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bookViews>
    <workbookView xWindow="880" yWindow="460" windowWidth="22640" windowHeight="16600" tabRatio="500" activeTab="1"/>
  </bookViews>
  <sheets>
    <sheet name="线下测试" sheetId="1" r:id="rId1"/>
    <sheet name="线上调用" sheetId="3" r:id="rId2"/>
  </sheets>
  <externalReferences>
    <externalReference r:id="rId3"/>
  </externalReferences>
  <definedNames>
    <definedName name="_xlnm._FilterDatabase" localSheetId="1" hidden="1">线上调用!$A$1:$H$1925</definedName>
  </definedNames>
  <calcPr calcId="150000" concurrentCalc="0"/>
  <pivotCaches>
    <pivotCache cacheId="102" r:id="rId4"/>
    <pivotCache cacheId="104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82" i="3" l="1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9" i="3"/>
  <c r="I3" i="3"/>
  <c r="I4" i="3"/>
  <c r="I5" i="3"/>
  <c r="I6" i="3"/>
  <c r="I7" i="3"/>
  <c r="I8" i="3"/>
  <c r="I2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5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<sst xmlns="http://schemas.openxmlformats.org/spreadsheetml/2006/main" count="8779" uniqueCount="604">
  <si>
    <t>信用探针V1.0_基础版</t>
  </si>
  <si>
    <t>信用探针V1.0_高级版</t>
  </si>
  <si>
    <t>信用探针V1.0_高级版C</t>
  </si>
  <si>
    <t>信用探针V1.0_豪华版</t>
  </si>
  <si>
    <t>信用探针V1.0_高级版D</t>
  </si>
  <si>
    <t>信用探针V1.0_高级版回溯查询</t>
  </si>
  <si>
    <t>客户名称</t>
    <rPh sb="0" eb="1">
      <t>ke'hu</t>
    </rPh>
    <rPh sb="2" eb="3">
      <t>ming'c</t>
    </rPh>
    <phoneticPr fontId="2" type="noConversion"/>
  </si>
  <si>
    <t>客户类型</t>
    <rPh sb="0" eb="1">
      <t>ke'hu</t>
    </rPh>
    <rPh sb="2" eb="3">
      <t>lei'x</t>
    </rPh>
    <phoneticPr fontId="2" type="noConversion"/>
  </si>
  <si>
    <t>测试产品</t>
    <rPh sb="0" eb="1">
      <t>ce'shi</t>
    </rPh>
    <rPh sb="2" eb="3">
      <t>chan'p</t>
    </rPh>
    <phoneticPr fontId="2" type="noConversion"/>
  </si>
  <si>
    <t>测试时间</t>
    <rPh sb="0" eb="1">
      <t>ce's</t>
    </rPh>
    <rPh sb="2" eb="3">
      <t>shi'jian</t>
    </rPh>
    <phoneticPr fontId="2" type="noConversion"/>
  </si>
  <si>
    <t>效果反馈</t>
    <rPh sb="0" eb="1">
      <t>xiao'g</t>
    </rPh>
    <rPh sb="2" eb="3">
      <t>fan'k</t>
    </rPh>
    <phoneticPr fontId="2" type="noConversion"/>
  </si>
  <si>
    <t>是否成单</t>
    <rPh sb="0" eb="1">
      <t>shi'f</t>
    </rPh>
    <rPh sb="2" eb="3">
      <t>cheng'dan</t>
    </rPh>
    <phoneticPr fontId="2" type="noConversion"/>
  </si>
  <si>
    <t>测试样本量</t>
    <rPh sb="0" eb="1">
      <t>ce'shi</t>
    </rPh>
    <rPh sb="2" eb="3">
      <t>yang'ben</t>
    </rPh>
    <rPh sb="4" eb="5">
      <t>liang</t>
    </rPh>
    <phoneticPr fontId="2" type="noConversion"/>
  </si>
  <si>
    <t>匹配数/成功数</t>
    <rPh sb="0" eb="1">
      <t>pi'pei</t>
    </rPh>
    <rPh sb="2" eb="3">
      <t>shu</t>
    </rPh>
    <rPh sb="4" eb="5">
      <t>cheng'g</t>
    </rPh>
    <rPh sb="6" eb="7">
      <t>shu</t>
    </rPh>
    <phoneticPr fontId="2" type="noConversion"/>
  </si>
  <si>
    <t>样本覆盖度/成功率</t>
    <rPh sb="6" eb="7">
      <t>cheng'g</t>
    </rPh>
    <rPh sb="8" eb="9">
      <t>lv</t>
    </rPh>
    <phoneticPr fontId="2" type="noConversion"/>
  </si>
  <si>
    <t>客户情况及备注</t>
    <rPh sb="0" eb="1">
      <t>ke'h</t>
    </rPh>
    <rPh sb="2" eb="3">
      <t>qing'k</t>
    </rPh>
    <rPh sb="4" eb="5">
      <t>ji</t>
    </rPh>
    <rPh sb="5" eb="6">
      <t>bei'z</t>
    </rPh>
    <phoneticPr fontId="2" type="noConversion"/>
  </si>
  <si>
    <t>团贷</t>
  </si>
  <si>
    <t>是</t>
    <rPh sb="0" eb="1">
      <t>s</t>
    </rPh>
    <phoneticPr fontId="2" type="noConversion"/>
  </si>
  <si>
    <t>P2P</t>
  </si>
  <si>
    <t>多头借贷</t>
    <rPh sb="0" eb="1">
      <t>duo'tou</t>
    </rPh>
    <rPh sb="2" eb="3">
      <t>jie'dai</t>
    </rPh>
    <phoneticPr fontId="2" type="noConversion"/>
  </si>
  <si>
    <t>测试结果待反馈</t>
  </si>
  <si>
    <t>信而富</t>
  </si>
  <si>
    <t>浩瀚汇通</t>
  </si>
  <si>
    <t>小额现金贷</t>
  </si>
  <si>
    <t>首次测试有问题，已进行二次测试</t>
    <rPh sb="8" eb="9">
      <t>yi</t>
    </rPh>
    <rPh sb="9" eb="10">
      <t>jing'xing</t>
    </rPh>
    <rPh sb="11" eb="12">
      <t>er'ci</t>
    </rPh>
    <rPh sb="13" eb="14">
      <t>ce'shi</t>
    </rPh>
    <phoneticPr fontId="2" type="noConversion"/>
  </si>
  <si>
    <t>惠金所</t>
  </si>
  <si>
    <t>未反馈结果</t>
    <rPh sb="0" eb="1">
      <t>wei'fan'k</t>
    </rPh>
    <rPh sb="3" eb="4">
      <t>jie'guo</t>
    </rPh>
    <phoneticPr fontId="2" type="noConversion"/>
  </si>
  <si>
    <t>达飞</t>
  </si>
  <si>
    <t>消费分期</t>
  </si>
  <si>
    <t>沟通价格中</t>
  </si>
  <si>
    <t>众汇汽车</t>
    <rPh sb="2" eb="3">
      <t>qi'che</t>
    </rPh>
    <phoneticPr fontId="2" type="noConversion"/>
  </si>
  <si>
    <t>汽车金融</t>
  </si>
  <si>
    <t>银飞利</t>
  </si>
  <si>
    <t>已签约</t>
    <rPh sb="0" eb="1">
      <t>yi'qian'yue</t>
    </rPh>
    <phoneticPr fontId="2" type="noConversion"/>
  </si>
  <si>
    <t>是</t>
    <rPh sb="0" eb="1">
      <t>shi</t>
    </rPh>
    <phoneticPr fontId="2" type="noConversion"/>
  </si>
  <si>
    <t>孚临金科</t>
  </si>
  <si>
    <t>金融科技</t>
  </si>
  <si>
    <t>已签约</t>
  </si>
  <si>
    <t>桔子分期</t>
  </si>
  <si>
    <t>商务确认中</t>
  </si>
  <si>
    <t>牛鼎丰</t>
  </si>
  <si>
    <t>等待第二次测试</t>
  </si>
  <si>
    <t>诺远</t>
  </si>
  <si>
    <t>测试效果一般，待二次测试</t>
    <rPh sb="0" eb="1">
      <t>ce'shi</t>
    </rPh>
    <rPh sb="2" eb="3">
      <t>xiao'guo</t>
    </rPh>
    <rPh sb="4" eb="5">
      <t>yi'ban</t>
    </rPh>
    <rPh sb="7" eb="8">
      <t>dai</t>
    </rPh>
    <rPh sb="8" eb="9">
      <t>er'ci</t>
    </rPh>
    <rPh sb="10" eb="11">
      <t>ce'shi</t>
    </rPh>
    <phoneticPr fontId="2" type="noConversion"/>
  </si>
  <si>
    <t>浅橙</t>
  </si>
  <si>
    <t>拍拍贷</t>
  </si>
  <si>
    <t>走流程中</t>
  </si>
  <si>
    <t>惠分期</t>
    <phoneticPr fontId="2" type="noConversion"/>
  </si>
  <si>
    <t>客户反馈效果不佳</t>
    <rPh sb="0" eb="1">
      <t>ke'hu</t>
    </rPh>
    <rPh sb="2" eb="3">
      <t>fan'k</t>
    </rPh>
    <rPh sb="4" eb="5">
      <t>xiao'guo</t>
    </rPh>
    <rPh sb="6" eb="7">
      <t>bu'jia</t>
    </rPh>
    <phoneticPr fontId="2" type="noConversion"/>
  </si>
  <si>
    <t>用钱宝</t>
  </si>
  <si>
    <t>筹备再次测试</t>
  </si>
  <si>
    <t>马上消费分期</t>
    <phoneticPr fontId="2" type="noConversion"/>
  </si>
  <si>
    <t>银客</t>
  </si>
  <si>
    <t>已经接新颜，我们产品覆盖不佳</t>
  </si>
  <si>
    <t>闪银</t>
  </si>
  <si>
    <t>希望金融</t>
  </si>
  <si>
    <t>农村金融</t>
  </si>
  <si>
    <t>联想融资租赁</t>
  </si>
  <si>
    <t>融资租赁担保</t>
  </si>
  <si>
    <t>小花钱包</t>
  </si>
  <si>
    <t>客户反馈结果一般</t>
    <rPh sb="0" eb="1">
      <t>ke'hu</t>
    </rPh>
    <rPh sb="2" eb="3">
      <t>fan'k</t>
    </rPh>
    <rPh sb="4" eb="5">
      <t>jie'guo</t>
    </rPh>
    <rPh sb="6" eb="7">
      <t>yi'ban</t>
    </rPh>
    <phoneticPr fontId="2" type="noConversion"/>
  </si>
  <si>
    <t>恒昌</t>
  </si>
  <si>
    <t>五维</t>
  </si>
  <si>
    <t>客户选择新颜的数据</t>
  </si>
  <si>
    <t>宜信</t>
  </si>
  <si>
    <t>玖富</t>
  </si>
  <si>
    <t>捷信消费分期</t>
    <phoneticPr fontId="2" type="noConversion"/>
  </si>
  <si>
    <t>反馈效果一般</t>
    <rPh sb="0" eb="1">
      <t>fan'k</t>
    </rPh>
    <rPh sb="2" eb="3">
      <t>xiao'guo</t>
    </rPh>
    <rPh sb="4" eb="5">
      <t>yi'ban</t>
    </rPh>
    <phoneticPr fontId="2" type="noConversion"/>
  </si>
  <si>
    <t>新颜测试结果</t>
  </si>
  <si>
    <t>信雅达</t>
  </si>
  <si>
    <t>二次测试结果待反馈</t>
  </si>
  <si>
    <t>坚果金服</t>
    <rPh sb="3" eb="4">
      <t>fu</t>
    </rPh>
    <phoneticPr fontId="2" type="noConversion"/>
  </si>
  <si>
    <t>数美时代</t>
    <rPh sb="2" eb="3">
      <t>shi'dai</t>
    </rPh>
    <phoneticPr fontId="2" type="noConversion"/>
  </si>
  <si>
    <t>商务价格沟通中</t>
    <rPh sb="0" eb="1">
      <t>shang'wu</t>
    </rPh>
    <rPh sb="2" eb="3">
      <t>jia'ge</t>
    </rPh>
    <rPh sb="4" eb="5">
      <t>gou'tong'zh</t>
    </rPh>
    <phoneticPr fontId="2" type="noConversion"/>
  </si>
  <si>
    <t>凡普金科-凡普信</t>
  </si>
  <si>
    <t>元宝铺</t>
    <rPh sb="0" eb="1">
      <t>yuan'bao'pu</t>
    </rPh>
    <phoneticPr fontId="2" type="noConversion"/>
  </si>
  <si>
    <t>商务沟通中</t>
  </si>
  <si>
    <t>美利金融</t>
    <rPh sb="0" eb="1">
      <t>mei'li'jin'r</t>
    </rPh>
    <phoneticPr fontId="2" type="noConversion"/>
  </si>
  <si>
    <t>已签约</t>
    <rPh sb="0" eb="1">
      <t>yi'qina'yue</t>
    </rPh>
    <phoneticPr fontId="2" type="noConversion"/>
  </si>
  <si>
    <t>回溯</t>
    <rPh sb="0" eb="1">
      <t>hui'su</t>
    </rPh>
    <phoneticPr fontId="2" type="noConversion"/>
  </si>
  <si>
    <t>惠金所</t>
    <rPh sb="0" eb="1">
      <t>hui</t>
    </rPh>
    <phoneticPr fontId="2" type="noConversion"/>
  </si>
  <si>
    <t>测试效果还未反馈</t>
  </si>
  <si>
    <t>融360</t>
    <rPh sb="0" eb="1">
      <t>rong</t>
    </rPh>
    <phoneticPr fontId="2" type="noConversion"/>
  </si>
  <si>
    <t>流量方</t>
  </si>
  <si>
    <t>合同评审中</t>
  </si>
  <si>
    <t>测试数据样本中有2673条因进件时间比较靠前，数据源中无对应的回溯数据，故未查询到结果</t>
    <phoneticPr fontId="2" type="noConversion"/>
  </si>
  <si>
    <t>国美金融</t>
    <rPh sb="0" eb="1">
      <t>guo'mei</t>
    </rPh>
    <rPh sb="2" eb="3">
      <t>jin'ro</t>
    </rPh>
    <phoneticPr fontId="2" type="noConversion"/>
  </si>
  <si>
    <t>商务报价中</t>
  </si>
  <si>
    <t xml:space="preserve">车贷客户测试样本 </t>
  </si>
  <si>
    <t>趣店</t>
    <rPh sb="0" eb="1">
      <t>qu'dian</t>
    </rPh>
    <phoneticPr fontId="2" type="noConversion"/>
  </si>
  <si>
    <t>风控人员变更结果未出</t>
  </si>
  <si>
    <t>个贷客户测试样本</t>
  </si>
  <si>
    <t>任买客户测试样本</t>
  </si>
  <si>
    <t>掌众金服</t>
    <rPh sb="0" eb="1">
      <t>zhang'zhong</t>
    </rPh>
    <rPh sb="1" eb="2">
      <t>zhong</t>
    </rPh>
    <rPh sb="2" eb="3">
      <t>jin'fu</t>
    </rPh>
    <phoneticPr fontId="2" type="noConversion"/>
  </si>
  <si>
    <t>车贷</t>
    <rPh sb="0" eb="1">
      <t>che'dai</t>
    </rPh>
    <phoneticPr fontId="2" type="noConversion"/>
  </si>
  <si>
    <t>客户反馈结果还可以</t>
    <rPh sb="0" eb="1">
      <t>ke'hu</t>
    </rPh>
    <rPh sb="2" eb="3">
      <t>fan'k</t>
    </rPh>
    <rPh sb="4" eb="5">
      <t>jie'guo</t>
    </rPh>
    <rPh sb="6" eb="7">
      <t>hai'ke'yi</t>
    </rPh>
    <phoneticPr fontId="2" type="noConversion"/>
  </si>
  <si>
    <t>个贷</t>
    <rPh sb="0" eb="1">
      <t>ge'dai</t>
    </rPh>
    <phoneticPr fontId="2" type="noConversion"/>
  </si>
  <si>
    <t>任买</t>
    <rPh sb="0" eb="1">
      <t>ren'mai</t>
    </rPh>
    <phoneticPr fontId="2" type="noConversion"/>
  </si>
  <si>
    <t>小凡分期</t>
    <rPh sb="0" eb="1">
      <t>xiao'fan</t>
    </rPh>
    <rPh sb="2" eb="3">
      <t>fen'qi</t>
    </rPh>
    <phoneticPr fontId="2" type="noConversion"/>
  </si>
  <si>
    <t>读秒</t>
    <rPh sb="0" eb="1">
      <t>du'miao</t>
    </rPh>
    <phoneticPr fontId="2" type="noConversion"/>
  </si>
  <si>
    <t>网智天元</t>
    <rPh sb="0" eb="1">
      <t>wang</t>
    </rPh>
    <rPh sb="1" eb="2">
      <t>zhi</t>
    </rPh>
    <rPh sb="2" eb="3">
      <t>tian'yuan</t>
    </rPh>
    <phoneticPr fontId="2" type="noConversion"/>
  </si>
  <si>
    <t>中科良轩</t>
    <rPh sb="0" eb="1">
      <t>zhong'ke</t>
    </rPh>
    <rPh sb="2" eb="3">
      <t>liang'xuan</t>
    </rPh>
    <phoneticPr fontId="2" type="noConversion"/>
  </si>
  <si>
    <t>和创金服</t>
    <rPh sb="0" eb="1">
      <t>he</t>
    </rPh>
    <rPh sb="2" eb="3">
      <t>jin'fu</t>
    </rPh>
    <phoneticPr fontId="2" type="noConversion"/>
  </si>
  <si>
    <t>凡普金科-凡卡</t>
  </si>
  <si>
    <t>极信云科</t>
  </si>
  <si>
    <t>粤财</t>
    <rPh sb="0" eb="1">
      <t>yue</t>
    </rPh>
    <rPh sb="1" eb="2">
      <t>cai</t>
    </rPh>
    <phoneticPr fontId="2" type="noConversion"/>
  </si>
  <si>
    <t>悦才信息</t>
    <rPh sb="0" eb="1">
      <t>yue</t>
    </rPh>
    <rPh sb="1" eb="2">
      <t>cai</t>
    </rPh>
    <rPh sb="2" eb="3">
      <t>xin'xi</t>
    </rPh>
    <phoneticPr fontId="2" type="noConversion"/>
  </si>
  <si>
    <t>签合同中</t>
  </si>
  <si>
    <t>极速云</t>
    <rPh sb="0" eb="1">
      <t>ji'su'yun</t>
    </rPh>
    <phoneticPr fontId="2" type="noConversion"/>
  </si>
  <si>
    <t>笑脸金融</t>
    <rPh sb="0" eb="1">
      <t>xiao'lian'jin'r</t>
    </rPh>
    <phoneticPr fontId="2" type="noConversion"/>
  </si>
  <si>
    <t>钱包金服</t>
    <rPh sb="0" eb="1">
      <t>qian'bao</t>
    </rPh>
    <rPh sb="2" eb="3">
      <t>jin'fu</t>
    </rPh>
    <phoneticPr fontId="2" type="noConversion"/>
  </si>
  <si>
    <t>明特量化</t>
    <rPh sb="0" eb="1">
      <t>ming'te'liang'hua</t>
    </rPh>
    <phoneticPr fontId="2" type="noConversion"/>
  </si>
  <si>
    <t>小米金融</t>
    <rPh sb="0" eb="1">
      <t>xiao'm</t>
    </rPh>
    <rPh sb="2" eb="3">
      <t>jin'r</t>
    </rPh>
    <phoneticPr fontId="2" type="noConversion"/>
  </si>
  <si>
    <t>小米金融</t>
    <rPh sb="0" eb="1">
      <t>xiao'mi</t>
    </rPh>
    <rPh sb="2" eb="3">
      <t>jin'r</t>
    </rPh>
    <phoneticPr fontId="2" type="noConversion"/>
  </si>
  <si>
    <t>乐超人</t>
    <rPh sb="0" eb="1">
      <t>le'chao'ren</t>
    </rPh>
    <phoneticPr fontId="2" type="noConversion"/>
  </si>
  <si>
    <t>结果评估中</t>
  </si>
  <si>
    <t>榆钱金融</t>
  </si>
  <si>
    <t xml:space="preserve">结果评估中 </t>
  </si>
  <si>
    <t>众安保险</t>
    <rPh sb="0" eb="1">
      <t>zhong'an</t>
    </rPh>
    <rPh sb="2" eb="3">
      <t>bao'xian</t>
    </rPh>
    <phoneticPr fontId="2" type="noConversion"/>
  </si>
  <si>
    <t>明特量化</t>
    <rPh sb="0" eb="1">
      <t>ming't</t>
    </rPh>
    <rPh sb="2" eb="3">
      <t>liang'hua</t>
    </rPh>
    <phoneticPr fontId="2" type="noConversion"/>
  </si>
  <si>
    <t>展胜金融</t>
    <rPh sb="0" eb="1">
      <t>zhan</t>
    </rPh>
    <rPh sb="1" eb="2">
      <t>sheng</t>
    </rPh>
    <rPh sb="2" eb="3">
      <t>jin'r</t>
    </rPh>
    <phoneticPr fontId="2" type="noConversion"/>
  </si>
  <si>
    <t>为农金服</t>
    <rPh sb="0" eb="1">
      <t>wei'nong</t>
    </rPh>
    <rPh sb="2" eb="3">
      <t>jin'fu</t>
    </rPh>
    <phoneticPr fontId="2" type="noConversion"/>
  </si>
  <si>
    <t>天神贷</t>
    <rPh sb="0" eb="1">
      <t>tian'shen'dai</t>
    </rPh>
    <phoneticPr fontId="2" type="noConversion"/>
  </si>
  <si>
    <t>数美时代</t>
    <rPh sb="0" eb="1">
      <t>shu'mei</t>
    </rPh>
    <rPh sb="2" eb="3">
      <t>shi'dai</t>
    </rPh>
    <phoneticPr fontId="2" type="noConversion"/>
  </si>
  <si>
    <t>考拉</t>
    <rPh sb="0" eb="1">
      <t>kao'la</t>
    </rPh>
    <phoneticPr fontId="2" type="noConversion"/>
  </si>
  <si>
    <t>冠诚金融</t>
    <rPh sb="0" eb="1">
      <t>gu'an</t>
    </rPh>
    <rPh sb="1" eb="2">
      <t>cheng</t>
    </rPh>
    <rPh sb="2" eb="3">
      <t>jin'r</t>
    </rPh>
    <phoneticPr fontId="2" type="noConversion"/>
  </si>
  <si>
    <t>鹏元征信</t>
    <rPh sb="0" eb="1">
      <t>peng'yuan</t>
    </rPh>
    <rPh sb="1" eb="2">
      <t>yuan</t>
    </rPh>
    <rPh sb="2" eb="3">
      <t>zheng'xin</t>
    </rPh>
    <phoneticPr fontId="2" type="noConversion"/>
  </si>
  <si>
    <t>乔融金服</t>
    <rPh sb="0" eb="1">
      <t>qiao</t>
    </rPh>
    <rPh sb="1" eb="2">
      <t>rong</t>
    </rPh>
    <rPh sb="2" eb="3">
      <t>jin'fu</t>
    </rPh>
    <phoneticPr fontId="2" type="noConversion"/>
  </si>
  <si>
    <t>信数金服</t>
    <rPh sb="0" eb="1">
      <t>xin'shu'jin'fu</t>
    </rPh>
    <phoneticPr fontId="2" type="noConversion"/>
  </si>
  <si>
    <t>孚临金科</t>
    <rPh sb="0" eb="1">
      <t>fu'lin'jin'ke</t>
    </rPh>
    <phoneticPr fontId="2" type="noConversion"/>
  </si>
  <si>
    <t>银河闪贷</t>
    <rPh sb="0" eb="1">
      <t>yin'he'shan'dai</t>
    </rPh>
    <phoneticPr fontId="2" type="noConversion"/>
  </si>
  <si>
    <t>小桔科技</t>
    <rPh sb="0" eb="1">
      <t>xiao'ju'ke'ji</t>
    </rPh>
    <phoneticPr fontId="2" type="noConversion"/>
  </si>
  <si>
    <t>优信金融</t>
    <rPh sb="0" eb="1">
      <t>you'xin'jin'r</t>
    </rPh>
    <phoneticPr fontId="2" type="noConversion"/>
  </si>
  <si>
    <t>点滴</t>
    <rPh sb="0" eb="1">
      <t>dian'di</t>
    </rPh>
    <phoneticPr fontId="2" type="noConversion"/>
  </si>
  <si>
    <t>掌众金服</t>
    <rPh sb="0" eb="1">
      <t>zhang'zhong</t>
    </rPh>
    <rPh sb="2" eb="3">
      <t>jin'fu</t>
    </rPh>
    <phoneticPr fontId="2" type="noConversion"/>
  </si>
  <si>
    <t>马上消费分期</t>
    <rPh sb="0" eb="1">
      <t>ma's</t>
    </rPh>
    <phoneticPr fontId="2" type="noConversion"/>
  </si>
  <si>
    <t>银客</t>
    <rPh sb="0" eb="1">
      <t>yin'ke</t>
    </rPh>
    <phoneticPr fontId="2" type="noConversion"/>
  </si>
  <si>
    <t>粉团</t>
    <rPh sb="0" eb="1">
      <t>fen'tuan</t>
    </rPh>
    <phoneticPr fontId="2" type="noConversion"/>
  </si>
  <si>
    <t>快金</t>
    <rPh sb="0" eb="1">
      <t>kuai'jin</t>
    </rPh>
    <phoneticPr fontId="2" type="noConversion"/>
  </si>
  <si>
    <t>钱到到</t>
    <rPh sb="0" eb="1">
      <t>qian</t>
    </rPh>
    <rPh sb="1" eb="2">
      <t>dao'dao</t>
    </rPh>
    <phoneticPr fontId="2" type="noConversion"/>
  </si>
  <si>
    <t>云南信托</t>
    <rPh sb="0" eb="1">
      <t>yun'nan</t>
    </rPh>
    <rPh sb="2" eb="3">
      <t>xin'tuo</t>
    </rPh>
    <phoneticPr fontId="2" type="noConversion"/>
  </si>
  <si>
    <t>信托</t>
  </si>
  <si>
    <t>众安科技</t>
    <rPh sb="0" eb="1">
      <t>zhong'an</t>
    </rPh>
    <rPh sb="2" eb="3">
      <t>ke'ji</t>
    </rPh>
    <phoneticPr fontId="2" type="noConversion"/>
  </si>
  <si>
    <t>智融未来</t>
    <rPh sb="0" eb="1">
      <t>zhi'rong'wei'lai</t>
    </rPh>
    <phoneticPr fontId="2" type="noConversion"/>
  </si>
  <si>
    <t>亿分期</t>
    <rPh sb="0" eb="1">
      <t>yi</t>
    </rPh>
    <rPh sb="1" eb="2">
      <t>fen'qi</t>
    </rPh>
    <phoneticPr fontId="2" type="noConversion"/>
  </si>
  <si>
    <t>俪科网络</t>
    <phoneticPr fontId="2" type="noConversion"/>
  </si>
  <si>
    <t>宜信</t>
    <rPh sb="0" eb="1">
      <t>yi'xin</t>
    </rPh>
    <phoneticPr fontId="2" type="noConversion"/>
  </si>
  <si>
    <t>车晓科技</t>
    <rPh sb="0" eb="1">
      <t>che'xiao</t>
    </rPh>
    <rPh sb="2" eb="3">
      <t>ke'ji</t>
    </rPh>
    <phoneticPr fontId="2" type="noConversion"/>
  </si>
  <si>
    <t>建元资本</t>
    <rPh sb="0" eb="1">
      <t>jian'yuan</t>
    </rPh>
    <rPh sb="2" eb="3">
      <t>zi'ben</t>
    </rPh>
    <phoneticPr fontId="2" type="noConversion"/>
  </si>
  <si>
    <t>今日头条</t>
    <rPh sb="0" eb="1">
      <t>jin'ri</t>
    </rPh>
    <rPh sb="2" eb="3">
      <t>tou'tiao</t>
    </rPh>
    <phoneticPr fontId="2" type="noConversion"/>
  </si>
  <si>
    <t>爱尚金服</t>
    <rPh sb="0" eb="1">
      <t>ai'shang</t>
    </rPh>
    <rPh sb="2" eb="3">
      <t>jin'fu</t>
    </rPh>
    <phoneticPr fontId="2" type="noConversion"/>
  </si>
  <si>
    <t>福跖</t>
    <rPh sb="0" eb="1">
      <t>fu</t>
    </rPh>
    <phoneticPr fontId="2" type="noConversion"/>
  </si>
  <si>
    <t>手机租赁回收</t>
  </si>
  <si>
    <t>银河闪贷</t>
    <rPh sb="0" eb="1">
      <t>yin'he</t>
    </rPh>
    <rPh sb="2" eb="3">
      <t>shan'd</t>
    </rPh>
    <phoneticPr fontId="2" type="noConversion"/>
  </si>
  <si>
    <t>同批样本追加不回溯测试</t>
    <rPh sb="0" eb="1">
      <t>tong'pi</t>
    </rPh>
    <rPh sb="2" eb="3">
      <t>yang'ben</t>
    </rPh>
    <phoneticPr fontId="2" type="noConversion"/>
  </si>
  <si>
    <t>前海领投</t>
    <rPh sb="0" eb="1">
      <t>qian</t>
    </rPh>
    <rPh sb="1" eb="2">
      <t>hai</t>
    </rPh>
    <rPh sb="2" eb="3">
      <t>ling</t>
    </rPh>
    <rPh sb="3" eb="4">
      <t>tou</t>
    </rPh>
    <phoneticPr fontId="2" type="noConversion"/>
  </si>
  <si>
    <t>桔子分期</t>
    <rPh sb="0" eb="1">
      <t>ju</t>
    </rPh>
    <rPh sb="2" eb="3">
      <t>fen'qi</t>
    </rPh>
    <phoneticPr fontId="2" type="noConversion"/>
  </si>
  <si>
    <t>浦发银行</t>
    <rPh sb="0" eb="1">
      <t>pu'fa</t>
    </rPh>
    <rPh sb="2" eb="3">
      <t>yin'h</t>
    </rPh>
    <phoneticPr fontId="2" type="noConversion"/>
  </si>
  <si>
    <t>股份制银行</t>
  </si>
  <si>
    <t>同批样本追加不回溯测试</t>
    <phoneticPr fontId="2" type="noConversion"/>
  </si>
  <si>
    <t>有盾</t>
    <rPh sb="0" eb="1">
      <t>you'dun</t>
    </rPh>
    <phoneticPr fontId="2" type="noConversion"/>
  </si>
  <si>
    <t>海尔消费分期</t>
    <rPh sb="0" eb="1">
      <t>hai'er</t>
    </rPh>
    <phoneticPr fontId="2" type="noConversion"/>
  </si>
  <si>
    <t>正奇金融</t>
    <rPh sb="0" eb="1">
      <t>zheng</t>
    </rPh>
    <rPh sb="1" eb="2">
      <t>qi</t>
    </rPh>
    <rPh sb="2" eb="3">
      <t>jin'r</t>
    </rPh>
    <phoneticPr fontId="2" type="noConversion"/>
  </si>
  <si>
    <t>集奥聚合</t>
    <rPh sb="0" eb="1">
      <t>ji</t>
    </rPh>
    <rPh sb="1" eb="2">
      <t>ao</t>
    </rPh>
    <rPh sb="2" eb="3">
      <t>ju'he</t>
    </rPh>
    <phoneticPr fontId="2" type="noConversion"/>
  </si>
  <si>
    <t>起信金融</t>
    <rPh sb="0" eb="1">
      <t>qi</t>
    </rPh>
    <rPh sb="1" eb="2">
      <t>xin</t>
    </rPh>
    <rPh sb="2" eb="3">
      <t>jin'r</t>
    </rPh>
    <phoneticPr fontId="2" type="noConversion"/>
  </si>
  <si>
    <t>芝士分期</t>
    <phoneticPr fontId="2" type="noConversion"/>
  </si>
  <si>
    <t>艾仕欣</t>
    <phoneticPr fontId="2" type="noConversion"/>
  </si>
  <si>
    <t>艾仕欣</t>
    <phoneticPr fontId="2" type="noConversion"/>
  </si>
  <si>
    <t>中腾信</t>
    <rPh sb="0" eb="1">
      <t>zhong</t>
    </rPh>
    <rPh sb="1" eb="2">
      <t>teng</t>
    </rPh>
    <rPh sb="2" eb="3">
      <t>xin</t>
    </rPh>
    <phoneticPr fontId="2" type="noConversion"/>
  </si>
  <si>
    <t>博益普惠</t>
    <rPh sb="0" eb="1">
      <t>bo</t>
    </rPh>
    <rPh sb="1" eb="2">
      <t>yi</t>
    </rPh>
    <rPh sb="2" eb="3">
      <t>pu'hui</t>
    </rPh>
    <phoneticPr fontId="2" type="noConversion"/>
  </si>
  <si>
    <t>同程金服</t>
    <rPh sb="0" eb="1">
      <t>tong</t>
    </rPh>
    <rPh sb="1" eb="2">
      <t>cheng</t>
    </rPh>
    <rPh sb="2" eb="3">
      <t>jin'fu</t>
    </rPh>
    <phoneticPr fontId="2" type="noConversion"/>
  </si>
  <si>
    <t>孚临金科</t>
    <rPh sb="0" eb="1">
      <t>fu'lin'jin'k</t>
    </rPh>
    <phoneticPr fontId="2" type="noConversion"/>
  </si>
  <si>
    <t>国美金融</t>
    <rPh sb="0" eb="1">
      <t>guo'mei</t>
    </rPh>
    <rPh sb="2" eb="3">
      <t>jin'fu</t>
    </rPh>
    <rPh sb="3" eb="4">
      <t>rong</t>
    </rPh>
    <phoneticPr fontId="2" type="noConversion"/>
  </si>
  <si>
    <t>国美金融</t>
    <rPh sb="0" eb="1">
      <t>guo'mei</t>
    </rPh>
    <rPh sb="2" eb="3">
      <t>jin'r</t>
    </rPh>
    <phoneticPr fontId="2" type="noConversion"/>
  </si>
  <si>
    <t>上海好斌</t>
    <rPh sb="0" eb="1">
      <t>shang'hai</t>
    </rPh>
    <rPh sb="2" eb="3">
      <t>hao</t>
    </rPh>
    <rPh sb="3" eb="4">
      <t>bin</t>
    </rPh>
    <phoneticPr fontId="2" type="noConversion"/>
  </si>
  <si>
    <t>上海好斌</t>
    <rPh sb="0" eb="1">
      <t>shang'hai</t>
    </rPh>
    <rPh sb="2" eb="3">
      <t>hao'bin</t>
    </rPh>
    <phoneticPr fontId="2" type="noConversion"/>
  </si>
  <si>
    <t>恒智普惠</t>
    <rPh sb="0" eb="1">
      <t>heng'zhi'pu'hui</t>
    </rPh>
    <phoneticPr fontId="2" type="noConversion"/>
  </si>
  <si>
    <t>其中由于时间为2016年12月的数据在数据库中没有留存，因此申请时间为201701的数据（共计2942条）没有进行匹配；剩余进行测试的数据共16610条</t>
  </si>
  <si>
    <t>烈照阳</t>
    <rPh sb="0" eb="1">
      <t>lie</t>
    </rPh>
    <rPh sb="1" eb="2">
      <t>zhao'y</t>
    </rPh>
    <phoneticPr fontId="2" type="noConversion"/>
  </si>
  <si>
    <t>车云金服</t>
    <rPh sb="0" eb="1">
      <t>che'yun</t>
    </rPh>
    <rPh sb="2" eb="3">
      <t>jin'fu</t>
    </rPh>
    <phoneticPr fontId="2" type="noConversion"/>
  </si>
  <si>
    <t>水象</t>
    <rPh sb="0" eb="1">
      <t>shui</t>
    </rPh>
    <rPh sb="1" eb="2">
      <t>xiang</t>
    </rPh>
    <phoneticPr fontId="2" type="noConversion"/>
  </si>
  <si>
    <t>随时现金</t>
    <rPh sb="0" eb="1">
      <t>sui'shi</t>
    </rPh>
    <rPh sb="2" eb="3">
      <t>xian'jin</t>
    </rPh>
    <phoneticPr fontId="2" type="noConversion"/>
  </si>
  <si>
    <t>量化派</t>
    <rPh sb="0" eb="1">
      <t>liang</t>
    </rPh>
    <rPh sb="1" eb="2">
      <t>hua</t>
    </rPh>
    <rPh sb="2" eb="3">
      <t>pai</t>
    </rPh>
    <phoneticPr fontId="2" type="noConversion"/>
  </si>
  <si>
    <t>海尔金控乐赚</t>
    <rPh sb="0" eb="1">
      <t>hai'er'jin'k</t>
    </rPh>
    <rPh sb="4" eb="5">
      <t>le'zhuan</t>
    </rPh>
    <phoneticPr fontId="2" type="noConversion"/>
  </si>
  <si>
    <t>融贝</t>
    <rPh sb="0" eb="1">
      <t>rong</t>
    </rPh>
    <rPh sb="1" eb="2">
      <t>bei</t>
    </rPh>
    <phoneticPr fontId="2" type="noConversion"/>
  </si>
  <si>
    <t>艾仕欣</t>
    <phoneticPr fontId="2" type="noConversion"/>
  </si>
  <si>
    <t>京东金融</t>
    <rPh sb="0" eb="1">
      <t>jing'dong'jin'r</t>
    </rPh>
    <phoneticPr fontId="2" type="noConversion"/>
  </si>
  <si>
    <t>易信鸿特</t>
    <phoneticPr fontId="2" type="noConversion"/>
  </si>
  <si>
    <t>fico</t>
    <phoneticPr fontId="2" type="noConversion"/>
  </si>
  <si>
    <t>马上科技</t>
    <rPh sb="0" eb="1">
      <t>ma's</t>
    </rPh>
    <rPh sb="2" eb="3">
      <t>ke'ji</t>
    </rPh>
    <phoneticPr fontId="2" type="noConversion"/>
  </si>
  <si>
    <t>fico</t>
    <phoneticPr fontId="2" type="noConversion"/>
  </si>
  <si>
    <t>同时有一批黑名单测试，命中率18.06%，命中的数据中能查出原因的51.85%</t>
  </si>
  <si>
    <t>碧桂园</t>
    <rPh sb="0" eb="1">
      <t>bi'gui'yuan</t>
    </rPh>
    <phoneticPr fontId="2" type="noConversion"/>
  </si>
  <si>
    <t>社区金融</t>
  </si>
  <si>
    <t>量化派</t>
    <rPh sb="0" eb="1">
      <t>liang'hua'pai</t>
    </rPh>
    <phoneticPr fontId="2" type="noConversion"/>
  </si>
  <si>
    <t>投哪网</t>
    <rPh sb="0" eb="1">
      <t>tou'na'wang</t>
    </rPh>
    <phoneticPr fontId="2" type="noConversion"/>
  </si>
  <si>
    <t>纷享花</t>
    <rPh sb="0" eb="1">
      <t>fen</t>
    </rPh>
    <rPh sb="1" eb="2">
      <t>xiang</t>
    </rPh>
    <rPh sb="2" eb="3">
      <t>hua</t>
    </rPh>
    <phoneticPr fontId="2" type="noConversion"/>
  </si>
  <si>
    <t>卡牛科技</t>
    <rPh sb="0" eb="1">
      <t>ka'niu</t>
    </rPh>
    <rPh sb="2" eb="3">
      <t>ke'ji</t>
    </rPh>
    <phoneticPr fontId="2" type="noConversion"/>
  </si>
  <si>
    <t>流量方</t>
    <rPh sb="0" eb="1">
      <t>liu'l</t>
    </rPh>
    <rPh sb="2" eb="3">
      <t>fang</t>
    </rPh>
    <phoneticPr fontId="2" type="noConversion"/>
  </si>
  <si>
    <t>墨智科技</t>
    <rPh sb="0" eb="1">
      <t>mo'zhi'ke'ji</t>
    </rPh>
    <phoneticPr fontId="2" type="noConversion"/>
  </si>
  <si>
    <t>蜂嗅</t>
    <rPh sb="0" eb="1">
      <t>feng'xiu</t>
    </rPh>
    <phoneticPr fontId="2" type="noConversion"/>
  </si>
  <si>
    <t>测试结果评估</t>
  </si>
  <si>
    <t>银飞利</t>
    <rPh sb="0" eb="1">
      <t>yin'fei'li</t>
    </rPh>
    <phoneticPr fontId="2" type="noConversion"/>
  </si>
  <si>
    <t>用钱宝</t>
    <rPh sb="0" eb="1">
      <t>yong'qian'b</t>
    </rPh>
    <phoneticPr fontId="2" type="noConversion"/>
  </si>
  <si>
    <t>已签约，架构调整，待技术排期上线</t>
    <rPh sb="0" eb="1">
      <t>yi'qi'a'nue</t>
    </rPh>
    <phoneticPr fontId="2" type="noConversion"/>
  </si>
  <si>
    <t>希望金融</t>
    <rPh sb="0" eb="1">
      <t>xi'wang</t>
    </rPh>
    <rPh sb="2" eb="3">
      <t>jin'fu</t>
    </rPh>
    <rPh sb="3" eb="4">
      <t>rong</t>
    </rPh>
    <phoneticPr fontId="2" type="noConversion"/>
  </si>
  <si>
    <t>小花钱包</t>
    <rPh sb="0" eb="1">
      <t>xiao'hua</t>
    </rPh>
    <rPh sb="2" eb="3">
      <t>qian'b</t>
    </rPh>
    <phoneticPr fontId="2" type="noConversion"/>
  </si>
  <si>
    <t>反馈结果一般</t>
    <rPh sb="0" eb="1">
      <t>fan'ku</t>
    </rPh>
    <rPh sb="2" eb="3">
      <t>jie'guo</t>
    </rPh>
    <rPh sb="4" eb="5">
      <t>yi'ban</t>
    </rPh>
    <phoneticPr fontId="2" type="noConversion"/>
  </si>
  <si>
    <t>联想融资租赁</t>
    <rPh sb="0" eb="1">
      <t>lian'xiang</t>
    </rPh>
    <rPh sb="2" eb="3">
      <t>rong'zi</t>
    </rPh>
    <rPh sb="4" eb="5">
      <t>zu'l</t>
    </rPh>
    <phoneticPr fontId="2" type="noConversion"/>
  </si>
  <si>
    <t>效果不好
4月17日更新，对方准备二次测试。</t>
    <rPh sb="0" eb="1">
      <t>xiao'g</t>
    </rPh>
    <rPh sb="2" eb="3">
      <t>bu'hao</t>
    </rPh>
    <rPh sb="6" eb="7">
      <t>yue</t>
    </rPh>
    <rPh sb="9" eb="10">
      <t>ri</t>
    </rPh>
    <rPh sb="10" eb="11">
      <t>geng'x</t>
    </rPh>
    <rPh sb="13" eb="14">
      <t>dui'f</t>
    </rPh>
    <rPh sb="15" eb="16">
      <t>zhun'b</t>
    </rPh>
    <rPh sb="17" eb="18">
      <t>er'ci</t>
    </rPh>
    <rPh sb="19" eb="20">
      <t>ce's</t>
    </rPh>
    <phoneticPr fontId="2" type="noConversion"/>
  </si>
  <si>
    <t>千方小贷</t>
    <rPh sb="0" eb="1">
      <t>qian'fang</t>
    </rPh>
    <rPh sb="2" eb="3">
      <t>xiao'dai</t>
    </rPh>
    <phoneticPr fontId="2" type="noConversion"/>
  </si>
  <si>
    <t>反馈结果一般</t>
    <rPh sb="0" eb="1">
      <t>fan'kui</t>
    </rPh>
    <rPh sb="2" eb="3">
      <t>jie'guo</t>
    </rPh>
    <rPh sb="4" eb="5">
      <t>yi'ban</t>
    </rPh>
    <phoneticPr fontId="2" type="noConversion"/>
  </si>
  <si>
    <t>信雅达</t>
    <rPh sb="0" eb="1">
      <t>xin'ya'da</t>
    </rPh>
    <phoneticPr fontId="2" type="noConversion"/>
  </si>
  <si>
    <t>二次测试结果待反馈</t>
    <rPh sb="0" eb="1">
      <t>er'ci</t>
    </rPh>
    <rPh sb="2" eb="3">
      <t>ce'shi</t>
    </rPh>
    <rPh sb="4" eb="5">
      <t>jie'guo</t>
    </rPh>
    <rPh sb="6" eb="7">
      <t>dai'fan'ki</t>
    </rPh>
    <phoneticPr fontId="2" type="noConversion"/>
  </si>
  <si>
    <t>玖富</t>
    <rPh sb="0" eb="1">
      <t>jiu'fu</t>
    </rPh>
    <phoneticPr fontId="2" type="noConversion"/>
  </si>
  <si>
    <t>客户评估中</t>
    <rPh sb="0" eb="1">
      <t>ke'h</t>
    </rPh>
    <rPh sb="2" eb="3">
      <t>ping'g</t>
    </rPh>
    <rPh sb="4" eb="5">
      <t>zhong</t>
    </rPh>
    <phoneticPr fontId="2" type="noConversion"/>
  </si>
  <si>
    <t>捷信消费分期</t>
    <rPh sb="0" eb="1">
      <t>jie'x</t>
    </rPh>
    <phoneticPr fontId="2" type="noConversion"/>
  </si>
  <si>
    <t>蜂嗅效果还行但是不能回溯。目前暂不考虑</t>
    <rPh sb="0" eb="1">
      <t>feng'x</t>
    </rPh>
    <rPh sb="2" eb="3">
      <t>xiao'g</t>
    </rPh>
    <rPh sb="4" eb="5">
      <t>hai'x</t>
    </rPh>
    <rPh sb="6" eb="7">
      <t>dan's</t>
    </rPh>
    <rPh sb="8" eb="9">
      <t>bu'neng</t>
    </rPh>
    <rPh sb="10" eb="11">
      <t>hui'su</t>
    </rPh>
    <rPh sb="13" eb="14">
      <t>mu'q</t>
    </rPh>
    <rPh sb="15" eb="16">
      <t>zan</t>
    </rPh>
    <rPh sb="16" eb="17">
      <t>bu</t>
    </rPh>
    <rPh sb="17" eb="18">
      <t>kao'l</t>
    </rPh>
    <phoneticPr fontId="2" type="noConversion"/>
  </si>
  <si>
    <t>商务价格沟通中</t>
    <rPh sb="0" eb="1">
      <t>shang'wu</t>
    </rPh>
    <rPh sb="2" eb="3">
      <t>jia'ge</t>
    </rPh>
    <rPh sb="4" eb="5">
      <t>gou'tong</t>
    </rPh>
    <rPh sb="6" eb="7">
      <t>zhong</t>
    </rPh>
    <phoneticPr fontId="2" type="noConversion"/>
  </si>
  <si>
    <t>五维</t>
    <rPh sb="0" eb="1">
      <t>wu'wei</t>
    </rPh>
    <phoneticPr fontId="2" type="noConversion"/>
  </si>
  <si>
    <t>暂不考虑</t>
  </si>
  <si>
    <t>元宝铺</t>
    <rPh sb="1" eb="2">
      <t>bao'pu</t>
    </rPh>
    <phoneticPr fontId="2" type="noConversion"/>
  </si>
  <si>
    <t>坚果金服</t>
    <rPh sb="0" eb="1">
      <t>jian'guo</t>
    </rPh>
    <rPh sb="2" eb="3">
      <t>jin'fu</t>
    </rPh>
    <phoneticPr fontId="2" type="noConversion"/>
  </si>
  <si>
    <t>下周提供二次测试样本</t>
  </si>
  <si>
    <t>众汇汽车</t>
    <rPh sb="0" eb="1">
      <t>zhong'hui</t>
    </rPh>
    <rPh sb="2" eb="3">
      <t>qi'c</t>
    </rPh>
    <phoneticPr fontId="2" type="noConversion"/>
  </si>
  <si>
    <t>向钱贷样本</t>
    <rPh sb="0" eb="1">
      <t>xiang'qian'dai</t>
    </rPh>
    <rPh sb="3" eb="4">
      <t>yang'ben</t>
    </rPh>
    <phoneticPr fontId="2" type="noConversion"/>
  </si>
  <si>
    <t>惠金所</t>
    <rPh sb="0" eb="1">
      <t>hui'jin's</t>
    </rPh>
    <phoneticPr fontId="2" type="noConversion"/>
  </si>
  <si>
    <t>掌众金服</t>
    <rPh sb="0" eb="1">
      <t>zhang'zhong'jin'fu</t>
    </rPh>
    <phoneticPr fontId="2" type="noConversion"/>
  </si>
  <si>
    <t>钱包金服</t>
    <rPh sb="0" eb="1">
      <t>qian'b</t>
    </rPh>
    <rPh sb="2" eb="3">
      <t>jin'fu</t>
    </rPh>
    <phoneticPr fontId="2" type="noConversion"/>
  </si>
  <si>
    <t>笑脸金融</t>
    <rPh sb="0" eb="1">
      <t>xiao'lian</t>
    </rPh>
    <rPh sb="2" eb="3">
      <t>jin'r</t>
    </rPh>
    <phoneticPr fontId="2" type="noConversion"/>
  </si>
  <si>
    <t>明特量化</t>
    <rPh sb="0" eb="1">
      <t>ming'te'liang'h</t>
    </rPh>
    <phoneticPr fontId="2" type="noConversion"/>
  </si>
  <si>
    <t>榆钱金融</t>
    <rPh sb="0" eb="1">
      <t>yu'qian'jin'r</t>
    </rPh>
    <phoneticPr fontId="2" type="noConversion"/>
  </si>
  <si>
    <t>展胜金融</t>
  </si>
  <si>
    <t>银河闪贷</t>
    <rPh sb="0" eb="1">
      <t>yin'he</t>
    </rPh>
    <rPh sb="2" eb="3">
      <t>shan'dai</t>
    </rPh>
    <phoneticPr fontId="2" type="noConversion"/>
  </si>
  <si>
    <t>爱尚金服</t>
    <rPh sb="0" eb="1">
      <t>ai'shang'jin'fu</t>
    </rPh>
    <phoneticPr fontId="2" type="noConversion"/>
  </si>
  <si>
    <t>福跖</t>
    <phoneticPr fontId="2" type="noConversion"/>
  </si>
  <si>
    <t>中额样本</t>
    <rPh sb="0" eb="1">
      <t>zhong'e'du</t>
    </rPh>
    <rPh sb="1" eb="2">
      <t>e'du</t>
    </rPh>
    <rPh sb="2" eb="3">
      <t>yang'ben</t>
    </rPh>
    <phoneticPr fontId="2" type="noConversion"/>
  </si>
  <si>
    <t>小额样本</t>
    <rPh sb="0" eb="1">
      <t>xiao'e</t>
    </rPh>
    <rPh sb="2" eb="3">
      <t>yang'ben</t>
    </rPh>
    <phoneticPr fontId="2" type="noConversion"/>
  </si>
  <si>
    <t>蜂嗅</t>
    <rPh sb="0" eb="1">
      <t>f'x</t>
    </rPh>
    <phoneticPr fontId="2" type="noConversion"/>
  </si>
  <si>
    <t>前海领投</t>
    <rPh sb="0" eb="1">
      <t>qian'hai</t>
    </rPh>
    <rPh sb="2" eb="3">
      <t>ling</t>
    </rPh>
    <rPh sb="3" eb="4">
      <t>tou</t>
    </rPh>
    <phoneticPr fontId="2" type="noConversion"/>
  </si>
  <si>
    <t>桔子分期</t>
    <rPh sb="0" eb="1">
      <t>ju'zi'fen'q</t>
    </rPh>
    <phoneticPr fontId="2" type="noConversion"/>
  </si>
  <si>
    <t>芝士分期</t>
    <rPh sb="0" eb="1">
      <t>zhi'shi'fen'qi</t>
    </rPh>
    <phoneticPr fontId="2" type="noConversion"/>
  </si>
  <si>
    <t>艾仕欣</t>
    <rPh sb="0" eb="1">
      <t>ai'shi'xin</t>
    </rPh>
    <phoneticPr fontId="2" type="noConversion"/>
  </si>
  <si>
    <t>金蛋科技</t>
    <rPh sb="0" eb="1">
      <t>jin'dan'ke'ji</t>
    </rPh>
    <phoneticPr fontId="2" type="noConversion"/>
  </si>
  <si>
    <t>目前客户大数据团队离职，之前的测试还没有评估，再跟新团队重新交流</t>
    <rPh sb="0" eb="1">
      <t>mu'q</t>
    </rPh>
    <rPh sb="2" eb="3">
      <t>ke'hu</t>
    </rPh>
    <rPh sb="4" eb="5">
      <t>da'shu'ju</t>
    </rPh>
    <rPh sb="7" eb="8">
      <t>tuan'dui</t>
    </rPh>
    <rPh sb="9" eb="10">
      <t>li'z</t>
    </rPh>
    <rPh sb="12" eb="13">
      <t>zhi'q</t>
    </rPh>
    <rPh sb="14" eb="15">
      <t>de</t>
    </rPh>
    <rPh sb="15" eb="16">
      <t>ce's</t>
    </rPh>
    <rPh sb="17" eb="18">
      <t>hai'mei'y</t>
    </rPh>
    <rPh sb="20" eb="21">
      <t>ping'g</t>
    </rPh>
    <rPh sb="23" eb="24">
      <t>z</t>
    </rPh>
    <rPh sb="24" eb="25">
      <t>gen</t>
    </rPh>
    <rPh sb="25" eb="26">
      <t>xin'tuan'dui</t>
    </rPh>
    <rPh sb="28" eb="29">
      <t>chong'xin</t>
    </rPh>
    <rPh sb="30" eb="31">
      <t>jiao'l</t>
    </rPh>
    <phoneticPr fontId="2" type="noConversion"/>
  </si>
  <si>
    <t>沐金农</t>
    <rPh sb="0" eb="1">
      <t>mu</t>
    </rPh>
    <rPh sb="1" eb="2">
      <t>jin'n</t>
    </rPh>
    <phoneticPr fontId="2" type="noConversion"/>
  </si>
  <si>
    <t>鹏元征信</t>
    <rPh sb="0" eb="1">
      <t>p'y'z'x</t>
    </rPh>
    <phoneticPr fontId="2" type="noConversion"/>
  </si>
  <si>
    <t>鹏元征信</t>
    <rPh sb="0" eb="1">
      <t>peng'yuan'zheng'xin</t>
    </rPh>
    <phoneticPr fontId="2" type="noConversion"/>
  </si>
  <si>
    <t>洋钱罐</t>
    <rPh sb="0" eb="1">
      <t>yang</t>
    </rPh>
    <rPh sb="1" eb="2">
      <t>qian</t>
    </rPh>
    <rPh sb="2" eb="3">
      <t>guan</t>
    </rPh>
    <phoneticPr fontId="2" type="noConversion"/>
  </si>
  <si>
    <t>贷鱼科技</t>
    <rPh sb="0" eb="1">
      <t>dai</t>
    </rPh>
    <rPh sb="1" eb="2">
      <t>yu</t>
    </rPh>
    <rPh sb="2" eb="3">
      <t>ke'ji</t>
    </rPh>
    <phoneticPr fontId="2" type="noConversion"/>
  </si>
  <si>
    <t>众汇汽车</t>
    <rPh sb="0" eb="1">
      <t>zhong'hui</t>
    </rPh>
    <rPh sb="2" eb="3">
      <t>qi'che</t>
    </rPh>
    <phoneticPr fontId="2" type="noConversion"/>
  </si>
  <si>
    <t>海尔金控乐赚</t>
    <rPh sb="0" eb="1">
      <t>hai'er</t>
    </rPh>
    <rPh sb="2" eb="3">
      <t>jin'kong</t>
    </rPh>
    <rPh sb="4" eb="5">
      <t>le'zhuan</t>
    </rPh>
    <phoneticPr fontId="2" type="noConversion"/>
  </si>
  <si>
    <t>安家</t>
    <rPh sb="0" eb="1">
      <t>an'j</t>
    </rPh>
    <phoneticPr fontId="2" type="noConversion"/>
  </si>
  <si>
    <t>京东金融</t>
    <rPh sb="0" eb="1">
      <t>jing'dong</t>
    </rPh>
    <rPh sb="2" eb="3">
      <t>jin'r</t>
    </rPh>
    <phoneticPr fontId="2" type="noConversion"/>
  </si>
  <si>
    <t>易信鸿特</t>
    <phoneticPr fontId="2" type="noConversion"/>
  </si>
  <si>
    <t>马上科技</t>
    <rPh sb="0" eb="1">
      <t>ma's</t>
    </rPh>
    <rPh sb="2" eb="3">
      <t>k'j</t>
    </rPh>
    <phoneticPr fontId="2" type="noConversion"/>
  </si>
  <si>
    <t>搜狗金融</t>
    <rPh sb="0" eb="1">
      <t>sou'gou</t>
    </rPh>
    <rPh sb="2" eb="3">
      <t>jin'r</t>
    </rPh>
    <phoneticPr fontId="2" type="noConversion"/>
  </si>
  <si>
    <t>博益普惠</t>
    <rPh sb="0" eb="1">
      <t>bo'yi'pu'hui</t>
    </rPh>
    <phoneticPr fontId="2" type="noConversion"/>
  </si>
  <si>
    <t>聚美金融</t>
    <rPh sb="0" eb="1">
      <t>jv'mei'jin'rong</t>
    </rPh>
    <phoneticPr fontId="2" type="noConversion"/>
  </si>
  <si>
    <t>享换机</t>
    <rPh sb="0" eb="1">
      <t>xiang</t>
    </rPh>
    <rPh sb="1" eb="2">
      <t>huan'ji</t>
    </rPh>
    <phoneticPr fontId="2" type="noConversion"/>
  </si>
  <si>
    <t>合墨数据</t>
    <rPh sb="0" eb="1">
      <t>he</t>
    </rPh>
    <rPh sb="1" eb="2">
      <t>mo</t>
    </rPh>
    <rPh sb="2" eb="3">
      <t>shu'jv</t>
    </rPh>
    <phoneticPr fontId="2" type="noConversion"/>
  </si>
  <si>
    <t>汽车金融</t>
    <rPh sb="0" eb="1">
      <t>qi'che</t>
    </rPh>
    <rPh sb="2" eb="3">
      <t>jin'r</t>
    </rPh>
    <phoneticPr fontId="2" type="noConversion"/>
  </si>
  <si>
    <t>明特量化</t>
    <rPh sb="0" eb="1">
      <t>ming'te</t>
    </rPh>
    <rPh sb="2" eb="3">
      <t>liang'hua</t>
    </rPh>
    <phoneticPr fontId="2" type="noConversion"/>
  </si>
  <si>
    <t>陕西长银</t>
    <rPh sb="0" eb="1">
      <t>shan'xi</t>
    </rPh>
    <rPh sb="2" eb="3">
      <t>chang</t>
    </rPh>
    <rPh sb="3" eb="4">
      <t>yin</t>
    </rPh>
    <phoneticPr fontId="2" type="noConversion"/>
  </si>
  <si>
    <t>租东东</t>
    <rPh sb="0" eb="1">
      <t>zu'dong'dong</t>
    </rPh>
    <phoneticPr fontId="2" type="noConversion"/>
  </si>
  <si>
    <t>捷信消费分期</t>
  </si>
  <si>
    <t>个人交易特征</t>
    <rPh sb="0" eb="1">
      <t>ge'ren</t>
    </rPh>
    <rPh sb="2" eb="3">
      <t>jiao'yi</t>
    </rPh>
    <rPh sb="4" eb="5">
      <t>te'z</t>
    </rPh>
    <phoneticPr fontId="2" type="noConversion"/>
  </si>
  <si>
    <t>明特量化</t>
    <rPh sb="0" eb="1">
      <t>ming't</t>
    </rPh>
    <rPh sb="1" eb="2">
      <t>te</t>
    </rPh>
    <rPh sb="2" eb="3">
      <t>liang'hua</t>
    </rPh>
    <phoneticPr fontId="2" type="noConversion"/>
  </si>
  <si>
    <t>马上消费分期</t>
    <rPh sb="0" eb="1">
      <t>ma'shang'xiao'f</t>
    </rPh>
    <phoneticPr fontId="2" type="noConversion"/>
  </si>
  <si>
    <t>明特量化</t>
    <rPh sb="0" eb="1">
      <t>ming't</t>
    </rPh>
    <rPh sb="2" eb="3">
      <t>l'h</t>
    </rPh>
    <phoneticPr fontId="2" type="noConversion"/>
  </si>
  <si>
    <t>展胜金融</t>
    <rPh sb="0" eb="1">
      <t>zhan'sheng</t>
    </rPh>
    <rPh sb="2" eb="3">
      <t>jin'r</t>
    </rPh>
    <phoneticPr fontId="2" type="noConversion"/>
  </si>
  <si>
    <t>即科金融</t>
    <rPh sb="0" eb="1">
      <t>ji</t>
    </rPh>
    <rPh sb="1" eb="2">
      <t>ke</t>
    </rPh>
    <rPh sb="2" eb="3">
      <t>jin'r</t>
    </rPh>
    <phoneticPr fontId="2" type="noConversion"/>
  </si>
  <si>
    <t>福跖</t>
    <phoneticPr fontId="2" type="noConversion"/>
  </si>
  <si>
    <t>桔子分期</t>
    <rPh sb="0" eb="1">
      <t>ju'zi'fen'qi</t>
    </rPh>
    <phoneticPr fontId="2" type="noConversion"/>
  </si>
  <si>
    <t>沐金农</t>
    <rPh sb="0" eb="1">
      <t>mu'jin'nong</t>
    </rPh>
    <phoneticPr fontId="2" type="noConversion"/>
  </si>
  <si>
    <t>洋钱罐</t>
    <rPh sb="0" eb="1">
      <t>yang</t>
    </rPh>
    <rPh sb="1" eb="2">
      <t>qian'guan</t>
    </rPh>
    <phoneticPr fontId="2" type="noConversion"/>
  </si>
  <si>
    <t>四川众汇金控</t>
    <rPh sb="0" eb="1">
      <t>si'chuan</t>
    </rPh>
    <rPh sb="2" eb="3">
      <t>zhong'hui</t>
    </rPh>
    <rPh sb="4" eb="5">
      <t>jin'k</t>
    </rPh>
    <phoneticPr fontId="2" type="noConversion"/>
  </si>
  <si>
    <t>海尔金控乐赚</t>
    <rPh sb="0" eb="1">
      <t>hai'er'jin'k</t>
    </rPh>
    <rPh sb="4" eb="5">
      <t>le</t>
    </rPh>
    <rPh sb="5" eb="6">
      <t>zhuan</t>
    </rPh>
    <phoneticPr fontId="2" type="noConversion"/>
  </si>
  <si>
    <t>搜狗金融</t>
    <rPh sb="0" eb="1">
      <t>sou'gou'jin'r</t>
    </rPh>
    <phoneticPr fontId="2" type="noConversion"/>
  </si>
  <si>
    <t>fico</t>
    <phoneticPr fontId="2" type="noConversion"/>
  </si>
  <si>
    <t>京东金融</t>
    <rPh sb="0" eb="1">
      <t>jing'dong'jin'rong</t>
    </rPh>
    <phoneticPr fontId="2" type="noConversion"/>
  </si>
  <si>
    <t>沐金农</t>
    <rPh sb="0" eb="1">
      <t>mu'jin'n</t>
    </rPh>
    <phoneticPr fontId="2" type="noConversion"/>
  </si>
  <si>
    <t>租东东</t>
    <rPh sb="0" eb="1">
      <t>zu</t>
    </rPh>
    <rPh sb="1" eb="2">
      <t>dong'dong</t>
    </rPh>
    <phoneticPr fontId="2" type="noConversion"/>
  </si>
  <si>
    <t>天创小黑</t>
    <rPh sb="0" eb="1">
      <t>tian'c</t>
    </rPh>
    <rPh sb="2" eb="3">
      <t>xiao'hei</t>
    </rPh>
    <phoneticPr fontId="2" type="noConversion"/>
  </si>
  <si>
    <t>指维科技</t>
    <rPh sb="0" eb="1">
      <t>zhi</t>
    </rPh>
    <rPh sb="1" eb="2">
      <t>wei</t>
    </rPh>
    <rPh sb="2" eb="3">
      <t>ke'ji</t>
    </rPh>
    <phoneticPr fontId="2" type="noConversion"/>
  </si>
  <si>
    <t>红小宝金服</t>
    <rPh sb="0" eb="1">
      <t>hong</t>
    </rPh>
    <rPh sb="1" eb="2">
      <t>xiao'bao</t>
    </rPh>
    <rPh sb="3" eb="4">
      <t>jin'fu</t>
    </rPh>
    <phoneticPr fontId="2" type="noConversion"/>
  </si>
  <si>
    <t>今日头条</t>
    <rPh sb="0" eb="1">
      <t>jin'ri</t>
    </rPh>
    <rPh sb="2" eb="3">
      <t>tou't</t>
    </rPh>
    <phoneticPr fontId="2" type="noConversion"/>
  </si>
  <si>
    <t>五二科技</t>
    <rPh sb="0" eb="1">
      <t>wu'er'ke'ji</t>
    </rPh>
    <phoneticPr fontId="2" type="noConversion"/>
  </si>
  <si>
    <t>国美金融</t>
    <rPh sb="0" eb="1">
      <t>guo'mei'jin'r</t>
    </rPh>
    <phoneticPr fontId="2" type="noConversion"/>
  </si>
  <si>
    <t>沐金农</t>
    <rPh sb="0" eb="1">
      <t>mu</t>
    </rPh>
    <rPh sb="1" eb="2">
      <t>jin'rong</t>
    </rPh>
    <rPh sb="2" eb="3">
      <t>nong</t>
    </rPh>
    <phoneticPr fontId="2" type="noConversion"/>
  </si>
  <si>
    <t>优信金融</t>
    <rPh sb="0" eb="1">
      <t>you'xin</t>
    </rPh>
    <rPh sb="2" eb="3">
      <t>jin'r</t>
    </rPh>
    <phoneticPr fontId="2" type="noConversion"/>
  </si>
  <si>
    <t>微加普惠</t>
    <rPh sb="0" eb="1">
      <t>wei</t>
    </rPh>
    <rPh sb="1" eb="2">
      <t>jia</t>
    </rPh>
    <rPh sb="2" eb="3">
      <t>pu'hui</t>
    </rPh>
    <phoneticPr fontId="2" type="noConversion"/>
  </si>
  <si>
    <t>量化派</t>
    <rPh sb="0" eb="1">
      <t>liang'hua'p</t>
    </rPh>
    <phoneticPr fontId="2" type="noConversion"/>
  </si>
  <si>
    <t>包银消费</t>
    <rPh sb="0" eb="1">
      <t>bao'yin</t>
    </rPh>
    <rPh sb="2" eb="3">
      <t>xiao'fei</t>
    </rPh>
    <phoneticPr fontId="2" type="noConversion"/>
  </si>
  <si>
    <t>极速云</t>
    <rPh sb="0" eb="1">
      <t>ji'su'y</t>
    </rPh>
    <phoneticPr fontId="2" type="noConversion"/>
  </si>
  <si>
    <t>博益普惠</t>
    <phoneticPr fontId="2" type="noConversion"/>
  </si>
  <si>
    <t>指维科技</t>
    <rPh sb="0" eb="1">
      <t>zhi'wei'ke'ji</t>
    </rPh>
    <phoneticPr fontId="2" type="noConversion"/>
  </si>
  <si>
    <t>聚美金融</t>
    <rPh sb="0" eb="1">
      <t>jv'mei</t>
    </rPh>
    <rPh sb="2" eb="3">
      <t>jin'rong</t>
    </rPh>
    <phoneticPr fontId="2" type="noConversion"/>
  </si>
  <si>
    <t>易信鸿特</t>
    <rPh sb="0" eb="1">
      <t>yi'xin'hong'te</t>
    </rPh>
    <phoneticPr fontId="2" type="noConversion"/>
  </si>
  <si>
    <t>纷享花</t>
    <phoneticPr fontId="2" type="noConversion"/>
  </si>
  <si>
    <t>卓衍</t>
    <phoneticPr fontId="2" type="noConversion"/>
  </si>
  <si>
    <t>壹现金</t>
    <rPh sb="0" eb="1">
      <t>yi</t>
    </rPh>
    <rPh sb="1" eb="2">
      <t>xian'jin</t>
    </rPh>
    <phoneticPr fontId="2" type="noConversion"/>
  </si>
  <si>
    <t>前线金科</t>
    <rPh sb="0" eb="1">
      <t>qian'xian</t>
    </rPh>
    <rPh sb="2" eb="3">
      <t>jin'ke</t>
    </rPh>
    <phoneticPr fontId="2" type="noConversion"/>
  </si>
  <si>
    <t>恒智普惠</t>
    <rPh sb="2" eb="3">
      <t>pu'hui</t>
    </rPh>
    <phoneticPr fontId="2" type="noConversion"/>
  </si>
  <si>
    <t>申请雷达</t>
    <rPh sb="0" eb="1">
      <t>shen'q'lei'da</t>
    </rPh>
    <phoneticPr fontId="2" type="noConversion"/>
  </si>
  <si>
    <t>福跖</t>
    <phoneticPr fontId="2" type="noConversion"/>
  </si>
  <si>
    <t>金蛋科技</t>
    <rPh sb="0" eb="1">
      <t>jin'dan</t>
    </rPh>
    <rPh sb="2" eb="3">
      <t>ke'ji</t>
    </rPh>
    <phoneticPr fontId="2" type="noConversion"/>
  </si>
  <si>
    <t>信用探针</t>
    <rPh sb="0" eb="1">
      <t>xin'yong</t>
    </rPh>
    <rPh sb="2" eb="3">
      <t>tan'zhen</t>
    </rPh>
    <phoneticPr fontId="2" type="noConversion"/>
  </si>
  <si>
    <t>福跖</t>
    <phoneticPr fontId="2" type="noConversion"/>
  </si>
  <si>
    <t>芝士分期</t>
    <rPh sb="0" eb="1">
      <t>zhi'shi</t>
    </rPh>
    <rPh sb="2" eb="3">
      <t>fen'qi</t>
    </rPh>
    <phoneticPr fontId="2" type="noConversion"/>
  </si>
  <si>
    <t>同程金服</t>
    <rPh sb="0" eb="1">
      <t>t'cheng'jin'fu</t>
    </rPh>
    <phoneticPr fontId="2" type="noConversion"/>
  </si>
  <si>
    <t>烈照阳</t>
    <rPh sb="0" eb="1">
      <t>lie</t>
    </rPh>
    <rPh sb="1" eb="2">
      <t>zhao</t>
    </rPh>
    <rPh sb="2" eb="3">
      <t>yang</t>
    </rPh>
    <phoneticPr fontId="2" type="noConversion"/>
  </si>
  <si>
    <t>享换机</t>
    <rPh sb="0" eb="1">
      <t>xiang'huan'ji</t>
    </rPh>
    <phoneticPr fontId="2" type="noConversion"/>
  </si>
  <si>
    <t>沐金农</t>
    <rPh sb="0" eb="1">
      <t>mu</t>
    </rPh>
    <rPh sb="1" eb="2">
      <t>jin</t>
    </rPh>
    <rPh sb="2" eb="3">
      <t>nong</t>
    </rPh>
    <phoneticPr fontId="2" type="noConversion"/>
  </si>
  <si>
    <t>极速云</t>
    <rPh sb="0" eb="1">
      <t>ji's'y</t>
    </rPh>
    <phoneticPr fontId="2" type="noConversion"/>
  </si>
  <si>
    <t>极速云</t>
    <rPh sb="0" eb="1">
      <t>j's'y</t>
    </rPh>
    <phoneticPr fontId="2" type="noConversion"/>
  </si>
  <si>
    <t>顶象</t>
    <rPh sb="0" eb="1">
      <t>ding</t>
    </rPh>
    <rPh sb="1" eb="2">
      <t>xiang</t>
    </rPh>
    <phoneticPr fontId="2" type="noConversion"/>
  </si>
  <si>
    <t>贷鱼科技</t>
    <rPh sb="0" eb="1">
      <t>dai</t>
    </rPh>
    <rPh sb="1" eb="2">
      <t>yu</t>
    </rPh>
    <rPh sb="2" eb="3">
      <t>k'ji</t>
    </rPh>
    <phoneticPr fontId="2" type="noConversion"/>
  </si>
  <si>
    <t>众汇汽车</t>
    <rPh sb="0" eb="1">
      <t>zhong'hui'qi'che</t>
    </rPh>
    <phoneticPr fontId="2" type="noConversion"/>
  </si>
  <si>
    <t>海尔金控乐赚</t>
    <rPh sb="0" eb="1">
      <t>hai'er</t>
    </rPh>
    <rPh sb="2" eb="3">
      <t>jin'k</t>
    </rPh>
    <rPh sb="4" eb="5">
      <t>le</t>
    </rPh>
    <rPh sb="5" eb="6">
      <t>zhuan</t>
    </rPh>
    <phoneticPr fontId="2" type="noConversion"/>
  </si>
  <si>
    <t>安家</t>
    <rPh sb="0" eb="1">
      <t>an'jia</t>
    </rPh>
    <phoneticPr fontId="2" type="noConversion"/>
  </si>
  <si>
    <t>易信鸿特</t>
    <phoneticPr fontId="2" type="noConversion"/>
  </si>
  <si>
    <t>中科良轩</t>
    <rPh sb="0" eb="1">
      <t>zhong'ke'liang'xuan</t>
    </rPh>
    <phoneticPr fontId="2" type="noConversion"/>
  </si>
  <si>
    <t>麻麻科技</t>
    <rPh sb="0" eb="1">
      <t>ma'ma</t>
    </rPh>
    <rPh sb="2" eb="3">
      <t>ke'ji</t>
    </rPh>
    <phoneticPr fontId="2" type="noConversion"/>
  </si>
  <si>
    <t>享换机</t>
    <phoneticPr fontId="2" type="noConversion"/>
  </si>
  <si>
    <t>享换机</t>
    <phoneticPr fontId="2" type="noConversion"/>
  </si>
  <si>
    <t>亿美软通</t>
    <rPh sb="2" eb="3">
      <t>ruan'tong</t>
    </rPh>
    <phoneticPr fontId="2" type="noConversion"/>
  </si>
  <si>
    <t>金融科技</t>
    <rPh sb="0" eb="1">
      <t>jin'r</t>
    </rPh>
    <rPh sb="2" eb="3">
      <t>ke'ji</t>
    </rPh>
    <phoneticPr fontId="2" type="noConversion"/>
  </si>
  <si>
    <t>灵创小信分</t>
    <rPh sb="0" eb="1">
      <t>ling'chuang</t>
    </rPh>
    <rPh sb="2" eb="3">
      <t>xiao'xin</t>
    </rPh>
    <rPh sb="4" eb="5">
      <t>fen</t>
    </rPh>
    <phoneticPr fontId="2" type="noConversion"/>
  </si>
  <si>
    <t>信用管家</t>
    <rPh sb="0" eb="1">
      <t>xin'yong</t>
    </rPh>
    <rPh sb="2" eb="3">
      <t>guan'jia</t>
    </rPh>
    <phoneticPr fontId="2" type="noConversion"/>
  </si>
  <si>
    <t>润泽金服</t>
    <rPh sb="0" eb="1">
      <t>run</t>
    </rPh>
    <rPh sb="1" eb="2">
      <t>ze</t>
    </rPh>
    <rPh sb="2" eb="3">
      <t>jin'fu</t>
    </rPh>
    <phoneticPr fontId="2" type="noConversion"/>
  </si>
  <si>
    <t>马上科技</t>
    <rPh sb="0" eb="1">
      <t>ma's</t>
    </rPh>
    <rPh sb="2" eb="3">
      <t>k'ji</t>
    </rPh>
    <phoneticPr fontId="2" type="noConversion"/>
  </si>
  <si>
    <t>陕西神牛</t>
    <rPh sb="0" eb="1">
      <t>shan'xi</t>
    </rPh>
    <rPh sb="2" eb="3">
      <t>shen'niu</t>
    </rPh>
    <phoneticPr fontId="2" type="noConversion"/>
  </si>
  <si>
    <t xml:space="preserve"> </t>
    <phoneticPr fontId="2" type="noConversion"/>
  </si>
  <si>
    <t>测试产品</t>
  </si>
  <si>
    <t>(多项)</t>
  </si>
  <si>
    <t>fico</t>
  </si>
  <si>
    <t>艾仕欣</t>
  </si>
  <si>
    <t>爱尚金服</t>
  </si>
  <si>
    <t>安家</t>
  </si>
  <si>
    <t>碧桂园</t>
  </si>
  <si>
    <t>博益普惠</t>
  </si>
  <si>
    <t>车晓科技</t>
  </si>
  <si>
    <t>车云金服</t>
  </si>
  <si>
    <t>贷鱼科技</t>
  </si>
  <si>
    <t>点滴</t>
  </si>
  <si>
    <t>顶象</t>
  </si>
  <si>
    <t>读秒</t>
  </si>
  <si>
    <t>纷享花</t>
  </si>
  <si>
    <t>粉团</t>
  </si>
  <si>
    <t>福跖</t>
  </si>
  <si>
    <t>冠诚金融</t>
  </si>
  <si>
    <t>国美金融</t>
  </si>
  <si>
    <t>海尔金控乐赚</t>
  </si>
  <si>
    <t>海尔消费分期</t>
  </si>
  <si>
    <t>和创金服</t>
  </si>
  <si>
    <t>恒智普惠</t>
  </si>
  <si>
    <t>惠分期</t>
  </si>
  <si>
    <t>极速云</t>
  </si>
  <si>
    <t>集奥聚合</t>
  </si>
  <si>
    <t>坚果金服</t>
  </si>
  <si>
    <t>建元资本</t>
  </si>
  <si>
    <t>今日头条</t>
  </si>
  <si>
    <t>金蛋科技</t>
  </si>
  <si>
    <t>京东金融</t>
  </si>
  <si>
    <t>聚美金融</t>
  </si>
  <si>
    <t>卡牛科技</t>
  </si>
  <si>
    <t>考拉</t>
  </si>
  <si>
    <t>快金</t>
  </si>
  <si>
    <t>乐超人</t>
  </si>
  <si>
    <t>俪科网络</t>
  </si>
  <si>
    <t>量化派</t>
  </si>
  <si>
    <t>烈照阳</t>
  </si>
  <si>
    <t>麻麻科技</t>
  </si>
  <si>
    <t>马上科技</t>
  </si>
  <si>
    <t>马上消费分期</t>
  </si>
  <si>
    <t>美利金融</t>
  </si>
  <si>
    <t>明特量化</t>
  </si>
  <si>
    <t>沐金农</t>
  </si>
  <si>
    <t>鹏元征信</t>
  </si>
  <si>
    <t>浦发银行</t>
  </si>
  <si>
    <t>起信金融</t>
  </si>
  <si>
    <t>前海领投</t>
  </si>
  <si>
    <t>前线金科</t>
  </si>
  <si>
    <t>钱包金服</t>
  </si>
  <si>
    <t>钱到到</t>
  </si>
  <si>
    <t>乔融金服</t>
  </si>
  <si>
    <t>趣店</t>
  </si>
  <si>
    <t>融360</t>
  </si>
  <si>
    <t>融贝</t>
  </si>
  <si>
    <t>陕西长银</t>
  </si>
  <si>
    <t>上海好斌</t>
  </si>
  <si>
    <t>数美时代</t>
  </si>
  <si>
    <t>水象</t>
  </si>
  <si>
    <t>搜狗金融</t>
  </si>
  <si>
    <t>随时现金</t>
  </si>
  <si>
    <t>天神贷</t>
  </si>
  <si>
    <t>同程金服</t>
  </si>
  <si>
    <t>投哪网</t>
  </si>
  <si>
    <t>网智天元</t>
  </si>
  <si>
    <t>为农金服</t>
  </si>
  <si>
    <t>享换机</t>
  </si>
  <si>
    <t>小桔科技</t>
  </si>
  <si>
    <t>小米金融</t>
  </si>
  <si>
    <t>笑脸金融</t>
  </si>
  <si>
    <t>信数金服</t>
  </si>
  <si>
    <t>洋钱罐</t>
  </si>
  <si>
    <t>壹现金</t>
  </si>
  <si>
    <t>亿分期</t>
  </si>
  <si>
    <t>亿美软通</t>
  </si>
  <si>
    <t>易信鸿特</t>
  </si>
  <si>
    <t>银河闪贷</t>
  </si>
  <si>
    <t>优信金融</t>
  </si>
  <si>
    <t>有盾</t>
  </si>
  <si>
    <t>元宝铺</t>
  </si>
  <si>
    <t>悦才信息</t>
  </si>
  <si>
    <t>粤财</t>
  </si>
  <si>
    <t>云南信托</t>
  </si>
  <si>
    <t>掌众金服</t>
  </si>
  <si>
    <t>正奇金融</t>
  </si>
  <si>
    <t>芝士分期</t>
  </si>
  <si>
    <t>指维科技</t>
  </si>
  <si>
    <t>智融未来</t>
  </si>
  <si>
    <t>中科良轩</t>
  </si>
  <si>
    <t>中腾信</t>
  </si>
  <si>
    <t>众安保险</t>
  </si>
  <si>
    <t>众安科技</t>
  </si>
  <si>
    <t>众汇汽车</t>
  </si>
  <si>
    <t>卓衍</t>
  </si>
  <si>
    <t>租东东</t>
  </si>
  <si>
    <t>总计</t>
  </si>
  <si>
    <t>求和/测试样本量</t>
  </si>
  <si>
    <t>客户名称</t>
  </si>
  <si>
    <t>客户类型</t>
  </si>
  <si>
    <t>值</t>
  </si>
  <si>
    <t>计数/客户名称</t>
  </si>
  <si>
    <t>日均测试</t>
    <rPh sb="0" eb="1">
      <t>ri'jun'ce'shi</t>
    </rPh>
    <phoneticPr fontId="2" type="noConversion"/>
  </si>
  <si>
    <t>日期</t>
    <rPh sb="0" eb="1">
      <t>ri'q</t>
    </rPh>
    <phoneticPr fontId="2" type="noConversion"/>
  </si>
  <si>
    <t>产品名称</t>
    <rPh sb="0" eb="1">
      <t>chan'p</t>
    </rPh>
    <rPh sb="2" eb="3">
      <t>ming'cheng</t>
    </rPh>
    <phoneticPr fontId="2" type="noConversion"/>
  </si>
  <si>
    <t>客户名称</t>
    <rPh sb="0" eb="1">
      <t>ke'hu</t>
    </rPh>
    <rPh sb="2" eb="3">
      <t>ming'cheng</t>
    </rPh>
    <phoneticPr fontId="2" type="noConversion"/>
  </si>
  <si>
    <t>总调用量</t>
    <rPh sb="0" eb="1">
      <t>zong</t>
    </rPh>
    <rPh sb="1" eb="2">
      <t>diao'yong</t>
    </rPh>
    <rPh sb="3" eb="4">
      <t>liang</t>
    </rPh>
    <phoneticPr fontId="2" type="noConversion"/>
  </si>
  <si>
    <t>调用成功量</t>
    <rPh sb="0" eb="1">
      <t>diao'yong</t>
    </rPh>
    <rPh sb="2" eb="3">
      <t>cheng'g</t>
    </rPh>
    <rPh sb="4" eb="5">
      <t>liang</t>
    </rPh>
    <phoneticPr fontId="2" type="noConversion"/>
  </si>
  <si>
    <t>调用失败量</t>
    <rPh sb="0" eb="1">
      <t>diao'yong</t>
    </rPh>
    <rPh sb="2" eb="3">
      <t>shi'bai</t>
    </rPh>
    <rPh sb="4" eb="5">
      <t>liang</t>
    </rPh>
    <phoneticPr fontId="2" type="noConversion"/>
  </si>
  <si>
    <t>命中条数</t>
    <rPh sb="0" eb="1">
      <t>ming'zhong</t>
    </rPh>
    <rPh sb="2" eb="3">
      <t>tiao'shu</t>
    </rPh>
    <phoneticPr fontId="2" type="noConversion"/>
  </si>
  <si>
    <t>诚为信征信</t>
  </si>
  <si>
    <t>印刷家</t>
  </si>
  <si>
    <t>云海大数据</t>
  </si>
  <si>
    <t>连连看</t>
  </si>
  <si>
    <t>钱现科技发展（北京）有限公司</t>
  </si>
  <si>
    <t>凡普金科钒卡</t>
  </si>
  <si>
    <t>河南银飞利信息技术有限公司</t>
  </si>
  <si>
    <t>深圳恒领投资咨询有限公司</t>
  </si>
  <si>
    <t>北京宜信致诚信用管理有限公司</t>
  </si>
  <si>
    <t>信用探针V2.0</t>
  </si>
  <si>
    <t>北京中创智信科技</t>
  </si>
  <si>
    <t>安趣盈（上海）投资咨询有限公司</t>
  </si>
  <si>
    <t>凡普信</t>
  </si>
  <si>
    <t>环球汇聚</t>
  </si>
  <si>
    <t>北京微云前景科技有限公司</t>
  </si>
  <si>
    <t>深圳市融投天下互联网金融服务有限公司</t>
  </si>
  <si>
    <t>重庆车云金服科技股份有限公司</t>
  </si>
  <si>
    <t>国美小额贷款有限公司</t>
  </si>
  <si>
    <t>杭州禾数科技有限公司</t>
  </si>
  <si>
    <t>北京福跖科技有限公司</t>
  </si>
  <si>
    <t>济南为农信息咨询有限公司</t>
  </si>
  <si>
    <t>北京九旗科技有限公司</t>
  </si>
  <si>
    <t>2018-08-01</t>
  </si>
  <si>
    <t>2018-08-02</t>
  </si>
  <si>
    <t>北京仁东无双信息科技有限公司</t>
  </si>
  <si>
    <t>2018-08-03</t>
  </si>
  <si>
    <t>2018-08-04</t>
  </si>
  <si>
    <t>2018-08-05</t>
  </si>
  <si>
    <t>2018-08-06</t>
  </si>
  <si>
    <t>安徽唯源金融信息服务有限公司</t>
  </si>
  <si>
    <t>2018-08-07</t>
  </si>
  <si>
    <t>2018-08-08</t>
  </si>
  <si>
    <t>深圳融信网金信息科技有限公司</t>
  </si>
  <si>
    <t>2018-08-09</t>
  </si>
  <si>
    <t>2018-08-10</t>
  </si>
  <si>
    <t>2018-08-11</t>
  </si>
  <si>
    <t>2018-08-12</t>
  </si>
  <si>
    <t>2018-08-13</t>
  </si>
  <si>
    <t>凡普金科钱站</t>
  </si>
  <si>
    <t>南京艾仕欣信息科技有限公司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</si>
  <si>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</si>
  <si>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</si>
  <si>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</si>
  <si>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</si>
  <si>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</si>
  <si>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</si>
  <si>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</si>
  <si>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</si>
  <si>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</si>
  <si>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</si>
  <si>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北京小桔科技有限公司</t>
  </si>
  <si>
    <t>广州中撼融资租赁有限公司</t>
  </si>
  <si>
    <t>2018-08-24</t>
  </si>
  <si>
    <t>2018-08-25</t>
  </si>
  <si>
    <t>2018-08-26</t>
  </si>
  <si>
    <t>2018-08-27</t>
  </si>
  <si>
    <t>济南曜派科技有限公司</t>
  </si>
  <si>
    <t>成都四嘉瑞科技有限公司</t>
  </si>
  <si>
    <t>2018-08-28</t>
  </si>
  <si>
    <t>北京未来视界科技有限公司</t>
  </si>
  <si>
    <t>北京融联世纪信息技术有限公司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</si>
  <si>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</si>
  <si>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</si>
  <si>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</si>
  <si>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</si>
  <si>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</si>
  <si>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</si>
  <si>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</si>
  <si>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金电联行（北京）信息技术有限公司</t>
  </si>
  <si>
    <t>2018-09-05</t>
  </si>
  <si>
    <t>2018-09-06</t>
  </si>
  <si>
    <t>深圳市烈照阳金融服务有限公司</t>
  </si>
  <si>
    <t>2018-09-07</t>
  </si>
  <si>
    <t>致诚阿福技术发展（北京）有限公司</t>
  </si>
  <si>
    <t>2018-09-08</t>
  </si>
  <si>
    <t>2018-09-09</t>
  </si>
  <si>
    <t>2018-09-10</t>
  </si>
  <si>
    <t>保定君轩网络科技有限公司</t>
  </si>
  <si>
    <t>霍尔果斯百乘金蛋科技有限公司（金蛋）</t>
  </si>
  <si>
    <t>2018-09-11</t>
  </si>
  <si>
    <t>北京瓴岳信息技术有限公司</t>
  </si>
  <si>
    <t>2018-09-12</t>
  </si>
  <si>
    <t>北京农信互联科技集团有限公司</t>
  </si>
  <si>
    <t>温州中新力合征信服务股份有限公司</t>
  </si>
  <si>
    <t>2018-09-13</t>
  </si>
  <si>
    <t>2018-09-14</t>
  </si>
  <si>
    <t>北京微聚未来科技有限公司</t>
  </si>
  <si>
    <t>2018-09-15</t>
  </si>
  <si>
    <t>2018-09-16</t>
  </si>
  <si>
    <t>2018-09-17</t>
  </si>
  <si>
    <t>襄阳朋邦信息科技有限公司</t>
  </si>
  <si>
    <t>青岛乐开花网络科技有限公司</t>
  </si>
  <si>
    <t>2018-09-18</t>
  </si>
  <si>
    <t>黄石朋邦信息科技有限公司</t>
  </si>
  <si>
    <t>2018-09-19</t>
  </si>
  <si>
    <t>北京想就拿信息科技有限公司</t>
  </si>
  <si>
    <t>2018-09-20</t>
  </si>
  <si>
    <t>2018-09-21</t>
  </si>
  <si>
    <t>2018-09-22</t>
  </si>
  <si>
    <t>2018-09-23</t>
  </si>
  <si>
    <t>2018-09-24</t>
  </si>
  <si>
    <t>2018-09-25</t>
  </si>
  <si>
    <t>江苏黑曜石科技</t>
  </si>
  <si>
    <t>2018-09-26</t>
  </si>
  <si>
    <t>2018-09-27</t>
  </si>
  <si>
    <t>西安库里南信息科技有限公司</t>
  </si>
  <si>
    <t>2018-09-28</t>
  </si>
  <si>
    <t>河南五二信息科技有限公司</t>
  </si>
  <si>
    <t>陕西神牛金融信息服务有限公司</t>
  </si>
  <si>
    <t>2018-09-29</t>
  </si>
  <si>
    <t>晋金贷小额贷款股份有限公司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</si>
  <si>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</si>
  <si>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</si>
  <si>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</si>
  <si>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</si>
  <si>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</si>
  <si>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</si>
  <si>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</si>
  <si>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</si>
  <si>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</si>
  <si>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</si>
  <si>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</si>
  <si>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</si>
  <si>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</si>
  <si>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深圳汇龙奕润科技有限公司</t>
  </si>
  <si>
    <t>2018-10-13</t>
  </si>
  <si>
    <t>2018-10-14</t>
  </si>
  <si>
    <t>2018-10-15</t>
  </si>
  <si>
    <t>2018-10-16</t>
  </si>
  <si>
    <t>数聚之美</t>
  </si>
  <si>
    <t>2018-10-17</t>
  </si>
  <si>
    <t>深圳萤火商业保理有限公司</t>
  </si>
  <si>
    <t>2018-10-18</t>
  </si>
  <si>
    <t>中科良兆技术有限公司</t>
  </si>
  <si>
    <t>2018-10-19</t>
  </si>
  <si>
    <t>2018-10-20</t>
  </si>
  <si>
    <t>开心牛油果科技</t>
  </si>
  <si>
    <t>2018-10-21</t>
  </si>
  <si>
    <t>2018-10-22</t>
  </si>
  <si>
    <t>东莞市浙金信息有限公司</t>
  </si>
  <si>
    <t>2018-10-23</t>
  </si>
  <si>
    <t>北京五八到家信息技术有限公司</t>
  </si>
  <si>
    <t>2018-10-24</t>
  </si>
  <si>
    <t>深圳市前海领投互联网金融服务有限公司</t>
  </si>
  <si>
    <t>云中歌（北京）科技有限公司</t>
  </si>
  <si>
    <t>2018-10-25</t>
  </si>
  <si>
    <t>2018-10-26</t>
  </si>
  <si>
    <t>2018-10-27</t>
  </si>
  <si>
    <t>2018-10-28</t>
  </si>
  <si>
    <t>2018-10-29</t>
  </si>
  <si>
    <t>2018-10-30</t>
  </si>
  <si>
    <t>客户类型</t>
    <rPh sb="0" eb="1">
      <t>ke'hu</t>
    </rPh>
    <rPh sb="2" eb="3">
      <t>lei'xing</t>
    </rPh>
    <phoneticPr fontId="2" type="noConversion"/>
  </si>
  <si>
    <t>手机回收</t>
  </si>
  <si>
    <t>支付</t>
  </si>
  <si>
    <t>信用卡代偿</t>
  </si>
  <si>
    <t>其他</t>
  </si>
  <si>
    <t>求和/总调用量</t>
  </si>
  <si>
    <t>平均值/样本覆盖度/成功率</t>
  </si>
  <si>
    <t>平均值/命中率</t>
  </si>
  <si>
    <t>命中率</t>
    <rPh sb="0" eb="1">
      <t>ming'zhong'lv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</si>
</sst>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6" formatCode="yyyy\-mm\-dd"/>
    <numFmt numFmtId="180" formatCode="0.00_);[Red]\(0.00\)"/>
    <numFmt numFmtId="181" formatCode="0.0%"/>
  </numFmts>
  <fonts count="9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b/>
      <sz val="12"/>
      <color theme="1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2"/>
      <color rgb="FFFF0000"/>
      <name val="微软雅黑"/>
      <family val="3"/>
      <charset val="134"/>
    </font>
    <font>
      <b/>
      <sz val="11.65"/>
      <color theme="1"/>
      <name val="Abadi MT Condensed Extra Bold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10" fontId="6" fillId="3" borderId="5" xfId="2" applyNumberFormat="1" applyFont="1" applyFill="1" applyBorder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0" fontId="6" fillId="0" borderId="5" xfId="2" applyNumberFormat="1" applyFont="1" applyFill="1" applyBorder="1" applyAlignment="1">
      <alignment horizontal="center" vertical="center"/>
    </xf>
    <xf numFmtId="0" fontId="6" fillId="0" borderId="5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 vertical="center"/>
    </xf>
    <xf numFmtId="0" fontId="6" fillId="3" borderId="6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176" fontId="6" fillId="0" borderId="6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center" vertical="center"/>
    </xf>
    <xf numFmtId="176" fontId="6" fillId="0" borderId="9" xfId="0" applyNumberFormat="1" applyFont="1" applyFill="1" applyBorder="1" applyAlignment="1">
      <alignment horizontal="center" vertical="center"/>
    </xf>
    <xf numFmtId="0" fontId="6" fillId="3" borderId="10" xfId="0" applyNumberFormat="1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49" fontId="3" fillId="5" borderId="0" xfId="0" applyNumberFormat="1" applyFont="1" applyFill="1"/>
    <xf numFmtId="49" fontId="0" fillId="0" borderId="0" xfId="0" applyNumberFormat="1"/>
    <xf numFmtId="180" fontId="3" fillId="5" borderId="0" xfId="0" applyNumberFormat="1" applyFont="1" applyFill="1"/>
    <xf numFmtId="180" fontId="0" fillId="0" borderId="0" xfId="0" applyNumberFormat="1"/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4" borderId="0" xfId="0" applyFont="1" applyFill="1" applyAlignment="1">
      <alignment horizontal="right"/>
    </xf>
    <xf numFmtId="1" fontId="0" fillId="0" borderId="0" xfId="0" applyNumberFormat="1" applyAlignment="1">
      <alignment horizontal="right"/>
    </xf>
    <xf numFmtId="181" fontId="0" fillId="0" borderId="0" xfId="2" applyNumberFormat="1" applyFont="1"/>
    <xf numFmtId="181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81" fontId="0" fillId="0" borderId="0" xfId="0" applyNumberFormat="1"/>
    <xf numFmtId="49" fontId="8" fillId="5" borderId="0" xfId="0" applyNumberFormat="1" applyFont="1" applyFill="1"/>
  </cellXfs>
  <cellStyles count="3">
    <cellStyle name="百分比" xfId="2" builtinId="5"/>
    <cellStyle name="常规" xfId="0" builtinId="0"/>
    <cellStyle name="千位分隔" xfId="1" builtinId="3"/>
  </cellStyles>
  <dxfs count="10">
    <dxf>
      <numFmt numFmtId="181" formatCode="0.0%"/>
    </dxf>
    <dxf>
      <numFmt numFmtId="13" formatCode="0%"/>
    </dxf>
    <dxf>
      <numFmt numFmtId="181" formatCode="0.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81" formatCode="0.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/Documents/&#36816;&#33829;&#25968;&#25454;&#20998;&#26512;/&#25968;&#25454;&#36816;&#33829;&#26376;&#25253;/1&#26376;1&#21495;-9&#26376;30&#21495;&#30340;&#25968;&#25454;&#20135;&#21697;&#35843;&#29992;&#35814;&#2477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始数据"/>
      <sheetName val="分析 "/>
      <sheetName val="分析"/>
      <sheetName val="客户-行业对照表"/>
    </sheetNames>
    <sheetDataSet>
      <sheetData sheetId="0"/>
      <sheetData sheetId="1"/>
      <sheetData sheetId="2"/>
      <sheetData sheetId="3">
        <row r="1">
          <cell r="M1" t="str">
            <v>客户名称</v>
          </cell>
          <cell r="N1" t="str">
            <v>客户类型</v>
          </cell>
        </row>
        <row r="2">
          <cell r="M2" t="str">
            <v>诚为信征信</v>
          </cell>
          <cell r="N2" t="str">
            <v>金融科技</v>
          </cell>
        </row>
        <row r="3">
          <cell r="M3" t="str">
            <v>钱现科技发展（北京）有限公司</v>
          </cell>
          <cell r="N3" t="str">
            <v>金融科技</v>
          </cell>
        </row>
        <row r="4">
          <cell r="M4" t="str">
            <v>云海大数据</v>
          </cell>
          <cell r="N4" t="str">
            <v>金融科技</v>
          </cell>
        </row>
        <row r="5">
          <cell r="M5" t="str">
            <v>凡普信</v>
          </cell>
          <cell r="N5" t="str">
            <v>小额现金贷</v>
          </cell>
        </row>
        <row r="6">
          <cell r="M6" t="str">
            <v>北京中创智信科技</v>
          </cell>
          <cell r="N6" t="str">
            <v>支付</v>
          </cell>
        </row>
        <row r="7">
          <cell r="M7" t="str">
            <v>北京福跖科技有限公司</v>
          </cell>
          <cell r="N7" t="str">
            <v>手机回收</v>
          </cell>
        </row>
        <row r="8">
          <cell r="M8" t="str">
            <v>印刷家</v>
          </cell>
          <cell r="N8" t="str">
            <v>其他</v>
          </cell>
        </row>
        <row r="9">
          <cell r="M9" t="str">
            <v>安趣盈（上海）投资咨询有限公司</v>
          </cell>
          <cell r="N9" t="str">
            <v>小额现金贷</v>
          </cell>
        </row>
        <row r="10">
          <cell r="M10" t="str">
            <v>杭州禾数科技有限公司</v>
          </cell>
          <cell r="N10" t="str">
            <v>信用卡代偿</v>
          </cell>
        </row>
        <row r="11">
          <cell r="M11" t="str">
            <v>河南银飞利信息技术有限公司</v>
          </cell>
          <cell r="N11" t="str">
            <v>小额现金贷</v>
          </cell>
        </row>
        <row r="12">
          <cell r="M12" t="str">
            <v>深圳市融投天下互联网金融服务有限公司</v>
          </cell>
          <cell r="N12" t="str">
            <v>金融科技</v>
          </cell>
        </row>
        <row r="13">
          <cell r="M13" t="str">
            <v>连连看</v>
          </cell>
          <cell r="N13" t="str">
            <v>其他</v>
          </cell>
        </row>
        <row r="14">
          <cell r="M14" t="str">
            <v>北京九旗科技有限公司</v>
          </cell>
          <cell r="N14" t="str">
            <v>小额现金贷</v>
          </cell>
        </row>
        <row r="15">
          <cell r="M15" t="str">
            <v>北京指维科技有限公司</v>
          </cell>
          <cell r="N15" t="str">
            <v>金融科技</v>
          </cell>
        </row>
        <row r="16">
          <cell r="M16" t="str">
            <v>杭州粉团网络技术有限公司</v>
          </cell>
          <cell r="N16" t="str">
            <v>流量方</v>
          </cell>
        </row>
        <row r="17">
          <cell r="M17" t="str">
            <v>北京仁东无双信息科技有限公司</v>
          </cell>
          <cell r="N17" t="str">
            <v>金融科技</v>
          </cell>
        </row>
        <row r="18">
          <cell r="M18" t="str">
            <v>河南五二信息科技有限公司</v>
          </cell>
          <cell r="N18" t="str">
            <v>小额现金贷</v>
          </cell>
        </row>
        <row r="19">
          <cell r="M19" t="str">
            <v>霍尔果斯智融未来信息科技有限公司</v>
          </cell>
          <cell r="N19" t="str">
            <v>金融科技</v>
          </cell>
        </row>
        <row r="20">
          <cell r="M20" t="str">
            <v>武汉成长无限网络科技有限公司</v>
          </cell>
          <cell r="N20" t="str">
            <v>小额现金贷</v>
          </cell>
        </row>
        <row r="21">
          <cell r="M21" t="str">
            <v>哆啦宝</v>
          </cell>
          <cell r="N21" t="str">
            <v>支付</v>
          </cell>
        </row>
        <row r="22">
          <cell r="M22" t="str">
            <v>北京微云前景科技有限公司</v>
          </cell>
          <cell r="N22" t="str">
            <v>金融科技</v>
          </cell>
        </row>
        <row r="23">
          <cell r="M23" t="str">
            <v>孚临金科</v>
          </cell>
          <cell r="N23" t="str">
            <v>金融科技</v>
          </cell>
        </row>
        <row r="24">
          <cell r="M24" t="str">
            <v>济南为农信息咨询有限公司</v>
          </cell>
          <cell r="N24" t="str">
            <v>农村金融</v>
          </cell>
        </row>
        <row r="25">
          <cell r="M25" t="str">
            <v>国美小额贷款有限公司</v>
          </cell>
          <cell r="N25" t="str">
            <v>小额现金贷</v>
          </cell>
        </row>
        <row r="26">
          <cell r="M26" t="str">
            <v>安徽唯源金融信息服务有限公司</v>
          </cell>
          <cell r="N26" t="str">
            <v>P2P</v>
          </cell>
        </row>
        <row r="27">
          <cell r="M27" t="str">
            <v>深圳恒领投资咨询有限公司</v>
          </cell>
          <cell r="N27" t="str">
            <v>P2P</v>
          </cell>
        </row>
        <row r="28">
          <cell r="M28" t="str">
            <v>深圳融信网金信息科技有限公司</v>
          </cell>
          <cell r="N28" t="str">
            <v>P2P</v>
          </cell>
        </row>
        <row r="29">
          <cell r="M29" t="str">
            <v>北京宜信致诚信用管理有限公司</v>
          </cell>
          <cell r="N29" t="str">
            <v>P2P</v>
          </cell>
        </row>
        <row r="30">
          <cell r="M30" t="str">
            <v>点滴身边网络技术（北京）公司</v>
          </cell>
          <cell r="N30" t="str">
            <v>小额现金贷</v>
          </cell>
        </row>
        <row r="31">
          <cell r="M31" t="str">
            <v>北京明特量化信息技术有限公司</v>
          </cell>
          <cell r="N31" t="str">
            <v>小额现金贷</v>
          </cell>
        </row>
        <row r="32">
          <cell r="M32" t="str">
            <v>南京艾仕欣信息科技有限公司</v>
          </cell>
          <cell r="N32" t="str">
            <v>金融科技</v>
          </cell>
        </row>
        <row r="33">
          <cell r="M33" t="str">
            <v>凡普金科钒卡</v>
          </cell>
          <cell r="N33" t="str">
            <v>小额现金贷</v>
          </cell>
        </row>
        <row r="34">
          <cell r="M34" t="str">
            <v>塔城中盛互联网金融信息服务有限公司</v>
          </cell>
          <cell r="N34" t="str">
            <v>P2P</v>
          </cell>
        </row>
        <row r="35">
          <cell r="M35" t="str">
            <v>桔子分期</v>
          </cell>
          <cell r="N35" t="str">
            <v>消费分期</v>
          </cell>
        </row>
        <row r="36">
          <cell r="M36" t="str">
            <v>北京小桔科技有限公司</v>
          </cell>
          <cell r="N36" t="str">
            <v>小额现金贷</v>
          </cell>
        </row>
        <row r="37">
          <cell r="M37" t="str">
            <v>广州中撼融资租赁有限公司</v>
          </cell>
          <cell r="N37" t="str">
            <v>融资租赁担保</v>
          </cell>
        </row>
        <row r="38">
          <cell r="M38" t="str">
            <v>济南曜派科技有限公司</v>
          </cell>
          <cell r="N38" t="str">
            <v>金融科技</v>
          </cell>
        </row>
        <row r="39">
          <cell r="M39" t="str">
            <v>成都四嘉瑞科技有限公司</v>
          </cell>
          <cell r="N39" t="str">
            <v>金融科技</v>
          </cell>
        </row>
        <row r="40">
          <cell r="M40" t="str">
            <v>北京未来视界科技有限公司</v>
          </cell>
          <cell r="N40" t="str">
            <v>流量方</v>
          </cell>
        </row>
        <row r="41">
          <cell r="M41" t="str">
            <v>北京融联世纪信息技术有限公司</v>
          </cell>
          <cell r="N41" t="str">
            <v>流量方</v>
          </cell>
        </row>
        <row r="42">
          <cell r="M42" t="str">
            <v>杭州银榕汇金融信息服务有限公司</v>
          </cell>
          <cell r="N42" t="str">
            <v>小额现金贷</v>
          </cell>
        </row>
        <row r="43">
          <cell r="M43" t="str">
            <v>中望金服信息科技（北京）有限公司</v>
          </cell>
          <cell r="N43" t="str">
            <v>小额现金贷</v>
          </cell>
        </row>
        <row r="44">
          <cell r="M44" t="str">
            <v>贵州阳光信息科技有限公司</v>
          </cell>
          <cell r="N44" t="str">
            <v>金融科技</v>
          </cell>
        </row>
        <row r="45">
          <cell r="M45" t="str">
            <v>环球汇聚</v>
          </cell>
          <cell r="N45" t="str">
            <v>金融科技</v>
          </cell>
        </row>
        <row r="46">
          <cell r="M46" t="str">
            <v>金电联行（北京）信息技术有限公司</v>
          </cell>
          <cell r="N46" t="str">
            <v>金融科技</v>
          </cell>
        </row>
        <row r="47">
          <cell r="M47" t="str">
            <v>深圳市烈照阳金融服务有限公司</v>
          </cell>
          <cell r="N47" t="str">
            <v>小额现金贷</v>
          </cell>
        </row>
        <row r="48">
          <cell r="M48" t="str">
            <v>致诚阿福技术发展（北京）有限公司</v>
          </cell>
          <cell r="N48" t="str">
            <v>金融科技</v>
          </cell>
        </row>
        <row r="49">
          <cell r="M49" t="str">
            <v>保定君轩网络科技有限公司</v>
          </cell>
          <cell r="N49" t="str">
            <v>金融科技</v>
          </cell>
        </row>
        <row r="50">
          <cell r="M50" t="str">
            <v>霍尔果斯百乘金蛋科技有限公司（金蛋）</v>
          </cell>
          <cell r="N50" t="str">
            <v>P2P</v>
          </cell>
        </row>
        <row r="51">
          <cell r="M51" t="str">
            <v>北京瓴岳信息技术有限公司</v>
          </cell>
          <cell r="N51" t="str">
            <v>P2P</v>
          </cell>
        </row>
        <row r="52">
          <cell r="M52" t="str">
            <v>重庆市小米小额贷款有限公司</v>
          </cell>
          <cell r="N52" t="str">
            <v>小额现金贷</v>
          </cell>
        </row>
        <row r="53">
          <cell r="M53" t="str">
            <v>上海闪电蜂电子商务有限公司</v>
          </cell>
          <cell r="N53" t="str">
            <v>手机回收</v>
          </cell>
        </row>
        <row r="54">
          <cell r="M54" t="str">
            <v>北京农信互联科技集团有限公司</v>
          </cell>
          <cell r="N54" t="str">
            <v>农村金融</v>
          </cell>
        </row>
        <row r="55">
          <cell r="M55" t="str">
            <v>温州中新力合征信服务股份有限公司</v>
          </cell>
          <cell r="N55" t="str">
            <v>金融科技</v>
          </cell>
        </row>
        <row r="56">
          <cell r="M56" t="str">
            <v>北京分米金科信息技术有限公司</v>
          </cell>
          <cell r="N56" t="str">
            <v>金融科技</v>
          </cell>
        </row>
        <row r="57">
          <cell r="M57" t="str">
            <v>北京微聚未来科技有限公司</v>
          </cell>
          <cell r="N57" t="str">
            <v>小额现金贷</v>
          </cell>
        </row>
        <row r="58">
          <cell r="M58" t="str">
            <v>襄阳朋邦信息科技有限公司</v>
          </cell>
          <cell r="N58" t="str">
            <v>小额现金贷</v>
          </cell>
        </row>
        <row r="59">
          <cell r="M59" t="str">
            <v>云南信托</v>
          </cell>
          <cell r="N59" t="str">
            <v>信托</v>
          </cell>
        </row>
        <row r="60">
          <cell r="M60" t="str">
            <v>青岛乐开花网络科技有限公司</v>
          </cell>
          <cell r="N60" t="str">
            <v>小额现金贷</v>
          </cell>
        </row>
        <row r="61">
          <cell r="M61" t="str">
            <v>黄石朋邦信息科技有限公司</v>
          </cell>
          <cell r="N61" t="str">
            <v>小额现金贷</v>
          </cell>
        </row>
        <row r="62">
          <cell r="M62" t="str">
            <v>北京想就拿信息科技有限公司</v>
          </cell>
          <cell r="N62" t="str">
            <v>小额现金贷</v>
          </cell>
        </row>
        <row r="63">
          <cell r="M63" t="str">
            <v>成都提莫零花网络科技有限公司</v>
          </cell>
          <cell r="N63" t="str">
            <v>小额现金贷</v>
          </cell>
        </row>
        <row r="64">
          <cell r="M64" t="str">
            <v>北京博益普惠信息科技有限公司</v>
          </cell>
          <cell r="N64" t="str">
            <v>P2P</v>
          </cell>
        </row>
        <row r="65">
          <cell r="M65" t="str">
            <v>重庆车云金服科技股份有限公司</v>
          </cell>
          <cell r="N65" t="str">
            <v>汽车金融</v>
          </cell>
        </row>
        <row r="66">
          <cell r="M66" t="str">
            <v>江苏黑曜石科技</v>
          </cell>
          <cell r="N66" t="str">
            <v>金融科技</v>
          </cell>
        </row>
        <row r="67">
          <cell r="M67" t="str">
            <v>西安库里南信息科技有限公司</v>
          </cell>
          <cell r="N67" t="str">
            <v>农村金融</v>
          </cell>
        </row>
        <row r="68">
          <cell r="M68" t="str">
            <v>晋金贷小额贷款股份有限公司</v>
          </cell>
          <cell r="N68" t="str">
            <v>小额现金贷</v>
          </cell>
        </row>
        <row r="69">
          <cell r="M69" t="str">
            <v>陕西神牛金融信息服务有限公司</v>
          </cell>
          <cell r="N69" t="str">
            <v>金融科技</v>
          </cell>
        </row>
        <row r="70">
          <cell r="M70" t="str">
            <v>成都众汇金控集团有限公司</v>
          </cell>
          <cell r="N70" t="str">
            <v>汽车金融</v>
          </cell>
        </row>
        <row r="71">
          <cell r="M71" t="str">
            <v>华夏信义金融服务外包（北京）公司_2.0</v>
          </cell>
          <cell r="N71" t="str">
            <v>融资租赁担保</v>
          </cell>
        </row>
        <row r="72">
          <cell r="M72" t="str">
            <v>深圳融金所</v>
          </cell>
          <cell r="N72" t="str">
            <v>P2P</v>
          </cell>
        </row>
        <row r="73">
          <cell r="M73" t="str">
            <v>北京诚行天下投资咨询有限公司</v>
          </cell>
          <cell r="N73" t="str">
            <v>金融科技</v>
          </cell>
        </row>
        <row r="74">
          <cell r="M74" t="str">
            <v>吉林鸿鑫</v>
          </cell>
          <cell r="N74" t="str">
            <v>其他</v>
          </cell>
        </row>
        <row r="75">
          <cell r="M75" t="str">
            <v>浙江信立达机械科技有限公司</v>
          </cell>
          <cell r="N75" t="str">
            <v>其他</v>
          </cell>
        </row>
        <row r="76">
          <cell r="M76" t="str">
            <v>深圳众利财富管理有限公司</v>
          </cell>
          <cell r="N76" t="str">
            <v>小额现金贷</v>
          </cell>
        </row>
        <row r="77">
          <cell r="M77" t="str">
            <v>深圳英迈思文化科技有限公司</v>
          </cell>
          <cell r="N77" t="str">
            <v>金融科技</v>
          </cell>
        </row>
        <row r="78">
          <cell r="M78" t="str">
            <v>万惠投资管理有限公司</v>
          </cell>
          <cell r="N78" t="str">
            <v>P2P</v>
          </cell>
        </row>
        <row r="79">
          <cell r="M79" t="str">
            <v>上海拍拍贷金融信息服务有限公司</v>
          </cell>
          <cell r="N79" t="str">
            <v>P2P</v>
          </cell>
        </row>
        <row r="80">
          <cell r="M80" t="str">
            <v>客如云</v>
          </cell>
          <cell r="N80" t="str">
            <v>其他</v>
          </cell>
        </row>
        <row r="81">
          <cell r="M81" t="str">
            <v>闪银奇异科技有限公司</v>
          </cell>
          <cell r="N81" t="str">
            <v>小额现金贷</v>
          </cell>
        </row>
        <row r="82">
          <cell r="M82" t="str">
            <v>易宝支付有限公司</v>
          </cell>
          <cell r="N82" t="str">
            <v>支付</v>
          </cell>
        </row>
        <row r="83">
          <cell r="M83" t="str">
            <v>马上消费金融股份有限公司</v>
          </cell>
          <cell r="N83" t="str">
            <v>消费金融</v>
          </cell>
        </row>
        <row r="84">
          <cell r="M84" t="str">
            <v>银谷普惠信息咨询（北京）有限公司</v>
          </cell>
          <cell r="N84" t="str">
            <v>小额现金贷</v>
          </cell>
        </row>
        <row r="85">
          <cell r="M85" t="str">
            <v>深圳汇联金控</v>
          </cell>
          <cell r="N85" t="str">
            <v>小额现金贷</v>
          </cell>
        </row>
        <row r="86">
          <cell r="M86" t="str">
            <v>临沂金诚信</v>
          </cell>
          <cell r="N86" t="str">
            <v>小额现金贷</v>
          </cell>
        </row>
        <row r="87">
          <cell r="M87" t="str">
            <v>多宝鱼（北京）科技有限公司</v>
          </cell>
          <cell r="N87" t="str">
            <v>融资租赁担保</v>
          </cell>
        </row>
        <row r="88">
          <cell r="M88" t="str">
            <v>鹏元征信</v>
          </cell>
          <cell r="N88" t="str">
            <v>金融科技</v>
          </cell>
        </row>
        <row r="89">
          <cell r="M89" t="str">
            <v>翼时创科技有限公司</v>
          </cell>
          <cell r="N89" t="str">
            <v>金融科技</v>
          </cell>
        </row>
        <row r="90">
          <cell r="M90" t="str">
            <v>众信世通（北京）投资管理有限公司</v>
          </cell>
          <cell r="N90" t="str">
            <v>P2P</v>
          </cell>
        </row>
        <row r="91">
          <cell r="M91" t="str">
            <v>北京国信达数据技术有限公司</v>
          </cell>
          <cell r="N91" t="str">
            <v>金融科技</v>
          </cell>
        </row>
        <row r="92">
          <cell r="M92" t="str">
            <v>凡普金科钱站</v>
          </cell>
          <cell r="N92" t="str">
            <v>小额现金贷</v>
          </cell>
        </row>
        <row r="93">
          <cell r="M93" t="str">
            <v>指维科技</v>
          </cell>
          <cell r="N93" t="str">
            <v>手机回收</v>
          </cell>
        </row>
        <row r="94">
          <cell r="M94" t="str">
            <v>深圳汇龙奕润科技有限公司</v>
          </cell>
          <cell r="N94" t="str">
            <v>其他</v>
          </cell>
        </row>
        <row r="95">
          <cell r="M95" t="str">
            <v>数聚之美</v>
          </cell>
          <cell r="N95" t="str">
            <v>金融科技</v>
          </cell>
        </row>
        <row r="96">
          <cell r="M96" t="str">
            <v>深圳萤火商业保理有限公司</v>
          </cell>
          <cell r="N96" t="str">
            <v>融资租赁担保</v>
          </cell>
        </row>
        <row r="97">
          <cell r="M97" t="str">
            <v>中科良兆技术有限公司</v>
          </cell>
          <cell r="N97" t="str">
            <v>金融科技</v>
          </cell>
        </row>
        <row r="98">
          <cell r="M98" t="str">
            <v>开心牛油果科技</v>
          </cell>
          <cell r="N98" t="str">
            <v>小额现金贷</v>
          </cell>
        </row>
        <row r="99">
          <cell r="M99" t="str">
            <v>东莞市浙金信息有限公司</v>
          </cell>
          <cell r="N99" t="str">
            <v>金融科技</v>
          </cell>
        </row>
        <row r="100">
          <cell r="M100" t="str">
            <v>北京五八到家信息技术有限公司</v>
          </cell>
          <cell r="N100" t="str">
            <v>其他</v>
          </cell>
        </row>
        <row r="101">
          <cell r="M101" t="str">
            <v>深圳市前海领投互联网金融服务有限公司</v>
          </cell>
          <cell r="N101" t="str">
            <v>金融科技</v>
          </cell>
        </row>
        <row r="102">
          <cell r="M102" t="str">
            <v>云中歌（北京）科技有限公司</v>
          </cell>
          <cell r="N102" t="str">
            <v>金融科技</v>
          </cell>
        </row>
        <row r="103">
          <cell r="M103" t="str">
            <v>量化派</v>
          </cell>
          <cell r="N103" t="str">
            <v>金融科技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402.767689930559" createdVersion="4" refreshedVersion="4" minRefreshableVersion="3" recordCount="629">
  <cacheSource type="worksheet">
    <worksheetSource ref="B1:J630" sheet="线下测试"/>
  </cacheSource>
  <cacheFields count="9">
    <cacheField name="客户名称" numFmtId="0">
      <sharedItems count="135">
        <s v="团贷"/>
        <s v="信而富"/>
        <s v="浩瀚汇通"/>
        <s v="惠金所"/>
        <s v="达飞"/>
        <s v="众汇汽车"/>
        <s v="银飞利"/>
        <s v="孚临金科"/>
        <s v="桔子分期"/>
        <s v="牛鼎丰"/>
        <s v="诺远"/>
        <s v="浅橙"/>
        <s v="拍拍贷"/>
        <s v="惠分期"/>
        <s v="用钱宝"/>
        <s v="马上消费分期"/>
        <s v="银客"/>
        <s v="闪银"/>
        <s v="希望金融"/>
        <s v="联想融资租赁"/>
        <s v="小花钱包"/>
        <s v="恒昌"/>
        <s v="五维"/>
        <s v="宜信"/>
        <s v="玖富"/>
        <s v="捷信消费分期"/>
        <s v="信雅达"/>
        <s v="坚果金服"/>
        <s v="数美时代"/>
        <s v="凡普金科-凡普信"/>
        <s v="元宝铺"/>
        <s v="美利金融"/>
        <s v="融360"/>
        <s v="国美金融"/>
        <s v="趣店"/>
        <s v="掌众金服"/>
        <s v="读秒"/>
        <s v="网智天元"/>
        <s v="中科良轩"/>
        <s v="和创金服"/>
        <s v="凡普金科-凡卡"/>
        <s v="极信云科"/>
        <s v="粤财"/>
        <s v="悦才信息"/>
        <s v="极速云"/>
        <s v="笑脸金融"/>
        <s v="钱包金服"/>
        <s v="明特量化"/>
        <s v="小米金融"/>
        <s v="乐超人"/>
        <s v="榆钱金融"/>
        <s v="众安保险"/>
        <s v="展胜金融"/>
        <s v="为农金服"/>
        <s v="天神贷"/>
        <s v="考拉"/>
        <s v="冠诚金融"/>
        <s v="鹏元征信"/>
        <s v="乔融金服"/>
        <s v="信数金服"/>
        <s v="银河闪贷"/>
        <s v="小桔科技"/>
        <s v="优信金融"/>
        <s v="点滴"/>
        <s v="粉团"/>
        <s v="快金"/>
        <s v="钱到到"/>
        <s v="云南信托"/>
        <s v="众安科技"/>
        <s v="智融未来"/>
        <s v="亿分期"/>
        <s v="俪科网络"/>
        <s v="车晓科技"/>
        <s v="建元资本"/>
        <s v="今日头条"/>
        <s v="爱尚金服"/>
        <s v="福跖"/>
        <s v="前海领投"/>
        <s v="浦发银行"/>
        <s v="有盾"/>
        <s v="海尔消费分期"/>
        <s v="正奇金融"/>
        <s v="集奥聚合"/>
        <s v="起信金融"/>
        <s v="芝士分期"/>
        <s v="艾仕欣"/>
        <s v="中腾信"/>
        <s v="博益普惠"/>
        <s v="同程金服"/>
        <s v="上海好斌"/>
        <s v="恒智普惠"/>
        <s v="烈照阳"/>
        <s v="车云金服"/>
        <s v="水象"/>
        <s v="随时现金"/>
        <s v="量化派"/>
        <s v="海尔金控乐赚"/>
        <s v="融贝"/>
        <s v="京东金融"/>
        <s v="易信鸿特"/>
        <s v="fico"/>
        <s v="马上科技"/>
        <s v="碧桂园"/>
        <s v="投哪网"/>
        <s v="纷享花"/>
        <s v="卡牛科技"/>
        <s v="墨智科技"/>
        <s v="千方小贷"/>
        <s v="金蛋科技"/>
        <s v="沐金农"/>
        <s v="洋钱罐"/>
        <s v="贷鱼科技"/>
        <s v="安家"/>
        <s v="搜狗金融"/>
        <s v="聚美金融"/>
        <s v="享换机"/>
        <s v="合墨数据"/>
        <s v="陕西长银"/>
        <s v="租东东"/>
        <s v="即科金融"/>
        <s v="四川众汇金控"/>
        <s v="指维科技"/>
        <s v="红小宝金服"/>
        <s v="五二科技"/>
        <s v="微加普惠"/>
        <s v="包银消费"/>
        <s v="卓衍"/>
        <s v="壹现金"/>
        <s v="前线金科"/>
        <s v="顶象"/>
        <s v="麻麻科技"/>
        <s v="亿美软通"/>
        <s v="信用管家"/>
        <s v="润泽金服"/>
        <s v="陕西神牛"/>
      </sharedItems>
    </cacheField>
    <cacheField name="客户类型" numFmtId="0">
      <sharedItems count="12">
        <s v="P2P"/>
        <s v="小额现金贷"/>
        <s v="消费分期"/>
        <s v="汽车金融"/>
        <s v="金融科技"/>
        <s v="农村金融"/>
        <s v="融资租赁担保"/>
        <s v="流量方"/>
        <s v="信托"/>
        <s v="手机租赁回收"/>
        <s v="股份制银行"/>
        <s v="社区金融"/>
      </sharedItems>
    </cacheField>
    <cacheField name="测试产品" numFmtId="0">
      <sharedItems count="7">
        <s v="多头借贷"/>
        <s v="蜂嗅"/>
        <s v="个人交易特征"/>
        <s v="天创小黑"/>
        <s v="申请雷达"/>
        <s v="信用探针"/>
        <s v="灵创小信分"/>
      </sharedItems>
    </cacheField>
    <cacheField name="测试时间" numFmtId="14">
      <sharedItems containsSemiMixedTypes="0" containsNonDate="0" containsDate="1" containsString="0" minDate="2017-12-27T00:00:00" maxDate="2018-10-28T00:00:00" count="146">
        <d v="2018-01-25T00:00:00"/>
        <d v="2018-01-11T00:00:00"/>
        <d v="2018-01-29T00:00:00"/>
        <d v="2018-01-18T00:00:00"/>
        <d v="2017-12-27T00:00:00"/>
        <d v="2018-01-26T00:00:00"/>
        <d v="2018-01-30T00:00:00"/>
        <d v="2018-01-31T00:00:00"/>
        <d v="2018-02-06T00:00:00"/>
        <d v="2018-02-02T00:00:00"/>
        <d v="2018-02-07T00:00:00"/>
        <d v="2018-02-08T00:00:00"/>
        <d v="2018-02-26T00:00:00"/>
        <d v="2018-03-01T00:00:00"/>
        <d v="2018-03-02T00:00:00"/>
        <d v="2018-03-05T00:00:00"/>
        <d v="2018-03-09T00:00:00"/>
        <d v="2018-03-14T00:00:00"/>
        <d v="2018-03-15T00:00:00"/>
        <d v="2018-03-16T00:00:00"/>
        <d v="2018-03-17T00:00:00"/>
        <d v="2018-03-19T00:00:00"/>
        <d v="2018-03-21T00:00:00"/>
        <d v="2018-03-26T00:00:00"/>
        <d v="2018-03-27T00:00:00"/>
        <d v="2018-03-31T00:00:00"/>
        <d v="2018-04-03T00:00:00"/>
        <d v="2018-04-04T00:00:00"/>
        <d v="2018-04-09T00:00:00"/>
        <d v="2018-04-10T00:00:00"/>
        <d v="2018-04-12T00:00:00"/>
        <d v="2018-04-13T00:00:00"/>
        <d v="2018-04-17T00:00:00"/>
        <d v="2018-04-20T00:00:00"/>
        <d v="2018-04-23T00:00:00"/>
        <d v="2018-04-27T00:00:00"/>
        <d v="2018-05-03T00:00:00"/>
        <d v="2018-05-04T00:00:00"/>
        <d v="2018-05-08T00:00:00"/>
        <d v="2018-05-11T00:00:00"/>
        <d v="2018-05-16T00:00:00"/>
        <d v="2018-05-18T00:00:00"/>
        <d v="2018-05-21T00:00:00"/>
        <d v="2018-05-22T00:00:00"/>
        <d v="2018-05-24T00:00:00"/>
        <d v="2018-05-29T00:00:00"/>
        <d v="2018-05-31T00:00:00"/>
        <d v="2018-06-01T00:00:00"/>
        <d v="2018-06-04T00:00:00"/>
        <d v="2018-06-05T00:00:00"/>
        <d v="2018-06-06T00:00:00"/>
        <d v="2018-06-12T00:00:00"/>
        <d v="2018-06-14T00:00:00"/>
        <d v="2018-06-19T00:00:00"/>
        <d v="2018-06-20T00:00:00"/>
        <d v="2018-06-25T00:00:00"/>
        <d v="2018-06-29T00:00:00"/>
        <d v="2018-07-03T00:00:00"/>
        <d v="2018-07-04T00:00:00"/>
        <d v="2018-07-06T00:00:00"/>
        <d v="2018-07-09T00:00:00"/>
        <d v="2018-07-10T00:00:00"/>
        <d v="2018-07-16T00:00:00"/>
        <d v="2018-07-17T00:00:00"/>
        <d v="2018-07-18T00:00:00"/>
        <d v="2018-07-20T00:00:00"/>
        <d v="2018-07-21T00:00:00"/>
        <d v="2018-07-23T00:00:00"/>
        <d v="2018-07-24T00:00:00"/>
        <d v="2018-07-26T00:00:00"/>
        <d v="2018-07-27T00:00:00"/>
        <d v="2018-07-30T00:00:00"/>
        <d v="2018-08-06T00:00:00"/>
        <d v="2018-08-07T00:00:00"/>
        <d v="2018-08-08T00:00:00"/>
        <d v="2018-08-10T00:00:00"/>
        <d v="2018-08-15T00:00:00"/>
        <d v="2018-08-17T00:00:00"/>
        <d v="2018-08-18T00:00:00"/>
        <d v="2018-08-21T00:00:00"/>
        <d v="2018-08-22T00:00:00"/>
        <d v="2018-08-23T00:00:00"/>
        <d v="2018-08-27T00:00:00"/>
        <d v="2018-08-28T00:00:00"/>
        <d v="2018-08-30T00:00:00"/>
        <d v="2018-08-31T00:00:00"/>
        <d v="2018-09-05T00:00:00"/>
        <d v="2018-09-06T00:00:00"/>
        <d v="2018-09-08T00:00:00"/>
        <d v="2018-09-11T00:00:00"/>
        <d v="2018-09-12T00:00:00"/>
        <d v="2018-09-14T00:00:00"/>
        <d v="2018-09-17T00:00:00"/>
        <d v="2018-09-18T00:00:00"/>
        <d v="2018-09-20T00:00:00"/>
        <d v="2018-09-26T00:00:00"/>
        <d v="2018-09-27T00:00:00"/>
        <d v="2018-09-28T00:00:00"/>
        <d v="2018-09-29T00:00:00"/>
        <d v="2018-09-30T00:00:00"/>
        <d v="2018-10-09T00:00:00"/>
        <d v="2018-10-10T00:00:00"/>
        <d v="2018-10-11T00:00:00"/>
        <d v="2018-10-16T00:00:00"/>
        <d v="2018-10-25T00:00:00"/>
        <d v="2018-01-28T00:00:00"/>
        <d v="2018-02-27T00:00:00"/>
        <d v="2018-03-12T00:00:00"/>
        <d v="2018-03-23T00:00:00"/>
        <d v="2018-03-22T00:00:00"/>
        <d v="2018-03-29T00:00:00"/>
        <d v="2018-04-18T00:00:00"/>
        <d v="2018-04-19T00:00:00"/>
        <d v="2018-05-10T00:00:00"/>
        <d v="2018-05-12T00:00:00"/>
        <d v="2018-07-12T00:00:00"/>
        <d v="2018-07-13T00:00:00"/>
        <d v="2018-07-14T00:00:00"/>
        <d v="2018-07-15T00:00:00"/>
        <d v="2018-07-19T00:00:00"/>
        <d v="2018-08-16T00:00:00"/>
        <d v="2018-09-21T00:00:00"/>
        <d v="2018-10-08T00:00:00"/>
        <d v="2018-10-17T00:00:00"/>
        <d v="2018-10-19T00:00:00"/>
        <d v="2018-10-22T00:00:00"/>
        <d v="2018-03-28T00:00:00"/>
        <d v="2018-06-26T00:00:00"/>
        <d v="2018-06-28T00:00:00"/>
        <d v="2018-07-05T00:00:00"/>
        <d v="2018-07-11T00:00:00"/>
        <d v="2018-07-25T00:00:00"/>
        <d v="2018-09-01T00:00:00"/>
        <d v="2018-08-14T00:00:00"/>
        <d v="2018-10-12T00:00:00"/>
        <d v="2018-10-18T00:00:00"/>
        <d v="2018-10-24T00:00:00"/>
        <d v="2018-08-01T00:00:00"/>
        <d v="2018-08-13T00:00:00"/>
        <d v="2018-08-20T00:00:00"/>
        <d v="2018-09-04T00:00:00"/>
        <d v="2018-09-13T00:00:00"/>
        <d v="2018-09-19T00:00:00"/>
        <d v="2018-08-24T00:00:00"/>
        <d v="2018-08-29T00:00:00"/>
        <d v="2018-10-27T00:00:00"/>
      </sharedItems>
    </cacheField>
    <cacheField name="效果反馈" numFmtId="0">
      <sharedItems containsBlank="1"/>
    </cacheField>
    <cacheField name="是否成单" numFmtId="0">
      <sharedItems containsBlank="1"/>
    </cacheField>
    <cacheField name="测试样本量" numFmtId="0">
      <sharedItems containsSemiMixedTypes="0" containsString="0" containsNumber="1" containsInteger="1" minValue="6" maxValue="211585" count="195">
        <n v="2000"/>
        <n v="3004"/>
        <n v="5000"/>
        <n v="19759"/>
        <n v="10000"/>
        <n v="22552"/>
        <n v="596"/>
        <n v="35735"/>
        <n v="4222"/>
        <n v="4997"/>
        <n v="2199"/>
        <n v="30000"/>
        <n v="20000"/>
        <n v="1000"/>
        <n v="100000"/>
        <n v="107"/>
        <n v="11"/>
        <n v="4760"/>
        <n v="5970"/>
        <n v="500"/>
        <n v="28516"/>
        <n v="16610"/>
        <n v="27213"/>
        <n v="120"/>
        <n v="4485"/>
        <n v="4647"/>
        <n v="9505"/>
        <n v="600"/>
        <n v="1382"/>
        <n v="60000"/>
        <n v="15471"/>
        <n v="16973"/>
        <n v="14526"/>
        <n v="49999"/>
        <n v="20"/>
        <n v="3923"/>
        <n v="1322"/>
        <n v="221"/>
        <n v="30"/>
        <n v="9997"/>
        <n v="9998"/>
        <n v="27145"/>
        <n v="117"/>
        <n v="100"/>
        <n v="29406"/>
        <n v="603"/>
        <n v="2550"/>
        <n v="10559"/>
        <n v="1569"/>
        <n v="3000"/>
        <n v="3173"/>
        <n v="2282"/>
        <n v="57092"/>
        <n v="5810"/>
        <n v="3839"/>
        <n v="2385"/>
        <n v="11463"/>
        <n v="15000"/>
        <n v="620"/>
        <n v="89013"/>
        <n v="871"/>
        <n v="10901"/>
        <n v="13924"/>
        <n v="5605"/>
        <n v="5586"/>
        <n v="9497"/>
        <n v="10897"/>
        <n v="6126"/>
        <n v="431"/>
        <n v="2049"/>
        <n v="260"/>
        <n v="40000"/>
        <n v="1050"/>
        <n v="300"/>
        <n v="24614"/>
        <n v="426"/>
        <n v="6220"/>
        <n v="19986"/>
        <n v="6599"/>
        <n v="49994"/>
        <n v="6"/>
        <n v="122018"/>
        <n v="11577"/>
        <n v="5261"/>
        <n v="16946"/>
        <n v="13186"/>
        <n v="4273"/>
        <n v="50000"/>
        <n v="29901"/>
        <n v="19580"/>
        <n v="18579"/>
        <n v="145"/>
        <n v="100001"/>
        <n v="11638"/>
        <n v="8000"/>
        <n v="65499"/>
        <n v="44136"/>
        <n v="211585"/>
        <n v="53614"/>
        <n v="20405"/>
        <n v="99966"/>
        <n v="991"/>
        <n v="9967"/>
        <n v="10290"/>
        <n v="208"/>
        <n v="11442"/>
        <n v="50497"/>
        <n v="2236"/>
        <n v="97605"/>
        <n v="2311"/>
        <n v="5757"/>
        <n v="50156"/>
        <n v="4979"/>
        <n v="209"/>
        <n v="48711"/>
        <n v="4935"/>
        <n v="8913"/>
        <n v="4959"/>
        <n v="4995"/>
        <n v="9975"/>
        <n v="9976"/>
        <n v="3450"/>
        <n v="598"/>
        <n v="22000"/>
        <n v="9198"/>
        <n v="28520"/>
        <n v="19552"/>
        <n v="25322"/>
        <n v="59903"/>
        <n v="8023"/>
        <n v="2537"/>
        <n v="2400"/>
        <n v="54000"/>
        <n v="9474"/>
        <n v="25000"/>
        <n v="35000"/>
        <n v="99955"/>
        <n v="49979"/>
        <n v="26930"/>
        <n v="15680"/>
        <n v="6833"/>
        <n v="21906"/>
        <n v="4565"/>
        <n v="140"/>
        <n v="11432"/>
        <n v="969"/>
        <n v="99963"/>
        <n v="5553"/>
        <n v="20001"/>
        <n v="18321"/>
        <n v="25866"/>
        <n v="9980"/>
        <n v="8369"/>
        <n v="744"/>
        <n v="8"/>
        <n v="759"/>
        <n v="10126"/>
        <n v="26564"/>
        <n v="13569"/>
        <n v="441"/>
        <n v="49998"/>
        <n v="39487"/>
        <n v="4999"/>
        <n v="5604"/>
        <n v="26746"/>
        <n v="22776"/>
        <n v="13695"/>
        <n v="28566"/>
        <n v="26565"/>
        <n v="10368"/>
        <n v="775"/>
        <n v="236"/>
        <n v="296"/>
        <n v="700"/>
        <n v="49993"/>
        <n v="10167"/>
        <n v="200"/>
        <n v="9994"/>
        <n v="99997"/>
        <n v="4570"/>
        <n v="99964"/>
        <n v="1500"/>
        <n v="999"/>
        <n v="26566"/>
        <n v="69253"/>
        <n v="30064"/>
        <n v="17470"/>
        <n v="1363"/>
        <n v="13179"/>
        <n v="41318"/>
        <n v="44132"/>
        <n v="50"/>
        <n v="902"/>
        <n v="958"/>
        <n v="69252"/>
      </sharedItems>
    </cacheField>
    <cacheField name="匹配数/成功数" numFmtId="0">
      <sharedItems containsString="0" containsBlank="1" containsNumber="1" containsInteger="1" minValue="0" maxValue="100000"/>
    </cacheField>
    <cacheField name="样本覆盖度/成功率" numFmtId="10">
      <sharedItems containsSemiMixedTypes="0" containsString="0" containsNumber="1" minValue="0" maxValue="1" count="455">
        <n v="0.77449999999999997"/>
        <n v="0.65379494007989347"/>
        <n v="4.9600532623169109E-2"/>
        <n v="0.28262316910785618"/>
        <n v="0.30093209054593872"/>
        <n v="0.98719999999999997"/>
        <n v="0.59919999999999995"/>
        <n v="2.0000000000000001E-4"/>
        <n v="0.59940000000000004"/>
        <n v="0.92109924591325476"/>
        <n v="0.27789999999999998"/>
        <n v="2.0899999999999998E-2"/>
        <n v="0.1028"/>
        <n v="0.10970000000000001"/>
        <n v="5.33877261440227E-2"/>
        <n v="0.98993288590604023"/>
        <n v="0.93454596334126205"/>
        <n v="0.63875752063802993"/>
        <n v="0.27679999999999999"/>
        <n v="1.7764092846991947E-2"/>
        <n v="0.10824253908100426"/>
        <n v="0.38543125875525314"/>
        <n v="0.69269999999999998"/>
        <n v="0.9446"/>
        <n v="0.95540000000000003"/>
        <n v="0.27810000000000001"/>
        <n v="0.63360000000000005"/>
        <n v="0.64859999999999995"/>
        <n v="0.85902683037744432"/>
        <n v="7.0566666666666666E-2"/>
        <n v="0.62893333333333334"/>
        <n v="0.16586666666666666"/>
        <n v="0.24485000000000001"/>
        <n v="0.41215000000000002"/>
        <n v="0.34705000000000003"/>
        <n v="0.34699999999999998"/>
        <n v="0.85099999999999998"/>
        <n v="0.85799999999999998"/>
        <n v="0.42930000000000001"/>
        <n v="0.48598130841121495"/>
        <n v="0.45454545454545453"/>
        <n v="0.54620000000000002"/>
        <n v="0.66764705882352937"/>
        <n v="0.89949748743718594"/>
        <n v="0.81399999999999995"/>
        <n v="0.41005049796605414"/>
        <n v="0.27200481637567731"/>
        <n v="0.18660199169514571"/>
        <n v="0.6"/>
        <n v="0.61583054626532885"/>
        <n v="0.35899999999999999"/>
        <n v="0.29287712502689905"/>
        <n v="0.51446607048921622"/>
        <n v="0.3538"/>
        <n v="0.99333333333333329"/>
        <n v="0.92129319955406908"/>
        <n v="0.35317679050453826"/>
        <n v="0.14544138929088277"/>
        <n v="0.19289999999999999"/>
        <n v="0.11043333333333333"/>
        <n v="0.46352924673867302"/>
        <n v="0.4936526862112498"/>
        <n v="0.94137418395708095"/>
        <n v="0.73852589406704772"/>
        <n v="0.90575519757675893"/>
        <n v="0.65668456560649868"/>
        <n v="0.73179463589271787"/>
        <n v="0.49836996739934797"/>
        <n v="0.66400000000000003"/>
        <n v="0.2964"/>
        <n v="0.45"/>
        <n v="0.64491460616874841"/>
        <n v="0.21667091511598266"/>
        <n v="0.69969999999999999"/>
        <n v="0.19070000000000001"/>
        <n v="0.31719999999999998"/>
        <n v="2.8400000000000002E-2"/>
        <n v="0.74205748865355525"/>
        <n v="0.38414999999999999"/>
        <n v="0.18329999999999999"/>
        <n v="4.9773755656108594E-2"/>
        <n v="0.43333333333333335"/>
        <n v="0.71584999999999999"/>
        <n v="0.37354999999999999"/>
        <n v="0.80844253275982791"/>
        <n v="0.22534506901380277"/>
        <n v="0.35"/>
        <n v="0.373"/>
        <n v="0.92632160618898507"/>
        <n v="0.64102564102564108"/>
        <n v="0.32"/>
        <n v="0.88767598449296059"/>
        <n v="0.75586614976535405"/>
        <n v="0.5909833333333333"/>
        <n v="0.48928333333333335"/>
        <n v="0.75290215588723053"/>
        <n v="0.62745098039215685"/>
        <n v="0.38999905294061937"/>
        <n v="0.31650724500426175"/>
        <n v="8.3000000000000004E-2"/>
        <n v="0.81007010834926707"/>
        <n v="0.70554493307839383"/>
        <n v="0.57099999999999995"/>
        <n v="0.47599999999999998"/>
        <n v="0.62243933186259059"/>
        <n v="0.47620000000000001"/>
        <n v="0.47099999999999997"/>
        <n v="0.755"/>
        <n v="3.7248028045574061E-2"/>
        <n v="0.9325"/>
        <n v="0.8659531983465284"/>
        <n v="0.78296041308089503"/>
        <n v="0.34019275853086739"/>
        <n v="0.64200000000000002"/>
        <n v="0.17699999999999999"/>
        <n v="0.62683438155136273"/>
        <n v="0.78646745603587198"/>
        <n v="0.38"/>
        <n v="0.254"/>
        <n v="0.88720230306202563"/>
        <n v="0.38829276803629065"/>
        <n v="0.98653333333333337"/>
        <n v="7.7419354838709681E-2"/>
        <n v="6.6129032258064518E-2"/>
        <n v="0.82684551694696284"/>
        <n v="0.70262770606540614"/>
        <n v="0.73499999999999999"/>
        <n v="0.15040183696900114"/>
        <n v="0.81245000000000001"/>
        <n v="0.17949999999999999"/>
        <n v="0.13880000000000001"/>
        <n v="0.90698101091642969"/>
        <n v="0.31987934501580007"/>
        <n v="0.25941123996431759"/>
        <n v="0.65175237000861819"/>
        <n v="0.45619982158786798"/>
        <n v="0.36175000000000002"/>
        <n v="0.4748"/>
        <n v="0.97493734335839599"/>
        <n v="0.96798989154469828"/>
        <n v="0.60282646599981649"/>
        <n v="0.33855697029056481"/>
        <n v="0.26738491674828602"/>
        <n v="0.2384"/>
        <n v="0.88399071925754058"/>
        <n v="0.90629575402635432"/>
        <n v="0.15"/>
        <n v="0.11538461538461539"/>
        <n v="0.19925000000000001"/>
        <n v="0.291325"/>
        <n v="0.86570000000000003"/>
        <n v="0.15142857142857144"/>
        <n v="9.1333333333333336E-2"/>
        <n v="7.0000000000000007E-2"/>
        <n v="0.3823840091005119"/>
        <n v="0.13266666666666665"/>
        <n v="0.89459999999999995"/>
        <n v="0.87649999999999995"/>
        <n v="0.22535211267605634"/>
        <n v="0.42283333333333334"/>
        <n v="0.35498392282958197"/>
        <n v="0.22485740018012609"/>
        <n v="0.21079999999999999"/>
        <n v="0.1507"/>
        <n v="0.57584482497348088"/>
        <n v="0.89832779933592033"/>
        <n v="0"/>
        <n v="0.33441787277286955"/>
        <n v="6.9598719103372356E-2"/>
        <n v="0.1201"/>
        <n v="2.3099999999999999E-2"/>
        <n v="0.35110213225587072"/>
        <n v="0.63626155307938148"/>
        <n v="0.89108534499144654"/>
        <n v="0.92635430190015344"/>
        <n v="0.9202184134688306"/>
        <n v="0.47399999999999998"/>
        <n v="0.60964193774865438"/>
        <n v="0.45839999999999997"/>
        <n v="0.65064"/>
        <n v="0.47720000000000001"/>
        <n v="0.751"/>
        <n v="0.57432861777198085"/>
        <n v="0.93930999999999998"/>
        <n v="0.9"/>
        <n v="0.81154239019407559"/>
        <n v="0.9632277834525026"/>
        <n v="0.72576564938909527"/>
        <n v="0.84121552604698668"/>
        <n v="4.1379310344827586E-2"/>
        <n v="0.83350000000000002"/>
        <n v="0.94469999999999998"/>
        <n v="0.74128000000000005"/>
        <n v="0.56103438965610342"/>
        <n v="0.63487000000000005"/>
        <n v="0.66411666666666669"/>
        <n v="0.72904999999999998"/>
        <n v="0.87424999999999997"/>
        <n v="0.90548204158790169"/>
        <n v="0.78278000000000003"/>
        <n v="0.75637500000000002"/>
        <n v="0.41196048794638085"/>
        <n v="0.80220228384991843"/>
        <n v="0.30618427582295532"/>
        <n v="0.59745588838736152"/>
        <n v="0.82607204116638078"/>
        <n v="0.19504631574735409"/>
        <n v="0.91523713420787078"/>
        <n v="3.611919333801545E-2"/>
        <n v="0.52730806608357628"/>
        <n v="2.8846153846153848E-2"/>
        <n v="0.80632756511099457"/>
        <n v="0.54898310790740046"/>
        <n v="8.9550000000000005E-2"/>
        <n v="5.7692307692307696E-2"/>
        <n v="0.39907791609036425"/>
        <n v="0.66161834703591516"/>
        <n v="0.94476289734236585"/>
        <n v="0.8211579870803094"/>
        <n v="0.83731673026712194"/>
        <n v="9.0909090909090912E-2"/>
        <n v="0.6756379462544394"/>
        <n v="0.47760891590678822"/>
        <n v="0.87467743745091442"/>
        <n v="0.36159999999999998"/>
        <n v="0.96471062714256905"/>
        <n v="0.69"/>
        <n v="0.93313313313313317"/>
        <n v="0.70899999999999996"/>
        <n v="0.89300000000000002"/>
        <n v="0.97092731829573931"/>
        <n v="0.96922614274258223"/>
        <n v="0.99144401080756528"/>
        <n v="0.99355000000000004"/>
        <n v="0.97860000000000003"/>
        <n v="0.99997142857142862"/>
        <n v="0.99975989915764618"/>
        <n v="0.99559471365638763"/>
        <n v="0.90344041056833302"/>
        <n v="0.65390062551634609"/>
        <n v="0.9972698316396178"/>
        <n v="1"/>
        <n v="0.999"/>
        <n v="0.87650663942798779"/>
        <n v="0.99851466765688823"/>
        <n v="0.99829999999999997"/>
        <n v="0.9971938775510204"/>
        <n v="0.9918044782672325"/>
        <n v="0.99748000000000003"/>
        <n v="0.99995435040628133"/>
        <n v="0.99978094194961664"/>
        <n v="0.99999000000000005"/>
        <n v="0.99868789363191046"/>
        <n v="0.99965629833304692"/>
        <n v="0.99690402476780182"/>
        <n v="0.99899091826437947"/>
        <n v="0.98775436700882402"/>
        <n v="0.93269230769230771"/>
        <n v="0.9999454178265379"/>
        <n v="0.99841490760071139"/>
        <n v="0.97815631262525049"/>
        <n v="0.99928306846696136"/>
        <n v="0.99596774193548387"/>
        <n v="0.99980248864309695"/>
        <n v="0.99988706520102399"/>
        <n v="0.9957255508880537"/>
        <n v="0.38926248484180354"/>
        <n v="0.91759603469640649"/>
        <n v="0.75317012680507223"/>
        <n v="0.70960000000000001"/>
        <n v="0.48499999999999999"/>
        <n v="0.2039466431484952"/>
        <n v="0.89185880432564779"/>
        <n v="0.57448333333333335"/>
        <n v="0.6766169154228856"/>
        <n v="0.58470588235294119"/>
        <n v="0.27857269481095043"/>
        <n v="0.82664117272147863"/>
        <n v="0.63416188655194394"/>
        <n v="0.66341002206114086"/>
        <n v="0.51439999999999997"/>
        <n v="0.77300000000000002"/>
        <n v="0.38927785557111422"/>
        <n v="0.86245000000000005"/>
        <n v="0.318"/>
        <n v="0.19020000000000001"/>
        <n v="0.92477754334464723"/>
        <n v="0.30486929043378341"/>
        <n v="0.32887223411848682"/>
        <n v="0.73053720195346161"/>
        <n v="0.58198037466547725"/>
        <n v="0.43314999999999998"/>
        <n v="0.57499999999999996"/>
        <n v="0.97243107769423553"/>
        <n v="0.95545704032087819"/>
        <n v="0.71294851794071767"/>
        <n v="0.60143572870709638"/>
        <n v="0.89747980330172106"/>
        <n v="0.40579999999999999"/>
        <n v="0.37535000000000002"/>
        <n v="0.31532500000000002"/>
        <n v="0.19142857142857142"/>
        <n v="1.6666666666666668E-3"/>
        <n v="9.6666666666666665E-2"/>
        <n v="0.43568700739416594"/>
        <n v="0.14199999999999999"/>
        <n v="0.89644999999999997"/>
        <n v="0.88519999999999999"/>
        <n v="0.45889999999999997"/>
        <n v="0.28014610227159009"/>
        <n v="0.2651"/>
        <n v="0.19700000000000001"/>
        <n v="0.90758891066928027"/>
        <n v="0.85471192882439317"/>
        <n v="0.38500620074408931"/>
        <n v="0.78118417973320853"/>
        <n v="0.52839999999999998"/>
        <n v="0.78380000000000005"/>
        <n v="0.91200000000000003"/>
        <n v="0.96292134831460674"/>
        <n v="0.93535090976606017"/>
        <n v="0.48436000000000001"/>
        <n v="0.18758937691521962"/>
        <n v="0.88660094925155164"/>
        <n v="0.36181999999999997"/>
        <n v="0.58496999999999999"/>
        <n v="0.84670000000000001"/>
        <n v="0.28435533440655641"/>
        <n v="0.17142857142857143"/>
        <n v="0.12779916025192442"/>
        <n v="0.91269977659391643"/>
        <n v="4.6252633691180899E-2"/>
        <n v="0.86935653217339137"/>
        <n v="0.10925"/>
        <n v="0.19131051798482615"/>
        <n v="0.3797281807761585"/>
        <n v="0.63334033466358608"/>
        <n v="0.21092184368737474"/>
        <n v="8.5456039441248979E-2"/>
        <n v="0.72499999999999998"/>
        <n v="0.87024999999999997"/>
        <n v="0.89177489177489178"/>
        <n v="0.74618615962856516"/>
        <n v="0.9267447859090574"/>
        <n v="0.71731999999999996"/>
        <n v="0.32426303854875282"/>
        <n v="7.2337962962962965E-2"/>
        <n v="0.47318672839506171"/>
        <n v="0.32347634322373697"/>
        <n v="0.90717722534081802"/>
        <n v="0.99990000000000001"/>
        <n v="0.99997999999999998"/>
        <n v="0.99903333333333333"/>
        <n v="0.99285714285714288"/>
        <n v="0.99486789583729329"/>
        <n v="0.99946913392992565"/>
        <n v="0.99462499999999998"/>
        <n v="0.99980000000000002"/>
        <n v="0.99795111956680815"/>
        <n v="0.995"/>
        <n v="0.9281278438353151"/>
        <n v="0.99923333333333331"/>
        <n v="0.99965010496850948"/>
        <n v="0.99887499999999996"/>
        <n v="0.97"/>
        <n v="0.95626717648464576"/>
        <n v="0.99988707370322971"/>
        <n v="0.99878705615641195"/>
        <n v="0.99914138523182594"/>
        <n v="0.99633162142333087"/>
        <n v="0.99990354938271608"/>
        <n v="0.99809523809523815"/>
        <n v="0.99844999999999995"/>
        <n v="0.99970000000000003"/>
        <n v="0.99916000000000005"/>
        <n v="0.98080212887283791"/>
        <n v="0.99704945119792276"/>
        <n v="0.98970051497425127"/>
        <n v="0.98799999999999999"/>
        <n v="0.18095238095238095"/>
        <n v="0.13833333333333334"/>
        <n v="0.89639999999999997"/>
        <n v="0.90429999999999999"/>
        <n v="0.93857000000000002"/>
        <n v="0.36302250803858521"/>
        <n v="0.91047329405056077"/>
        <n v="0.92830166410952442"/>
        <n v="0.92268002124592152"/>
        <n v="0.46483372864127015"/>
        <n v="0.77041890943131286"/>
        <n v="0.51359999999999995"/>
        <n v="0.93510000000000004"/>
        <n v="0.92573338284441142"/>
        <n v="0.87109101673932932"/>
        <n v="0.84942898576996284"/>
        <n v="0.36039387308533916"/>
        <n v="0.41802"/>
        <n v="0.44284000000000001"/>
        <n v="0.45935999999999999"/>
        <n v="0.1"/>
        <n v="0.64"/>
        <n v="0.69343112244897964"/>
        <n v="0.86639030612244894"/>
        <n v="5.4764512595837894E-2"/>
        <n v="0.45498357064622125"/>
        <n v="0.17599999999999999"/>
        <n v="0.31492999999999999"/>
        <n v="0.52122000000000002"/>
        <n v="0.83850000000000002"/>
        <n v="0.98199999999999998"/>
        <n v="0.70784999999999998"/>
        <n v="3.6001756183228449E-2"/>
        <n v="0.1357142857142857"/>
        <n v="0.11091672498250525"/>
        <n v="0.74605737660799831"/>
        <n v="0.87480666781233885"/>
        <n v="0.76388888888888884"/>
        <n v="0.62125902992776061"/>
        <n v="0.75562499999999999"/>
        <n v="0.80266075388026603"/>
        <n v="0.63880288957688336"/>
        <n v="0.22307584578756778"/>
        <n v="0.9182643794147326"/>
        <n v="0.79559999999999997"/>
        <n v="0.89"/>
        <n v="0.84490775461226941"/>
        <n v="0.94780793319415446"/>
        <n v="0.874"/>
        <n v="0.14753561486818406"/>
        <n v="0.35123628622891762"/>
        <n v="0.98599999999999999"/>
        <n v="0.60354967443814322"/>
        <n v="0.13587174348697395"/>
        <n v="0.20891783567134267"/>
        <n v="0.41199665431951249"/>
        <n v="0.47819333253674273"/>
        <n v="0.13875598086124402"/>
        <n v="7.9338993882954442E-2"/>
        <n v="0.37619999999999998"/>
        <n v="0.71884999999999999"/>
        <n v="0.87350000000000005"/>
        <n v="8.8088088088088087E-2"/>
        <n v="0.98099999999999998"/>
        <n v="0.38809003990062485"/>
        <n v="0.76085974553941127"/>
        <n v="0.97202968867325135"/>
        <n v="0.73623701083351756"/>
        <n v="0.93116662981796738"/>
        <n v="0.86176157530601383"/>
        <n v="0.70775999999999994"/>
        <n v="0.3287981859410431"/>
        <n v="5.4976851851851853E-2"/>
        <n v="0.43267746913580246"/>
        <n v="0.98080000000000001"/>
        <n v="0.99933333333333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403.72933923611" createdVersion="4" refreshedVersion="4" minRefreshableVersion="3" recordCount="1924">
  <cacheSource type="worksheet">
    <worksheetSource ref="A1:H1925" sheet="线上调用"/>
  </cacheSource>
  <cacheFields count="9">
    <cacheField name="日期" numFmtId="49">
      <sharedItems/>
    </cacheField>
    <cacheField name="产品名称" numFmtId="49">
      <sharedItems/>
    </cacheField>
    <cacheField name="客户名称" numFmtId="49">
      <sharedItems count="63">
        <s v="诚为信征信"/>
        <s v="钱现科技发展（北京）有限公司"/>
        <s v="云海大数据"/>
        <s v="凡普信"/>
        <s v="北京中创智信科技"/>
        <s v="北京福跖科技有限公司"/>
        <s v="印刷家"/>
        <s v="安趣盈（上海）投资咨询有限公司"/>
        <s v="杭州禾数科技有限公司"/>
        <s v="河南银飞利信息技术有限公司"/>
        <s v="深圳市融投天下互联网金融服务有限公司"/>
        <s v="连连看"/>
        <s v="北京九旗科技有限公司"/>
        <s v="北京微云前景科技有限公司"/>
        <s v="孚临金科"/>
        <s v="北京仁东无双信息科技有限公司"/>
        <s v="济南为农信息咨询有限公司"/>
        <s v="国美小额贷款有限公司"/>
        <s v="安徽唯源金融信息服务有限公司"/>
        <s v="深圳恒领投资咨询有限公司"/>
        <s v="深圳融信网金信息科技有限公司"/>
        <s v="北京宜信致诚信用管理有限公司"/>
        <s v="凡普金科钱站"/>
        <s v="南京艾仕欣信息科技有限公司"/>
        <s v="凡普金科钒卡"/>
        <s v="北京小桔科技有限公司"/>
        <s v="广州中撼融资租赁有限公司"/>
        <s v="济南曜派科技有限公司"/>
        <s v="成都四嘉瑞科技有限公司"/>
        <s v="北京未来视界科技有限公司"/>
        <s v="北京融联世纪信息技术有限公司"/>
        <s v="环球汇聚"/>
        <s v="金电联行（北京）信息技术有限公司"/>
        <s v="深圳市烈照阳金融服务有限公司"/>
        <s v="致诚阿福技术发展（北京）有限公司"/>
        <s v="保定君轩网络科技有限公司"/>
        <s v="霍尔果斯百乘金蛋科技有限公司（金蛋）"/>
        <s v="北京瓴岳信息技术有限公司"/>
        <s v="北京农信互联科技集团有限公司"/>
        <s v="温州中新力合征信服务股份有限公司"/>
        <s v="北京微聚未来科技有限公司"/>
        <s v="襄阳朋邦信息科技有限公司"/>
        <s v="云南信托"/>
        <s v="青岛乐开花网络科技有限公司"/>
        <s v="黄石朋邦信息科技有限公司"/>
        <s v="北京想就拿信息科技有限公司"/>
        <s v="指维科技"/>
        <s v="江苏黑曜石科技"/>
        <s v="重庆车云金服科技股份有限公司"/>
        <s v="西安库里南信息科技有限公司"/>
        <s v="河南五二信息科技有限公司"/>
        <s v="陕西神牛金融信息服务有限公司"/>
        <s v="晋金贷小额贷款股份有限公司"/>
        <s v="深圳汇龙奕润科技有限公司"/>
        <s v="数聚之美"/>
        <s v="深圳萤火商业保理有限公司"/>
        <s v="中科良兆技术有限公司"/>
        <s v="开心牛油果科技"/>
        <s v="东莞市浙金信息有限公司"/>
        <s v="北京五八到家信息技术有限公司"/>
        <s v="深圳市前海领投互联网金融服务有限公司"/>
        <s v="云中歌（北京）科技有限公司"/>
        <s v="量化派"/>
      </sharedItems>
    </cacheField>
    <cacheField name="客户类型" numFmtId="180">
      <sharedItems count="14">
        <s v="金融科技"/>
        <s v="小额现金贷"/>
        <s v="支付"/>
        <s v="手机回收"/>
        <s v="其他"/>
        <s v="信用卡代偿"/>
        <s v="农村金融"/>
        <s v="P2P"/>
        <s v="融资租赁担保"/>
        <s v="流量方"/>
        <s v="信托"/>
        <s v="汽车金融"/>
        <s v="融资租赁" u="1"/>
        <e v="#N/A" u="1"/>
      </sharedItems>
    </cacheField>
    <cacheField name="总调用量" numFmtId="0">
      <sharedItems containsSemiMixedTypes="0" containsString="0" containsNumber="1" containsInteger="1" minValue="1" maxValue="1119238"/>
    </cacheField>
    <cacheField name="调用成功量" numFmtId="0">
      <sharedItems containsSemiMixedTypes="0" containsString="0" containsNumber="1" containsInteger="1" minValue="0" maxValue="1117491"/>
    </cacheField>
    <cacheField name="调用失败量" numFmtId="0">
      <sharedItems containsSemiMixedTypes="0" containsString="0" containsNumber="1" containsInteger="1" minValue="0" maxValue="1747"/>
    </cacheField>
    <cacheField name="命中条数" numFmtId="0">
      <sharedItems containsSemiMixedTypes="0" containsString="0" containsNumber="1" containsInteger="1" minValue="0" maxValue="114358"/>
    </cacheField>
    <cacheField name="命中率" numFmtId="0" formula="命中条数 /调用成功量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9">
  <r>
    <x v="0"/>
    <x v="0"/>
    <x v="0"/>
    <x v="0"/>
    <s v="测试结果待反馈"/>
    <m/>
    <x v="0"/>
    <n v="1549"/>
    <x v="0"/>
  </r>
  <r>
    <x v="1"/>
    <x v="0"/>
    <x v="0"/>
    <x v="1"/>
    <s v="测试结果待反馈"/>
    <m/>
    <x v="1"/>
    <n v="1964"/>
    <x v="1"/>
  </r>
  <r>
    <x v="1"/>
    <x v="0"/>
    <x v="0"/>
    <x v="1"/>
    <s v="测试结果待反馈"/>
    <m/>
    <x v="1"/>
    <n v="149"/>
    <x v="2"/>
  </r>
  <r>
    <x v="1"/>
    <x v="0"/>
    <x v="0"/>
    <x v="1"/>
    <s v="测试结果待反馈"/>
    <m/>
    <x v="1"/>
    <n v="849"/>
    <x v="3"/>
  </r>
  <r>
    <x v="1"/>
    <x v="0"/>
    <x v="0"/>
    <x v="1"/>
    <s v="测试结果待反馈"/>
    <m/>
    <x v="1"/>
    <n v="904"/>
    <x v="4"/>
  </r>
  <r>
    <x v="2"/>
    <x v="1"/>
    <x v="0"/>
    <x v="2"/>
    <s v="首次测试有问题，已进行二次测试"/>
    <m/>
    <x v="2"/>
    <n v="4936"/>
    <x v="5"/>
  </r>
  <r>
    <x v="2"/>
    <x v="1"/>
    <x v="0"/>
    <x v="1"/>
    <s v="首次测试有问题，已进行二次测试"/>
    <m/>
    <x v="2"/>
    <n v="2996"/>
    <x v="6"/>
  </r>
  <r>
    <x v="2"/>
    <x v="1"/>
    <x v="0"/>
    <x v="1"/>
    <s v="首次测试有问题，已进行二次测试"/>
    <m/>
    <x v="2"/>
    <n v="1"/>
    <x v="7"/>
  </r>
  <r>
    <x v="2"/>
    <x v="1"/>
    <x v="0"/>
    <x v="1"/>
    <s v="首次测试有问题，已进行二次测试"/>
    <m/>
    <x v="2"/>
    <n v="2997"/>
    <x v="8"/>
  </r>
  <r>
    <x v="3"/>
    <x v="0"/>
    <x v="0"/>
    <x v="0"/>
    <s v="未反馈结果"/>
    <m/>
    <x v="3"/>
    <n v="18200"/>
    <x v="9"/>
  </r>
  <r>
    <x v="4"/>
    <x v="2"/>
    <x v="0"/>
    <x v="3"/>
    <s v="沟通价格中"/>
    <m/>
    <x v="4"/>
    <n v="2779"/>
    <x v="10"/>
  </r>
  <r>
    <x v="4"/>
    <x v="2"/>
    <x v="0"/>
    <x v="0"/>
    <s v="沟通价格中"/>
    <m/>
    <x v="4"/>
    <n v="209"/>
    <x v="11"/>
  </r>
  <r>
    <x v="4"/>
    <x v="2"/>
    <x v="0"/>
    <x v="0"/>
    <s v="沟通价格中"/>
    <m/>
    <x v="4"/>
    <n v="1028"/>
    <x v="12"/>
  </r>
  <r>
    <x v="4"/>
    <x v="2"/>
    <x v="0"/>
    <x v="0"/>
    <s v="沟通价格中"/>
    <m/>
    <x v="4"/>
    <n v="1097"/>
    <x v="13"/>
  </r>
  <r>
    <x v="5"/>
    <x v="3"/>
    <x v="0"/>
    <x v="4"/>
    <s v="测试结果待反馈"/>
    <m/>
    <x v="5"/>
    <n v="1204"/>
    <x v="14"/>
  </r>
  <r>
    <x v="6"/>
    <x v="1"/>
    <x v="0"/>
    <x v="5"/>
    <s v="已签约"/>
    <s v="是"/>
    <x v="6"/>
    <n v="590"/>
    <x v="15"/>
  </r>
  <r>
    <x v="7"/>
    <x v="4"/>
    <x v="0"/>
    <x v="2"/>
    <s v="已签约"/>
    <s v="是"/>
    <x v="7"/>
    <n v="33396"/>
    <x v="16"/>
  </r>
  <r>
    <x v="7"/>
    <x v="4"/>
    <x v="0"/>
    <x v="2"/>
    <s v="已签约"/>
    <s v="是"/>
    <x v="7"/>
    <n v="22826"/>
    <x v="17"/>
  </r>
  <r>
    <x v="8"/>
    <x v="2"/>
    <x v="0"/>
    <x v="2"/>
    <s v="商务确认中"/>
    <m/>
    <x v="2"/>
    <n v="1384"/>
    <x v="18"/>
  </r>
  <r>
    <x v="9"/>
    <x v="4"/>
    <x v="0"/>
    <x v="6"/>
    <s v="等待第二次测试"/>
    <m/>
    <x v="8"/>
    <n v="75"/>
    <x v="19"/>
  </r>
  <r>
    <x v="9"/>
    <x v="4"/>
    <x v="0"/>
    <x v="6"/>
    <s v="等待第二次测试"/>
    <m/>
    <x v="8"/>
    <n v="457"/>
    <x v="20"/>
  </r>
  <r>
    <x v="10"/>
    <x v="1"/>
    <x v="0"/>
    <x v="6"/>
    <s v="测试效果一般，待二次测试"/>
    <m/>
    <x v="9"/>
    <n v="1926"/>
    <x v="21"/>
  </r>
  <r>
    <x v="11"/>
    <x v="4"/>
    <x v="0"/>
    <x v="2"/>
    <s v="测试结果待反馈"/>
    <m/>
    <x v="4"/>
    <n v="6927"/>
    <x v="22"/>
  </r>
  <r>
    <x v="11"/>
    <x v="4"/>
    <x v="0"/>
    <x v="2"/>
    <s v="测试结果待反馈"/>
    <m/>
    <x v="4"/>
    <n v="9446"/>
    <x v="23"/>
  </r>
  <r>
    <x v="11"/>
    <x v="4"/>
    <x v="0"/>
    <x v="2"/>
    <s v="测试结果待反馈"/>
    <m/>
    <x v="4"/>
    <n v="9554"/>
    <x v="24"/>
  </r>
  <r>
    <x v="12"/>
    <x v="0"/>
    <x v="0"/>
    <x v="6"/>
    <s v="走流程中"/>
    <m/>
    <x v="4"/>
    <n v="2781"/>
    <x v="25"/>
  </r>
  <r>
    <x v="12"/>
    <x v="0"/>
    <x v="0"/>
    <x v="6"/>
    <s v="走流程中"/>
    <m/>
    <x v="4"/>
    <n v="6336"/>
    <x v="26"/>
  </r>
  <r>
    <x v="12"/>
    <x v="0"/>
    <x v="0"/>
    <x v="6"/>
    <s v="走流程中"/>
    <m/>
    <x v="4"/>
    <n v="6486"/>
    <x v="27"/>
  </r>
  <r>
    <x v="13"/>
    <x v="2"/>
    <x v="0"/>
    <x v="6"/>
    <s v="客户反馈效果不佳"/>
    <m/>
    <x v="10"/>
    <n v="1889"/>
    <x v="28"/>
  </r>
  <r>
    <x v="14"/>
    <x v="1"/>
    <x v="0"/>
    <x v="7"/>
    <s v="筹备再次测试"/>
    <m/>
    <x v="11"/>
    <n v="2117"/>
    <x v="29"/>
  </r>
  <r>
    <x v="14"/>
    <x v="1"/>
    <x v="0"/>
    <x v="7"/>
    <s v="筹备再次测试"/>
    <m/>
    <x v="11"/>
    <n v="18868"/>
    <x v="30"/>
  </r>
  <r>
    <x v="14"/>
    <x v="1"/>
    <x v="0"/>
    <x v="8"/>
    <s v="筹备再次测试"/>
    <m/>
    <x v="11"/>
    <n v="4976"/>
    <x v="31"/>
  </r>
  <r>
    <x v="15"/>
    <x v="2"/>
    <x v="0"/>
    <x v="9"/>
    <s v="已签约"/>
    <s v="是"/>
    <x v="12"/>
    <n v="4897"/>
    <x v="32"/>
  </r>
  <r>
    <x v="16"/>
    <x v="1"/>
    <x v="0"/>
    <x v="10"/>
    <s v="已经接新颜，我们产品覆盖不佳"/>
    <m/>
    <x v="12"/>
    <n v="8243"/>
    <x v="33"/>
  </r>
  <r>
    <x v="16"/>
    <x v="1"/>
    <x v="0"/>
    <x v="10"/>
    <s v="已经接新颜，我们产品覆盖不佳"/>
    <m/>
    <x v="12"/>
    <n v="6941"/>
    <x v="34"/>
  </r>
  <r>
    <x v="16"/>
    <x v="1"/>
    <x v="0"/>
    <x v="10"/>
    <s v="已经接新颜，我们产品覆盖不佳"/>
    <m/>
    <x v="13"/>
    <n v="347"/>
    <x v="35"/>
  </r>
  <r>
    <x v="16"/>
    <x v="1"/>
    <x v="0"/>
    <x v="10"/>
    <s v="已经接新颜，我们产品覆盖不佳"/>
    <m/>
    <x v="13"/>
    <n v="851"/>
    <x v="36"/>
  </r>
  <r>
    <x v="16"/>
    <x v="1"/>
    <x v="0"/>
    <x v="10"/>
    <s v="已经接新颜，我们产品覆盖不佳"/>
    <m/>
    <x v="13"/>
    <n v="858"/>
    <x v="37"/>
  </r>
  <r>
    <x v="17"/>
    <x v="1"/>
    <x v="0"/>
    <x v="11"/>
    <s v="已签约"/>
    <s v="是"/>
    <x v="14"/>
    <n v="42930"/>
    <x v="38"/>
  </r>
  <r>
    <x v="18"/>
    <x v="5"/>
    <x v="0"/>
    <x v="12"/>
    <s v="测试结果待反馈"/>
    <m/>
    <x v="15"/>
    <n v="52"/>
    <x v="39"/>
  </r>
  <r>
    <x v="19"/>
    <x v="6"/>
    <x v="0"/>
    <x v="13"/>
    <s v="测试结果待反馈"/>
    <m/>
    <x v="16"/>
    <n v="5"/>
    <x v="40"/>
  </r>
  <r>
    <x v="20"/>
    <x v="2"/>
    <x v="0"/>
    <x v="13"/>
    <s v="客户反馈结果一般"/>
    <m/>
    <x v="2"/>
    <n v="2731"/>
    <x v="41"/>
  </r>
  <r>
    <x v="21"/>
    <x v="0"/>
    <x v="0"/>
    <x v="14"/>
    <s v="测试结果待反馈"/>
    <m/>
    <x v="17"/>
    <n v="3178"/>
    <x v="42"/>
  </r>
  <r>
    <x v="2"/>
    <x v="1"/>
    <x v="0"/>
    <x v="15"/>
    <s v="测试结果待反馈"/>
    <m/>
    <x v="18"/>
    <n v="5370"/>
    <x v="43"/>
  </r>
  <r>
    <x v="22"/>
    <x v="1"/>
    <x v="0"/>
    <x v="15"/>
    <s v="客户选择新颜的数据"/>
    <m/>
    <x v="19"/>
    <n v="407"/>
    <x v="44"/>
  </r>
  <r>
    <x v="23"/>
    <x v="0"/>
    <x v="0"/>
    <x v="16"/>
    <s v="已签约"/>
    <s v="是"/>
    <x v="20"/>
    <n v="11693"/>
    <x v="45"/>
  </r>
  <r>
    <x v="24"/>
    <x v="0"/>
    <x v="0"/>
    <x v="17"/>
    <s v="测试结果待反馈"/>
    <m/>
    <x v="21"/>
    <n v="4518"/>
    <x v="46"/>
  </r>
  <r>
    <x v="25"/>
    <x v="2"/>
    <x v="0"/>
    <x v="17"/>
    <s v="反馈效果一般"/>
    <m/>
    <x v="22"/>
    <n v="5078"/>
    <x v="47"/>
  </r>
  <r>
    <x v="26"/>
    <x v="1"/>
    <x v="0"/>
    <x v="18"/>
    <s v="二次测试结果待反馈"/>
    <m/>
    <x v="23"/>
    <n v="72"/>
    <x v="48"/>
  </r>
  <r>
    <x v="27"/>
    <x v="4"/>
    <x v="0"/>
    <x v="18"/>
    <s v="测试结果待反馈"/>
    <m/>
    <x v="24"/>
    <n v="2762"/>
    <x v="49"/>
  </r>
  <r>
    <x v="28"/>
    <x v="4"/>
    <x v="0"/>
    <x v="19"/>
    <s v="商务价格沟通中"/>
    <m/>
    <x v="13"/>
    <n v="359"/>
    <x v="50"/>
  </r>
  <r>
    <x v="29"/>
    <x v="1"/>
    <x v="0"/>
    <x v="19"/>
    <s v="已签约"/>
    <s v="是"/>
    <x v="25"/>
    <n v="1361"/>
    <x v="51"/>
  </r>
  <r>
    <x v="29"/>
    <x v="1"/>
    <x v="0"/>
    <x v="19"/>
    <s v="已签约"/>
    <s v="是"/>
    <x v="26"/>
    <n v="4890"/>
    <x v="52"/>
  </r>
  <r>
    <x v="29"/>
    <x v="1"/>
    <x v="0"/>
    <x v="19"/>
    <s v="已签约"/>
    <s v="是"/>
    <x v="4"/>
    <n v="3538"/>
    <x v="53"/>
  </r>
  <r>
    <x v="22"/>
    <x v="1"/>
    <x v="0"/>
    <x v="19"/>
    <s v="测试结果待反馈"/>
    <m/>
    <x v="27"/>
    <n v="596"/>
    <x v="54"/>
  </r>
  <r>
    <x v="27"/>
    <x v="4"/>
    <x v="0"/>
    <x v="20"/>
    <s v="测试结果待反馈"/>
    <m/>
    <x v="24"/>
    <n v="4132"/>
    <x v="55"/>
  </r>
  <r>
    <x v="25"/>
    <x v="2"/>
    <x v="0"/>
    <x v="20"/>
    <s v="测试结果待反馈"/>
    <m/>
    <x v="22"/>
    <n v="9611"/>
    <x v="56"/>
  </r>
  <r>
    <x v="30"/>
    <x v="4"/>
    <x v="0"/>
    <x v="21"/>
    <s v="商务沟通中"/>
    <m/>
    <x v="28"/>
    <n v="201"/>
    <x v="57"/>
  </r>
  <r>
    <x v="31"/>
    <x v="3"/>
    <x v="0"/>
    <x v="22"/>
    <s v="测试结果待反馈"/>
    <m/>
    <x v="29"/>
    <n v="11574"/>
    <x v="58"/>
  </r>
  <r>
    <x v="31"/>
    <x v="3"/>
    <x v="0"/>
    <x v="22"/>
    <s v="测试结果待反馈"/>
    <m/>
    <x v="29"/>
    <n v="6626"/>
    <x v="59"/>
  </r>
  <r>
    <x v="23"/>
    <x v="0"/>
    <x v="0"/>
    <x v="22"/>
    <s v="已签约"/>
    <s v="是"/>
    <x v="20"/>
    <n v="13218"/>
    <x v="60"/>
  </r>
  <r>
    <x v="23"/>
    <x v="0"/>
    <x v="0"/>
    <x v="22"/>
    <s v="已签约"/>
    <s v="是"/>
    <x v="20"/>
    <n v="14077"/>
    <x v="61"/>
  </r>
  <r>
    <x v="3"/>
    <x v="0"/>
    <x v="0"/>
    <x v="22"/>
    <s v="测试效果还未反馈"/>
    <m/>
    <x v="30"/>
    <n v="14564"/>
    <x v="62"/>
  </r>
  <r>
    <x v="32"/>
    <x v="7"/>
    <x v="0"/>
    <x v="22"/>
    <s v="合同评审中"/>
    <m/>
    <x v="31"/>
    <n v="12535"/>
    <x v="63"/>
  </r>
  <r>
    <x v="33"/>
    <x v="1"/>
    <x v="0"/>
    <x v="23"/>
    <s v="商务报价中"/>
    <m/>
    <x v="32"/>
    <n v="13157"/>
    <x v="64"/>
  </r>
  <r>
    <x v="33"/>
    <x v="1"/>
    <x v="0"/>
    <x v="23"/>
    <s v="商务报价中"/>
    <m/>
    <x v="32"/>
    <n v="9539"/>
    <x v="65"/>
  </r>
  <r>
    <x v="34"/>
    <x v="2"/>
    <x v="0"/>
    <x v="23"/>
    <s v="风控人员变更结果未出"/>
    <m/>
    <x v="33"/>
    <n v="36589"/>
    <x v="66"/>
  </r>
  <r>
    <x v="34"/>
    <x v="2"/>
    <x v="0"/>
    <x v="23"/>
    <s v="风控人员变更结果未出"/>
    <m/>
    <x v="33"/>
    <n v="24918"/>
    <x v="67"/>
  </r>
  <r>
    <x v="35"/>
    <x v="1"/>
    <x v="0"/>
    <x v="23"/>
    <s v="商务报价中"/>
    <m/>
    <x v="4"/>
    <n v="6640"/>
    <x v="68"/>
  </r>
  <r>
    <x v="35"/>
    <x v="1"/>
    <x v="0"/>
    <x v="23"/>
    <s v="商务报价中"/>
    <m/>
    <x v="4"/>
    <n v="2964"/>
    <x v="69"/>
  </r>
  <r>
    <x v="26"/>
    <x v="1"/>
    <x v="0"/>
    <x v="23"/>
    <s v="客户反馈结果还可以"/>
    <m/>
    <x v="34"/>
    <n v="9"/>
    <x v="70"/>
  </r>
  <r>
    <x v="29"/>
    <x v="1"/>
    <x v="0"/>
    <x v="24"/>
    <s v="已签约"/>
    <s v="是"/>
    <x v="35"/>
    <n v="2530"/>
    <x v="71"/>
  </r>
  <r>
    <x v="29"/>
    <x v="1"/>
    <x v="0"/>
    <x v="24"/>
    <s v="已签约"/>
    <s v="是"/>
    <x v="35"/>
    <n v="850"/>
    <x v="72"/>
  </r>
  <r>
    <x v="29"/>
    <x v="1"/>
    <x v="0"/>
    <x v="24"/>
    <s v="已签约"/>
    <s v="是"/>
    <x v="4"/>
    <n v="6997"/>
    <x v="73"/>
  </r>
  <r>
    <x v="29"/>
    <x v="1"/>
    <x v="0"/>
    <x v="24"/>
    <s v="已签约"/>
    <s v="是"/>
    <x v="4"/>
    <n v="1907"/>
    <x v="74"/>
  </r>
  <r>
    <x v="29"/>
    <x v="1"/>
    <x v="0"/>
    <x v="24"/>
    <s v="已签约"/>
    <s v="是"/>
    <x v="4"/>
    <n v="3172"/>
    <x v="75"/>
  </r>
  <r>
    <x v="29"/>
    <x v="1"/>
    <x v="0"/>
    <x v="24"/>
    <s v="已签约"/>
    <s v="是"/>
    <x v="4"/>
    <n v="284"/>
    <x v="76"/>
  </r>
  <r>
    <x v="29"/>
    <x v="1"/>
    <x v="0"/>
    <x v="24"/>
    <s v="已签约"/>
    <s v="是"/>
    <x v="36"/>
    <n v="981"/>
    <x v="77"/>
  </r>
  <r>
    <x v="36"/>
    <x v="1"/>
    <x v="0"/>
    <x v="25"/>
    <s v="已签约"/>
    <s v="是"/>
    <x v="12"/>
    <n v="7683"/>
    <x v="78"/>
  </r>
  <r>
    <x v="36"/>
    <x v="1"/>
    <x v="0"/>
    <x v="25"/>
    <s v="已签约"/>
    <s v="是"/>
    <x v="12"/>
    <n v="3666"/>
    <x v="79"/>
  </r>
  <r>
    <x v="37"/>
    <x v="4"/>
    <x v="0"/>
    <x v="25"/>
    <s v="测试结果待反馈"/>
    <m/>
    <x v="37"/>
    <n v="11"/>
    <x v="80"/>
  </r>
  <r>
    <x v="38"/>
    <x v="1"/>
    <x v="0"/>
    <x v="26"/>
    <s v="测试结果待反馈"/>
    <m/>
    <x v="38"/>
    <n v="13"/>
    <x v="81"/>
  </r>
  <r>
    <x v="39"/>
    <x v="1"/>
    <x v="0"/>
    <x v="26"/>
    <s v="已签约"/>
    <s v="是"/>
    <x v="12"/>
    <n v="14317"/>
    <x v="82"/>
  </r>
  <r>
    <x v="39"/>
    <x v="1"/>
    <x v="0"/>
    <x v="26"/>
    <s v="已签约"/>
    <s v="是"/>
    <x v="12"/>
    <n v="7471"/>
    <x v="83"/>
  </r>
  <r>
    <x v="40"/>
    <x v="1"/>
    <x v="0"/>
    <x v="27"/>
    <s v="已签约"/>
    <s v="是"/>
    <x v="39"/>
    <n v="8082"/>
    <x v="84"/>
  </r>
  <r>
    <x v="40"/>
    <x v="1"/>
    <x v="0"/>
    <x v="27"/>
    <s v="已签约"/>
    <s v="是"/>
    <x v="40"/>
    <n v="2253"/>
    <x v="85"/>
  </r>
  <r>
    <x v="41"/>
    <x v="4"/>
    <x v="0"/>
    <x v="28"/>
    <s v="测试结果待反馈"/>
    <m/>
    <x v="34"/>
    <n v="7"/>
    <x v="86"/>
  </r>
  <r>
    <x v="42"/>
    <x v="0"/>
    <x v="0"/>
    <x v="29"/>
    <s v="测试结果待反馈"/>
    <m/>
    <x v="13"/>
    <n v="373"/>
    <x v="87"/>
  </r>
  <r>
    <x v="43"/>
    <x v="4"/>
    <x v="0"/>
    <x v="29"/>
    <s v="签合同中"/>
    <m/>
    <x v="41"/>
    <n v="25145"/>
    <x v="88"/>
  </r>
  <r>
    <x v="44"/>
    <x v="4"/>
    <x v="0"/>
    <x v="30"/>
    <s v="测试结果待反馈"/>
    <m/>
    <x v="42"/>
    <n v="75"/>
    <x v="89"/>
  </r>
  <r>
    <x v="44"/>
    <x v="4"/>
    <x v="0"/>
    <x v="31"/>
    <s v="测试结果待反馈"/>
    <m/>
    <x v="43"/>
    <n v="32"/>
    <x v="90"/>
  </r>
  <r>
    <x v="45"/>
    <x v="1"/>
    <x v="0"/>
    <x v="32"/>
    <s v="测试结果待反馈"/>
    <m/>
    <x v="44"/>
    <n v="26103"/>
    <x v="91"/>
  </r>
  <r>
    <x v="45"/>
    <x v="1"/>
    <x v="0"/>
    <x v="32"/>
    <s v="测试结果待反馈"/>
    <m/>
    <x v="44"/>
    <n v="22227"/>
    <x v="92"/>
  </r>
  <r>
    <x v="46"/>
    <x v="1"/>
    <x v="0"/>
    <x v="32"/>
    <s v="测试结果待反馈"/>
    <m/>
    <x v="29"/>
    <n v="35459"/>
    <x v="93"/>
  </r>
  <r>
    <x v="46"/>
    <x v="1"/>
    <x v="0"/>
    <x v="32"/>
    <s v="测试结果待反馈"/>
    <m/>
    <x v="29"/>
    <n v="29357"/>
    <x v="94"/>
  </r>
  <r>
    <x v="47"/>
    <x v="1"/>
    <x v="0"/>
    <x v="33"/>
    <s v="已签约"/>
    <s v="是"/>
    <x v="45"/>
    <n v="454"/>
    <x v="95"/>
  </r>
  <r>
    <x v="47"/>
    <x v="1"/>
    <x v="0"/>
    <x v="33"/>
    <s v="已签约"/>
    <s v="是"/>
    <x v="46"/>
    <n v="1600"/>
    <x v="96"/>
  </r>
  <r>
    <x v="48"/>
    <x v="1"/>
    <x v="0"/>
    <x v="33"/>
    <s v="测试结果待反馈"/>
    <m/>
    <x v="47"/>
    <n v="4118"/>
    <x v="97"/>
  </r>
  <r>
    <x v="48"/>
    <x v="1"/>
    <x v="0"/>
    <x v="33"/>
    <s v="测试结果待反馈"/>
    <m/>
    <x v="47"/>
    <n v="3342"/>
    <x v="98"/>
  </r>
  <r>
    <x v="49"/>
    <x v="2"/>
    <x v="0"/>
    <x v="34"/>
    <s v="结果评估中"/>
    <m/>
    <x v="13"/>
    <n v="83"/>
    <x v="99"/>
  </r>
  <r>
    <x v="50"/>
    <x v="2"/>
    <x v="0"/>
    <x v="35"/>
    <s v="结果评估中 "/>
    <m/>
    <x v="48"/>
    <n v="1271"/>
    <x v="100"/>
  </r>
  <r>
    <x v="50"/>
    <x v="2"/>
    <x v="0"/>
    <x v="35"/>
    <s v="结果评估中 "/>
    <m/>
    <x v="48"/>
    <n v="1107"/>
    <x v="101"/>
  </r>
  <r>
    <x v="51"/>
    <x v="4"/>
    <x v="0"/>
    <x v="35"/>
    <s v="测试结果待反馈"/>
    <m/>
    <x v="49"/>
    <n v="1713"/>
    <x v="102"/>
  </r>
  <r>
    <x v="51"/>
    <x v="4"/>
    <x v="0"/>
    <x v="35"/>
    <s v="测试结果待反馈"/>
    <m/>
    <x v="49"/>
    <n v="1428"/>
    <x v="103"/>
  </r>
  <r>
    <x v="47"/>
    <x v="1"/>
    <x v="0"/>
    <x v="36"/>
    <s v="已签约"/>
    <s v="是"/>
    <x v="50"/>
    <n v="1975"/>
    <x v="104"/>
  </r>
  <r>
    <x v="47"/>
    <x v="1"/>
    <x v="0"/>
    <x v="37"/>
    <s v="已签约"/>
    <s v="是"/>
    <x v="4"/>
    <n v="4762"/>
    <x v="105"/>
  </r>
  <r>
    <x v="47"/>
    <x v="1"/>
    <x v="0"/>
    <x v="37"/>
    <s v="已签约"/>
    <s v="是"/>
    <x v="4"/>
    <n v="4710"/>
    <x v="106"/>
  </r>
  <r>
    <x v="52"/>
    <x v="0"/>
    <x v="0"/>
    <x v="38"/>
    <s v="测试结果待反馈"/>
    <m/>
    <x v="13"/>
    <n v="755"/>
    <x v="107"/>
  </r>
  <r>
    <x v="53"/>
    <x v="5"/>
    <x v="0"/>
    <x v="39"/>
    <s v="测试结果待反馈"/>
    <m/>
    <x v="51"/>
    <n v="85"/>
    <x v="108"/>
  </r>
  <r>
    <x v="54"/>
    <x v="1"/>
    <x v="0"/>
    <x v="39"/>
    <s v="测试结果待反馈"/>
    <m/>
    <x v="12"/>
    <n v="18650"/>
    <x v="109"/>
  </r>
  <r>
    <x v="54"/>
    <x v="1"/>
    <x v="0"/>
    <x v="40"/>
    <s v="测试结果待反馈"/>
    <m/>
    <x v="52"/>
    <n v="49439"/>
    <x v="110"/>
  </r>
  <r>
    <x v="28"/>
    <x v="4"/>
    <x v="0"/>
    <x v="40"/>
    <s v="测试结果待反馈"/>
    <m/>
    <x v="53"/>
    <n v="4549"/>
    <x v="111"/>
  </r>
  <r>
    <x v="55"/>
    <x v="7"/>
    <x v="0"/>
    <x v="41"/>
    <s v="测试结果待反馈"/>
    <m/>
    <x v="54"/>
    <n v="1306"/>
    <x v="112"/>
  </r>
  <r>
    <x v="56"/>
    <x v="1"/>
    <x v="0"/>
    <x v="41"/>
    <s v="测试结果待反馈"/>
    <m/>
    <x v="13"/>
    <n v="642"/>
    <x v="113"/>
  </r>
  <r>
    <x v="52"/>
    <x v="0"/>
    <x v="0"/>
    <x v="41"/>
    <s v="测试结果待反馈"/>
    <m/>
    <x v="13"/>
    <n v="177"/>
    <x v="114"/>
  </r>
  <r>
    <x v="57"/>
    <x v="4"/>
    <x v="0"/>
    <x v="41"/>
    <s v="测试结果待反馈"/>
    <m/>
    <x v="55"/>
    <n v="1495"/>
    <x v="115"/>
  </r>
  <r>
    <x v="54"/>
    <x v="1"/>
    <x v="0"/>
    <x v="41"/>
    <s v="测试结果待反馈"/>
    <m/>
    <x v="52"/>
    <n v="44901"/>
    <x v="116"/>
  </r>
  <r>
    <x v="56"/>
    <x v="1"/>
    <x v="0"/>
    <x v="42"/>
    <s v="测试结果待反馈"/>
    <m/>
    <x v="13"/>
    <n v="380"/>
    <x v="117"/>
  </r>
  <r>
    <x v="52"/>
    <x v="0"/>
    <x v="0"/>
    <x v="43"/>
    <s v="测试结果待反馈"/>
    <m/>
    <x v="13"/>
    <n v="254"/>
    <x v="118"/>
  </r>
  <r>
    <x v="58"/>
    <x v="2"/>
    <x v="0"/>
    <x v="43"/>
    <s v="测试结果待反馈"/>
    <m/>
    <x v="56"/>
    <n v="10170"/>
    <x v="119"/>
  </r>
  <r>
    <x v="58"/>
    <x v="2"/>
    <x v="0"/>
    <x v="43"/>
    <s v="测试结果待反馈"/>
    <m/>
    <x v="56"/>
    <n v="4451"/>
    <x v="120"/>
  </r>
  <r>
    <x v="59"/>
    <x v="4"/>
    <x v="0"/>
    <x v="44"/>
    <s v="测试结果待反馈"/>
    <m/>
    <x v="57"/>
    <n v="14798"/>
    <x v="121"/>
  </r>
  <r>
    <x v="57"/>
    <x v="4"/>
    <x v="0"/>
    <x v="44"/>
    <s v="测试结果待反馈"/>
    <m/>
    <x v="58"/>
    <n v="48"/>
    <x v="122"/>
  </r>
  <r>
    <x v="57"/>
    <x v="4"/>
    <x v="0"/>
    <x v="44"/>
    <s v="测试结果待反馈"/>
    <m/>
    <x v="58"/>
    <n v="41"/>
    <x v="123"/>
  </r>
  <r>
    <x v="32"/>
    <x v="7"/>
    <x v="0"/>
    <x v="44"/>
    <s v="测试结果待反馈"/>
    <m/>
    <x v="59"/>
    <n v="73600"/>
    <x v="124"/>
  </r>
  <r>
    <x v="32"/>
    <x v="7"/>
    <x v="0"/>
    <x v="44"/>
    <s v="测试结果待反馈"/>
    <m/>
    <x v="59"/>
    <n v="62543"/>
    <x v="125"/>
  </r>
  <r>
    <x v="7"/>
    <x v="4"/>
    <x v="0"/>
    <x v="45"/>
    <s v="测试结果待反馈"/>
    <m/>
    <x v="4"/>
    <n v="7350"/>
    <x v="126"/>
  </r>
  <r>
    <x v="30"/>
    <x v="4"/>
    <x v="0"/>
    <x v="46"/>
    <s v="测试结果待反馈"/>
    <m/>
    <x v="60"/>
    <n v="131"/>
    <x v="127"/>
  </r>
  <r>
    <x v="60"/>
    <x v="1"/>
    <x v="0"/>
    <x v="47"/>
    <s v="测试结果待反馈"/>
    <m/>
    <x v="12"/>
    <n v="16249"/>
    <x v="128"/>
  </r>
  <r>
    <x v="61"/>
    <x v="1"/>
    <x v="0"/>
    <x v="48"/>
    <s v="测试结果待反馈"/>
    <m/>
    <x v="0"/>
    <n v="359"/>
    <x v="129"/>
  </r>
  <r>
    <x v="62"/>
    <x v="3"/>
    <x v="0"/>
    <x v="48"/>
    <s v="测试结果待反馈"/>
    <m/>
    <x v="2"/>
    <n v="694"/>
    <x v="130"/>
  </r>
  <r>
    <x v="63"/>
    <x v="1"/>
    <x v="0"/>
    <x v="49"/>
    <s v="已签约"/>
    <s v="是"/>
    <x v="61"/>
    <n v="9887"/>
    <x v="131"/>
  </r>
  <r>
    <x v="35"/>
    <x v="1"/>
    <x v="0"/>
    <x v="49"/>
    <s v="测试结果待反馈"/>
    <m/>
    <x v="62"/>
    <n v="4454"/>
    <x v="132"/>
  </r>
  <r>
    <x v="35"/>
    <x v="1"/>
    <x v="0"/>
    <x v="49"/>
    <s v="测试结果待反馈"/>
    <m/>
    <x v="63"/>
    <n v="1454"/>
    <x v="133"/>
  </r>
  <r>
    <x v="35"/>
    <x v="1"/>
    <x v="0"/>
    <x v="49"/>
    <s v="测试结果待反馈"/>
    <m/>
    <x v="62"/>
    <n v="9075"/>
    <x v="134"/>
  </r>
  <r>
    <x v="35"/>
    <x v="1"/>
    <x v="0"/>
    <x v="49"/>
    <s v="测试结果待反馈"/>
    <m/>
    <x v="63"/>
    <n v="2557"/>
    <x v="135"/>
  </r>
  <r>
    <x v="15"/>
    <x v="2"/>
    <x v="0"/>
    <x v="49"/>
    <s v="已签约"/>
    <s v="是"/>
    <x v="12"/>
    <n v="7235"/>
    <x v="136"/>
  </r>
  <r>
    <x v="16"/>
    <x v="1"/>
    <x v="0"/>
    <x v="49"/>
    <s v="测试结果待反馈"/>
    <m/>
    <x v="12"/>
    <n v="9496"/>
    <x v="137"/>
  </r>
  <r>
    <x v="64"/>
    <x v="7"/>
    <x v="0"/>
    <x v="49"/>
    <s v="测试结果待反馈"/>
    <m/>
    <x v="64"/>
    <n v="5446"/>
    <x v="138"/>
  </r>
  <r>
    <x v="65"/>
    <x v="4"/>
    <x v="0"/>
    <x v="49"/>
    <s v="测试结果待反馈"/>
    <m/>
    <x v="65"/>
    <n v="9193"/>
    <x v="139"/>
  </r>
  <r>
    <x v="66"/>
    <x v="2"/>
    <x v="0"/>
    <x v="50"/>
    <s v="测试结果待反馈"/>
    <m/>
    <x v="66"/>
    <n v="6569"/>
    <x v="140"/>
  </r>
  <r>
    <x v="67"/>
    <x v="8"/>
    <x v="0"/>
    <x v="51"/>
    <s v="测试结果待反馈"/>
    <m/>
    <x v="12"/>
    <n v="9269"/>
    <x v="140"/>
  </r>
  <r>
    <x v="68"/>
    <x v="4"/>
    <x v="0"/>
    <x v="52"/>
    <s v="已签约"/>
    <s v="是"/>
    <x v="67"/>
    <n v="2074"/>
    <x v="141"/>
  </r>
  <r>
    <x v="68"/>
    <x v="4"/>
    <x v="0"/>
    <x v="52"/>
    <s v="已签约"/>
    <s v="是"/>
    <x v="67"/>
    <n v="1638"/>
    <x v="142"/>
  </r>
  <r>
    <x v="69"/>
    <x v="4"/>
    <x v="0"/>
    <x v="52"/>
    <s v="测试结果待反馈"/>
    <m/>
    <x v="11"/>
    <n v="7152"/>
    <x v="143"/>
  </r>
  <r>
    <x v="70"/>
    <x v="2"/>
    <x v="0"/>
    <x v="53"/>
    <s v="测试结果待反馈"/>
    <m/>
    <x v="68"/>
    <n v="381"/>
    <x v="144"/>
  </r>
  <r>
    <x v="71"/>
    <x v="1"/>
    <x v="0"/>
    <x v="53"/>
    <s v="测试结果待反馈"/>
    <m/>
    <x v="69"/>
    <n v="1857"/>
    <x v="145"/>
  </r>
  <r>
    <x v="28"/>
    <x v="4"/>
    <x v="0"/>
    <x v="54"/>
    <s v="测试结果待反馈"/>
    <m/>
    <x v="70"/>
    <n v="39"/>
    <x v="146"/>
  </r>
  <r>
    <x v="28"/>
    <x v="4"/>
    <x v="0"/>
    <x v="54"/>
    <s v="测试结果待反馈"/>
    <m/>
    <x v="70"/>
    <n v="30"/>
    <x v="147"/>
  </r>
  <r>
    <x v="16"/>
    <x v="1"/>
    <x v="0"/>
    <x v="55"/>
    <s v="测试结果待反馈"/>
    <m/>
    <x v="71"/>
    <n v="7970"/>
    <x v="148"/>
  </r>
  <r>
    <x v="16"/>
    <x v="1"/>
    <x v="0"/>
    <x v="55"/>
    <s v="测试结果待反馈"/>
    <m/>
    <x v="71"/>
    <n v="11653"/>
    <x v="149"/>
  </r>
  <r>
    <x v="23"/>
    <x v="0"/>
    <x v="0"/>
    <x v="56"/>
    <s v="已签约"/>
    <s v="是"/>
    <x v="4"/>
    <n v="8657"/>
    <x v="150"/>
  </r>
  <r>
    <x v="72"/>
    <x v="3"/>
    <x v="0"/>
    <x v="57"/>
    <s v="测试结果待反馈"/>
    <m/>
    <x v="72"/>
    <n v="159"/>
    <x v="151"/>
  </r>
  <r>
    <x v="73"/>
    <x v="3"/>
    <x v="0"/>
    <x v="58"/>
    <s v="测试结果待反馈"/>
    <m/>
    <x v="49"/>
    <n v="274"/>
    <x v="152"/>
  </r>
  <r>
    <x v="73"/>
    <x v="3"/>
    <x v="0"/>
    <x v="58"/>
    <s v="测试结果待反馈"/>
    <m/>
    <x v="73"/>
    <n v="21"/>
    <x v="153"/>
  </r>
  <r>
    <x v="74"/>
    <x v="7"/>
    <x v="0"/>
    <x v="59"/>
    <s v="测试结果待反馈"/>
    <m/>
    <x v="74"/>
    <n v="9412"/>
    <x v="154"/>
  </r>
  <r>
    <x v="75"/>
    <x v="1"/>
    <x v="0"/>
    <x v="60"/>
    <s v="测试结果待反馈"/>
    <m/>
    <x v="49"/>
    <n v="398"/>
    <x v="155"/>
  </r>
  <r>
    <x v="76"/>
    <x v="9"/>
    <x v="0"/>
    <x v="60"/>
    <s v="测试结果待反馈"/>
    <m/>
    <x v="12"/>
    <n v="17892"/>
    <x v="156"/>
  </r>
  <r>
    <x v="60"/>
    <x v="1"/>
    <x v="0"/>
    <x v="61"/>
    <s v="测试结果待反馈"/>
    <m/>
    <x v="4"/>
    <n v="8765"/>
    <x v="157"/>
  </r>
  <r>
    <x v="77"/>
    <x v="0"/>
    <x v="0"/>
    <x v="62"/>
    <s v="测试结果待反馈"/>
    <m/>
    <x v="75"/>
    <n v="96"/>
    <x v="158"/>
  </r>
  <r>
    <x v="8"/>
    <x v="2"/>
    <x v="0"/>
    <x v="63"/>
    <s v="测试结果待反馈"/>
    <m/>
    <x v="11"/>
    <n v="12685"/>
    <x v="159"/>
  </r>
  <r>
    <x v="28"/>
    <x v="4"/>
    <x v="0"/>
    <x v="64"/>
    <s v="测试结果待反馈"/>
    <m/>
    <x v="76"/>
    <n v="2208"/>
    <x v="160"/>
  </r>
  <r>
    <x v="78"/>
    <x v="10"/>
    <x v="0"/>
    <x v="64"/>
    <s v="测试结果待反馈"/>
    <m/>
    <x v="77"/>
    <n v="4494"/>
    <x v="161"/>
  </r>
  <r>
    <x v="78"/>
    <x v="10"/>
    <x v="0"/>
    <x v="64"/>
    <s v="测试结果待反馈"/>
    <m/>
    <x v="12"/>
    <n v="4216"/>
    <x v="162"/>
  </r>
  <r>
    <x v="78"/>
    <x v="10"/>
    <x v="0"/>
    <x v="64"/>
    <s v="测试结果待反馈"/>
    <m/>
    <x v="4"/>
    <n v="1507"/>
    <x v="163"/>
  </r>
  <r>
    <x v="78"/>
    <x v="10"/>
    <x v="0"/>
    <x v="64"/>
    <s v="测试结果待反馈"/>
    <m/>
    <x v="77"/>
    <n v="4494"/>
    <x v="161"/>
  </r>
  <r>
    <x v="78"/>
    <x v="10"/>
    <x v="0"/>
    <x v="64"/>
    <s v="测试结果待反馈"/>
    <m/>
    <x v="12"/>
    <n v="4216"/>
    <x v="162"/>
  </r>
  <r>
    <x v="78"/>
    <x v="10"/>
    <x v="0"/>
    <x v="64"/>
    <s v="测试结果待反馈"/>
    <m/>
    <x v="4"/>
    <n v="1507"/>
    <x v="163"/>
  </r>
  <r>
    <x v="79"/>
    <x v="4"/>
    <x v="0"/>
    <x v="64"/>
    <s v="测试结果待反馈"/>
    <m/>
    <x v="78"/>
    <n v="3800"/>
    <x v="164"/>
  </r>
  <r>
    <x v="80"/>
    <x v="2"/>
    <x v="0"/>
    <x v="64"/>
    <s v="测试结果待反馈"/>
    <m/>
    <x v="79"/>
    <n v="44911"/>
    <x v="165"/>
  </r>
  <r>
    <x v="81"/>
    <x v="1"/>
    <x v="0"/>
    <x v="65"/>
    <s v="测试结果待反馈"/>
    <m/>
    <x v="80"/>
    <n v="0"/>
    <x v="166"/>
  </r>
  <r>
    <x v="82"/>
    <x v="4"/>
    <x v="0"/>
    <x v="65"/>
    <s v="测试结果待反馈"/>
    <m/>
    <x v="81"/>
    <n v="40805"/>
    <x v="167"/>
  </r>
  <r>
    <x v="78"/>
    <x v="10"/>
    <x v="0"/>
    <x v="65"/>
    <s v="测试结果待反馈"/>
    <m/>
    <x v="77"/>
    <n v="1391"/>
    <x v="168"/>
  </r>
  <r>
    <x v="78"/>
    <x v="10"/>
    <x v="0"/>
    <x v="65"/>
    <s v="测试结果待反馈"/>
    <m/>
    <x v="12"/>
    <n v="2402"/>
    <x v="169"/>
  </r>
  <r>
    <x v="78"/>
    <x v="10"/>
    <x v="0"/>
    <x v="65"/>
    <s v="测试结果待反馈"/>
    <m/>
    <x v="4"/>
    <n v="231"/>
    <x v="170"/>
  </r>
  <r>
    <x v="80"/>
    <x v="2"/>
    <x v="0"/>
    <x v="66"/>
    <s v="测试结果待反馈"/>
    <m/>
    <x v="79"/>
    <n v="17553"/>
    <x v="171"/>
  </r>
  <r>
    <x v="83"/>
    <x v="1"/>
    <x v="0"/>
    <x v="67"/>
    <s v="测试结果待反馈"/>
    <m/>
    <x v="82"/>
    <n v="7366"/>
    <x v="172"/>
  </r>
  <r>
    <x v="84"/>
    <x v="2"/>
    <x v="0"/>
    <x v="67"/>
    <s v="测试结果待反馈"/>
    <m/>
    <x v="83"/>
    <n v="4688"/>
    <x v="173"/>
  </r>
  <r>
    <x v="85"/>
    <x v="4"/>
    <x v="0"/>
    <x v="68"/>
    <s v="测试结果待反馈"/>
    <m/>
    <x v="84"/>
    <n v="15698"/>
    <x v="174"/>
  </r>
  <r>
    <x v="85"/>
    <x v="4"/>
    <x v="0"/>
    <x v="68"/>
    <s v="测试结果待反馈"/>
    <m/>
    <x v="85"/>
    <n v="12134"/>
    <x v="175"/>
  </r>
  <r>
    <x v="86"/>
    <x v="1"/>
    <x v="0"/>
    <x v="69"/>
    <s v="测试结果待反馈"/>
    <m/>
    <x v="2"/>
    <n v="2370"/>
    <x v="176"/>
  </r>
  <r>
    <x v="87"/>
    <x v="0"/>
    <x v="0"/>
    <x v="70"/>
    <s v="测试结果待反馈"/>
    <m/>
    <x v="86"/>
    <n v="2605"/>
    <x v="177"/>
  </r>
  <r>
    <x v="88"/>
    <x v="2"/>
    <x v="0"/>
    <x v="70"/>
    <s v="测试结果待反馈"/>
    <m/>
    <x v="2"/>
    <n v="2292"/>
    <x v="178"/>
  </r>
  <r>
    <x v="7"/>
    <x v="4"/>
    <x v="0"/>
    <x v="71"/>
    <s v="测试结果待反馈"/>
    <m/>
    <x v="87"/>
    <n v="32532"/>
    <x v="179"/>
  </r>
  <r>
    <x v="33"/>
    <x v="1"/>
    <x v="0"/>
    <x v="71"/>
    <s v="测试结果待反馈"/>
    <m/>
    <x v="2"/>
    <n v="2386"/>
    <x v="180"/>
  </r>
  <r>
    <x v="33"/>
    <x v="1"/>
    <x v="0"/>
    <x v="71"/>
    <s v="测试结果待反馈"/>
    <m/>
    <x v="2"/>
    <n v="3755"/>
    <x v="181"/>
  </r>
  <r>
    <x v="82"/>
    <x v="4"/>
    <x v="0"/>
    <x v="72"/>
    <s v="测试结果待反馈"/>
    <m/>
    <x v="88"/>
    <n v="17173"/>
    <x v="182"/>
  </r>
  <r>
    <x v="82"/>
    <x v="4"/>
    <x v="0"/>
    <x v="72"/>
    <s v="测试结果待反馈"/>
    <m/>
    <x v="14"/>
    <n v="93931"/>
    <x v="183"/>
  </r>
  <r>
    <x v="89"/>
    <x v="2"/>
    <x v="0"/>
    <x v="73"/>
    <s v="测试结果待反馈"/>
    <m/>
    <x v="13"/>
    <n v="373"/>
    <x v="87"/>
  </r>
  <r>
    <x v="89"/>
    <x v="2"/>
    <x v="0"/>
    <x v="73"/>
    <s v="测试结果待反馈"/>
    <m/>
    <x v="13"/>
    <n v="900"/>
    <x v="184"/>
  </r>
  <r>
    <x v="90"/>
    <x v="4"/>
    <x v="0"/>
    <x v="74"/>
    <s v="测试结果待反馈"/>
    <m/>
    <x v="89"/>
    <n v="15890"/>
    <x v="185"/>
  </r>
  <r>
    <x v="90"/>
    <x v="4"/>
    <x v="0"/>
    <x v="74"/>
    <s v="测试结果待反馈"/>
    <m/>
    <x v="89"/>
    <n v="18860"/>
    <x v="186"/>
  </r>
  <r>
    <x v="3"/>
    <x v="0"/>
    <x v="0"/>
    <x v="75"/>
    <s v="测试结果待反馈"/>
    <m/>
    <x v="90"/>
    <n v="13484"/>
    <x v="187"/>
  </r>
  <r>
    <x v="91"/>
    <x v="1"/>
    <x v="0"/>
    <x v="76"/>
    <s v="测试结果待反馈"/>
    <m/>
    <x v="87"/>
    <n v="32532"/>
    <x v="179"/>
  </r>
  <r>
    <x v="90"/>
    <x v="4"/>
    <x v="0"/>
    <x v="76"/>
    <s v="测试结果待反馈"/>
    <m/>
    <x v="89"/>
    <n v="16471"/>
    <x v="188"/>
  </r>
  <r>
    <x v="92"/>
    <x v="3"/>
    <x v="0"/>
    <x v="77"/>
    <s v="测试结果待反馈"/>
    <m/>
    <x v="91"/>
    <n v="6"/>
    <x v="189"/>
  </r>
  <r>
    <x v="93"/>
    <x v="4"/>
    <x v="0"/>
    <x v="78"/>
    <s v="测试结果待反馈"/>
    <m/>
    <x v="11"/>
    <n v="25005"/>
    <x v="190"/>
  </r>
  <r>
    <x v="94"/>
    <x v="1"/>
    <x v="0"/>
    <x v="79"/>
    <s v="测试结果待反馈"/>
    <m/>
    <x v="12"/>
    <n v="18894"/>
    <x v="191"/>
  </r>
  <r>
    <x v="91"/>
    <x v="1"/>
    <x v="0"/>
    <x v="80"/>
    <s v="测试结果待反馈"/>
    <m/>
    <x v="87"/>
    <n v="37064"/>
    <x v="192"/>
  </r>
  <r>
    <x v="91"/>
    <x v="1"/>
    <x v="0"/>
    <x v="80"/>
    <s v="测试结果待反馈"/>
    <m/>
    <x v="92"/>
    <n v="56104"/>
    <x v="193"/>
  </r>
  <r>
    <x v="95"/>
    <x v="4"/>
    <x v="0"/>
    <x v="80"/>
    <s v="测试结果待反馈"/>
    <m/>
    <x v="14"/>
    <n v="63487"/>
    <x v="194"/>
  </r>
  <r>
    <x v="91"/>
    <x v="1"/>
    <x v="0"/>
    <x v="81"/>
    <s v="测试结果待反馈"/>
    <m/>
    <x v="29"/>
    <n v="39847"/>
    <x v="195"/>
  </r>
  <r>
    <x v="94"/>
    <x v="1"/>
    <x v="0"/>
    <x v="82"/>
    <s v="测试结果待反馈"/>
    <m/>
    <x v="12"/>
    <n v="14581"/>
    <x v="196"/>
  </r>
  <r>
    <x v="94"/>
    <x v="1"/>
    <x v="0"/>
    <x v="82"/>
    <s v="测试结果待反馈"/>
    <m/>
    <x v="12"/>
    <n v="17485"/>
    <x v="197"/>
  </r>
  <r>
    <x v="96"/>
    <x v="0"/>
    <x v="0"/>
    <x v="83"/>
    <s v="测试结果待反馈"/>
    <m/>
    <x v="93"/>
    <n v="10538"/>
    <x v="198"/>
  </r>
  <r>
    <x v="91"/>
    <x v="1"/>
    <x v="0"/>
    <x v="84"/>
    <s v="测试结果待反馈"/>
    <m/>
    <x v="87"/>
    <n v="39139"/>
    <x v="199"/>
  </r>
  <r>
    <x v="97"/>
    <x v="0"/>
    <x v="0"/>
    <x v="85"/>
    <s v="测试结果待反馈"/>
    <m/>
    <x v="94"/>
    <n v="6051"/>
    <x v="200"/>
  </r>
  <r>
    <x v="82"/>
    <x v="4"/>
    <x v="0"/>
    <x v="86"/>
    <s v="测试结果待反馈"/>
    <m/>
    <x v="95"/>
    <n v="26983"/>
    <x v="201"/>
  </r>
  <r>
    <x v="85"/>
    <x v="4"/>
    <x v="0"/>
    <x v="86"/>
    <s v="测试结果待反馈"/>
    <m/>
    <x v="96"/>
    <n v="35406"/>
    <x v="202"/>
  </r>
  <r>
    <x v="82"/>
    <x v="4"/>
    <x v="0"/>
    <x v="87"/>
    <s v="测试结果待反馈"/>
    <m/>
    <x v="97"/>
    <n v="64784"/>
    <x v="203"/>
  </r>
  <r>
    <x v="82"/>
    <x v="4"/>
    <x v="0"/>
    <x v="88"/>
    <s v="测试结果待反馈"/>
    <m/>
    <x v="98"/>
    <n v="32032"/>
    <x v="204"/>
  </r>
  <r>
    <x v="91"/>
    <x v="1"/>
    <x v="0"/>
    <x v="89"/>
    <s v="测试结果待反馈"/>
    <m/>
    <x v="99"/>
    <n v="16856"/>
    <x v="205"/>
  </r>
  <r>
    <x v="98"/>
    <x v="0"/>
    <x v="0"/>
    <x v="90"/>
    <s v="测试结果待反馈"/>
    <m/>
    <x v="100"/>
    <n v="19498"/>
    <x v="206"/>
  </r>
  <r>
    <x v="99"/>
    <x v="0"/>
    <x v="0"/>
    <x v="90"/>
    <s v="测试结果待反馈"/>
    <m/>
    <x v="101"/>
    <n v="907"/>
    <x v="207"/>
  </r>
  <r>
    <x v="100"/>
    <x v="4"/>
    <x v="0"/>
    <x v="91"/>
    <s v="测试结果待反馈"/>
    <m/>
    <x v="102"/>
    <n v="360"/>
    <x v="208"/>
  </r>
  <r>
    <x v="91"/>
    <x v="1"/>
    <x v="0"/>
    <x v="91"/>
    <s v="测试结果待反馈"/>
    <m/>
    <x v="103"/>
    <n v="5426"/>
    <x v="209"/>
  </r>
  <r>
    <x v="101"/>
    <x v="4"/>
    <x v="0"/>
    <x v="92"/>
    <s v="测试结果待反馈"/>
    <m/>
    <x v="104"/>
    <n v="6"/>
    <x v="210"/>
  </r>
  <r>
    <x v="91"/>
    <x v="1"/>
    <x v="0"/>
    <x v="92"/>
    <s v="测试结果待反馈"/>
    <m/>
    <x v="105"/>
    <n v="9226"/>
    <x v="211"/>
  </r>
  <r>
    <x v="91"/>
    <x v="1"/>
    <x v="0"/>
    <x v="92"/>
    <s v="测试结果待反馈"/>
    <m/>
    <x v="106"/>
    <n v="27722"/>
    <x v="212"/>
  </r>
  <r>
    <x v="100"/>
    <x v="4"/>
    <x v="0"/>
    <x v="93"/>
    <s v="测试结果待反馈"/>
    <m/>
    <x v="12"/>
    <n v="1791"/>
    <x v="213"/>
  </r>
  <r>
    <x v="91"/>
    <x v="1"/>
    <x v="0"/>
    <x v="94"/>
    <s v="测试结果待反馈"/>
    <m/>
    <x v="107"/>
    <n v="129"/>
    <x v="214"/>
  </r>
  <r>
    <x v="82"/>
    <x v="4"/>
    <x v="0"/>
    <x v="94"/>
    <s v="测试结果待反馈"/>
    <m/>
    <x v="108"/>
    <n v="38952"/>
    <x v="215"/>
  </r>
  <r>
    <x v="91"/>
    <x v="1"/>
    <x v="0"/>
    <x v="94"/>
    <s v="测试结果待反馈"/>
    <m/>
    <x v="109"/>
    <n v="1529"/>
    <x v="216"/>
  </r>
  <r>
    <x v="91"/>
    <x v="1"/>
    <x v="0"/>
    <x v="94"/>
    <s v="测试结果待反馈"/>
    <m/>
    <x v="110"/>
    <n v="5439"/>
    <x v="217"/>
  </r>
  <r>
    <x v="54"/>
    <x v="1"/>
    <x v="0"/>
    <x v="94"/>
    <s v="测试结果待反馈"/>
    <m/>
    <x v="2"/>
    <n v="4998"/>
    <x v="116"/>
  </r>
  <r>
    <x v="91"/>
    <x v="1"/>
    <x v="0"/>
    <x v="95"/>
    <s v="测试结果待反馈"/>
    <m/>
    <x v="111"/>
    <n v="41186"/>
    <x v="218"/>
  </r>
  <r>
    <x v="91"/>
    <x v="1"/>
    <x v="0"/>
    <x v="95"/>
    <s v="测试结果待反馈"/>
    <m/>
    <x v="112"/>
    <n v="4169"/>
    <x v="219"/>
  </r>
  <r>
    <x v="102"/>
    <x v="11"/>
    <x v="0"/>
    <x v="96"/>
    <s v="测试结果待反馈"/>
    <m/>
    <x v="113"/>
    <n v="19"/>
    <x v="220"/>
  </r>
  <r>
    <x v="95"/>
    <x v="4"/>
    <x v="0"/>
    <x v="97"/>
    <s v="测试结果待反馈"/>
    <m/>
    <x v="114"/>
    <n v="32911"/>
    <x v="221"/>
  </r>
  <r>
    <x v="91"/>
    <x v="1"/>
    <x v="0"/>
    <x v="97"/>
    <s v="测试结果待反馈"/>
    <m/>
    <x v="115"/>
    <n v="2357"/>
    <x v="222"/>
  </r>
  <r>
    <x v="82"/>
    <x v="4"/>
    <x v="0"/>
    <x v="98"/>
    <s v="测试结果待反馈"/>
    <m/>
    <x v="116"/>
    <n v="7796"/>
    <x v="223"/>
  </r>
  <r>
    <x v="103"/>
    <x v="0"/>
    <x v="0"/>
    <x v="99"/>
    <s v="测试结果待反馈"/>
    <m/>
    <x v="2"/>
    <n v="1808"/>
    <x v="224"/>
  </r>
  <r>
    <x v="91"/>
    <x v="1"/>
    <x v="0"/>
    <x v="100"/>
    <s v="测试结果待反馈"/>
    <m/>
    <x v="117"/>
    <n v="4784"/>
    <x v="225"/>
  </r>
  <r>
    <x v="91"/>
    <x v="1"/>
    <x v="0"/>
    <x v="101"/>
    <s v="测试结果待反馈"/>
    <m/>
    <x v="87"/>
    <n v="34500"/>
    <x v="226"/>
  </r>
  <r>
    <x v="91"/>
    <x v="1"/>
    <x v="0"/>
    <x v="102"/>
    <s v="测试结果待反馈"/>
    <m/>
    <x v="118"/>
    <n v="4661"/>
    <x v="227"/>
  </r>
  <r>
    <x v="91"/>
    <x v="1"/>
    <x v="0"/>
    <x v="102"/>
    <s v="测试结果待反馈"/>
    <m/>
    <x v="13"/>
    <n v="709"/>
    <x v="228"/>
  </r>
  <r>
    <x v="104"/>
    <x v="1"/>
    <x v="0"/>
    <x v="103"/>
    <s v="测试结果待反馈"/>
    <m/>
    <x v="13"/>
    <n v="893"/>
    <x v="229"/>
  </r>
  <r>
    <x v="91"/>
    <x v="1"/>
    <x v="0"/>
    <x v="103"/>
    <s v="测试结果待反馈"/>
    <m/>
    <x v="119"/>
    <n v="9685"/>
    <x v="230"/>
  </r>
  <r>
    <x v="105"/>
    <x v="7"/>
    <x v="0"/>
    <x v="104"/>
    <s v="测试结果待反馈"/>
    <m/>
    <x v="120"/>
    <n v="9669"/>
    <x v="231"/>
  </r>
  <r>
    <x v="106"/>
    <x v="4"/>
    <x v="1"/>
    <x v="0"/>
    <m/>
    <m/>
    <x v="121"/>
    <m/>
    <x v="166"/>
  </r>
  <r>
    <x v="16"/>
    <x v="1"/>
    <x v="1"/>
    <x v="105"/>
    <s v="测试结果评估"/>
    <m/>
    <x v="12"/>
    <m/>
    <x v="166"/>
  </r>
  <r>
    <x v="6"/>
    <x v="1"/>
    <x v="1"/>
    <x v="105"/>
    <s v="已签约"/>
    <s v="是"/>
    <x v="122"/>
    <m/>
    <x v="166"/>
  </r>
  <r>
    <x v="14"/>
    <x v="1"/>
    <x v="1"/>
    <x v="9"/>
    <s v="已签约，架构调整，待技术排期上线"/>
    <s v="是"/>
    <x v="11"/>
    <m/>
    <x v="166"/>
  </r>
  <r>
    <x v="15"/>
    <x v="2"/>
    <x v="1"/>
    <x v="10"/>
    <s v="已签约"/>
    <s v="是"/>
    <x v="123"/>
    <m/>
    <x v="166"/>
  </r>
  <r>
    <x v="18"/>
    <x v="5"/>
    <x v="1"/>
    <x v="106"/>
    <s v="测试结果待反馈"/>
    <m/>
    <x v="19"/>
    <m/>
    <x v="166"/>
  </r>
  <r>
    <x v="20"/>
    <x v="2"/>
    <x v="1"/>
    <x v="14"/>
    <s v="反馈结果一般"/>
    <m/>
    <x v="2"/>
    <m/>
    <x v="166"/>
  </r>
  <r>
    <x v="19"/>
    <x v="6"/>
    <x v="1"/>
    <x v="14"/>
    <s v="效果不好_x000d_4月17日更新，对方准备二次测试。"/>
    <m/>
    <x v="16"/>
    <m/>
    <x v="166"/>
  </r>
  <r>
    <x v="107"/>
    <x v="1"/>
    <x v="1"/>
    <x v="14"/>
    <s v="反馈结果一般"/>
    <m/>
    <x v="124"/>
    <m/>
    <x v="166"/>
  </r>
  <r>
    <x v="23"/>
    <x v="0"/>
    <x v="1"/>
    <x v="107"/>
    <s v="已签约"/>
    <s v="是"/>
    <x v="125"/>
    <m/>
    <x v="166"/>
  </r>
  <r>
    <x v="26"/>
    <x v="1"/>
    <x v="1"/>
    <x v="18"/>
    <s v="二次测试结果待反馈"/>
    <m/>
    <x v="23"/>
    <m/>
    <x v="166"/>
  </r>
  <r>
    <x v="24"/>
    <x v="0"/>
    <x v="1"/>
    <x v="17"/>
    <s v="客户评估中"/>
    <m/>
    <x v="126"/>
    <m/>
    <x v="166"/>
  </r>
  <r>
    <x v="25"/>
    <x v="2"/>
    <x v="1"/>
    <x v="17"/>
    <s v="蜂嗅效果还行但是不能回溯。目前暂不考虑"/>
    <m/>
    <x v="22"/>
    <m/>
    <x v="166"/>
  </r>
  <r>
    <x v="29"/>
    <x v="1"/>
    <x v="1"/>
    <x v="19"/>
    <s v="已签约"/>
    <s v="是"/>
    <x v="127"/>
    <m/>
    <x v="166"/>
  </r>
  <r>
    <x v="28"/>
    <x v="4"/>
    <x v="1"/>
    <x v="19"/>
    <s v="商务价格沟通中"/>
    <m/>
    <x v="13"/>
    <m/>
    <x v="166"/>
  </r>
  <r>
    <x v="22"/>
    <x v="1"/>
    <x v="1"/>
    <x v="20"/>
    <s v="暂不考虑"/>
    <m/>
    <x v="27"/>
    <m/>
    <x v="166"/>
  </r>
  <r>
    <x v="30"/>
    <x v="4"/>
    <x v="1"/>
    <x v="20"/>
    <s v="结果评估中"/>
    <m/>
    <x v="28"/>
    <m/>
    <x v="166"/>
  </r>
  <r>
    <x v="27"/>
    <x v="4"/>
    <x v="1"/>
    <x v="19"/>
    <s v="下周提供二次测试样本"/>
    <m/>
    <x v="24"/>
    <m/>
    <x v="166"/>
  </r>
  <r>
    <x v="31"/>
    <x v="3"/>
    <x v="1"/>
    <x v="22"/>
    <s v="测试结果待反馈"/>
    <m/>
    <x v="128"/>
    <m/>
    <x v="166"/>
  </r>
  <r>
    <x v="5"/>
    <x v="3"/>
    <x v="1"/>
    <x v="108"/>
    <s v="测试结果待反馈"/>
    <m/>
    <x v="129"/>
    <m/>
    <x v="166"/>
  </r>
  <r>
    <x v="3"/>
    <x v="0"/>
    <x v="1"/>
    <x v="109"/>
    <s v="测试结果待反馈"/>
    <m/>
    <x v="30"/>
    <m/>
    <x v="166"/>
  </r>
  <r>
    <x v="34"/>
    <x v="2"/>
    <x v="1"/>
    <x v="23"/>
    <s v="风控人员变更结果未出"/>
    <m/>
    <x v="33"/>
    <m/>
    <x v="166"/>
  </r>
  <r>
    <x v="35"/>
    <x v="1"/>
    <x v="1"/>
    <x v="23"/>
    <s v="商务报价中"/>
    <m/>
    <x v="4"/>
    <m/>
    <x v="166"/>
  </r>
  <r>
    <x v="33"/>
    <x v="1"/>
    <x v="1"/>
    <x v="23"/>
    <s v="商务报价中"/>
    <m/>
    <x v="32"/>
    <m/>
    <x v="166"/>
  </r>
  <r>
    <x v="36"/>
    <x v="1"/>
    <x v="1"/>
    <x v="110"/>
    <s v="已签约"/>
    <s v="是"/>
    <x v="12"/>
    <m/>
    <x v="166"/>
  </r>
  <r>
    <x v="38"/>
    <x v="1"/>
    <x v="1"/>
    <x v="26"/>
    <s v="测试效果还未反馈"/>
    <m/>
    <x v="38"/>
    <m/>
    <x v="166"/>
  </r>
  <r>
    <x v="40"/>
    <x v="1"/>
    <x v="1"/>
    <x v="27"/>
    <s v="已签约"/>
    <s v="是"/>
    <x v="39"/>
    <m/>
    <x v="166"/>
  </r>
  <r>
    <x v="46"/>
    <x v="1"/>
    <x v="1"/>
    <x v="111"/>
    <s v="测试结果待反馈"/>
    <m/>
    <x v="29"/>
    <m/>
    <x v="166"/>
  </r>
  <r>
    <x v="45"/>
    <x v="1"/>
    <x v="1"/>
    <x v="111"/>
    <s v="测试结果待反馈"/>
    <m/>
    <x v="44"/>
    <m/>
    <x v="166"/>
  </r>
  <r>
    <x v="47"/>
    <x v="1"/>
    <x v="1"/>
    <x v="112"/>
    <s v="已签约"/>
    <s v="是"/>
    <x v="27"/>
    <m/>
    <x v="166"/>
  </r>
  <r>
    <x v="47"/>
    <x v="1"/>
    <x v="1"/>
    <x v="112"/>
    <s v="已签约"/>
    <s v="是"/>
    <x v="130"/>
    <m/>
    <x v="166"/>
  </r>
  <r>
    <x v="49"/>
    <x v="2"/>
    <x v="1"/>
    <x v="34"/>
    <s v="测试结果待反馈"/>
    <m/>
    <x v="13"/>
    <m/>
    <x v="166"/>
  </r>
  <r>
    <x v="50"/>
    <x v="2"/>
    <x v="1"/>
    <x v="35"/>
    <s v="测试结果待反馈"/>
    <m/>
    <x v="48"/>
    <m/>
    <x v="166"/>
  </r>
  <r>
    <x v="51"/>
    <x v="4"/>
    <x v="1"/>
    <x v="35"/>
    <s v="测试结果待反馈"/>
    <m/>
    <x v="49"/>
    <m/>
    <x v="166"/>
  </r>
  <r>
    <x v="48"/>
    <x v="1"/>
    <x v="1"/>
    <x v="33"/>
    <s v="测试结果待反馈"/>
    <m/>
    <x v="47"/>
    <m/>
    <x v="166"/>
  </r>
  <r>
    <x v="52"/>
    <x v="0"/>
    <x v="1"/>
    <x v="38"/>
    <s v="测试结果待反馈"/>
    <m/>
    <x v="13"/>
    <m/>
    <x v="166"/>
  </r>
  <r>
    <x v="53"/>
    <x v="5"/>
    <x v="1"/>
    <x v="113"/>
    <s v="测试结果待反馈"/>
    <m/>
    <x v="131"/>
    <m/>
    <x v="166"/>
  </r>
  <r>
    <x v="54"/>
    <x v="1"/>
    <x v="1"/>
    <x v="114"/>
    <s v="测试结果待反馈"/>
    <m/>
    <x v="12"/>
    <m/>
    <x v="166"/>
  </r>
  <r>
    <x v="54"/>
    <x v="1"/>
    <x v="1"/>
    <x v="114"/>
    <s v="测试结果待反馈"/>
    <m/>
    <x v="132"/>
    <m/>
    <x v="166"/>
  </r>
  <r>
    <x v="56"/>
    <x v="1"/>
    <x v="1"/>
    <x v="42"/>
    <s v="测试结果待反馈"/>
    <m/>
    <x v="13"/>
    <m/>
    <x v="166"/>
  </r>
  <r>
    <x v="52"/>
    <x v="0"/>
    <x v="1"/>
    <x v="43"/>
    <s v="测试结果待反馈"/>
    <m/>
    <x v="13"/>
    <m/>
    <x v="166"/>
  </r>
  <r>
    <x v="60"/>
    <x v="1"/>
    <x v="1"/>
    <x v="47"/>
    <s v="测试结果待反馈"/>
    <m/>
    <x v="12"/>
    <m/>
    <x v="166"/>
  </r>
  <r>
    <x v="61"/>
    <x v="1"/>
    <x v="1"/>
    <x v="48"/>
    <s v="测试结果待反馈"/>
    <m/>
    <x v="0"/>
    <m/>
    <x v="166"/>
  </r>
  <r>
    <x v="62"/>
    <x v="3"/>
    <x v="1"/>
    <x v="49"/>
    <s v="测试结果待反馈"/>
    <m/>
    <x v="2"/>
    <m/>
    <x v="166"/>
  </r>
  <r>
    <x v="35"/>
    <x v="1"/>
    <x v="1"/>
    <x v="49"/>
    <s v="测试结果待反馈"/>
    <m/>
    <x v="62"/>
    <m/>
    <x v="166"/>
  </r>
  <r>
    <x v="35"/>
    <x v="1"/>
    <x v="1"/>
    <x v="49"/>
    <s v="测试结果待反馈"/>
    <m/>
    <x v="63"/>
    <m/>
    <x v="166"/>
  </r>
  <r>
    <x v="63"/>
    <x v="1"/>
    <x v="1"/>
    <x v="49"/>
    <s v="已签约"/>
    <s v="是"/>
    <x v="61"/>
    <m/>
    <x v="166"/>
  </r>
  <r>
    <x v="64"/>
    <x v="7"/>
    <x v="1"/>
    <x v="49"/>
    <s v="测试结果待反馈"/>
    <m/>
    <x v="64"/>
    <m/>
    <x v="166"/>
  </r>
  <r>
    <x v="65"/>
    <x v="4"/>
    <x v="1"/>
    <x v="49"/>
    <s v="测试结果待反馈"/>
    <m/>
    <x v="133"/>
    <m/>
    <x v="166"/>
  </r>
  <r>
    <x v="66"/>
    <x v="2"/>
    <x v="1"/>
    <x v="50"/>
    <s v="测试结果待反馈"/>
    <m/>
    <x v="66"/>
    <m/>
    <x v="166"/>
  </r>
  <r>
    <x v="67"/>
    <x v="8"/>
    <x v="1"/>
    <x v="52"/>
    <s v="测试结果待反馈"/>
    <m/>
    <x v="12"/>
    <m/>
    <x v="166"/>
  </r>
  <r>
    <x v="16"/>
    <x v="1"/>
    <x v="1"/>
    <x v="55"/>
    <s v="测试结果待反馈"/>
    <m/>
    <x v="71"/>
    <m/>
    <x v="166"/>
  </r>
  <r>
    <x v="72"/>
    <x v="3"/>
    <x v="1"/>
    <x v="57"/>
    <s v="测试结果待反馈"/>
    <m/>
    <x v="72"/>
    <m/>
    <x v="166"/>
  </r>
  <r>
    <x v="73"/>
    <x v="3"/>
    <x v="1"/>
    <x v="58"/>
    <s v="测试结果待反馈"/>
    <m/>
    <x v="49"/>
    <m/>
    <x v="166"/>
  </r>
  <r>
    <x v="73"/>
    <x v="3"/>
    <x v="1"/>
    <x v="58"/>
    <s v="测试结果待反馈"/>
    <m/>
    <x v="73"/>
    <m/>
    <x v="166"/>
  </r>
  <r>
    <x v="75"/>
    <x v="1"/>
    <x v="1"/>
    <x v="60"/>
    <s v="测试结果待反馈"/>
    <m/>
    <x v="49"/>
    <m/>
    <x v="166"/>
  </r>
  <r>
    <x v="76"/>
    <x v="9"/>
    <x v="1"/>
    <x v="60"/>
    <s v="测试结果待反馈"/>
    <m/>
    <x v="12"/>
    <m/>
    <x v="166"/>
  </r>
  <r>
    <x v="60"/>
    <x v="1"/>
    <x v="1"/>
    <x v="61"/>
    <s v="测试结果待反馈"/>
    <m/>
    <x v="4"/>
    <m/>
    <x v="166"/>
  </r>
  <r>
    <x v="24"/>
    <x v="0"/>
    <x v="1"/>
    <x v="115"/>
    <s v="测试结果待反馈"/>
    <m/>
    <x v="4"/>
    <m/>
    <x v="166"/>
  </r>
  <r>
    <x v="24"/>
    <x v="0"/>
    <x v="1"/>
    <x v="116"/>
    <s v="测试结果待反馈"/>
    <m/>
    <x v="57"/>
    <m/>
    <x v="166"/>
  </r>
  <r>
    <x v="24"/>
    <x v="0"/>
    <x v="1"/>
    <x v="117"/>
    <s v="测试结果待反馈"/>
    <m/>
    <x v="12"/>
    <m/>
    <x v="166"/>
  </r>
  <r>
    <x v="24"/>
    <x v="0"/>
    <x v="1"/>
    <x v="118"/>
    <s v="测试结果待反馈"/>
    <m/>
    <x v="134"/>
    <m/>
    <x v="166"/>
  </r>
  <r>
    <x v="24"/>
    <x v="0"/>
    <x v="1"/>
    <x v="62"/>
    <s v="测试结果待反馈"/>
    <m/>
    <x v="11"/>
    <m/>
    <x v="166"/>
  </r>
  <r>
    <x v="24"/>
    <x v="0"/>
    <x v="1"/>
    <x v="63"/>
    <s v="测试结果待反馈"/>
    <m/>
    <x v="135"/>
    <m/>
    <x v="166"/>
  </r>
  <r>
    <x v="54"/>
    <x v="1"/>
    <x v="1"/>
    <x v="118"/>
    <s v="测试结果待反馈"/>
    <m/>
    <x v="136"/>
    <m/>
    <x v="166"/>
  </r>
  <r>
    <x v="77"/>
    <x v="0"/>
    <x v="1"/>
    <x v="62"/>
    <s v="测试结果待反馈"/>
    <m/>
    <x v="75"/>
    <m/>
    <x v="166"/>
  </r>
  <r>
    <x v="8"/>
    <x v="2"/>
    <x v="1"/>
    <x v="63"/>
    <s v="测试结果待反馈"/>
    <m/>
    <x v="11"/>
    <m/>
    <x v="166"/>
  </r>
  <r>
    <x v="78"/>
    <x v="10"/>
    <x v="1"/>
    <x v="64"/>
    <s v="测试结果待反馈"/>
    <m/>
    <x v="77"/>
    <n v="19815"/>
    <x v="232"/>
  </r>
  <r>
    <x v="78"/>
    <x v="10"/>
    <x v="1"/>
    <x v="64"/>
    <s v="测试结果待反馈"/>
    <m/>
    <x v="12"/>
    <n v="19871"/>
    <x v="233"/>
  </r>
  <r>
    <x v="78"/>
    <x v="10"/>
    <x v="1"/>
    <x v="64"/>
    <s v="测试结果待反馈"/>
    <m/>
    <x v="4"/>
    <n v="9786"/>
    <x v="234"/>
  </r>
  <r>
    <x v="24"/>
    <x v="0"/>
    <x v="1"/>
    <x v="64"/>
    <s v="测试结果待反馈"/>
    <m/>
    <x v="135"/>
    <n v="34999"/>
    <x v="235"/>
  </r>
  <r>
    <x v="24"/>
    <x v="0"/>
    <x v="1"/>
    <x v="119"/>
    <s v="测试结果待反馈"/>
    <m/>
    <x v="135"/>
    <n v="34999"/>
    <x v="235"/>
  </r>
  <r>
    <x v="24"/>
    <x v="0"/>
    <x v="1"/>
    <x v="65"/>
    <s v="测试结果待反馈"/>
    <m/>
    <x v="135"/>
    <n v="34999"/>
    <x v="235"/>
  </r>
  <r>
    <x v="24"/>
    <x v="0"/>
    <x v="1"/>
    <x v="66"/>
    <s v="测试结果待反馈"/>
    <m/>
    <x v="135"/>
    <n v="34999"/>
    <x v="235"/>
  </r>
  <r>
    <x v="80"/>
    <x v="2"/>
    <x v="1"/>
    <x v="66"/>
    <s v="测试结果待反馈"/>
    <m/>
    <x v="137"/>
    <n v="49967"/>
    <x v="236"/>
  </r>
  <r>
    <x v="83"/>
    <x v="1"/>
    <x v="1"/>
    <x v="67"/>
    <s v="测试结果待反馈"/>
    <m/>
    <x v="82"/>
    <n v="11526"/>
    <x v="237"/>
  </r>
  <r>
    <x v="84"/>
    <x v="2"/>
    <x v="1"/>
    <x v="67"/>
    <s v="测试结果待反馈"/>
    <m/>
    <x v="83"/>
    <n v="4753"/>
    <x v="238"/>
  </r>
  <r>
    <x v="85"/>
    <x v="4"/>
    <x v="1"/>
    <x v="68"/>
    <s v="测试结果待反馈"/>
    <m/>
    <x v="84"/>
    <n v="11081"/>
    <x v="239"/>
  </r>
  <r>
    <x v="85"/>
    <x v="4"/>
    <x v="1"/>
    <x v="68"/>
    <s v="测试结果待反馈"/>
    <m/>
    <x v="85"/>
    <n v="13150"/>
    <x v="240"/>
  </r>
  <r>
    <x v="87"/>
    <x v="0"/>
    <x v="1"/>
    <x v="70"/>
    <s v="测试结果待反馈"/>
    <m/>
    <x v="86"/>
    <n v="4273"/>
    <x v="241"/>
  </r>
  <r>
    <x v="88"/>
    <x v="2"/>
    <x v="1"/>
    <x v="70"/>
    <s v="测试结果待反馈"/>
    <m/>
    <x v="2"/>
    <n v="5000"/>
    <x v="241"/>
  </r>
  <r>
    <x v="33"/>
    <x v="1"/>
    <x v="1"/>
    <x v="71"/>
    <s v="测试结果待反馈"/>
    <m/>
    <x v="2"/>
    <n v="4995"/>
    <x v="242"/>
  </r>
  <r>
    <x v="89"/>
    <x v="2"/>
    <x v="1"/>
    <x v="73"/>
    <s v="测试结果待反馈"/>
    <m/>
    <x v="13"/>
    <n v="1000"/>
    <x v="241"/>
  </r>
  <r>
    <x v="90"/>
    <x v="4"/>
    <x v="1"/>
    <x v="74"/>
    <s v="测试结果待反馈"/>
    <m/>
    <x v="89"/>
    <n v="17162"/>
    <x v="243"/>
  </r>
  <r>
    <x v="108"/>
    <x v="0"/>
    <x v="1"/>
    <x v="74"/>
    <s v="测试结果待反馈"/>
    <m/>
    <x v="138"/>
    <n v="26890"/>
    <x v="244"/>
  </r>
  <r>
    <x v="3"/>
    <x v="0"/>
    <x v="1"/>
    <x v="75"/>
    <s v="测试结果待反馈"/>
    <m/>
    <x v="90"/>
    <n v="18579"/>
    <x v="241"/>
  </r>
  <r>
    <x v="34"/>
    <x v="2"/>
    <x v="1"/>
    <x v="76"/>
    <s v="测试结果待反馈"/>
    <m/>
    <x v="87"/>
    <n v="49915"/>
    <x v="245"/>
  </r>
  <r>
    <x v="109"/>
    <x v="5"/>
    <x v="1"/>
    <x v="120"/>
    <s v="测试结果待反馈"/>
    <m/>
    <x v="139"/>
    <n v="15636"/>
    <x v="246"/>
  </r>
  <r>
    <x v="92"/>
    <x v="3"/>
    <x v="1"/>
    <x v="77"/>
    <s v="测试结果待反馈"/>
    <m/>
    <x v="91"/>
    <n v="145"/>
    <x v="241"/>
  </r>
  <r>
    <x v="57"/>
    <x v="4"/>
    <x v="1"/>
    <x v="80"/>
    <s v="测试结果待反馈"/>
    <m/>
    <x v="140"/>
    <n v="6777"/>
    <x v="247"/>
  </r>
  <r>
    <x v="95"/>
    <x v="4"/>
    <x v="1"/>
    <x v="80"/>
    <s v="测试结果待反馈"/>
    <m/>
    <x v="14"/>
    <n v="99748"/>
    <x v="248"/>
  </r>
  <r>
    <x v="57"/>
    <x v="4"/>
    <x v="1"/>
    <x v="98"/>
    <s v="测试结果待反馈"/>
    <m/>
    <x v="141"/>
    <n v="21905"/>
    <x v="249"/>
  </r>
  <r>
    <x v="44"/>
    <x v="4"/>
    <x v="1"/>
    <x v="77"/>
    <s v="测试结果待反馈"/>
    <m/>
    <x v="142"/>
    <n v="4564"/>
    <x v="250"/>
  </r>
  <r>
    <x v="110"/>
    <x v="0"/>
    <x v="1"/>
    <x v="77"/>
    <s v="测试结果待反馈"/>
    <m/>
    <x v="14"/>
    <n v="99999"/>
    <x v="251"/>
  </r>
  <r>
    <x v="111"/>
    <x v="2"/>
    <x v="1"/>
    <x v="80"/>
    <s v="测试结果待反馈"/>
    <m/>
    <x v="143"/>
    <n v="140"/>
    <x v="241"/>
  </r>
  <r>
    <x v="5"/>
    <x v="3"/>
    <x v="1"/>
    <x v="81"/>
    <s v="测试结果待反馈"/>
    <m/>
    <x v="144"/>
    <n v="11417"/>
    <x v="252"/>
  </r>
  <r>
    <x v="96"/>
    <x v="0"/>
    <x v="1"/>
    <x v="83"/>
    <s v="测试结果待反馈"/>
    <m/>
    <x v="93"/>
    <n v="11634"/>
    <x v="253"/>
  </r>
  <r>
    <x v="112"/>
    <x v="6"/>
    <x v="1"/>
    <x v="84"/>
    <s v="测试结果待反馈"/>
    <m/>
    <x v="145"/>
    <n v="966"/>
    <x v="254"/>
  </r>
  <r>
    <x v="98"/>
    <x v="0"/>
    <x v="1"/>
    <x v="90"/>
    <s v="测试结果待反馈"/>
    <m/>
    <x v="146"/>
    <n v="99963"/>
    <x v="241"/>
  </r>
  <r>
    <x v="99"/>
    <x v="0"/>
    <x v="1"/>
    <x v="90"/>
    <s v="测试结果待反馈"/>
    <m/>
    <x v="101"/>
    <n v="990"/>
    <x v="255"/>
  </r>
  <r>
    <x v="5"/>
    <x v="3"/>
    <x v="1"/>
    <x v="92"/>
    <s v="测试结果待反馈"/>
    <m/>
    <x v="147"/>
    <n v="5485"/>
    <x v="256"/>
  </r>
  <r>
    <x v="101"/>
    <x v="4"/>
    <x v="1"/>
    <x v="92"/>
    <s v="测试结果待反馈"/>
    <m/>
    <x v="104"/>
    <n v="194"/>
    <x v="257"/>
  </r>
  <r>
    <x v="113"/>
    <x v="0"/>
    <x v="1"/>
    <x v="93"/>
    <s v="测试结果待反馈"/>
    <m/>
    <x v="148"/>
    <n v="20001"/>
    <x v="241"/>
  </r>
  <r>
    <x v="87"/>
    <x v="0"/>
    <x v="1"/>
    <x v="94"/>
    <s v="测试结果待反馈"/>
    <m/>
    <x v="86"/>
    <n v="4273"/>
    <x v="241"/>
  </r>
  <r>
    <x v="32"/>
    <x v="7"/>
    <x v="1"/>
    <x v="94"/>
    <s v="测试结果待反馈"/>
    <m/>
    <x v="149"/>
    <n v="18320"/>
    <x v="258"/>
  </r>
  <r>
    <x v="114"/>
    <x v="1"/>
    <x v="1"/>
    <x v="121"/>
    <s v="测试结果待反馈"/>
    <m/>
    <x v="150"/>
    <n v="25825"/>
    <x v="259"/>
  </r>
  <r>
    <x v="98"/>
    <x v="0"/>
    <x v="1"/>
    <x v="121"/>
    <s v="测试结果待反馈"/>
    <m/>
    <x v="151"/>
    <n v="9762"/>
    <x v="260"/>
  </r>
  <r>
    <x v="115"/>
    <x v="9"/>
    <x v="1"/>
    <x v="121"/>
    <s v="测试结果待反馈"/>
    <m/>
    <x v="152"/>
    <n v="8363"/>
    <x v="261"/>
  </r>
  <r>
    <x v="116"/>
    <x v="4"/>
    <x v="1"/>
    <x v="95"/>
    <s v="测试结果待反馈"/>
    <m/>
    <x v="153"/>
    <n v="741"/>
    <x v="262"/>
  </r>
  <r>
    <x v="5"/>
    <x v="3"/>
    <x v="1"/>
    <x v="122"/>
    <s v="测试结果待反馈"/>
    <m/>
    <x v="154"/>
    <n v="8"/>
    <x v="241"/>
  </r>
  <r>
    <x v="5"/>
    <x v="3"/>
    <x v="1"/>
    <x v="100"/>
    <s v="测试结果待反馈"/>
    <m/>
    <x v="155"/>
    <n v="759"/>
    <x v="241"/>
  </r>
  <r>
    <x v="47"/>
    <x v="1"/>
    <x v="1"/>
    <x v="101"/>
    <s v="测试结果待反馈"/>
    <m/>
    <x v="156"/>
    <n v="10124"/>
    <x v="263"/>
  </r>
  <r>
    <x v="117"/>
    <x v="2"/>
    <x v="1"/>
    <x v="123"/>
    <s v="测试结果待反馈"/>
    <m/>
    <x v="157"/>
    <n v="26561"/>
    <x v="264"/>
  </r>
  <r>
    <x v="45"/>
    <x v="1"/>
    <x v="1"/>
    <x v="124"/>
    <s v="测试结果待反馈"/>
    <m/>
    <x v="158"/>
    <n v="13511"/>
    <x v="265"/>
  </r>
  <r>
    <x v="113"/>
    <x v="0"/>
    <x v="1"/>
    <x v="125"/>
    <s v="测试结果待反馈"/>
    <m/>
    <x v="87"/>
    <n v="50000"/>
    <x v="241"/>
  </r>
  <r>
    <x v="118"/>
    <x v="2"/>
    <x v="1"/>
    <x v="125"/>
    <s v="测试结果待反馈"/>
    <m/>
    <x v="159"/>
    <n v="441"/>
    <x v="241"/>
  </r>
  <r>
    <x v="25"/>
    <x v="2"/>
    <x v="2"/>
    <x v="21"/>
    <s v="测试结果待反馈"/>
    <m/>
    <x v="22"/>
    <n v="10593"/>
    <x v="266"/>
  </r>
  <r>
    <x v="33"/>
    <x v="1"/>
    <x v="2"/>
    <x v="126"/>
    <s v="测试结果待反馈"/>
    <m/>
    <x v="32"/>
    <n v="13329"/>
    <x v="267"/>
  </r>
  <r>
    <x v="34"/>
    <x v="2"/>
    <x v="2"/>
    <x v="126"/>
    <s v="测试结果待反馈"/>
    <m/>
    <x v="160"/>
    <n v="37657"/>
    <x v="268"/>
  </r>
  <r>
    <x v="35"/>
    <x v="1"/>
    <x v="2"/>
    <x v="126"/>
    <s v="测试结果待反馈"/>
    <m/>
    <x v="4"/>
    <n v="7096"/>
    <x v="269"/>
  </r>
  <r>
    <x v="6"/>
    <x v="1"/>
    <x v="2"/>
    <x v="110"/>
    <s v="已签约"/>
    <s v="是"/>
    <x v="27"/>
    <n v="596"/>
    <x v="54"/>
  </r>
  <r>
    <x v="36"/>
    <x v="1"/>
    <x v="2"/>
    <x v="110"/>
    <s v="已签约"/>
    <s v="是"/>
    <x v="12"/>
    <n v="9700"/>
    <x v="270"/>
  </r>
  <r>
    <x v="25"/>
    <x v="2"/>
    <x v="2"/>
    <x v="26"/>
    <s v="测试结果待反馈"/>
    <m/>
    <x v="22"/>
    <n v="5550"/>
    <x v="271"/>
  </r>
  <r>
    <x v="45"/>
    <x v="1"/>
    <x v="2"/>
    <x v="111"/>
    <s v="测试结果待反馈"/>
    <m/>
    <x v="44"/>
    <n v="26226"/>
    <x v="272"/>
  </r>
  <r>
    <x v="46"/>
    <x v="1"/>
    <x v="2"/>
    <x v="111"/>
    <s v="测试结果待反馈"/>
    <m/>
    <x v="29"/>
    <n v="34469"/>
    <x v="273"/>
  </r>
  <r>
    <x v="47"/>
    <x v="1"/>
    <x v="2"/>
    <x v="33"/>
    <s v="已签约"/>
    <s v="是"/>
    <x v="45"/>
    <n v="408"/>
    <x v="274"/>
  </r>
  <r>
    <x v="47"/>
    <x v="1"/>
    <x v="2"/>
    <x v="33"/>
    <s v="已签约"/>
    <s v="是"/>
    <x v="46"/>
    <n v="1491"/>
    <x v="275"/>
  </r>
  <r>
    <x v="15"/>
    <x v="2"/>
    <x v="2"/>
    <x v="34"/>
    <s v="测试结果待反馈"/>
    <m/>
    <x v="161"/>
    <n v="11000"/>
    <x v="276"/>
  </r>
  <r>
    <x v="50"/>
    <x v="2"/>
    <x v="2"/>
    <x v="35"/>
    <s v="测试结果待反馈"/>
    <m/>
    <x v="48"/>
    <n v="1297"/>
    <x v="277"/>
  </r>
  <r>
    <x v="50"/>
    <x v="2"/>
    <x v="2"/>
    <x v="35"/>
    <s v="测试结果待反馈"/>
    <m/>
    <x v="48"/>
    <n v="995"/>
    <x v="278"/>
  </r>
  <r>
    <x v="47"/>
    <x v="1"/>
    <x v="2"/>
    <x v="36"/>
    <s v="已签约"/>
    <s v="是"/>
    <x v="50"/>
    <n v="2105"/>
    <x v="279"/>
  </r>
  <r>
    <x v="47"/>
    <x v="1"/>
    <x v="2"/>
    <x v="37"/>
    <s v="已签约"/>
    <s v="是"/>
    <x v="4"/>
    <n v="5144"/>
    <x v="280"/>
  </r>
  <r>
    <x v="52"/>
    <x v="0"/>
    <x v="2"/>
    <x v="38"/>
    <s v="测试结果待反馈"/>
    <m/>
    <x v="13"/>
    <n v="773"/>
    <x v="281"/>
  </r>
  <r>
    <x v="119"/>
    <x v="2"/>
    <x v="2"/>
    <x v="41"/>
    <s v="测试结果待反馈"/>
    <m/>
    <x v="162"/>
    <n v="1946"/>
    <x v="282"/>
  </r>
  <r>
    <x v="60"/>
    <x v="1"/>
    <x v="2"/>
    <x v="47"/>
    <s v="测试结果待反馈"/>
    <m/>
    <x v="12"/>
    <n v="17249"/>
    <x v="283"/>
  </r>
  <r>
    <x v="61"/>
    <x v="1"/>
    <x v="2"/>
    <x v="48"/>
    <s v="测试结果待反馈"/>
    <m/>
    <x v="0"/>
    <n v="636"/>
    <x v="284"/>
  </r>
  <r>
    <x v="62"/>
    <x v="3"/>
    <x v="2"/>
    <x v="48"/>
    <s v="测试结果待反馈"/>
    <m/>
    <x v="2"/>
    <n v="951"/>
    <x v="285"/>
  </r>
  <r>
    <x v="63"/>
    <x v="1"/>
    <x v="2"/>
    <x v="49"/>
    <s v="测试结果待反馈"/>
    <m/>
    <x v="61"/>
    <n v="10081"/>
    <x v="286"/>
  </r>
  <r>
    <x v="35"/>
    <x v="1"/>
    <x v="2"/>
    <x v="49"/>
    <s v="测试结果待反馈"/>
    <m/>
    <x v="62"/>
    <n v="4245"/>
    <x v="287"/>
  </r>
  <r>
    <x v="35"/>
    <x v="1"/>
    <x v="2"/>
    <x v="49"/>
    <s v="测试结果待反馈"/>
    <m/>
    <x v="163"/>
    <n v="1843"/>
    <x v="288"/>
  </r>
  <r>
    <x v="35"/>
    <x v="1"/>
    <x v="2"/>
    <x v="49"/>
    <s v="测试结果待反馈"/>
    <m/>
    <x v="62"/>
    <n v="10172"/>
    <x v="289"/>
  </r>
  <r>
    <x v="35"/>
    <x v="1"/>
    <x v="2"/>
    <x v="49"/>
    <s v="测试结果待反馈"/>
    <m/>
    <x v="63"/>
    <n v="3262"/>
    <x v="290"/>
  </r>
  <r>
    <x v="15"/>
    <x v="2"/>
    <x v="2"/>
    <x v="49"/>
    <s v="测试结果待反馈"/>
    <m/>
    <x v="12"/>
    <n v="8663"/>
    <x v="291"/>
  </r>
  <r>
    <x v="16"/>
    <x v="1"/>
    <x v="2"/>
    <x v="49"/>
    <s v="测试结果待反馈"/>
    <m/>
    <x v="12"/>
    <n v="11500"/>
    <x v="292"/>
  </r>
  <r>
    <x v="64"/>
    <x v="7"/>
    <x v="2"/>
    <x v="49"/>
    <s v="测试结果待反馈"/>
    <m/>
    <x v="64"/>
    <n v="5432"/>
    <x v="293"/>
  </r>
  <r>
    <x v="65"/>
    <x v="4"/>
    <x v="2"/>
    <x v="49"/>
    <s v="测试结果待反馈"/>
    <m/>
    <x v="133"/>
    <n v="9052"/>
    <x v="294"/>
  </r>
  <r>
    <x v="66"/>
    <x v="2"/>
    <x v="2"/>
    <x v="50"/>
    <s v="测试结果待反馈"/>
    <m/>
    <x v="66"/>
    <n v="7769"/>
    <x v="295"/>
  </r>
  <r>
    <x v="23"/>
    <x v="0"/>
    <x v="2"/>
    <x v="51"/>
    <s v="已签约"/>
    <s v="是"/>
    <x v="164"/>
    <n v="16086"/>
    <x v="296"/>
  </r>
  <r>
    <x v="23"/>
    <x v="0"/>
    <x v="2"/>
    <x v="51"/>
    <s v="已签约"/>
    <s v="是"/>
    <x v="165"/>
    <n v="20441"/>
    <x v="297"/>
  </r>
  <r>
    <x v="69"/>
    <x v="4"/>
    <x v="2"/>
    <x v="52"/>
    <s v="测试结果待反馈"/>
    <m/>
    <x v="11"/>
    <n v="12174"/>
    <x v="298"/>
  </r>
  <r>
    <x v="16"/>
    <x v="1"/>
    <x v="2"/>
    <x v="55"/>
    <s v="测试结果待反馈"/>
    <m/>
    <x v="71"/>
    <n v="15014"/>
    <x v="299"/>
  </r>
  <r>
    <x v="16"/>
    <x v="1"/>
    <x v="2"/>
    <x v="127"/>
    <s v="测试结果待反馈"/>
    <m/>
    <x v="71"/>
    <n v="12613"/>
    <x v="300"/>
  </r>
  <r>
    <x v="72"/>
    <x v="3"/>
    <x v="2"/>
    <x v="57"/>
    <s v="测试结果待反馈"/>
    <m/>
    <x v="72"/>
    <n v="201"/>
    <x v="301"/>
  </r>
  <r>
    <x v="73"/>
    <x v="3"/>
    <x v="2"/>
    <x v="58"/>
    <s v="测试结果待反馈"/>
    <m/>
    <x v="49"/>
    <n v="5"/>
    <x v="302"/>
  </r>
  <r>
    <x v="73"/>
    <x v="3"/>
    <x v="2"/>
    <x v="58"/>
    <s v="测试结果待反馈"/>
    <m/>
    <x v="73"/>
    <n v="29"/>
    <x v="303"/>
  </r>
  <r>
    <x v="74"/>
    <x v="7"/>
    <x v="2"/>
    <x v="59"/>
    <s v="测试结果待反馈"/>
    <m/>
    <x v="74"/>
    <n v="10724"/>
    <x v="304"/>
  </r>
  <r>
    <x v="75"/>
    <x v="1"/>
    <x v="2"/>
    <x v="60"/>
    <s v="测试结果待反馈"/>
    <m/>
    <x v="49"/>
    <n v="426"/>
    <x v="305"/>
  </r>
  <r>
    <x v="76"/>
    <x v="9"/>
    <x v="2"/>
    <x v="60"/>
    <s v="测试结果待反馈"/>
    <m/>
    <x v="12"/>
    <n v="17929"/>
    <x v="306"/>
  </r>
  <r>
    <x v="60"/>
    <x v="1"/>
    <x v="2"/>
    <x v="61"/>
    <s v="测试结果待反馈"/>
    <m/>
    <x v="4"/>
    <n v="8852"/>
    <x v="307"/>
  </r>
  <r>
    <x v="8"/>
    <x v="2"/>
    <x v="2"/>
    <x v="63"/>
    <s v="测试结果待反馈"/>
    <m/>
    <x v="11"/>
    <n v="13767"/>
    <x v="308"/>
  </r>
  <r>
    <x v="78"/>
    <x v="10"/>
    <x v="2"/>
    <x v="64"/>
    <s v="测试结果待反馈"/>
    <m/>
    <x v="77"/>
    <n v="5599"/>
    <x v="309"/>
  </r>
  <r>
    <x v="78"/>
    <x v="10"/>
    <x v="2"/>
    <x v="64"/>
    <s v="测试结果待反馈"/>
    <m/>
    <x v="12"/>
    <n v="5302"/>
    <x v="310"/>
  </r>
  <r>
    <x v="78"/>
    <x v="10"/>
    <x v="2"/>
    <x v="64"/>
    <s v="测试结果待反馈"/>
    <m/>
    <x v="4"/>
    <n v="1970"/>
    <x v="311"/>
  </r>
  <r>
    <x v="80"/>
    <x v="2"/>
    <x v="2"/>
    <x v="64"/>
    <s v="测试结果待反馈"/>
    <m/>
    <x v="79"/>
    <n v="45374"/>
    <x v="312"/>
  </r>
  <r>
    <x v="83"/>
    <x v="1"/>
    <x v="2"/>
    <x v="67"/>
    <s v="测试结果待反馈"/>
    <m/>
    <x v="82"/>
    <n v="9895"/>
    <x v="313"/>
  </r>
  <r>
    <x v="80"/>
    <x v="2"/>
    <x v="2"/>
    <x v="67"/>
    <s v="测试结果待反馈"/>
    <m/>
    <x v="79"/>
    <n v="19248"/>
    <x v="314"/>
  </r>
  <r>
    <x v="87"/>
    <x v="0"/>
    <x v="2"/>
    <x v="70"/>
    <s v="测试结果待反馈"/>
    <m/>
    <x v="86"/>
    <n v="3338"/>
    <x v="315"/>
  </r>
  <r>
    <x v="88"/>
    <x v="2"/>
    <x v="2"/>
    <x v="70"/>
    <s v="测试结果待反馈"/>
    <m/>
    <x v="2"/>
    <n v="2642"/>
    <x v="316"/>
  </r>
  <r>
    <x v="33"/>
    <x v="1"/>
    <x v="2"/>
    <x v="71"/>
    <s v="测试结果待反馈"/>
    <m/>
    <x v="2"/>
    <n v="3919"/>
    <x v="317"/>
  </r>
  <r>
    <x v="89"/>
    <x v="2"/>
    <x v="2"/>
    <x v="73"/>
    <s v="测试结果待反馈"/>
    <m/>
    <x v="13"/>
    <n v="912"/>
    <x v="318"/>
  </r>
  <r>
    <x v="90"/>
    <x v="4"/>
    <x v="2"/>
    <x v="74"/>
    <s v="测试结果待反馈"/>
    <m/>
    <x v="89"/>
    <n v="18854"/>
    <x v="319"/>
  </r>
  <r>
    <x v="108"/>
    <x v="0"/>
    <x v="2"/>
    <x v="74"/>
    <s v="测试结果待反馈"/>
    <m/>
    <x v="138"/>
    <n v="25189"/>
    <x v="320"/>
  </r>
  <r>
    <x v="34"/>
    <x v="2"/>
    <x v="2"/>
    <x v="76"/>
    <s v="测试结果待反馈"/>
    <m/>
    <x v="87"/>
    <n v="24218"/>
    <x v="321"/>
  </r>
  <r>
    <x v="90"/>
    <x v="4"/>
    <x v="2"/>
    <x v="76"/>
    <s v="测试结果待反馈"/>
    <m/>
    <x v="89"/>
    <n v="3673"/>
    <x v="322"/>
  </r>
  <r>
    <x v="109"/>
    <x v="5"/>
    <x v="2"/>
    <x v="120"/>
    <s v="测试结果待反馈"/>
    <m/>
    <x v="166"/>
    <n v="12142"/>
    <x v="323"/>
  </r>
  <r>
    <x v="110"/>
    <x v="0"/>
    <x v="2"/>
    <x v="77"/>
    <s v="测试结果待反馈"/>
    <m/>
    <x v="14"/>
    <n v="36182"/>
    <x v="324"/>
  </r>
  <r>
    <x v="110"/>
    <x v="0"/>
    <x v="2"/>
    <x v="77"/>
    <s v="测试结果待反馈"/>
    <m/>
    <x v="14"/>
    <n v="58497"/>
    <x v="325"/>
  </r>
  <r>
    <x v="93"/>
    <x v="4"/>
    <x v="2"/>
    <x v="78"/>
    <s v="测试结果待反馈"/>
    <m/>
    <x v="11"/>
    <n v="25401"/>
    <x v="326"/>
  </r>
  <r>
    <x v="57"/>
    <x v="4"/>
    <x v="2"/>
    <x v="80"/>
    <s v="测试结果待反馈"/>
    <m/>
    <x v="140"/>
    <n v="1943"/>
    <x v="327"/>
  </r>
  <r>
    <x v="111"/>
    <x v="2"/>
    <x v="2"/>
    <x v="80"/>
    <s v="测试结果待反馈"/>
    <m/>
    <x v="143"/>
    <n v="24"/>
    <x v="328"/>
  </r>
  <r>
    <x v="120"/>
    <x v="3"/>
    <x v="2"/>
    <x v="81"/>
    <s v="测试结果待反馈"/>
    <m/>
    <x v="144"/>
    <n v="1461"/>
    <x v="329"/>
  </r>
  <r>
    <x v="96"/>
    <x v="0"/>
    <x v="2"/>
    <x v="83"/>
    <s v="测试结果待反馈"/>
    <m/>
    <x v="93"/>
    <n v="10622"/>
    <x v="330"/>
  </r>
  <r>
    <x v="96"/>
    <x v="0"/>
    <x v="2"/>
    <x v="91"/>
    <s v="测试结果待反馈"/>
    <m/>
    <x v="102"/>
    <n v="461"/>
    <x v="331"/>
  </r>
  <r>
    <x v="113"/>
    <x v="0"/>
    <x v="2"/>
    <x v="93"/>
    <s v="测试结果待反馈"/>
    <m/>
    <x v="148"/>
    <n v="17388"/>
    <x v="332"/>
  </r>
  <r>
    <x v="100"/>
    <x v="4"/>
    <x v="2"/>
    <x v="93"/>
    <s v="测试结果待反馈"/>
    <m/>
    <x v="12"/>
    <n v="2185"/>
    <x v="333"/>
  </r>
  <r>
    <x v="32"/>
    <x v="7"/>
    <x v="2"/>
    <x v="94"/>
    <s v="测试结果待反馈"/>
    <m/>
    <x v="149"/>
    <n v="3505"/>
    <x v="334"/>
  </r>
  <r>
    <x v="32"/>
    <x v="7"/>
    <x v="2"/>
    <x v="94"/>
    <s v="测试结果待反馈"/>
    <m/>
    <x v="149"/>
    <n v="6957"/>
    <x v="335"/>
  </r>
  <r>
    <x v="114"/>
    <x v="1"/>
    <x v="2"/>
    <x v="94"/>
    <s v="测试结果待反馈"/>
    <m/>
    <x v="167"/>
    <n v="18092"/>
    <x v="336"/>
  </r>
  <r>
    <x v="98"/>
    <x v="0"/>
    <x v="2"/>
    <x v="121"/>
    <s v="测试结果待反馈"/>
    <m/>
    <x v="151"/>
    <n v="2105"/>
    <x v="337"/>
  </r>
  <r>
    <x v="98"/>
    <x v="0"/>
    <x v="2"/>
    <x v="121"/>
    <s v="测试结果待反馈"/>
    <m/>
    <x v="151"/>
    <n v="2105"/>
    <x v="337"/>
  </r>
  <r>
    <x v="57"/>
    <x v="4"/>
    <x v="2"/>
    <x v="98"/>
    <s v="测试结果待反馈"/>
    <m/>
    <x v="141"/>
    <n v="1872"/>
    <x v="338"/>
  </r>
  <r>
    <x v="109"/>
    <x v="5"/>
    <x v="2"/>
    <x v="122"/>
    <s v="测试结果待反馈"/>
    <m/>
    <x v="12"/>
    <n v="14500"/>
    <x v="339"/>
  </r>
  <r>
    <x v="109"/>
    <x v="5"/>
    <x v="2"/>
    <x v="122"/>
    <s v="测试结果待反馈"/>
    <m/>
    <x v="12"/>
    <n v="17405"/>
    <x v="340"/>
  </r>
  <r>
    <x v="117"/>
    <x v="2"/>
    <x v="2"/>
    <x v="123"/>
    <s v="测试结果待反馈"/>
    <m/>
    <x v="157"/>
    <n v="26561"/>
    <x v="264"/>
  </r>
  <r>
    <x v="117"/>
    <x v="2"/>
    <x v="2"/>
    <x v="123"/>
    <s v="测试结果待反馈"/>
    <m/>
    <x v="168"/>
    <n v="23690"/>
    <x v="341"/>
  </r>
  <r>
    <x v="45"/>
    <x v="1"/>
    <x v="2"/>
    <x v="124"/>
    <s v="测试结果待反馈"/>
    <m/>
    <x v="158"/>
    <n v="10125"/>
    <x v="342"/>
  </r>
  <r>
    <x v="45"/>
    <x v="1"/>
    <x v="2"/>
    <x v="124"/>
    <s v="测试结果待反馈"/>
    <m/>
    <x v="158"/>
    <n v="12575"/>
    <x v="343"/>
  </r>
  <r>
    <x v="113"/>
    <x v="0"/>
    <x v="2"/>
    <x v="125"/>
    <s v="测试结果待反馈"/>
    <m/>
    <x v="87"/>
    <n v="35866"/>
    <x v="344"/>
  </r>
  <r>
    <x v="118"/>
    <x v="2"/>
    <x v="2"/>
    <x v="125"/>
    <s v="测试结果待反馈"/>
    <m/>
    <x v="159"/>
    <n v="143"/>
    <x v="345"/>
  </r>
  <r>
    <x v="90"/>
    <x v="4"/>
    <x v="2"/>
    <x v="104"/>
    <s v="测试结果待反馈"/>
    <m/>
    <x v="169"/>
    <n v="750"/>
    <x v="346"/>
  </r>
  <r>
    <x v="90"/>
    <x v="4"/>
    <x v="2"/>
    <x v="104"/>
    <s v="测试结果待反馈"/>
    <m/>
    <x v="169"/>
    <n v="4906"/>
    <x v="347"/>
  </r>
  <r>
    <x v="105"/>
    <x v="7"/>
    <x v="2"/>
    <x v="104"/>
    <s v="测试结果待反馈"/>
    <m/>
    <x v="120"/>
    <n v="3227"/>
    <x v="348"/>
  </r>
  <r>
    <x v="105"/>
    <x v="7"/>
    <x v="2"/>
    <x v="104"/>
    <s v="测试结果待反馈"/>
    <m/>
    <x v="120"/>
    <n v="9050"/>
    <x v="349"/>
  </r>
  <r>
    <x v="67"/>
    <x v="8"/>
    <x v="3"/>
    <x v="52"/>
    <s v="测试结果待反馈"/>
    <m/>
    <x v="12"/>
    <n v="20000"/>
    <x v="241"/>
  </r>
  <r>
    <x v="121"/>
    <x v="4"/>
    <x v="3"/>
    <x v="55"/>
    <s v="测试结果待反馈"/>
    <m/>
    <x v="170"/>
    <n v="775"/>
    <x v="241"/>
  </r>
  <r>
    <x v="121"/>
    <x v="4"/>
    <x v="3"/>
    <x v="128"/>
    <s v="测试结果待反馈"/>
    <m/>
    <x v="171"/>
    <n v="236"/>
    <x v="241"/>
  </r>
  <r>
    <x v="72"/>
    <x v="3"/>
    <x v="3"/>
    <x v="57"/>
    <s v="测试结果待反馈"/>
    <m/>
    <x v="72"/>
    <n v="1050"/>
    <x v="241"/>
  </r>
  <r>
    <x v="122"/>
    <x v="0"/>
    <x v="3"/>
    <x v="129"/>
    <s v="测试结果待反馈"/>
    <m/>
    <x v="172"/>
    <n v="296"/>
    <x v="241"/>
  </r>
  <r>
    <x v="74"/>
    <x v="7"/>
    <x v="3"/>
    <x v="129"/>
    <s v="测试结果待反馈"/>
    <m/>
    <x v="74"/>
    <n v="24614"/>
    <x v="241"/>
  </r>
  <r>
    <x v="75"/>
    <x v="1"/>
    <x v="3"/>
    <x v="60"/>
    <s v="测试结果待反馈"/>
    <m/>
    <x v="49"/>
    <n v="3000"/>
    <x v="241"/>
  </r>
  <r>
    <x v="76"/>
    <x v="9"/>
    <x v="3"/>
    <x v="60"/>
    <s v="测试结果待反馈"/>
    <m/>
    <x v="12"/>
    <n v="20000"/>
    <x v="241"/>
  </r>
  <r>
    <x v="60"/>
    <x v="1"/>
    <x v="3"/>
    <x v="61"/>
    <s v="测试结果待反馈"/>
    <m/>
    <x v="4"/>
    <n v="9999"/>
    <x v="350"/>
  </r>
  <r>
    <x v="47"/>
    <x v="1"/>
    <x v="3"/>
    <x v="130"/>
    <s v="测试结果待反馈"/>
    <m/>
    <x v="4"/>
    <n v="10000"/>
    <x v="241"/>
  </r>
  <r>
    <x v="54"/>
    <x v="1"/>
    <x v="3"/>
    <x v="118"/>
    <s v="测试结果待反馈"/>
    <m/>
    <x v="14"/>
    <n v="99998"/>
    <x v="351"/>
  </r>
  <r>
    <x v="8"/>
    <x v="2"/>
    <x v="3"/>
    <x v="63"/>
    <s v="测试结果待反馈"/>
    <m/>
    <x v="11"/>
    <n v="29971"/>
    <x v="352"/>
  </r>
  <r>
    <x v="81"/>
    <x v="1"/>
    <x v="3"/>
    <x v="65"/>
    <s v="测试结果待反馈"/>
    <m/>
    <x v="80"/>
    <n v="0"/>
    <x v="166"/>
  </r>
  <r>
    <x v="123"/>
    <x v="2"/>
    <x v="3"/>
    <x v="65"/>
    <s v="测试结果待反馈"/>
    <m/>
    <x v="173"/>
    <n v="695"/>
    <x v="353"/>
  </r>
  <r>
    <x v="84"/>
    <x v="2"/>
    <x v="3"/>
    <x v="67"/>
    <s v="测试结果待反馈"/>
    <m/>
    <x v="83"/>
    <n v="5234"/>
    <x v="354"/>
  </r>
  <r>
    <x v="80"/>
    <x v="2"/>
    <x v="3"/>
    <x v="68"/>
    <s v="测试结果待反馈"/>
    <m/>
    <x v="174"/>
    <n v="49993"/>
    <x v="241"/>
  </r>
  <r>
    <x v="85"/>
    <x v="4"/>
    <x v="3"/>
    <x v="68"/>
    <s v="测试结果待反馈"/>
    <m/>
    <x v="84"/>
    <n v="16946"/>
    <x v="241"/>
  </r>
  <r>
    <x v="85"/>
    <x v="4"/>
    <x v="3"/>
    <x v="68"/>
    <s v="测试结果待反馈"/>
    <m/>
    <x v="85"/>
    <n v="13179"/>
    <x v="355"/>
  </r>
  <r>
    <x v="47"/>
    <x v="1"/>
    <x v="3"/>
    <x v="131"/>
    <s v="测试结果待反馈"/>
    <m/>
    <x v="175"/>
    <n v="10167"/>
    <x v="241"/>
  </r>
  <r>
    <x v="86"/>
    <x v="1"/>
    <x v="3"/>
    <x v="69"/>
    <s v="测试结果待反馈"/>
    <m/>
    <x v="94"/>
    <n v="7957"/>
    <x v="356"/>
  </r>
  <r>
    <x v="87"/>
    <x v="0"/>
    <x v="3"/>
    <x v="70"/>
    <s v="测试结果待反馈"/>
    <m/>
    <x v="86"/>
    <n v="4273"/>
    <x v="241"/>
  </r>
  <r>
    <x v="88"/>
    <x v="2"/>
    <x v="3"/>
    <x v="70"/>
    <s v="测试结果待反馈"/>
    <m/>
    <x v="2"/>
    <n v="4999"/>
    <x v="357"/>
  </r>
  <r>
    <x v="33"/>
    <x v="1"/>
    <x v="3"/>
    <x v="71"/>
    <s v="测试结果待反馈"/>
    <m/>
    <x v="2"/>
    <n v="5000"/>
    <x v="241"/>
  </r>
  <r>
    <x v="89"/>
    <x v="2"/>
    <x v="3"/>
    <x v="73"/>
    <s v="测试结果待反馈"/>
    <m/>
    <x v="13"/>
    <n v="1000"/>
    <x v="241"/>
  </r>
  <r>
    <x v="90"/>
    <x v="4"/>
    <x v="3"/>
    <x v="74"/>
    <s v="测试结果待反馈"/>
    <m/>
    <x v="89"/>
    <n v="19580"/>
    <x v="241"/>
  </r>
  <r>
    <x v="108"/>
    <x v="0"/>
    <x v="3"/>
    <x v="74"/>
    <s v="测试结果待反馈"/>
    <m/>
    <x v="138"/>
    <n v="26930"/>
    <x v="241"/>
  </r>
  <r>
    <x v="3"/>
    <x v="0"/>
    <x v="3"/>
    <x v="75"/>
    <s v="测试结果待反馈"/>
    <m/>
    <x v="90"/>
    <n v="18579"/>
    <x v="241"/>
  </r>
  <r>
    <x v="34"/>
    <x v="2"/>
    <x v="3"/>
    <x v="76"/>
    <s v="测试结果待反馈"/>
    <m/>
    <x v="87"/>
    <n v="50000"/>
    <x v="241"/>
  </r>
  <r>
    <x v="109"/>
    <x v="5"/>
    <x v="3"/>
    <x v="120"/>
    <s v="测试结果待反馈"/>
    <m/>
    <x v="139"/>
    <n v="15680"/>
    <x v="241"/>
  </r>
  <r>
    <x v="62"/>
    <x v="3"/>
    <x v="3"/>
    <x v="77"/>
    <s v="测试结果待反馈"/>
    <m/>
    <x v="2"/>
    <n v="5000"/>
    <x v="241"/>
  </r>
  <r>
    <x v="92"/>
    <x v="3"/>
    <x v="3"/>
    <x v="77"/>
    <s v="测试结果待反馈"/>
    <m/>
    <x v="91"/>
    <n v="145"/>
    <x v="241"/>
  </r>
  <r>
    <x v="110"/>
    <x v="0"/>
    <x v="3"/>
    <x v="77"/>
    <s v="测试结果待反馈"/>
    <m/>
    <x v="14"/>
    <n v="100000"/>
    <x v="241"/>
  </r>
  <r>
    <x v="57"/>
    <x v="4"/>
    <x v="3"/>
    <x v="80"/>
    <s v="测试结果待反馈"/>
    <m/>
    <x v="140"/>
    <n v="6819"/>
    <x v="358"/>
  </r>
  <r>
    <x v="124"/>
    <x v="4"/>
    <x v="3"/>
    <x v="80"/>
    <s v="测试结果待反馈"/>
    <m/>
    <x v="176"/>
    <n v="199"/>
    <x v="359"/>
  </r>
  <r>
    <x v="95"/>
    <x v="4"/>
    <x v="3"/>
    <x v="132"/>
    <s v="测试结果待反馈"/>
    <m/>
    <x v="177"/>
    <n v="9994"/>
    <x v="241"/>
  </r>
  <r>
    <x v="125"/>
    <x v="2"/>
    <x v="3"/>
    <x v="94"/>
    <s v="测试结果待反馈"/>
    <m/>
    <x v="178"/>
    <n v="92810"/>
    <x v="360"/>
  </r>
  <r>
    <x v="115"/>
    <x v="9"/>
    <x v="3"/>
    <x v="133"/>
    <s v="测试结果待反馈"/>
    <m/>
    <x v="179"/>
    <n v="4570"/>
    <x v="241"/>
  </r>
  <r>
    <x v="44"/>
    <x v="4"/>
    <x v="3"/>
    <x v="77"/>
    <s v="测试结果待反馈"/>
    <m/>
    <x v="142"/>
    <n v="4564"/>
    <x v="250"/>
  </r>
  <r>
    <x v="93"/>
    <x v="4"/>
    <x v="3"/>
    <x v="78"/>
    <s v="测试结果待反馈"/>
    <m/>
    <x v="11"/>
    <n v="29977"/>
    <x v="361"/>
  </r>
  <r>
    <x v="94"/>
    <x v="1"/>
    <x v="3"/>
    <x v="79"/>
    <s v="测试结果待反馈"/>
    <m/>
    <x v="12"/>
    <n v="20000"/>
    <x v="241"/>
  </r>
  <r>
    <x v="111"/>
    <x v="2"/>
    <x v="3"/>
    <x v="80"/>
    <s v="测试结果待反馈"/>
    <m/>
    <x v="143"/>
    <n v="140"/>
    <x v="241"/>
  </r>
  <r>
    <x v="5"/>
    <x v="3"/>
    <x v="3"/>
    <x v="81"/>
    <s v="测试结果待反馈"/>
    <m/>
    <x v="144"/>
    <n v="11428"/>
    <x v="362"/>
  </r>
  <r>
    <x v="96"/>
    <x v="0"/>
    <x v="3"/>
    <x v="83"/>
    <s v="测试结果待反馈"/>
    <m/>
    <x v="93"/>
    <n v="11638"/>
    <x v="241"/>
  </r>
  <r>
    <x v="112"/>
    <x v="6"/>
    <x v="3"/>
    <x v="84"/>
    <s v="测试结果待反馈"/>
    <m/>
    <x v="145"/>
    <n v="969"/>
    <x v="241"/>
  </r>
  <r>
    <x v="97"/>
    <x v="0"/>
    <x v="3"/>
    <x v="85"/>
    <s v="测试结果待反馈"/>
    <m/>
    <x v="94"/>
    <n v="7991"/>
    <x v="363"/>
  </r>
  <r>
    <x v="98"/>
    <x v="0"/>
    <x v="3"/>
    <x v="90"/>
    <s v="测试结果待反馈"/>
    <m/>
    <x v="180"/>
    <n v="99964"/>
    <x v="241"/>
  </r>
  <r>
    <x v="99"/>
    <x v="0"/>
    <x v="3"/>
    <x v="90"/>
    <s v="测试结果待反馈"/>
    <m/>
    <x v="101"/>
    <n v="990"/>
    <x v="255"/>
  </r>
  <r>
    <x v="113"/>
    <x v="0"/>
    <x v="3"/>
    <x v="93"/>
    <s v="测试结果待反馈"/>
    <m/>
    <x v="148"/>
    <n v="20001"/>
    <x v="241"/>
  </r>
  <r>
    <x v="87"/>
    <x v="0"/>
    <x v="3"/>
    <x v="94"/>
    <s v="测试结果待反馈"/>
    <m/>
    <x v="86"/>
    <n v="4273"/>
    <x v="241"/>
  </r>
  <r>
    <x v="101"/>
    <x v="4"/>
    <x v="3"/>
    <x v="94"/>
    <s v="测试结果待反馈"/>
    <m/>
    <x v="176"/>
    <n v="194"/>
    <x v="364"/>
  </r>
  <r>
    <x v="32"/>
    <x v="7"/>
    <x v="3"/>
    <x v="94"/>
    <s v="测试结果待反馈"/>
    <m/>
    <x v="149"/>
    <n v="18320"/>
    <x v="258"/>
  </r>
  <r>
    <x v="32"/>
    <x v="7"/>
    <x v="3"/>
    <x v="94"/>
    <s v="测试结果待反馈"/>
    <m/>
    <x v="149"/>
    <n v="18320"/>
    <x v="258"/>
  </r>
  <r>
    <x v="87"/>
    <x v="0"/>
    <x v="3"/>
    <x v="121"/>
    <s v="测试结果待反馈"/>
    <m/>
    <x v="86"/>
    <n v="4273"/>
    <x v="241"/>
  </r>
  <r>
    <x v="121"/>
    <x v="4"/>
    <x v="3"/>
    <x v="121"/>
    <s v="测试结果待反馈"/>
    <m/>
    <x v="181"/>
    <n v="1500"/>
    <x v="241"/>
  </r>
  <r>
    <x v="114"/>
    <x v="1"/>
    <x v="3"/>
    <x v="121"/>
    <s v="测试结果待反馈"/>
    <m/>
    <x v="150"/>
    <n v="25825"/>
    <x v="259"/>
  </r>
  <r>
    <x v="98"/>
    <x v="0"/>
    <x v="3"/>
    <x v="121"/>
    <s v="测试结果待反馈"/>
    <m/>
    <x v="151"/>
    <n v="9762"/>
    <x v="260"/>
  </r>
  <r>
    <x v="98"/>
    <x v="0"/>
    <x v="3"/>
    <x v="121"/>
    <s v="测试结果待反馈"/>
    <m/>
    <x v="151"/>
    <n v="9762"/>
    <x v="260"/>
  </r>
  <r>
    <x v="115"/>
    <x v="9"/>
    <x v="3"/>
    <x v="121"/>
    <s v="测试结果待反馈"/>
    <m/>
    <x v="152"/>
    <n v="8003"/>
    <x v="365"/>
  </r>
  <r>
    <x v="115"/>
    <x v="9"/>
    <x v="3"/>
    <x v="121"/>
    <s v="测试结果待反馈"/>
    <m/>
    <x v="152"/>
    <n v="8363"/>
    <x v="261"/>
  </r>
  <r>
    <x v="116"/>
    <x v="4"/>
    <x v="3"/>
    <x v="98"/>
    <s v="测试结果待反馈"/>
    <m/>
    <x v="153"/>
    <n v="741"/>
    <x v="262"/>
  </r>
  <r>
    <x v="57"/>
    <x v="4"/>
    <x v="3"/>
    <x v="95"/>
    <s v="测试结果待反馈"/>
    <m/>
    <x v="141"/>
    <n v="21905"/>
    <x v="249"/>
  </r>
  <r>
    <x v="103"/>
    <x v="0"/>
    <x v="3"/>
    <x v="99"/>
    <s v="测试结果待反馈"/>
    <m/>
    <x v="2"/>
    <n v="5000"/>
    <x v="241"/>
  </r>
  <r>
    <x v="109"/>
    <x v="5"/>
    <x v="3"/>
    <x v="122"/>
    <s v="测试结果待反馈"/>
    <m/>
    <x v="12"/>
    <n v="20000"/>
    <x v="241"/>
  </r>
  <r>
    <x v="109"/>
    <x v="5"/>
    <x v="3"/>
    <x v="122"/>
    <s v="测试结果待反馈"/>
    <m/>
    <x v="12"/>
    <n v="20000"/>
    <x v="241"/>
  </r>
  <r>
    <x v="99"/>
    <x v="0"/>
    <x v="3"/>
    <x v="134"/>
    <s v="测试结果待反馈"/>
    <m/>
    <x v="182"/>
    <n v="999"/>
    <x v="241"/>
  </r>
  <r>
    <x v="121"/>
    <x v="4"/>
    <x v="3"/>
    <x v="103"/>
    <s v="测试结果待反馈"/>
    <m/>
    <x v="4"/>
    <n v="10000"/>
    <x v="241"/>
  </r>
  <r>
    <x v="121"/>
    <x v="4"/>
    <x v="3"/>
    <x v="103"/>
    <s v="测试结果待反馈"/>
    <m/>
    <x v="4"/>
    <n v="10000"/>
    <x v="241"/>
  </r>
  <r>
    <x v="104"/>
    <x v="1"/>
    <x v="3"/>
    <x v="103"/>
    <s v="测试结果待反馈"/>
    <m/>
    <x v="13"/>
    <n v="1000"/>
    <x v="241"/>
  </r>
  <r>
    <x v="117"/>
    <x v="2"/>
    <x v="3"/>
    <x v="123"/>
    <s v="测试结果待反馈"/>
    <m/>
    <x v="183"/>
    <n v="26563"/>
    <x v="366"/>
  </r>
  <r>
    <x v="117"/>
    <x v="2"/>
    <x v="3"/>
    <x v="123"/>
    <s v="测试结果待反馈"/>
    <m/>
    <x v="183"/>
    <n v="26563"/>
    <x v="366"/>
  </r>
  <r>
    <x v="126"/>
    <x v="4"/>
    <x v="3"/>
    <x v="135"/>
    <s v="测试结果待反馈"/>
    <m/>
    <x v="184"/>
    <n v="69169"/>
    <x v="367"/>
  </r>
  <r>
    <x v="45"/>
    <x v="1"/>
    <x v="3"/>
    <x v="124"/>
    <s v="测试结果待反馈"/>
    <m/>
    <x v="158"/>
    <n v="13569"/>
    <x v="241"/>
  </r>
  <r>
    <x v="45"/>
    <x v="1"/>
    <x v="3"/>
    <x v="124"/>
    <s v="测试结果待反馈"/>
    <m/>
    <x v="158"/>
    <n v="13569"/>
    <x v="241"/>
  </r>
  <r>
    <x v="127"/>
    <x v="1"/>
    <x v="3"/>
    <x v="125"/>
    <s v="测试结果待反馈"/>
    <m/>
    <x v="185"/>
    <n v="30064"/>
    <x v="241"/>
  </r>
  <r>
    <x v="113"/>
    <x v="0"/>
    <x v="3"/>
    <x v="125"/>
    <s v="测试结果待反馈"/>
    <m/>
    <x v="87"/>
    <n v="50000"/>
    <x v="241"/>
  </r>
  <r>
    <x v="126"/>
    <x v="4"/>
    <x v="3"/>
    <x v="125"/>
    <s v="测试结果待反馈"/>
    <m/>
    <x v="186"/>
    <n v="17455"/>
    <x v="368"/>
  </r>
  <r>
    <x v="128"/>
    <x v="4"/>
    <x v="3"/>
    <x v="136"/>
    <s v="测试结果待反馈"/>
    <m/>
    <x v="187"/>
    <n v="1358"/>
    <x v="369"/>
  </r>
  <r>
    <x v="90"/>
    <x v="4"/>
    <x v="3"/>
    <x v="104"/>
    <s v="测试结果待反馈"/>
    <m/>
    <x v="169"/>
    <n v="10367"/>
    <x v="370"/>
  </r>
  <r>
    <x v="72"/>
    <x v="3"/>
    <x v="4"/>
    <x v="58"/>
    <s v="测试结果待反馈"/>
    <m/>
    <x v="72"/>
    <n v="1048"/>
    <x v="371"/>
  </r>
  <r>
    <x v="75"/>
    <x v="1"/>
    <x v="4"/>
    <x v="60"/>
    <s v="测试结果待反馈"/>
    <m/>
    <x v="49"/>
    <n v="3000"/>
    <x v="241"/>
  </r>
  <r>
    <x v="76"/>
    <x v="9"/>
    <x v="4"/>
    <x v="60"/>
    <s v="测试结果待反馈"/>
    <m/>
    <x v="12"/>
    <n v="19969"/>
    <x v="372"/>
  </r>
  <r>
    <x v="60"/>
    <x v="1"/>
    <x v="4"/>
    <x v="61"/>
    <s v="测试结果待反馈"/>
    <m/>
    <x v="4"/>
    <n v="9997"/>
    <x v="373"/>
  </r>
  <r>
    <x v="54"/>
    <x v="1"/>
    <x v="4"/>
    <x v="118"/>
    <s v="测试结果待反馈"/>
    <m/>
    <x v="14"/>
    <n v="99916"/>
    <x v="374"/>
  </r>
  <r>
    <x v="84"/>
    <x v="2"/>
    <x v="4"/>
    <x v="67"/>
    <s v="测试结果待反馈"/>
    <m/>
    <x v="83"/>
    <n v="5160"/>
    <x v="375"/>
  </r>
  <r>
    <x v="85"/>
    <x v="4"/>
    <x v="4"/>
    <x v="68"/>
    <s v="测试结果待反馈"/>
    <m/>
    <x v="84"/>
    <n v="16896"/>
    <x v="376"/>
  </r>
  <r>
    <x v="85"/>
    <x v="4"/>
    <x v="4"/>
    <x v="68"/>
    <s v="测试结果待反馈"/>
    <m/>
    <x v="85"/>
    <n v="13179"/>
    <x v="355"/>
  </r>
  <r>
    <x v="88"/>
    <x v="2"/>
    <x v="4"/>
    <x v="70"/>
    <s v="测试结果待反馈"/>
    <m/>
    <x v="2"/>
    <n v="4999"/>
    <x v="357"/>
  </r>
  <r>
    <x v="108"/>
    <x v="0"/>
    <x v="4"/>
    <x v="74"/>
    <s v="测试结果待反馈"/>
    <m/>
    <x v="138"/>
    <n v="26930"/>
    <x v="241"/>
  </r>
  <r>
    <x v="57"/>
    <x v="4"/>
    <x v="4"/>
    <x v="80"/>
    <s v="测试结果待反馈"/>
    <m/>
    <x v="140"/>
    <n v="6819"/>
    <x v="358"/>
  </r>
  <r>
    <x v="96"/>
    <x v="0"/>
    <x v="4"/>
    <x v="83"/>
    <s v="测试结果待反馈"/>
    <m/>
    <x v="93"/>
    <n v="11638"/>
    <x v="241"/>
  </r>
  <r>
    <x v="98"/>
    <x v="0"/>
    <x v="4"/>
    <x v="90"/>
    <s v="测试结果待反馈"/>
    <m/>
    <x v="100"/>
    <n v="99966"/>
    <x v="241"/>
  </r>
  <r>
    <x v="99"/>
    <x v="0"/>
    <x v="4"/>
    <x v="90"/>
    <s v="测试结果待反馈"/>
    <m/>
    <x v="101"/>
    <n v="990"/>
    <x v="255"/>
  </r>
  <r>
    <x v="113"/>
    <x v="0"/>
    <x v="4"/>
    <x v="93"/>
    <s v="测试结果待反馈"/>
    <m/>
    <x v="148"/>
    <n v="19795"/>
    <x v="377"/>
  </r>
  <r>
    <x v="101"/>
    <x v="4"/>
    <x v="4"/>
    <x v="94"/>
    <s v="测试结果待反馈"/>
    <m/>
    <x v="176"/>
    <n v="194"/>
    <x v="364"/>
  </r>
  <r>
    <x v="57"/>
    <x v="4"/>
    <x v="4"/>
    <x v="98"/>
    <s v="测试结果待反馈"/>
    <m/>
    <x v="141"/>
    <n v="21905"/>
    <x v="249"/>
  </r>
  <r>
    <x v="103"/>
    <x v="0"/>
    <x v="4"/>
    <x v="122"/>
    <s v="测试结果待反馈"/>
    <m/>
    <x v="2"/>
    <n v="4940"/>
    <x v="378"/>
  </r>
  <r>
    <x v="117"/>
    <x v="2"/>
    <x v="4"/>
    <x v="123"/>
    <s v="测试结果待反馈"/>
    <m/>
    <x v="157"/>
    <n v="26561"/>
    <x v="264"/>
  </r>
  <r>
    <x v="105"/>
    <x v="7"/>
    <x v="4"/>
    <x v="104"/>
    <s v="测试结果待反馈"/>
    <m/>
    <x v="120"/>
    <n v="9976"/>
    <x v="241"/>
  </r>
  <r>
    <x v="72"/>
    <x v="3"/>
    <x v="5"/>
    <x v="58"/>
    <s v="测试结果待反馈"/>
    <m/>
    <x v="72"/>
    <n v="190"/>
    <x v="379"/>
  </r>
  <r>
    <x v="75"/>
    <x v="1"/>
    <x v="5"/>
    <x v="60"/>
    <s v="测试结果待反馈"/>
    <m/>
    <x v="49"/>
    <n v="415"/>
    <x v="380"/>
  </r>
  <r>
    <x v="76"/>
    <x v="9"/>
    <x v="5"/>
    <x v="60"/>
    <s v="测试结果待反馈"/>
    <m/>
    <x v="12"/>
    <n v="17928"/>
    <x v="381"/>
  </r>
  <r>
    <x v="60"/>
    <x v="1"/>
    <x v="5"/>
    <x v="61"/>
    <s v="测试结果待反馈"/>
    <m/>
    <x v="4"/>
    <n v="9043"/>
    <x v="382"/>
  </r>
  <r>
    <x v="54"/>
    <x v="1"/>
    <x v="5"/>
    <x v="118"/>
    <s v="测试结果待反馈"/>
    <m/>
    <x v="14"/>
    <n v="93857"/>
    <x v="383"/>
  </r>
  <r>
    <x v="28"/>
    <x v="4"/>
    <x v="5"/>
    <x v="64"/>
    <s v="测试结果待反馈"/>
    <m/>
    <x v="76"/>
    <n v="2258"/>
    <x v="384"/>
  </r>
  <r>
    <x v="84"/>
    <x v="2"/>
    <x v="5"/>
    <x v="67"/>
    <s v="测试结果待反馈"/>
    <m/>
    <x v="83"/>
    <n v="4790"/>
    <x v="385"/>
  </r>
  <r>
    <x v="85"/>
    <x v="4"/>
    <x v="5"/>
    <x v="68"/>
    <s v="测试结果待反馈"/>
    <m/>
    <x v="84"/>
    <n v="15731"/>
    <x v="386"/>
  </r>
  <r>
    <x v="85"/>
    <x v="4"/>
    <x v="5"/>
    <x v="68"/>
    <s v="测试结果待反馈"/>
    <m/>
    <x v="188"/>
    <n v="12160"/>
    <x v="387"/>
  </r>
  <r>
    <x v="32"/>
    <x v="7"/>
    <x v="5"/>
    <x v="131"/>
    <s v="测试结果待反馈"/>
    <m/>
    <x v="189"/>
    <n v="19206"/>
    <x v="388"/>
  </r>
  <r>
    <x v="87"/>
    <x v="0"/>
    <x v="5"/>
    <x v="70"/>
    <s v="测试结果待反馈"/>
    <m/>
    <x v="86"/>
    <n v="3292"/>
    <x v="389"/>
  </r>
  <r>
    <x v="88"/>
    <x v="2"/>
    <x v="5"/>
    <x v="70"/>
    <s v="测试结果待反馈"/>
    <m/>
    <x v="2"/>
    <n v="2568"/>
    <x v="390"/>
  </r>
  <r>
    <x v="60"/>
    <x v="1"/>
    <x v="5"/>
    <x v="137"/>
    <s v="测试结果待反馈"/>
    <m/>
    <x v="4"/>
    <n v="9351"/>
    <x v="391"/>
  </r>
  <r>
    <x v="108"/>
    <x v="0"/>
    <x v="5"/>
    <x v="74"/>
    <s v="测试结果待反馈"/>
    <m/>
    <x v="138"/>
    <n v="24930"/>
    <x v="392"/>
  </r>
  <r>
    <x v="3"/>
    <x v="0"/>
    <x v="5"/>
    <x v="75"/>
    <s v="测试结果待反馈"/>
    <m/>
    <x v="90"/>
    <n v="16184"/>
    <x v="393"/>
  </r>
  <r>
    <x v="91"/>
    <x v="1"/>
    <x v="5"/>
    <x v="138"/>
    <s v="测试结果待反馈"/>
    <m/>
    <x v="190"/>
    <n v="37487"/>
    <x v="394"/>
  </r>
  <r>
    <x v="115"/>
    <x v="9"/>
    <x v="5"/>
    <x v="138"/>
    <s v="测试结果待反馈"/>
    <m/>
    <x v="179"/>
    <n v="1647"/>
    <x v="395"/>
  </r>
  <r>
    <x v="34"/>
    <x v="2"/>
    <x v="5"/>
    <x v="76"/>
    <s v="测试结果待反馈"/>
    <m/>
    <x v="87"/>
    <n v="20901"/>
    <x v="396"/>
  </r>
  <r>
    <x v="34"/>
    <x v="2"/>
    <x v="5"/>
    <x v="76"/>
    <s v="测试结果待反馈"/>
    <m/>
    <x v="87"/>
    <n v="22142"/>
    <x v="397"/>
  </r>
  <r>
    <x v="91"/>
    <x v="1"/>
    <x v="5"/>
    <x v="76"/>
    <s v="测试结果待反馈"/>
    <m/>
    <x v="87"/>
    <n v="22968"/>
    <x v="398"/>
  </r>
  <r>
    <x v="38"/>
    <x v="1"/>
    <x v="5"/>
    <x v="76"/>
    <s v="测试结果待反馈"/>
    <m/>
    <x v="191"/>
    <n v="5"/>
    <x v="399"/>
  </r>
  <r>
    <x v="38"/>
    <x v="1"/>
    <x v="5"/>
    <x v="76"/>
    <s v="测试结果待反馈"/>
    <m/>
    <x v="19"/>
    <n v="320"/>
    <x v="400"/>
  </r>
  <r>
    <x v="109"/>
    <x v="5"/>
    <x v="5"/>
    <x v="120"/>
    <s v="测试结果待反馈"/>
    <m/>
    <x v="139"/>
    <n v="10873"/>
    <x v="401"/>
  </r>
  <r>
    <x v="109"/>
    <x v="5"/>
    <x v="5"/>
    <x v="120"/>
    <s v="测试结果待反馈"/>
    <m/>
    <x v="139"/>
    <n v="13585"/>
    <x v="402"/>
  </r>
  <r>
    <x v="44"/>
    <x v="4"/>
    <x v="5"/>
    <x v="77"/>
    <s v="测试结果待反馈"/>
    <m/>
    <x v="142"/>
    <n v="250"/>
    <x v="403"/>
  </r>
  <r>
    <x v="44"/>
    <x v="4"/>
    <x v="5"/>
    <x v="77"/>
    <s v="测试结果待反馈"/>
    <m/>
    <x v="142"/>
    <n v="2077"/>
    <x v="404"/>
  </r>
  <r>
    <x v="62"/>
    <x v="3"/>
    <x v="5"/>
    <x v="77"/>
    <s v="测试结果待反馈"/>
    <m/>
    <x v="2"/>
    <n v="880"/>
    <x v="405"/>
  </r>
  <r>
    <x v="110"/>
    <x v="0"/>
    <x v="5"/>
    <x v="77"/>
    <s v="测试结果待反馈"/>
    <m/>
    <x v="14"/>
    <n v="31493"/>
    <x v="406"/>
  </r>
  <r>
    <x v="110"/>
    <x v="0"/>
    <x v="5"/>
    <x v="77"/>
    <s v="测试结果待反馈"/>
    <m/>
    <x v="14"/>
    <n v="52122"/>
    <x v="407"/>
  </r>
  <r>
    <x v="93"/>
    <x v="4"/>
    <x v="5"/>
    <x v="78"/>
    <s v="测试结果待反馈"/>
    <m/>
    <x v="11"/>
    <n v="25155"/>
    <x v="408"/>
  </r>
  <r>
    <x v="129"/>
    <x v="4"/>
    <x v="5"/>
    <x v="139"/>
    <s v="测试结果待反馈"/>
    <m/>
    <x v="19"/>
    <n v="491"/>
    <x v="409"/>
  </r>
  <r>
    <x v="94"/>
    <x v="1"/>
    <x v="5"/>
    <x v="79"/>
    <s v="测试结果待反馈"/>
    <m/>
    <x v="12"/>
    <n v="14157"/>
    <x v="410"/>
  </r>
  <r>
    <x v="57"/>
    <x v="4"/>
    <x v="5"/>
    <x v="80"/>
    <s v="测试结果待反馈"/>
    <m/>
    <x v="140"/>
    <n v="246"/>
    <x v="411"/>
  </r>
  <r>
    <x v="111"/>
    <x v="2"/>
    <x v="5"/>
    <x v="80"/>
    <s v="测试结果待反馈"/>
    <m/>
    <x v="143"/>
    <n v="19"/>
    <x v="412"/>
  </r>
  <r>
    <x v="5"/>
    <x v="3"/>
    <x v="5"/>
    <x v="81"/>
    <s v="测试结果待反馈"/>
    <m/>
    <x v="144"/>
    <n v="1268"/>
    <x v="413"/>
  </r>
  <r>
    <x v="3"/>
    <x v="0"/>
    <x v="5"/>
    <x v="81"/>
    <s v="测试结果待反馈"/>
    <m/>
    <x v="90"/>
    <n v="13861"/>
    <x v="414"/>
  </r>
  <r>
    <x v="96"/>
    <x v="0"/>
    <x v="5"/>
    <x v="83"/>
    <s v="测试结果待反馈"/>
    <m/>
    <x v="93"/>
    <n v="10181"/>
    <x v="415"/>
  </r>
  <r>
    <x v="85"/>
    <x v="4"/>
    <x v="5"/>
    <x v="84"/>
    <s v="测试结果待反馈"/>
    <m/>
    <x v="96"/>
    <n v="33715"/>
    <x v="416"/>
  </r>
  <r>
    <x v="112"/>
    <x v="6"/>
    <x v="5"/>
    <x v="84"/>
    <s v="测试结果待反馈"/>
    <m/>
    <x v="145"/>
    <n v="602"/>
    <x v="417"/>
  </r>
  <r>
    <x v="97"/>
    <x v="0"/>
    <x v="5"/>
    <x v="85"/>
    <s v="测试结果待反馈"/>
    <m/>
    <x v="94"/>
    <n v="6045"/>
    <x v="418"/>
  </r>
  <r>
    <x v="128"/>
    <x v="4"/>
    <x v="5"/>
    <x v="140"/>
    <s v="测试结果待反馈"/>
    <m/>
    <x v="192"/>
    <n v="724"/>
    <x v="419"/>
  </r>
  <r>
    <x v="112"/>
    <x v="6"/>
    <x v="5"/>
    <x v="89"/>
    <s v="测试结果待反馈"/>
    <m/>
    <x v="145"/>
    <n v="619"/>
    <x v="420"/>
  </r>
  <r>
    <x v="98"/>
    <x v="0"/>
    <x v="5"/>
    <x v="90"/>
    <s v="测试结果待反馈"/>
    <m/>
    <x v="100"/>
    <n v="22300"/>
    <x v="421"/>
  </r>
  <r>
    <x v="99"/>
    <x v="0"/>
    <x v="5"/>
    <x v="90"/>
    <s v="测试结果待反馈"/>
    <m/>
    <x v="101"/>
    <n v="910"/>
    <x v="422"/>
  </r>
  <r>
    <x v="38"/>
    <x v="1"/>
    <x v="5"/>
    <x v="141"/>
    <s v="测试结果待反馈"/>
    <m/>
    <x v="2"/>
    <n v="3978"/>
    <x v="423"/>
  </r>
  <r>
    <x v="38"/>
    <x v="1"/>
    <x v="5"/>
    <x v="141"/>
    <s v="测试结果待反馈"/>
    <m/>
    <x v="19"/>
    <n v="445"/>
    <x v="424"/>
  </r>
  <r>
    <x v="113"/>
    <x v="0"/>
    <x v="5"/>
    <x v="93"/>
    <s v="测试结果待反馈"/>
    <m/>
    <x v="148"/>
    <n v="16899"/>
    <x v="425"/>
  </r>
  <r>
    <x v="130"/>
    <x v="4"/>
    <x v="5"/>
    <x v="142"/>
    <s v="测试结果待反馈"/>
    <m/>
    <x v="193"/>
    <n v="908"/>
    <x v="426"/>
  </r>
  <r>
    <x v="121"/>
    <x v="4"/>
    <x v="5"/>
    <x v="142"/>
    <s v="测试结果待反馈"/>
    <m/>
    <x v="181"/>
    <n v="1311"/>
    <x v="427"/>
  </r>
  <r>
    <x v="32"/>
    <x v="7"/>
    <x v="5"/>
    <x v="94"/>
    <s v="测试结果待反馈"/>
    <m/>
    <x v="149"/>
    <n v="2703"/>
    <x v="428"/>
  </r>
  <r>
    <x v="32"/>
    <x v="7"/>
    <x v="5"/>
    <x v="94"/>
    <s v="测试结果待反馈"/>
    <m/>
    <x v="149"/>
    <n v="6435"/>
    <x v="429"/>
  </r>
  <r>
    <x v="129"/>
    <x v="4"/>
    <x v="5"/>
    <x v="94"/>
    <s v="测试结果待反馈"/>
    <m/>
    <x v="13"/>
    <n v="986"/>
    <x v="430"/>
  </r>
  <r>
    <x v="114"/>
    <x v="1"/>
    <x v="5"/>
    <x v="121"/>
    <s v="测试结果待反馈"/>
    <m/>
    <x v="167"/>
    <n v="17241"/>
    <x v="431"/>
  </r>
  <r>
    <x v="98"/>
    <x v="0"/>
    <x v="5"/>
    <x v="121"/>
    <s v="测试结果待反馈"/>
    <m/>
    <x v="151"/>
    <n v="1356"/>
    <x v="432"/>
  </r>
  <r>
    <x v="98"/>
    <x v="0"/>
    <x v="5"/>
    <x v="121"/>
    <s v="测试结果待反馈"/>
    <m/>
    <x v="151"/>
    <n v="2085"/>
    <x v="433"/>
  </r>
  <r>
    <x v="115"/>
    <x v="9"/>
    <x v="5"/>
    <x v="121"/>
    <s v="测试结果待反馈"/>
    <m/>
    <x v="152"/>
    <n v="3448"/>
    <x v="434"/>
  </r>
  <r>
    <x v="115"/>
    <x v="9"/>
    <x v="5"/>
    <x v="121"/>
    <s v="测试结果待反馈"/>
    <m/>
    <x v="152"/>
    <n v="4002"/>
    <x v="435"/>
  </r>
  <r>
    <x v="102"/>
    <x v="11"/>
    <x v="5"/>
    <x v="96"/>
    <s v="测试结果待反馈"/>
    <m/>
    <x v="113"/>
    <n v="29"/>
    <x v="436"/>
  </r>
  <r>
    <x v="57"/>
    <x v="4"/>
    <x v="5"/>
    <x v="98"/>
    <s v="测试结果待反馈"/>
    <m/>
    <x v="141"/>
    <n v="1738"/>
    <x v="437"/>
  </r>
  <r>
    <x v="103"/>
    <x v="0"/>
    <x v="5"/>
    <x v="99"/>
    <s v="测试结果待反馈"/>
    <m/>
    <x v="2"/>
    <n v="1881"/>
    <x v="438"/>
  </r>
  <r>
    <x v="109"/>
    <x v="5"/>
    <x v="5"/>
    <x v="122"/>
    <s v="测试结果待反馈"/>
    <m/>
    <x v="12"/>
    <n v="14377"/>
    <x v="439"/>
  </r>
  <r>
    <x v="109"/>
    <x v="5"/>
    <x v="5"/>
    <x v="122"/>
    <s v="测试结果待反馈"/>
    <m/>
    <x v="12"/>
    <n v="17470"/>
    <x v="440"/>
  </r>
  <r>
    <x v="99"/>
    <x v="0"/>
    <x v="5"/>
    <x v="134"/>
    <s v="测试结果待反馈"/>
    <m/>
    <x v="182"/>
    <n v="88"/>
    <x v="441"/>
  </r>
  <r>
    <x v="121"/>
    <x v="4"/>
    <x v="5"/>
    <x v="103"/>
    <s v="测试结果待反馈"/>
    <m/>
    <x v="4"/>
    <n v="9810"/>
    <x v="442"/>
  </r>
  <r>
    <x v="117"/>
    <x v="2"/>
    <x v="5"/>
    <x v="123"/>
    <s v="测试结果待反馈"/>
    <m/>
    <x v="183"/>
    <n v="10310"/>
    <x v="443"/>
  </r>
  <r>
    <x v="117"/>
    <x v="2"/>
    <x v="5"/>
    <x v="123"/>
    <s v="测试结果待反馈"/>
    <m/>
    <x v="183"/>
    <n v="20213"/>
    <x v="444"/>
  </r>
  <r>
    <x v="126"/>
    <x v="4"/>
    <x v="5"/>
    <x v="135"/>
    <s v="测试结果待反馈"/>
    <m/>
    <x v="194"/>
    <n v="67315"/>
    <x v="445"/>
  </r>
  <r>
    <x v="45"/>
    <x v="1"/>
    <x v="5"/>
    <x v="124"/>
    <s v="测试结果待反馈"/>
    <m/>
    <x v="158"/>
    <n v="9990"/>
    <x v="446"/>
  </r>
  <r>
    <x v="45"/>
    <x v="1"/>
    <x v="5"/>
    <x v="124"/>
    <s v="测试结果待反馈"/>
    <m/>
    <x v="158"/>
    <n v="12635"/>
    <x v="447"/>
  </r>
  <r>
    <x v="127"/>
    <x v="1"/>
    <x v="5"/>
    <x v="125"/>
    <s v="测试结果待反馈"/>
    <m/>
    <x v="185"/>
    <n v="25908"/>
    <x v="448"/>
  </r>
  <r>
    <x v="113"/>
    <x v="0"/>
    <x v="5"/>
    <x v="125"/>
    <s v="测试结果待反馈"/>
    <m/>
    <x v="87"/>
    <n v="35388"/>
    <x v="449"/>
  </r>
  <r>
    <x v="118"/>
    <x v="2"/>
    <x v="5"/>
    <x v="125"/>
    <s v="测试结果待反馈"/>
    <m/>
    <x v="159"/>
    <n v="145"/>
    <x v="450"/>
  </r>
  <r>
    <x v="90"/>
    <x v="4"/>
    <x v="5"/>
    <x v="104"/>
    <s v="测试结果待反馈"/>
    <m/>
    <x v="169"/>
    <n v="570"/>
    <x v="451"/>
  </r>
  <r>
    <x v="90"/>
    <x v="4"/>
    <x v="5"/>
    <x v="104"/>
    <s v="测试结果待反馈"/>
    <m/>
    <x v="169"/>
    <n v="4486"/>
    <x v="452"/>
  </r>
  <r>
    <x v="131"/>
    <x v="4"/>
    <x v="5"/>
    <x v="104"/>
    <s v="测试结果待反馈"/>
    <m/>
    <x v="4"/>
    <n v="9808"/>
    <x v="453"/>
  </r>
  <r>
    <x v="48"/>
    <x v="1"/>
    <x v="6"/>
    <x v="143"/>
    <s v="测试结果待反馈"/>
    <m/>
    <x v="181"/>
    <n v="1499"/>
    <x v="454"/>
  </r>
  <r>
    <x v="80"/>
    <x v="2"/>
    <x v="6"/>
    <x v="144"/>
    <s v="测试结果待反馈"/>
    <m/>
    <x v="73"/>
    <n v="300"/>
    <x v="241"/>
  </r>
  <r>
    <x v="112"/>
    <x v="6"/>
    <x v="6"/>
    <x v="84"/>
    <s v="测试结果待反馈"/>
    <m/>
    <x v="145"/>
    <n v="969"/>
    <x v="241"/>
  </r>
  <r>
    <x v="132"/>
    <x v="4"/>
    <x v="6"/>
    <x v="87"/>
    <s v="测试结果待反馈"/>
    <m/>
    <x v="73"/>
    <n v="300"/>
    <x v="241"/>
  </r>
  <r>
    <x v="133"/>
    <x v="4"/>
    <x v="6"/>
    <x v="87"/>
    <s v="测试结果待反馈"/>
    <m/>
    <x v="176"/>
    <n v="200"/>
    <x v="241"/>
  </r>
  <r>
    <x v="98"/>
    <x v="0"/>
    <x v="6"/>
    <x v="90"/>
    <s v="测试结果待反馈"/>
    <m/>
    <x v="2"/>
    <n v="4999"/>
    <x v="357"/>
  </r>
  <r>
    <x v="101"/>
    <x v="4"/>
    <x v="6"/>
    <x v="92"/>
    <s v="测试结果待反馈"/>
    <m/>
    <x v="104"/>
    <n v="194"/>
    <x v="257"/>
  </r>
  <r>
    <x v="103"/>
    <x v="0"/>
    <x v="6"/>
    <x v="99"/>
    <s v="测试结果待反馈"/>
    <m/>
    <x v="2"/>
    <n v="5000"/>
    <x v="241"/>
  </r>
  <r>
    <x v="134"/>
    <x v="1"/>
    <x v="6"/>
    <x v="101"/>
    <s v="测试结果待反馈"/>
    <m/>
    <x v="19"/>
    <n v="500"/>
    <x v="241"/>
  </r>
  <r>
    <x v="104"/>
    <x v="1"/>
    <x v="6"/>
    <x v="103"/>
    <s v="测试结果待反馈"/>
    <m/>
    <x v="13"/>
    <n v="1000"/>
    <x v="241"/>
  </r>
  <r>
    <x v="47"/>
    <x v="1"/>
    <x v="6"/>
    <x v="124"/>
    <s v="测试结果待反馈"/>
    <m/>
    <x v="154"/>
    <n v="8"/>
    <x v="241"/>
  </r>
  <r>
    <x v="127"/>
    <x v="1"/>
    <x v="6"/>
    <x v="125"/>
    <s v="测试结果待反馈"/>
    <m/>
    <x v="13"/>
    <n v="1000"/>
    <x v="241"/>
  </r>
  <r>
    <x v="118"/>
    <x v="2"/>
    <x v="6"/>
    <x v="125"/>
    <s v="测试结果待反馈"/>
    <m/>
    <x v="159"/>
    <n v="441"/>
    <x v="241"/>
  </r>
  <r>
    <x v="31"/>
    <x v="3"/>
    <x v="6"/>
    <x v="145"/>
    <s v="测试结果待反馈"/>
    <m/>
    <x v="181"/>
    <n v="1500"/>
    <x v="2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24">
  <r>
    <s v="2018-08-01"/>
    <s v="信用探针V1.0_基础版"/>
    <x v="0"/>
    <x v="0"/>
    <n v="34"/>
    <n v="34"/>
    <n v="0"/>
    <n v="18"/>
  </r>
  <r>
    <s v="2018-08-01"/>
    <s v="信用探针V1.0_基础版"/>
    <x v="1"/>
    <x v="0"/>
    <n v="36"/>
    <n v="36"/>
    <n v="0"/>
    <n v="29"/>
  </r>
  <r>
    <s v="2018-08-01"/>
    <s v="信用探针V1.0_高级版"/>
    <x v="2"/>
    <x v="0"/>
    <n v="600"/>
    <n v="600"/>
    <n v="0"/>
    <n v="217"/>
  </r>
  <r>
    <s v="2018-08-01"/>
    <s v="信用探针V1.0_高级版"/>
    <x v="3"/>
    <x v="1"/>
    <n v="1450"/>
    <n v="1450"/>
    <n v="0"/>
    <n v="488"/>
  </r>
  <r>
    <s v="2018-08-01"/>
    <s v="信用探针V1.0_高级版"/>
    <x v="4"/>
    <x v="2"/>
    <n v="2"/>
    <n v="2"/>
    <n v="0"/>
    <n v="0"/>
  </r>
  <r>
    <s v="2018-08-01"/>
    <s v="信用探针V1.0_高级版"/>
    <x v="5"/>
    <x v="3"/>
    <n v="192"/>
    <n v="192"/>
    <n v="0"/>
    <n v="145"/>
  </r>
  <r>
    <s v="2018-08-01"/>
    <s v="信用探针V1.0_高级版"/>
    <x v="6"/>
    <x v="4"/>
    <n v="1"/>
    <n v="1"/>
    <n v="0"/>
    <n v="0"/>
  </r>
  <r>
    <s v="2018-08-01"/>
    <s v="信用探针V1.0_高级版"/>
    <x v="7"/>
    <x v="1"/>
    <n v="1332"/>
    <n v="1332"/>
    <n v="0"/>
    <n v="258"/>
  </r>
  <r>
    <s v="2018-08-01"/>
    <s v="信用探针V1.0_高级版"/>
    <x v="8"/>
    <x v="5"/>
    <n v="1"/>
    <n v="1"/>
    <n v="0"/>
    <n v="0"/>
  </r>
  <r>
    <s v="2018-08-01"/>
    <s v="信用探针V1.0_高级版"/>
    <x v="9"/>
    <x v="1"/>
    <n v="1966"/>
    <n v="1966"/>
    <n v="0"/>
    <n v="1788"/>
  </r>
  <r>
    <s v="2018-08-01"/>
    <s v="信用探针V1.0_高级版"/>
    <x v="10"/>
    <x v="0"/>
    <n v="4"/>
    <n v="1"/>
    <n v="3"/>
    <n v="0"/>
  </r>
  <r>
    <s v="2018-08-01"/>
    <s v="信用探针V1.0_高级版"/>
    <x v="11"/>
    <x v="4"/>
    <n v="1"/>
    <n v="1"/>
    <n v="0"/>
    <n v="1"/>
  </r>
  <r>
    <s v="2018-08-01"/>
    <s v="信用探针V2.0"/>
    <x v="12"/>
    <x v="1"/>
    <n v="10"/>
    <n v="8"/>
    <n v="2"/>
    <n v="8"/>
  </r>
  <r>
    <s v="2018-08-02"/>
    <s v="信用探针V1.0_基础版"/>
    <x v="0"/>
    <x v="0"/>
    <n v="30"/>
    <n v="30"/>
    <n v="0"/>
    <n v="13"/>
  </r>
  <r>
    <s v="2018-08-02"/>
    <s v="信用探针V1.0_基础版"/>
    <x v="1"/>
    <x v="0"/>
    <n v="55"/>
    <n v="55"/>
    <n v="0"/>
    <n v="42"/>
  </r>
  <r>
    <s v="2018-08-02"/>
    <s v="信用探针V1.0_高级版"/>
    <x v="2"/>
    <x v="0"/>
    <n v="676"/>
    <n v="676"/>
    <n v="0"/>
    <n v="214"/>
  </r>
  <r>
    <s v="2018-08-02"/>
    <s v="信用探针V1.0_高级版"/>
    <x v="3"/>
    <x v="1"/>
    <n v="1492"/>
    <n v="1492"/>
    <n v="0"/>
    <n v="519"/>
  </r>
  <r>
    <s v="2018-08-02"/>
    <s v="信用探针V1.0_高级版"/>
    <x v="4"/>
    <x v="2"/>
    <n v="1"/>
    <n v="1"/>
    <n v="0"/>
    <n v="0"/>
  </r>
  <r>
    <s v="2018-08-02"/>
    <s v="信用探针V1.0_高级版"/>
    <x v="13"/>
    <x v="0"/>
    <n v="5"/>
    <n v="1"/>
    <n v="4"/>
    <n v="0"/>
  </r>
  <r>
    <s v="2018-08-02"/>
    <s v="信用探针V1.0_高级版"/>
    <x v="5"/>
    <x v="3"/>
    <n v="184"/>
    <n v="184"/>
    <n v="0"/>
    <n v="146"/>
  </r>
  <r>
    <s v="2018-08-02"/>
    <s v="信用探针V1.0_高级版"/>
    <x v="6"/>
    <x v="4"/>
    <n v="3"/>
    <n v="3"/>
    <n v="0"/>
    <n v="0"/>
  </r>
  <r>
    <s v="2018-08-02"/>
    <s v="信用探针V1.0_高级版"/>
    <x v="14"/>
    <x v="0"/>
    <n v="1"/>
    <n v="1"/>
    <n v="0"/>
    <n v="0"/>
  </r>
  <r>
    <s v="2018-08-02"/>
    <s v="信用探针V1.0_高级版"/>
    <x v="7"/>
    <x v="1"/>
    <n v="790"/>
    <n v="790"/>
    <n v="0"/>
    <n v="228"/>
  </r>
  <r>
    <s v="2018-08-02"/>
    <s v="信用探针V1.0_高级版"/>
    <x v="8"/>
    <x v="5"/>
    <n v="1"/>
    <n v="1"/>
    <n v="0"/>
    <n v="0"/>
  </r>
  <r>
    <s v="2018-08-02"/>
    <s v="信用探针V1.0_高级版"/>
    <x v="9"/>
    <x v="1"/>
    <n v="3194"/>
    <n v="3194"/>
    <n v="0"/>
    <n v="2895"/>
  </r>
  <r>
    <s v="2018-08-02"/>
    <s v="信用探针V2.0"/>
    <x v="15"/>
    <x v="0"/>
    <n v="6"/>
    <n v="0"/>
    <n v="6"/>
    <n v="0"/>
  </r>
  <r>
    <s v="2018-08-03"/>
    <s v="信用探针V1.0_基础版"/>
    <x v="0"/>
    <x v="0"/>
    <n v="31"/>
    <n v="31"/>
    <n v="0"/>
    <n v="10"/>
  </r>
  <r>
    <s v="2018-08-03"/>
    <s v="信用探针V1.0_基础版"/>
    <x v="1"/>
    <x v="0"/>
    <n v="6"/>
    <n v="6"/>
    <n v="0"/>
    <n v="3"/>
  </r>
  <r>
    <s v="2018-08-03"/>
    <s v="信用探针V1.0_高级版"/>
    <x v="2"/>
    <x v="0"/>
    <n v="734"/>
    <n v="733"/>
    <n v="1"/>
    <n v="238"/>
  </r>
  <r>
    <s v="2018-08-03"/>
    <s v="信用探针V1.0_高级版"/>
    <x v="3"/>
    <x v="1"/>
    <n v="1558"/>
    <n v="1558"/>
    <n v="0"/>
    <n v="519"/>
  </r>
  <r>
    <s v="2018-08-03"/>
    <s v="信用探针V1.0_高级版"/>
    <x v="5"/>
    <x v="3"/>
    <n v="131"/>
    <n v="131"/>
    <n v="0"/>
    <n v="96"/>
  </r>
  <r>
    <s v="2018-08-03"/>
    <s v="信用探针V1.0_高级版"/>
    <x v="14"/>
    <x v="0"/>
    <n v="2"/>
    <n v="1"/>
    <n v="1"/>
    <n v="0"/>
  </r>
  <r>
    <s v="2018-08-03"/>
    <s v="信用探针V1.0_高级版"/>
    <x v="7"/>
    <x v="1"/>
    <n v="1296"/>
    <n v="1295"/>
    <n v="1"/>
    <n v="293"/>
  </r>
  <r>
    <s v="2018-08-03"/>
    <s v="信用探针V1.0_高级版"/>
    <x v="9"/>
    <x v="1"/>
    <n v="3431"/>
    <n v="3431"/>
    <n v="0"/>
    <n v="3056"/>
  </r>
  <r>
    <s v="2018-08-03"/>
    <s v="信用探针V1.0_高级版"/>
    <x v="10"/>
    <x v="0"/>
    <n v="1"/>
    <n v="1"/>
    <n v="0"/>
    <n v="1"/>
  </r>
  <r>
    <s v="2018-08-03"/>
    <s v="信用探针V2.0"/>
    <x v="12"/>
    <x v="1"/>
    <n v="20"/>
    <n v="20"/>
    <n v="0"/>
    <n v="20"/>
  </r>
  <r>
    <s v="2018-08-03"/>
    <s v="信用探针V2.0"/>
    <x v="15"/>
    <x v="0"/>
    <n v="137"/>
    <n v="137"/>
    <n v="0"/>
    <n v="137"/>
  </r>
  <r>
    <s v="2018-08-04"/>
    <s v="信用探针V1.0_基础版"/>
    <x v="0"/>
    <x v="0"/>
    <n v="18"/>
    <n v="18"/>
    <n v="0"/>
    <n v="14"/>
  </r>
  <r>
    <s v="2018-08-04"/>
    <s v="信用探针V1.0_高级版"/>
    <x v="2"/>
    <x v="0"/>
    <n v="695"/>
    <n v="695"/>
    <n v="0"/>
    <n v="237"/>
  </r>
  <r>
    <s v="2018-08-04"/>
    <s v="信用探针V1.0_高级版"/>
    <x v="3"/>
    <x v="1"/>
    <n v="120"/>
    <n v="120"/>
    <n v="0"/>
    <n v="65"/>
  </r>
  <r>
    <s v="2018-08-04"/>
    <s v="信用探针V1.0_高级版"/>
    <x v="5"/>
    <x v="3"/>
    <n v="88"/>
    <n v="88"/>
    <n v="0"/>
    <n v="70"/>
  </r>
  <r>
    <s v="2018-08-04"/>
    <s v="信用探针V1.0_高级版"/>
    <x v="7"/>
    <x v="1"/>
    <n v="1278"/>
    <n v="1278"/>
    <n v="0"/>
    <n v="264"/>
  </r>
  <r>
    <s v="2018-08-04"/>
    <s v="信用探针V1.0_高级版"/>
    <x v="9"/>
    <x v="1"/>
    <n v="3592"/>
    <n v="3592"/>
    <n v="0"/>
    <n v="3188"/>
  </r>
  <r>
    <s v="2018-08-04"/>
    <s v="信用探针V1.0_高级版"/>
    <x v="16"/>
    <x v="6"/>
    <n v="1"/>
    <n v="1"/>
    <n v="0"/>
    <n v="0"/>
  </r>
  <r>
    <s v="2018-08-04"/>
    <s v="信用探针V2.0"/>
    <x v="15"/>
    <x v="0"/>
    <n v="1979"/>
    <n v="1953"/>
    <n v="26"/>
    <n v="1953"/>
  </r>
  <r>
    <s v="2018-08-05"/>
    <s v="信用探针V1.0_基础版"/>
    <x v="0"/>
    <x v="0"/>
    <n v="33"/>
    <n v="33"/>
    <n v="0"/>
    <n v="28"/>
  </r>
  <r>
    <s v="2018-08-05"/>
    <s v="信用探针V1.0_高级版"/>
    <x v="2"/>
    <x v="0"/>
    <n v="597"/>
    <n v="597"/>
    <n v="0"/>
    <n v="225"/>
  </r>
  <r>
    <s v="2018-08-05"/>
    <s v="信用探针V1.0_高级版"/>
    <x v="3"/>
    <x v="1"/>
    <n v="63"/>
    <n v="63"/>
    <n v="0"/>
    <n v="40"/>
  </r>
  <r>
    <s v="2018-08-05"/>
    <s v="信用探针V1.0_高级版"/>
    <x v="5"/>
    <x v="3"/>
    <n v="66"/>
    <n v="66"/>
    <n v="0"/>
    <n v="50"/>
  </r>
  <r>
    <s v="2018-08-05"/>
    <s v="信用探针V1.0_高级版"/>
    <x v="7"/>
    <x v="1"/>
    <n v="1165"/>
    <n v="1165"/>
    <n v="0"/>
    <n v="247"/>
  </r>
  <r>
    <s v="2018-08-05"/>
    <s v="信用探针V1.0_高级版"/>
    <x v="9"/>
    <x v="1"/>
    <n v="4592"/>
    <n v="4592"/>
    <n v="0"/>
    <n v="4105"/>
  </r>
  <r>
    <s v="2018-08-05"/>
    <s v="信用探针V2.0"/>
    <x v="15"/>
    <x v="0"/>
    <n v="791"/>
    <n v="773"/>
    <n v="18"/>
    <n v="773"/>
  </r>
  <r>
    <s v="2018-08-06"/>
    <s v="信用探针V1.0_基础版"/>
    <x v="0"/>
    <x v="0"/>
    <n v="67"/>
    <n v="67"/>
    <n v="0"/>
    <n v="34"/>
  </r>
  <r>
    <s v="2018-08-06"/>
    <s v="信用探针V1.0_基础版"/>
    <x v="1"/>
    <x v="0"/>
    <n v="3"/>
    <n v="3"/>
    <n v="0"/>
    <n v="3"/>
  </r>
  <r>
    <s v="2018-08-06"/>
    <s v="信用探针V1.0_高级版"/>
    <x v="2"/>
    <x v="0"/>
    <n v="806"/>
    <n v="806"/>
    <n v="0"/>
    <n v="256"/>
  </r>
  <r>
    <s v="2018-08-06"/>
    <s v="信用探针V1.0_高级版"/>
    <x v="3"/>
    <x v="1"/>
    <n v="2007"/>
    <n v="2007"/>
    <n v="0"/>
    <n v="669"/>
  </r>
  <r>
    <s v="2018-08-06"/>
    <s v="信用探针V1.0_高级版"/>
    <x v="4"/>
    <x v="2"/>
    <n v="1"/>
    <n v="1"/>
    <n v="0"/>
    <n v="0"/>
  </r>
  <r>
    <s v="2018-08-06"/>
    <s v="信用探针V1.0_高级版"/>
    <x v="13"/>
    <x v="0"/>
    <n v="1"/>
    <n v="1"/>
    <n v="0"/>
    <n v="1"/>
  </r>
  <r>
    <s v="2018-08-06"/>
    <s v="信用探针V1.0_高级版"/>
    <x v="5"/>
    <x v="3"/>
    <n v="71"/>
    <n v="71"/>
    <n v="0"/>
    <n v="55"/>
  </r>
  <r>
    <s v="2018-08-06"/>
    <s v="信用探针V1.0_高级版"/>
    <x v="17"/>
    <x v="1"/>
    <n v="70"/>
    <n v="70"/>
    <n v="0"/>
    <n v="0"/>
  </r>
  <r>
    <s v="2018-08-06"/>
    <s v="信用探针V1.0_高级版"/>
    <x v="14"/>
    <x v="0"/>
    <n v="1"/>
    <n v="1"/>
    <n v="0"/>
    <n v="1"/>
  </r>
  <r>
    <s v="2018-08-06"/>
    <s v="信用探针V1.0_高级版"/>
    <x v="18"/>
    <x v="7"/>
    <n v="15"/>
    <n v="7"/>
    <n v="8"/>
    <n v="7"/>
  </r>
  <r>
    <s v="2018-08-06"/>
    <s v="信用探针V1.0_高级版"/>
    <x v="7"/>
    <x v="1"/>
    <n v="1325"/>
    <n v="1325"/>
    <n v="0"/>
    <n v="340"/>
  </r>
  <r>
    <s v="2018-08-06"/>
    <s v="信用探针V1.0_高级版"/>
    <x v="9"/>
    <x v="1"/>
    <n v="4782"/>
    <n v="4782"/>
    <n v="0"/>
    <n v="4136"/>
  </r>
  <r>
    <s v="2018-08-06"/>
    <s v="信用探针V1.0_高级版"/>
    <x v="10"/>
    <x v="0"/>
    <n v="3"/>
    <n v="3"/>
    <n v="0"/>
    <n v="1"/>
  </r>
  <r>
    <s v="2018-08-06"/>
    <s v="信用探针V2.0"/>
    <x v="12"/>
    <x v="1"/>
    <n v="6"/>
    <n v="6"/>
    <n v="0"/>
    <n v="6"/>
  </r>
  <r>
    <s v="2018-08-06"/>
    <s v="信用探针V2.0"/>
    <x v="15"/>
    <x v="0"/>
    <n v="1936"/>
    <n v="1901"/>
    <n v="35"/>
    <n v="1901"/>
  </r>
  <r>
    <s v="2018-08-07"/>
    <s v="信用探针V1.0_基础版"/>
    <x v="0"/>
    <x v="0"/>
    <n v="32"/>
    <n v="32"/>
    <n v="0"/>
    <n v="14"/>
  </r>
  <r>
    <s v="2018-08-07"/>
    <s v="信用探针V1.0_基础版"/>
    <x v="1"/>
    <x v="0"/>
    <n v="54"/>
    <n v="54"/>
    <n v="0"/>
    <n v="41"/>
  </r>
  <r>
    <s v="2018-08-07"/>
    <s v="信用探针V1.0_高级版"/>
    <x v="2"/>
    <x v="0"/>
    <n v="814"/>
    <n v="814"/>
    <n v="0"/>
    <n v="288"/>
  </r>
  <r>
    <s v="2018-08-07"/>
    <s v="信用探针V1.0_高级版"/>
    <x v="3"/>
    <x v="1"/>
    <n v="1865"/>
    <n v="1865"/>
    <n v="0"/>
    <n v="601"/>
  </r>
  <r>
    <s v="2018-08-07"/>
    <s v="信用探针V1.0_高级版"/>
    <x v="4"/>
    <x v="2"/>
    <n v="2"/>
    <n v="2"/>
    <n v="0"/>
    <n v="0"/>
  </r>
  <r>
    <s v="2018-08-07"/>
    <s v="信用探针V1.0_高级版"/>
    <x v="13"/>
    <x v="0"/>
    <n v="3"/>
    <n v="3"/>
    <n v="0"/>
    <n v="1"/>
  </r>
  <r>
    <s v="2018-08-07"/>
    <s v="信用探针V1.0_高级版"/>
    <x v="5"/>
    <x v="3"/>
    <n v="145"/>
    <n v="145"/>
    <n v="0"/>
    <n v="114"/>
  </r>
  <r>
    <s v="2018-08-07"/>
    <s v="信用探针V1.0_高级版"/>
    <x v="17"/>
    <x v="1"/>
    <n v="98"/>
    <n v="98"/>
    <n v="0"/>
    <n v="0"/>
  </r>
  <r>
    <s v="2018-08-07"/>
    <s v="信用探针V1.0_高级版"/>
    <x v="18"/>
    <x v="7"/>
    <n v="2"/>
    <n v="2"/>
    <n v="0"/>
    <n v="2"/>
  </r>
  <r>
    <s v="2018-08-07"/>
    <s v="信用探针V1.0_高级版"/>
    <x v="7"/>
    <x v="1"/>
    <n v="980"/>
    <n v="979"/>
    <n v="1"/>
    <n v="163"/>
  </r>
  <r>
    <s v="2018-08-07"/>
    <s v="信用探针V1.0_高级版"/>
    <x v="8"/>
    <x v="5"/>
    <n v="2"/>
    <n v="2"/>
    <n v="0"/>
    <n v="1"/>
  </r>
  <r>
    <s v="2018-08-07"/>
    <s v="信用探针V1.0_高级版"/>
    <x v="9"/>
    <x v="1"/>
    <n v="5519"/>
    <n v="5519"/>
    <n v="0"/>
    <n v="4584"/>
  </r>
  <r>
    <s v="2018-08-07"/>
    <s v="信用探针V2.0"/>
    <x v="12"/>
    <x v="1"/>
    <n v="142"/>
    <n v="140"/>
    <n v="2"/>
    <n v="140"/>
  </r>
  <r>
    <s v="2018-08-07"/>
    <s v="信用探针V2.0"/>
    <x v="15"/>
    <x v="0"/>
    <n v="1754"/>
    <n v="1728"/>
    <n v="26"/>
    <n v="1728"/>
  </r>
  <r>
    <s v="2018-08-08"/>
    <s v="信用探针V1.0_基础版"/>
    <x v="0"/>
    <x v="0"/>
    <n v="23"/>
    <n v="23"/>
    <n v="0"/>
    <n v="12"/>
  </r>
  <r>
    <s v="2018-08-08"/>
    <s v="信用探针V1.0_基础版"/>
    <x v="1"/>
    <x v="0"/>
    <n v="47"/>
    <n v="47"/>
    <n v="0"/>
    <n v="40"/>
  </r>
  <r>
    <s v="2018-08-08"/>
    <s v="信用探针V1.0_高级版"/>
    <x v="2"/>
    <x v="0"/>
    <n v="808"/>
    <n v="808"/>
    <n v="0"/>
    <n v="273"/>
  </r>
  <r>
    <s v="2018-08-08"/>
    <s v="信用探针V1.0_高级版"/>
    <x v="3"/>
    <x v="1"/>
    <n v="1954"/>
    <n v="1954"/>
    <n v="0"/>
    <n v="607"/>
  </r>
  <r>
    <s v="2018-08-08"/>
    <s v="信用探针V1.0_高级版"/>
    <x v="4"/>
    <x v="2"/>
    <n v="1"/>
    <n v="1"/>
    <n v="0"/>
    <n v="0"/>
  </r>
  <r>
    <s v="2018-08-08"/>
    <s v="信用探针V1.0_高级版"/>
    <x v="13"/>
    <x v="0"/>
    <n v="7"/>
    <n v="7"/>
    <n v="0"/>
    <n v="4"/>
  </r>
  <r>
    <s v="2018-08-08"/>
    <s v="信用探针V1.0_高级版"/>
    <x v="5"/>
    <x v="3"/>
    <n v="305"/>
    <n v="304"/>
    <n v="1"/>
    <n v="222"/>
  </r>
  <r>
    <s v="2018-08-08"/>
    <s v="信用探针V1.0_高级版"/>
    <x v="17"/>
    <x v="1"/>
    <n v="101"/>
    <n v="101"/>
    <n v="0"/>
    <n v="0"/>
  </r>
  <r>
    <s v="2018-08-08"/>
    <s v="信用探针V1.0_高级版"/>
    <x v="14"/>
    <x v="0"/>
    <n v="6"/>
    <n v="6"/>
    <n v="0"/>
    <n v="4"/>
  </r>
  <r>
    <s v="2018-08-08"/>
    <s v="信用探针V1.0_高级版"/>
    <x v="18"/>
    <x v="7"/>
    <n v="1"/>
    <n v="1"/>
    <n v="0"/>
    <n v="1"/>
  </r>
  <r>
    <s v="2018-08-08"/>
    <s v="信用探针V1.0_高级版"/>
    <x v="7"/>
    <x v="1"/>
    <n v="937"/>
    <n v="937"/>
    <n v="0"/>
    <n v="168"/>
  </r>
  <r>
    <s v="2018-08-08"/>
    <s v="信用探针V1.0_高级版"/>
    <x v="8"/>
    <x v="5"/>
    <n v="1"/>
    <n v="1"/>
    <n v="0"/>
    <n v="1"/>
  </r>
  <r>
    <s v="2018-08-08"/>
    <s v="信用探针V1.0_高级版"/>
    <x v="9"/>
    <x v="1"/>
    <n v="5261"/>
    <n v="5261"/>
    <n v="0"/>
    <n v="4319"/>
  </r>
  <r>
    <s v="2018-08-08"/>
    <s v="信用探针V1.0_高级版"/>
    <x v="16"/>
    <x v="6"/>
    <n v="1"/>
    <n v="1"/>
    <n v="0"/>
    <n v="1"/>
  </r>
  <r>
    <s v="2018-08-08"/>
    <s v="信用探针V1.0_高级版"/>
    <x v="19"/>
    <x v="7"/>
    <n v="1"/>
    <n v="1"/>
    <n v="0"/>
    <n v="1"/>
  </r>
  <r>
    <s v="2018-08-08"/>
    <s v="信用探针V1.0_高级版"/>
    <x v="20"/>
    <x v="7"/>
    <n v="1"/>
    <n v="1"/>
    <n v="0"/>
    <n v="0"/>
  </r>
  <r>
    <s v="2018-08-08"/>
    <s v="信用探针V1.0_高级版C"/>
    <x v="21"/>
    <x v="7"/>
    <n v="2"/>
    <n v="0"/>
    <n v="2"/>
    <n v="0"/>
  </r>
  <r>
    <s v="2018-08-08"/>
    <s v="信用探针V2.0"/>
    <x v="12"/>
    <x v="1"/>
    <n v="872"/>
    <n v="860"/>
    <n v="12"/>
    <n v="860"/>
  </r>
  <r>
    <s v="2018-08-08"/>
    <s v="信用探针V2.0"/>
    <x v="15"/>
    <x v="0"/>
    <n v="3971"/>
    <n v="3925"/>
    <n v="46"/>
    <n v="3925"/>
  </r>
  <r>
    <s v="2018-08-09"/>
    <s v="信用探针V1.0_基础版"/>
    <x v="0"/>
    <x v="0"/>
    <n v="29"/>
    <n v="29"/>
    <n v="0"/>
    <n v="10"/>
  </r>
  <r>
    <s v="2018-08-09"/>
    <s v="信用探针V1.0_基础版"/>
    <x v="1"/>
    <x v="0"/>
    <n v="66"/>
    <n v="66"/>
    <n v="0"/>
    <n v="60"/>
  </r>
  <r>
    <s v="2018-08-09"/>
    <s v="信用探针V1.0_高级版"/>
    <x v="2"/>
    <x v="0"/>
    <n v="861"/>
    <n v="861"/>
    <n v="0"/>
    <n v="295"/>
  </r>
  <r>
    <s v="2018-08-09"/>
    <s v="信用探针V1.0_高级版"/>
    <x v="3"/>
    <x v="1"/>
    <n v="1936"/>
    <n v="1936"/>
    <n v="0"/>
    <n v="671"/>
  </r>
  <r>
    <s v="2018-08-09"/>
    <s v="信用探针V1.0_高级版"/>
    <x v="4"/>
    <x v="2"/>
    <n v="2"/>
    <n v="2"/>
    <n v="0"/>
    <n v="1"/>
  </r>
  <r>
    <s v="2018-08-09"/>
    <s v="信用探针V1.0_高级版"/>
    <x v="13"/>
    <x v="0"/>
    <n v="1"/>
    <n v="1"/>
    <n v="0"/>
    <n v="0"/>
  </r>
  <r>
    <s v="2018-08-09"/>
    <s v="信用探针V1.0_高级版"/>
    <x v="5"/>
    <x v="3"/>
    <n v="330"/>
    <n v="330"/>
    <n v="0"/>
    <n v="231"/>
  </r>
  <r>
    <s v="2018-08-09"/>
    <s v="信用探针V1.0_高级版"/>
    <x v="6"/>
    <x v="4"/>
    <n v="8"/>
    <n v="8"/>
    <n v="0"/>
    <n v="0"/>
  </r>
  <r>
    <s v="2018-08-09"/>
    <s v="信用探针V1.0_高级版"/>
    <x v="17"/>
    <x v="1"/>
    <n v="294"/>
    <n v="294"/>
    <n v="0"/>
    <n v="0"/>
  </r>
  <r>
    <s v="2018-08-09"/>
    <s v="信用探针V1.0_高级版"/>
    <x v="7"/>
    <x v="1"/>
    <n v="853"/>
    <n v="853"/>
    <n v="0"/>
    <n v="154"/>
  </r>
  <r>
    <s v="2018-08-09"/>
    <s v="信用探针V1.0_高级版"/>
    <x v="9"/>
    <x v="1"/>
    <n v="5125"/>
    <n v="5125"/>
    <n v="0"/>
    <n v="4157"/>
  </r>
  <r>
    <s v="2018-08-09"/>
    <s v="信用探针V1.0_高级版"/>
    <x v="16"/>
    <x v="6"/>
    <n v="4"/>
    <n v="4"/>
    <n v="0"/>
    <n v="1"/>
  </r>
  <r>
    <s v="2018-08-09"/>
    <s v="信用探针V1.0_高级版"/>
    <x v="20"/>
    <x v="7"/>
    <n v="2"/>
    <n v="2"/>
    <n v="0"/>
    <n v="0"/>
  </r>
  <r>
    <s v="2018-08-09"/>
    <s v="信用探针V2.0"/>
    <x v="12"/>
    <x v="1"/>
    <n v="679"/>
    <n v="675"/>
    <n v="4"/>
    <n v="675"/>
  </r>
  <r>
    <s v="2018-08-09"/>
    <s v="信用探针V2.0"/>
    <x v="15"/>
    <x v="0"/>
    <n v="4674"/>
    <n v="4632"/>
    <n v="42"/>
    <n v="4632"/>
  </r>
  <r>
    <s v="2018-08-10"/>
    <s v="信用探针V1.0_基础版"/>
    <x v="0"/>
    <x v="0"/>
    <n v="43"/>
    <n v="37"/>
    <n v="6"/>
    <n v="21"/>
  </r>
  <r>
    <s v="2018-08-10"/>
    <s v="信用探针V1.0_基础版"/>
    <x v="1"/>
    <x v="0"/>
    <n v="3"/>
    <n v="3"/>
    <n v="0"/>
    <n v="3"/>
  </r>
  <r>
    <s v="2018-08-10"/>
    <s v="信用探针V1.0_高级版"/>
    <x v="2"/>
    <x v="0"/>
    <n v="703"/>
    <n v="703"/>
    <n v="0"/>
    <n v="264"/>
  </r>
  <r>
    <s v="2018-08-10"/>
    <s v="信用探针V1.0_高级版"/>
    <x v="3"/>
    <x v="1"/>
    <n v="1926"/>
    <n v="1926"/>
    <n v="0"/>
    <n v="645"/>
  </r>
  <r>
    <s v="2018-08-10"/>
    <s v="信用探针V1.0_高级版"/>
    <x v="4"/>
    <x v="2"/>
    <n v="2"/>
    <n v="2"/>
    <n v="0"/>
    <n v="0"/>
  </r>
  <r>
    <s v="2018-08-10"/>
    <s v="信用探针V1.0_高级版"/>
    <x v="13"/>
    <x v="0"/>
    <n v="3"/>
    <n v="3"/>
    <n v="0"/>
    <n v="0"/>
  </r>
  <r>
    <s v="2018-08-10"/>
    <s v="信用探针V1.0_高级版"/>
    <x v="5"/>
    <x v="3"/>
    <n v="484"/>
    <n v="484"/>
    <n v="0"/>
    <n v="348"/>
  </r>
  <r>
    <s v="2018-08-10"/>
    <s v="信用探针V1.0_高级版"/>
    <x v="18"/>
    <x v="7"/>
    <n v="1"/>
    <n v="1"/>
    <n v="0"/>
    <n v="1"/>
  </r>
  <r>
    <s v="2018-08-10"/>
    <s v="信用探针V1.0_高级版"/>
    <x v="7"/>
    <x v="1"/>
    <n v="936"/>
    <n v="936"/>
    <n v="0"/>
    <n v="150"/>
  </r>
  <r>
    <s v="2018-08-10"/>
    <s v="信用探针V1.0_高级版"/>
    <x v="9"/>
    <x v="1"/>
    <n v="4988"/>
    <n v="4988"/>
    <n v="0"/>
    <n v="4161"/>
  </r>
  <r>
    <s v="2018-08-10"/>
    <s v="信用探针V1.0_高级版C"/>
    <x v="21"/>
    <x v="7"/>
    <n v="9"/>
    <n v="9"/>
    <n v="0"/>
    <n v="2"/>
  </r>
  <r>
    <s v="2018-08-10"/>
    <s v="信用探针V2.0"/>
    <x v="12"/>
    <x v="1"/>
    <n v="740"/>
    <n v="740"/>
    <n v="0"/>
    <n v="740"/>
  </r>
  <r>
    <s v="2018-08-10"/>
    <s v="信用探针V2.0"/>
    <x v="15"/>
    <x v="0"/>
    <n v="8827"/>
    <n v="8824"/>
    <n v="3"/>
    <n v="8824"/>
  </r>
  <r>
    <s v="2018-08-11"/>
    <s v="信用探针V1.0_基础版"/>
    <x v="0"/>
    <x v="0"/>
    <n v="11"/>
    <n v="11"/>
    <n v="0"/>
    <n v="6"/>
  </r>
  <r>
    <s v="2018-08-11"/>
    <s v="信用探针V1.0_高级版"/>
    <x v="2"/>
    <x v="0"/>
    <n v="544"/>
    <n v="544"/>
    <n v="0"/>
    <n v="175"/>
  </r>
  <r>
    <s v="2018-08-11"/>
    <s v="信用探针V1.0_高级版"/>
    <x v="3"/>
    <x v="1"/>
    <n v="205"/>
    <n v="205"/>
    <n v="0"/>
    <n v="90"/>
  </r>
  <r>
    <s v="2018-08-11"/>
    <s v="信用探针V1.0_高级版"/>
    <x v="5"/>
    <x v="3"/>
    <n v="387"/>
    <n v="387"/>
    <n v="0"/>
    <n v="309"/>
  </r>
  <r>
    <s v="2018-08-11"/>
    <s v="信用探针V1.0_高级版"/>
    <x v="7"/>
    <x v="1"/>
    <n v="817"/>
    <n v="817"/>
    <n v="0"/>
    <n v="99"/>
  </r>
  <r>
    <s v="2018-08-11"/>
    <s v="信用探针V1.0_高级版"/>
    <x v="9"/>
    <x v="1"/>
    <n v="4114"/>
    <n v="4114"/>
    <n v="0"/>
    <n v="3545"/>
  </r>
  <r>
    <s v="2018-08-11"/>
    <s v="信用探针V2.0"/>
    <x v="12"/>
    <x v="1"/>
    <n v="703"/>
    <n v="703"/>
    <n v="0"/>
    <n v="703"/>
  </r>
  <r>
    <s v="2018-08-11"/>
    <s v="信用探针V2.0"/>
    <x v="15"/>
    <x v="0"/>
    <n v="12219"/>
    <n v="12219"/>
    <n v="0"/>
    <n v="12219"/>
  </r>
  <r>
    <s v="2018-08-12"/>
    <s v="信用探针V1.0_基础版"/>
    <x v="0"/>
    <x v="0"/>
    <n v="4"/>
    <n v="4"/>
    <n v="0"/>
    <n v="2"/>
  </r>
  <r>
    <s v="2018-08-12"/>
    <s v="信用探针V1.0_高级版"/>
    <x v="2"/>
    <x v="0"/>
    <n v="551"/>
    <n v="551"/>
    <n v="0"/>
    <n v="207"/>
  </r>
  <r>
    <s v="2018-08-12"/>
    <s v="信用探针V1.0_高级版"/>
    <x v="3"/>
    <x v="1"/>
    <n v="72"/>
    <n v="72"/>
    <n v="0"/>
    <n v="42"/>
  </r>
  <r>
    <s v="2018-08-12"/>
    <s v="信用探针V1.0_高级版"/>
    <x v="5"/>
    <x v="3"/>
    <n v="259"/>
    <n v="259"/>
    <n v="0"/>
    <n v="223"/>
  </r>
  <r>
    <s v="2018-08-12"/>
    <s v="信用探针V1.0_高级版"/>
    <x v="7"/>
    <x v="1"/>
    <n v="756"/>
    <n v="756"/>
    <n v="0"/>
    <n v="92"/>
  </r>
  <r>
    <s v="2018-08-12"/>
    <s v="信用探针V1.0_高级版"/>
    <x v="9"/>
    <x v="1"/>
    <n v="3888"/>
    <n v="3888"/>
    <n v="0"/>
    <n v="3404"/>
  </r>
  <r>
    <s v="2018-08-12"/>
    <s v="信用探针V2.0"/>
    <x v="12"/>
    <x v="1"/>
    <n v="668"/>
    <n v="668"/>
    <n v="0"/>
    <n v="668"/>
  </r>
  <r>
    <s v="2018-08-12"/>
    <s v="信用探针V2.0"/>
    <x v="15"/>
    <x v="0"/>
    <n v="14773"/>
    <n v="14765"/>
    <n v="8"/>
    <n v="14765"/>
  </r>
  <r>
    <s v="2018-08-13"/>
    <s v="信用探针V1.0_基础版"/>
    <x v="0"/>
    <x v="0"/>
    <n v="33"/>
    <n v="32"/>
    <n v="1"/>
    <n v="8"/>
  </r>
  <r>
    <s v="2018-08-13"/>
    <s v="信用探针V1.0_基础版"/>
    <x v="1"/>
    <x v="0"/>
    <n v="98"/>
    <n v="98"/>
    <n v="0"/>
    <n v="80"/>
  </r>
  <r>
    <s v="2018-08-13"/>
    <s v="信用探针V1.0_高级版"/>
    <x v="2"/>
    <x v="0"/>
    <n v="568"/>
    <n v="568"/>
    <n v="0"/>
    <n v="193"/>
  </r>
  <r>
    <s v="2018-08-13"/>
    <s v="信用探针V1.0_高级版"/>
    <x v="3"/>
    <x v="1"/>
    <n v="2317"/>
    <n v="2317"/>
    <n v="0"/>
    <n v="803"/>
  </r>
  <r>
    <s v="2018-08-13"/>
    <s v="信用探针V1.0_高级版"/>
    <x v="4"/>
    <x v="2"/>
    <n v="3"/>
    <n v="3"/>
    <n v="0"/>
    <n v="0"/>
  </r>
  <r>
    <s v="2018-08-13"/>
    <s v="信用探针V1.0_高级版"/>
    <x v="5"/>
    <x v="3"/>
    <n v="261"/>
    <n v="261"/>
    <n v="0"/>
    <n v="209"/>
  </r>
  <r>
    <s v="2018-08-13"/>
    <s v="信用探针V1.0_高级版"/>
    <x v="6"/>
    <x v="4"/>
    <n v="1"/>
    <n v="1"/>
    <n v="0"/>
    <n v="0"/>
  </r>
  <r>
    <s v="2018-08-13"/>
    <s v="信用探针V1.0_高级版"/>
    <x v="7"/>
    <x v="1"/>
    <n v="822"/>
    <n v="822"/>
    <n v="0"/>
    <n v="126"/>
  </r>
  <r>
    <s v="2018-08-13"/>
    <s v="信用探针V1.0_高级版"/>
    <x v="9"/>
    <x v="1"/>
    <n v="5545"/>
    <n v="5545"/>
    <n v="0"/>
    <n v="4688"/>
  </r>
  <r>
    <s v="2018-08-13"/>
    <s v="信用探针V1.0_高级版"/>
    <x v="16"/>
    <x v="6"/>
    <n v="3"/>
    <n v="3"/>
    <n v="0"/>
    <n v="0"/>
  </r>
  <r>
    <s v="2018-08-13"/>
    <s v="信用探针V1.0_高级版C"/>
    <x v="21"/>
    <x v="7"/>
    <n v="3"/>
    <n v="3"/>
    <n v="0"/>
    <n v="1"/>
  </r>
  <r>
    <s v="2018-08-13"/>
    <s v="信用探针V1.0_高级版回溯查询"/>
    <x v="22"/>
    <x v="1"/>
    <n v="3"/>
    <n v="0"/>
    <n v="3"/>
    <n v="0"/>
  </r>
  <r>
    <s v="2018-08-13"/>
    <s v="信用探针V2.0"/>
    <x v="12"/>
    <x v="1"/>
    <n v="674"/>
    <n v="674"/>
    <n v="0"/>
    <n v="674"/>
  </r>
  <r>
    <s v="2018-08-13"/>
    <s v="信用探针V2.0"/>
    <x v="15"/>
    <x v="0"/>
    <n v="17718"/>
    <n v="17718"/>
    <n v="0"/>
    <n v="17718"/>
  </r>
  <r>
    <s v="2018-08-13"/>
    <s v="信用探针V2.0"/>
    <x v="21"/>
    <x v="7"/>
    <n v="7"/>
    <n v="3"/>
    <n v="4"/>
    <n v="3"/>
  </r>
  <r>
    <s v="2018-08-13"/>
    <s v="信用探针V2.0"/>
    <x v="23"/>
    <x v="0"/>
    <n v="253"/>
    <n v="245"/>
    <n v="8"/>
    <n v="245"/>
  </r>
  <r>
    <s v="2018-08-14"/>
    <s v="信用探针V1.0_基础版"/>
    <x v="0"/>
    <x v="0"/>
    <n v="34"/>
    <n v="34"/>
    <n v="0"/>
    <n v="13"/>
  </r>
  <r>
    <s v="2018-08-14"/>
    <s v="信用探针V1.0_基础版"/>
    <x v="1"/>
    <x v="0"/>
    <n v="72"/>
    <n v="72"/>
    <n v="0"/>
    <n v="56"/>
  </r>
  <r>
    <s v="2018-08-14"/>
    <s v="信用探针V1.0_高级版"/>
    <x v="2"/>
    <x v="0"/>
    <n v="585"/>
    <n v="585"/>
    <n v="0"/>
    <n v="206"/>
  </r>
  <r>
    <s v="2018-08-14"/>
    <s v="信用探针V1.0_高级版"/>
    <x v="3"/>
    <x v="1"/>
    <n v="1927"/>
    <n v="1927"/>
    <n v="0"/>
    <n v="682"/>
  </r>
  <r>
    <s v="2018-08-14"/>
    <s v="信用探针V1.0_高级版"/>
    <x v="4"/>
    <x v="2"/>
    <n v="2"/>
    <n v="2"/>
    <n v="0"/>
    <n v="1"/>
  </r>
  <r>
    <s v="2018-08-14"/>
    <s v="信用探针V1.0_高级版"/>
    <x v="13"/>
    <x v="0"/>
    <n v="1"/>
    <n v="1"/>
    <n v="0"/>
    <n v="0"/>
  </r>
  <r>
    <s v="2018-08-14"/>
    <s v="信用探针V1.0_高级版"/>
    <x v="5"/>
    <x v="3"/>
    <n v="51"/>
    <n v="51"/>
    <n v="0"/>
    <n v="39"/>
  </r>
  <r>
    <s v="2018-08-14"/>
    <s v="信用探针V1.0_高级版"/>
    <x v="6"/>
    <x v="4"/>
    <n v="2"/>
    <n v="2"/>
    <n v="0"/>
    <n v="0"/>
  </r>
  <r>
    <s v="2018-08-14"/>
    <s v="信用探针V1.0_高级版"/>
    <x v="18"/>
    <x v="7"/>
    <n v="25"/>
    <n v="25"/>
    <n v="0"/>
    <n v="2"/>
  </r>
  <r>
    <s v="2018-08-14"/>
    <s v="信用探针V1.0_高级版"/>
    <x v="7"/>
    <x v="1"/>
    <n v="853"/>
    <n v="853"/>
    <n v="0"/>
    <n v="105"/>
  </r>
  <r>
    <s v="2018-08-14"/>
    <s v="信用探针V1.0_高级版"/>
    <x v="9"/>
    <x v="1"/>
    <n v="7161"/>
    <n v="7161"/>
    <n v="0"/>
    <n v="5523"/>
  </r>
  <r>
    <s v="2018-08-14"/>
    <s v="信用探针V1.0_高级版"/>
    <x v="16"/>
    <x v="6"/>
    <n v="4"/>
    <n v="4"/>
    <n v="0"/>
    <n v="0"/>
  </r>
  <r>
    <s v="2018-08-14"/>
    <s v="信用探针V1.0_高级版C"/>
    <x v="21"/>
    <x v="7"/>
    <n v="1"/>
    <n v="1"/>
    <n v="0"/>
    <n v="0"/>
  </r>
  <r>
    <s v="2018-08-14"/>
    <s v="信用探针V1.0_高级版回溯查询"/>
    <x v="3"/>
    <x v="1"/>
    <n v="1"/>
    <n v="0"/>
    <n v="1"/>
    <n v="0"/>
  </r>
  <r>
    <s v="2018-08-14"/>
    <s v="信用探针V1.0_高级版回溯查询"/>
    <x v="24"/>
    <x v="1"/>
    <n v="1"/>
    <n v="0"/>
    <n v="1"/>
    <n v="0"/>
  </r>
  <r>
    <s v="2018-08-14"/>
    <s v="信用探针V2.0"/>
    <x v="12"/>
    <x v="1"/>
    <n v="611"/>
    <n v="609"/>
    <n v="2"/>
    <n v="609"/>
  </r>
  <r>
    <s v="2018-08-14"/>
    <s v="信用探针V2.0"/>
    <x v="15"/>
    <x v="0"/>
    <n v="22135"/>
    <n v="22093"/>
    <n v="42"/>
    <n v="22093"/>
  </r>
  <r>
    <s v="2018-08-14"/>
    <s v="信用探针V2.0"/>
    <x v="21"/>
    <x v="7"/>
    <n v="423"/>
    <n v="423"/>
    <n v="0"/>
    <n v="423"/>
  </r>
  <r>
    <s v="2018-08-14"/>
    <s v="信用探针V2.0"/>
    <x v="23"/>
    <x v="0"/>
    <n v="2529"/>
    <n v="2517"/>
    <n v="12"/>
    <n v="2517"/>
  </r>
  <r>
    <s v="2018-08-15"/>
    <s v="信用探针V1.0_基础版"/>
    <x v="0"/>
    <x v="0"/>
    <n v="23"/>
    <n v="23"/>
    <n v="0"/>
    <n v="14"/>
  </r>
  <r>
    <s v="2018-08-15"/>
    <s v="信用探针V1.0_基础版"/>
    <x v="1"/>
    <x v="0"/>
    <n v="56"/>
    <n v="56"/>
    <n v="0"/>
    <n v="53"/>
  </r>
  <r>
    <s v="2018-08-15"/>
    <s v="信用探针V1.0_高级版"/>
    <x v="2"/>
    <x v="0"/>
    <n v="647"/>
    <n v="647"/>
    <n v="0"/>
    <n v="224"/>
  </r>
  <r>
    <s v="2018-08-15"/>
    <s v="信用探针V1.0_高级版"/>
    <x v="3"/>
    <x v="1"/>
    <n v="1879"/>
    <n v="1879"/>
    <n v="0"/>
    <n v="653"/>
  </r>
  <r>
    <s v="2018-08-15"/>
    <s v="信用探针V1.0_高级版"/>
    <x v="4"/>
    <x v="2"/>
    <n v="2"/>
    <n v="2"/>
    <n v="0"/>
    <n v="0"/>
  </r>
  <r>
    <s v="2018-08-15"/>
    <s v="信用探针V1.0_高级版"/>
    <x v="5"/>
    <x v="3"/>
    <n v="28"/>
    <n v="28"/>
    <n v="0"/>
    <n v="20"/>
  </r>
  <r>
    <s v="2018-08-15"/>
    <s v="信用探针V1.0_高级版"/>
    <x v="18"/>
    <x v="7"/>
    <n v="20"/>
    <n v="19"/>
    <n v="1"/>
    <n v="4"/>
  </r>
  <r>
    <s v="2018-08-15"/>
    <s v="信用探针V1.0_高级版"/>
    <x v="7"/>
    <x v="1"/>
    <n v="886"/>
    <n v="886"/>
    <n v="0"/>
    <n v="134"/>
  </r>
  <r>
    <s v="2018-08-15"/>
    <s v="信用探针V1.0_高级版"/>
    <x v="9"/>
    <x v="1"/>
    <n v="5980"/>
    <n v="5980"/>
    <n v="0"/>
    <n v="4682"/>
  </r>
  <r>
    <s v="2018-08-15"/>
    <s v="信用探针V1.0_高级版"/>
    <x v="16"/>
    <x v="6"/>
    <n v="1"/>
    <n v="1"/>
    <n v="0"/>
    <n v="0"/>
  </r>
  <r>
    <s v="2018-08-15"/>
    <s v="信用探针V1.0_高级版回溯查询"/>
    <x v="3"/>
    <x v="1"/>
    <n v="2"/>
    <n v="0"/>
    <n v="2"/>
    <n v="0"/>
  </r>
  <r>
    <s v="2018-08-15"/>
    <s v="信用探针V2.0"/>
    <x v="12"/>
    <x v="1"/>
    <n v="630"/>
    <n v="630"/>
    <n v="0"/>
    <n v="630"/>
  </r>
  <r>
    <s v="2018-08-15"/>
    <s v="信用探针V2.0"/>
    <x v="15"/>
    <x v="0"/>
    <n v="19972"/>
    <n v="19971"/>
    <n v="1"/>
    <n v="19971"/>
  </r>
  <r>
    <s v="2018-08-15"/>
    <s v="信用探针V2.0"/>
    <x v="21"/>
    <x v="7"/>
    <n v="18861"/>
    <n v="18857"/>
    <n v="4"/>
    <n v="18857"/>
  </r>
  <r>
    <s v="2018-08-15"/>
    <s v="信用探针V2.0"/>
    <x v="23"/>
    <x v="0"/>
    <n v="2641"/>
    <n v="2638"/>
    <n v="3"/>
    <n v="2638"/>
  </r>
  <r>
    <s v="2018-08-16"/>
    <s v="信用探针V1.0_基础版"/>
    <x v="0"/>
    <x v="0"/>
    <n v="24"/>
    <n v="24"/>
    <n v="0"/>
    <n v="12"/>
  </r>
  <r>
    <s v="2018-08-16"/>
    <s v="信用探针V1.0_基础版"/>
    <x v="1"/>
    <x v="0"/>
    <n v="108"/>
    <n v="108"/>
    <n v="0"/>
    <n v="87"/>
  </r>
  <r>
    <s v="2018-08-16"/>
    <s v="信用探针V1.0_高级版"/>
    <x v="2"/>
    <x v="0"/>
    <n v="581"/>
    <n v="581"/>
    <n v="0"/>
    <n v="207"/>
  </r>
  <r>
    <s v="2018-08-16"/>
    <s v="信用探针V1.0_高级版"/>
    <x v="3"/>
    <x v="1"/>
    <n v="2002"/>
    <n v="2002"/>
    <n v="0"/>
    <n v="705"/>
  </r>
  <r>
    <s v="2018-08-16"/>
    <s v="信用探针V1.0_高级版"/>
    <x v="4"/>
    <x v="2"/>
    <n v="2"/>
    <n v="2"/>
    <n v="0"/>
    <n v="0"/>
  </r>
  <r>
    <s v="2018-08-16"/>
    <s v="信用探针V1.0_高级版"/>
    <x v="13"/>
    <x v="0"/>
    <n v="2"/>
    <n v="2"/>
    <n v="0"/>
    <n v="2"/>
  </r>
  <r>
    <s v="2018-08-16"/>
    <s v="信用探针V1.0_高级版"/>
    <x v="5"/>
    <x v="3"/>
    <n v="27"/>
    <n v="27"/>
    <n v="0"/>
    <n v="19"/>
  </r>
  <r>
    <s v="2018-08-16"/>
    <s v="信用探针V1.0_高级版"/>
    <x v="17"/>
    <x v="1"/>
    <n v="386"/>
    <n v="386"/>
    <n v="0"/>
    <n v="2"/>
  </r>
  <r>
    <s v="2018-08-16"/>
    <s v="信用探针V1.0_高级版"/>
    <x v="18"/>
    <x v="7"/>
    <n v="19"/>
    <n v="18"/>
    <n v="1"/>
    <n v="1"/>
  </r>
  <r>
    <s v="2018-08-16"/>
    <s v="信用探针V1.0_高级版"/>
    <x v="7"/>
    <x v="1"/>
    <n v="954"/>
    <n v="954"/>
    <n v="0"/>
    <n v="122"/>
  </r>
  <r>
    <s v="2018-08-16"/>
    <s v="信用探针V1.0_高级版"/>
    <x v="9"/>
    <x v="1"/>
    <n v="5017"/>
    <n v="5017"/>
    <n v="0"/>
    <n v="4081"/>
  </r>
  <r>
    <s v="2018-08-16"/>
    <s v="信用探针V1.0_高级版"/>
    <x v="20"/>
    <x v="7"/>
    <n v="1"/>
    <n v="1"/>
    <n v="0"/>
    <n v="0"/>
  </r>
  <r>
    <s v="2018-08-16"/>
    <s v="信用探针V1.0_高级版C"/>
    <x v="21"/>
    <x v="7"/>
    <n v="2616"/>
    <n v="2616"/>
    <n v="0"/>
    <n v="1312"/>
  </r>
  <r>
    <s v="2018-08-16"/>
    <s v="信用探针V2.0"/>
    <x v="12"/>
    <x v="1"/>
    <n v="755"/>
    <n v="755"/>
    <n v="0"/>
    <n v="701"/>
  </r>
  <r>
    <s v="2018-08-16"/>
    <s v="信用探针V2.0"/>
    <x v="15"/>
    <x v="0"/>
    <n v="2557"/>
    <n v="2557"/>
    <n v="0"/>
    <n v="2307"/>
  </r>
  <r>
    <s v="2018-08-16"/>
    <s v="信用探针V2.0"/>
    <x v="21"/>
    <x v="7"/>
    <n v="3131"/>
    <n v="3131"/>
    <n v="0"/>
    <n v="3131"/>
  </r>
  <r>
    <s v="2018-08-16"/>
    <s v="信用探针V2.0"/>
    <x v="23"/>
    <x v="0"/>
    <n v="2516"/>
    <n v="2513"/>
    <n v="3"/>
    <n v="2352"/>
  </r>
  <r>
    <s v="2018-08-17"/>
    <s v="信用探针V1.0_基础版"/>
    <x v="0"/>
    <x v="0"/>
    <n v="19"/>
    <n v="19"/>
    <n v="0"/>
    <n v="8"/>
  </r>
  <r>
    <s v="2018-08-17"/>
    <s v="信用探针V1.0_基础版"/>
    <x v="1"/>
    <x v="0"/>
    <n v="40"/>
    <n v="40"/>
    <n v="0"/>
    <n v="29"/>
  </r>
  <r>
    <s v="2018-08-17"/>
    <s v="信用探针V1.0_高级版"/>
    <x v="2"/>
    <x v="0"/>
    <n v="580"/>
    <n v="580"/>
    <n v="0"/>
    <n v="211"/>
  </r>
  <r>
    <s v="2018-08-17"/>
    <s v="信用探针V1.0_高级版"/>
    <x v="3"/>
    <x v="1"/>
    <n v="1911"/>
    <n v="1911"/>
    <n v="0"/>
    <n v="685"/>
  </r>
  <r>
    <s v="2018-08-17"/>
    <s v="信用探针V1.0_高级版"/>
    <x v="13"/>
    <x v="0"/>
    <n v="1"/>
    <n v="1"/>
    <n v="0"/>
    <n v="0"/>
  </r>
  <r>
    <s v="2018-08-17"/>
    <s v="信用探针V1.0_高级版"/>
    <x v="5"/>
    <x v="3"/>
    <n v="25"/>
    <n v="25"/>
    <n v="0"/>
    <n v="23"/>
  </r>
  <r>
    <s v="2018-08-17"/>
    <s v="信用探针V1.0_高级版"/>
    <x v="18"/>
    <x v="7"/>
    <n v="3"/>
    <n v="2"/>
    <n v="1"/>
    <n v="0"/>
  </r>
  <r>
    <s v="2018-08-17"/>
    <s v="信用探针V1.0_高级版"/>
    <x v="7"/>
    <x v="1"/>
    <n v="929"/>
    <n v="929"/>
    <n v="0"/>
    <n v="129"/>
  </r>
  <r>
    <s v="2018-08-17"/>
    <s v="信用探针V1.0_高级版"/>
    <x v="9"/>
    <x v="1"/>
    <n v="4271"/>
    <n v="4271"/>
    <n v="0"/>
    <n v="3516"/>
  </r>
  <r>
    <s v="2018-08-17"/>
    <s v="信用探针V1.0_高级版"/>
    <x v="20"/>
    <x v="7"/>
    <n v="1"/>
    <n v="1"/>
    <n v="0"/>
    <n v="0"/>
  </r>
  <r>
    <s v="2018-08-17"/>
    <s v="信用探针V2.0"/>
    <x v="12"/>
    <x v="1"/>
    <n v="766"/>
    <n v="766"/>
    <n v="0"/>
    <n v="510"/>
  </r>
  <r>
    <s v="2018-08-17"/>
    <s v="信用探针V2.0"/>
    <x v="15"/>
    <x v="0"/>
    <n v="2009"/>
    <n v="2009"/>
    <n v="0"/>
    <n v="1115"/>
  </r>
  <r>
    <s v="2018-08-17"/>
    <s v="信用探针V2.0"/>
    <x v="21"/>
    <x v="7"/>
    <n v="492"/>
    <n v="492"/>
    <n v="0"/>
    <n v="475"/>
  </r>
  <r>
    <s v="2018-08-17"/>
    <s v="信用探针V2.0"/>
    <x v="23"/>
    <x v="0"/>
    <n v="3248"/>
    <n v="3244"/>
    <n v="4"/>
    <n v="2402"/>
  </r>
  <r>
    <s v="2018-08-18"/>
    <s v="信用探针V1.0_基础版"/>
    <x v="0"/>
    <x v="0"/>
    <n v="15"/>
    <n v="15"/>
    <n v="0"/>
    <n v="7"/>
  </r>
  <r>
    <s v="2018-08-18"/>
    <s v="信用探针V1.0_基础版"/>
    <x v="1"/>
    <x v="0"/>
    <n v="25"/>
    <n v="25"/>
    <n v="0"/>
    <n v="15"/>
  </r>
  <r>
    <s v="2018-08-18"/>
    <s v="信用探针V1.0_高级版"/>
    <x v="2"/>
    <x v="0"/>
    <n v="562"/>
    <n v="562"/>
    <n v="0"/>
    <n v="196"/>
  </r>
  <r>
    <s v="2018-08-18"/>
    <s v="信用探针V1.0_高级版"/>
    <x v="3"/>
    <x v="1"/>
    <n v="448"/>
    <n v="448"/>
    <n v="0"/>
    <n v="311"/>
  </r>
  <r>
    <s v="2018-08-18"/>
    <s v="信用探针V1.0_高级版"/>
    <x v="5"/>
    <x v="3"/>
    <n v="5"/>
    <n v="5"/>
    <n v="0"/>
    <n v="5"/>
  </r>
  <r>
    <s v="2018-08-18"/>
    <s v="信用探针V1.0_高级版"/>
    <x v="7"/>
    <x v="1"/>
    <n v="902"/>
    <n v="902"/>
    <n v="0"/>
    <n v="109"/>
  </r>
  <r>
    <s v="2018-08-18"/>
    <s v="信用探针V1.0_高级版"/>
    <x v="9"/>
    <x v="1"/>
    <n v="4594"/>
    <n v="4594"/>
    <n v="0"/>
    <n v="3830"/>
  </r>
  <r>
    <s v="2018-08-18"/>
    <s v="信用探针V2.0"/>
    <x v="12"/>
    <x v="1"/>
    <n v="1079"/>
    <n v="1079"/>
    <n v="0"/>
    <n v="744"/>
  </r>
  <r>
    <s v="2018-08-18"/>
    <s v="信用探针V2.0"/>
    <x v="15"/>
    <x v="0"/>
    <n v="1244"/>
    <n v="1244"/>
    <n v="0"/>
    <n v="543"/>
  </r>
  <r>
    <s v="2018-08-18"/>
    <s v="信用探针V2.0"/>
    <x v="21"/>
    <x v="7"/>
    <n v="713"/>
    <n v="713"/>
    <n v="0"/>
    <n v="669"/>
  </r>
  <r>
    <s v="2018-08-18"/>
    <s v="信用探针V2.0"/>
    <x v="23"/>
    <x v="0"/>
    <n v="3561"/>
    <n v="3558"/>
    <n v="3"/>
    <n v="2728"/>
  </r>
  <r>
    <s v="2018-08-19"/>
    <s v="信用探针V1.0_基础版"/>
    <x v="0"/>
    <x v="0"/>
    <n v="1"/>
    <n v="1"/>
    <n v="0"/>
    <n v="0"/>
  </r>
  <r>
    <s v="2018-08-19"/>
    <s v="信用探针V1.0_基础版"/>
    <x v="1"/>
    <x v="0"/>
    <n v="20"/>
    <n v="20"/>
    <n v="0"/>
    <n v="18"/>
  </r>
  <r>
    <s v="2018-08-19"/>
    <s v="信用探针V1.0_高级版"/>
    <x v="2"/>
    <x v="0"/>
    <n v="558"/>
    <n v="558"/>
    <n v="0"/>
    <n v="198"/>
  </r>
  <r>
    <s v="2018-08-19"/>
    <s v="信用探针V1.0_高级版"/>
    <x v="3"/>
    <x v="1"/>
    <n v="430"/>
    <n v="430"/>
    <n v="0"/>
    <n v="334"/>
  </r>
  <r>
    <s v="2018-08-19"/>
    <s v="信用探针V1.0_高级版"/>
    <x v="5"/>
    <x v="3"/>
    <n v="7"/>
    <n v="7"/>
    <n v="0"/>
    <n v="6"/>
  </r>
  <r>
    <s v="2018-08-19"/>
    <s v="信用探针V1.0_高级版"/>
    <x v="7"/>
    <x v="1"/>
    <n v="910"/>
    <n v="910"/>
    <n v="0"/>
    <n v="118"/>
  </r>
  <r>
    <s v="2018-08-19"/>
    <s v="信用探针V1.0_高级版"/>
    <x v="9"/>
    <x v="1"/>
    <n v="4047"/>
    <n v="4047"/>
    <n v="0"/>
    <n v="3412"/>
  </r>
  <r>
    <s v="2018-08-19"/>
    <s v="信用探针V2.0"/>
    <x v="12"/>
    <x v="1"/>
    <n v="914"/>
    <n v="914"/>
    <n v="0"/>
    <n v="643"/>
  </r>
  <r>
    <s v="2018-08-19"/>
    <s v="信用探针V2.0"/>
    <x v="15"/>
    <x v="0"/>
    <n v="1037"/>
    <n v="1037"/>
    <n v="0"/>
    <n v="392"/>
  </r>
  <r>
    <s v="2018-08-19"/>
    <s v="信用探针V2.0"/>
    <x v="21"/>
    <x v="7"/>
    <n v="528"/>
    <n v="528"/>
    <n v="0"/>
    <n v="496"/>
  </r>
  <r>
    <s v="2018-08-19"/>
    <s v="信用探针V2.0"/>
    <x v="23"/>
    <x v="0"/>
    <n v="3348"/>
    <n v="3343"/>
    <n v="5"/>
    <n v="2505"/>
  </r>
  <r>
    <s v="2018-08-20"/>
    <s v="信用探针V1.0_基础版"/>
    <x v="0"/>
    <x v="0"/>
    <n v="31"/>
    <n v="30"/>
    <n v="1"/>
    <n v="11"/>
  </r>
  <r>
    <s v="2018-08-20"/>
    <s v="信用探针V1.0_基础版"/>
    <x v="1"/>
    <x v="0"/>
    <n v="76"/>
    <n v="76"/>
    <n v="0"/>
    <n v="64"/>
  </r>
  <r>
    <s v="2018-08-20"/>
    <s v="信用探针V1.0_高级版"/>
    <x v="2"/>
    <x v="0"/>
    <n v="583"/>
    <n v="583"/>
    <n v="0"/>
    <n v="203"/>
  </r>
  <r>
    <s v="2018-08-20"/>
    <s v="信用探针V1.0_高级版"/>
    <x v="3"/>
    <x v="1"/>
    <n v="2572"/>
    <n v="2572"/>
    <n v="0"/>
    <n v="1111"/>
  </r>
  <r>
    <s v="2018-08-20"/>
    <s v="信用探针V1.0_高级版"/>
    <x v="4"/>
    <x v="2"/>
    <n v="2"/>
    <n v="2"/>
    <n v="0"/>
    <n v="0"/>
  </r>
  <r>
    <s v="2018-08-20"/>
    <s v="信用探针V1.0_高级版"/>
    <x v="13"/>
    <x v="0"/>
    <n v="3"/>
    <n v="3"/>
    <n v="0"/>
    <n v="0"/>
  </r>
  <r>
    <s v="2018-08-20"/>
    <s v="信用探针V1.0_高级版"/>
    <x v="5"/>
    <x v="3"/>
    <n v="35"/>
    <n v="35"/>
    <n v="0"/>
    <n v="26"/>
  </r>
  <r>
    <s v="2018-08-20"/>
    <s v="信用探针V1.0_高级版"/>
    <x v="6"/>
    <x v="4"/>
    <n v="1"/>
    <n v="1"/>
    <n v="0"/>
    <n v="0"/>
  </r>
  <r>
    <s v="2018-08-20"/>
    <s v="信用探针V1.0_高级版"/>
    <x v="18"/>
    <x v="7"/>
    <n v="4"/>
    <n v="1"/>
    <n v="3"/>
    <n v="0"/>
  </r>
  <r>
    <s v="2018-08-20"/>
    <s v="信用探针V1.0_高级版"/>
    <x v="7"/>
    <x v="1"/>
    <n v="992"/>
    <n v="992"/>
    <n v="0"/>
    <n v="139"/>
  </r>
  <r>
    <s v="2018-08-20"/>
    <s v="信用探针V1.0_高级版"/>
    <x v="9"/>
    <x v="1"/>
    <n v="4651"/>
    <n v="4651"/>
    <n v="0"/>
    <n v="3849"/>
  </r>
  <r>
    <s v="2018-08-20"/>
    <s v="信用探针V2.0"/>
    <x v="12"/>
    <x v="1"/>
    <n v="1172"/>
    <n v="1171"/>
    <n v="1"/>
    <n v="764"/>
  </r>
  <r>
    <s v="2018-08-20"/>
    <s v="信用探针V2.0"/>
    <x v="15"/>
    <x v="0"/>
    <n v="2952"/>
    <n v="2948"/>
    <n v="4"/>
    <n v="1966"/>
  </r>
  <r>
    <s v="2018-08-20"/>
    <s v="信用探针V2.0"/>
    <x v="21"/>
    <x v="7"/>
    <n v="461"/>
    <n v="461"/>
    <n v="0"/>
    <n v="440"/>
  </r>
  <r>
    <s v="2018-08-20"/>
    <s v="信用探针V2.0"/>
    <x v="23"/>
    <x v="0"/>
    <n v="3251"/>
    <n v="3239"/>
    <n v="12"/>
    <n v="2475"/>
  </r>
  <r>
    <s v="2018-08-21"/>
    <s v="信用探针V1.0_基础版"/>
    <x v="0"/>
    <x v="0"/>
    <n v="41"/>
    <n v="41"/>
    <n v="0"/>
    <n v="15"/>
  </r>
  <r>
    <s v="2018-08-21"/>
    <s v="信用探针V1.0_基础版"/>
    <x v="1"/>
    <x v="0"/>
    <n v="24"/>
    <n v="24"/>
    <n v="0"/>
    <n v="18"/>
  </r>
  <r>
    <s v="2018-08-21"/>
    <s v="信用探针V1.0_高级版"/>
    <x v="2"/>
    <x v="0"/>
    <n v="624"/>
    <n v="624"/>
    <n v="0"/>
    <n v="229"/>
  </r>
  <r>
    <s v="2018-08-21"/>
    <s v="信用探针V1.0_高级版"/>
    <x v="3"/>
    <x v="1"/>
    <n v="2548"/>
    <n v="2547"/>
    <n v="1"/>
    <n v="1144"/>
  </r>
  <r>
    <s v="2018-08-21"/>
    <s v="信用探针V1.0_高级版"/>
    <x v="13"/>
    <x v="0"/>
    <n v="6"/>
    <n v="6"/>
    <n v="0"/>
    <n v="0"/>
  </r>
  <r>
    <s v="2018-08-21"/>
    <s v="信用探针V1.0_高级版"/>
    <x v="5"/>
    <x v="3"/>
    <n v="7"/>
    <n v="7"/>
    <n v="0"/>
    <n v="7"/>
  </r>
  <r>
    <s v="2018-08-21"/>
    <s v="信用探针V1.0_高级版"/>
    <x v="18"/>
    <x v="7"/>
    <n v="16"/>
    <n v="15"/>
    <n v="1"/>
    <n v="1"/>
  </r>
  <r>
    <s v="2018-08-21"/>
    <s v="信用探针V1.0_高级版"/>
    <x v="7"/>
    <x v="1"/>
    <n v="974"/>
    <n v="974"/>
    <n v="0"/>
    <n v="131"/>
  </r>
  <r>
    <s v="2018-08-21"/>
    <s v="信用探针V1.0_高级版"/>
    <x v="9"/>
    <x v="1"/>
    <n v="5010"/>
    <n v="5009"/>
    <n v="1"/>
    <n v="4072"/>
  </r>
  <r>
    <s v="2018-08-21"/>
    <s v="信用探针V1.0_高级版C"/>
    <x v="21"/>
    <x v="7"/>
    <n v="5"/>
    <n v="5"/>
    <n v="0"/>
    <n v="5"/>
  </r>
  <r>
    <s v="2018-08-21"/>
    <s v="信用探针V2.0"/>
    <x v="12"/>
    <x v="1"/>
    <n v="2475"/>
    <n v="2469"/>
    <n v="6"/>
    <n v="1565"/>
  </r>
  <r>
    <s v="2018-08-21"/>
    <s v="信用探针V2.0"/>
    <x v="15"/>
    <x v="0"/>
    <n v="1867"/>
    <n v="1867"/>
    <n v="0"/>
    <n v="1199"/>
  </r>
  <r>
    <s v="2018-08-21"/>
    <s v="信用探针V2.0"/>
    <x v="21"/>
    <x v="7"/>
    <n v="517"/>
    <n v="517"/>
    <n v="0"/>
    <n v="485"/>
  </r>
  <r>
    <s v="2018-08-21"/>
    <s v="信用探针V2.0"/>
    <x v="23"/>
    <x v="0"/>
    <n v="3810"/>
    <n v="3783"/>
    <n v="27"/>
    <n v="3091"/>
  </r>
  <r>
    <s v="2018-08-22"/>
    <s v="信用探针V1.0_基础版"/>
    <x v="0"/>
    <x v="0"/>
    <n v="31"/>
    <n v="31"/>
    <n v="0"/>
    <n v="11"/>
  </r>
  <r>
    <s v="2018-08-22"/>
    <s v="信用探针V1.0_基础版"/>
    <x v="1"/>
    <x v="0"/>
    <n v="19"/>
    <n v="19"/>
    <n v="0"/>
    <n v="14"/>
  </r>
  <r>
    <s v="2018-08-22"/>
    <s v="信用探针V1.0_高级版"/>
    <x v="2"/>
    <x v="0"/>
    <n v="452"/>
    <n v="452"/>
    <n v="0"/>
    <n v="166"/>
  </r>
  <r>
    <s v="2018-08-22"/>
    <s v="信用探针V1.0_高级版"/>
    <x v="3"/>
    <x v="1"/>
    <n v="2347"/>
    <n v="2345"/>
    <n v="2"/>
    <n v="1078"/>
  </r>
  <r>
    <s v="2018-08-22"/>
    <s v="信用探针V1.0_高级版"/>
    <x v="4"/>
    <x v="2"/>
    <n v="6"/>
    <n v="6"/>
    <n v="0"/>
    <n v="4"/>
  </r>
  <r>
    <s v="2018-08-22"/>
    <s v="信用探针V1.0_高级版"/>
    <x v="5"/>
    <x v="3"/>
    <n v="18"/>
    <n v="18"/>
    <n v="0"/>
    <n v="7"/>
  </r>
  <r>
    <s v="2018-08-22"/>
    <s v="信用探针V1.0_高级版"/>
    <x v="18"/>
    <x v="7"/>
    <n v="25"/>
    <n v="25"/>
    <n v="0"/>
    <n v="1"/>
  </r>
  <r>
    <s v="2018-08-22"/>
    <s v="信用探针V1.0_高级版"/>
    <x v="7"/>
    <x v="1"/>
    <n v="1017"/>
    <n v="1015"/>
    <n v="2"/>
    <n v="137"/>
  </r>
  <r>
    <s v="2018-08-22"/>
    <s v="信用探针V1.0_高级版"/>
    <x v="9"/>
    <x v="1"/>
    <n v="6093"/>
    <n v="6091"/>
    <n v="2"/>
    <n v="4752"/>
  </r>
  <r>
    <s v="2018-08-22"/>
    <s v="信用探针V1.0_高级版"/>
    <x v="16"/>
    <x v="6"/>
    <n v="3"/>
    <n v="3"/>
    <n v="0"/>
    <n v="0"/>
  </r>
  <r>
    <s v="2018-08-22"/>
    <s v="信用探针V1.0_高级版C"/>
    <x v="21"/>
    <x v="7"/>
    <n v="11"/>
    <n v="11"/>
    <n v="0"/>
    <n v="11"/>
  </r>
  <r>
    <s v="2018-08-22"/>
    <s v="信用探针V2.0"/>
    <x v="12"/>
    <x v="1"/>
    <n v="2064"/>
    <n v="2061"/>
    <n v="3"/>
    <n v="1298"/>
  </r>
  <r>
    <s v="2018-08-22"/>
    <s v="信用探针V2.0"/>
    <x v="15"/>
    <x v="0"/>
    <n v="1650"/>
    <n v="1647"/>
    <n v="3"/>
    <n v="1165"/>
  </r>
  <r>
    <s v="2018-08-22"/>
    <s v="信用探针V2.0"/>
    <x v="21"/>
    <x v="7"/>
    <n v="530"/>
    <n v="528"/>
    <n v="2"/>
    <n v="492"/>
  </r>
  <r>
    <s v="2018-08-22"/>
    <s v="信用探针V2.0"/>
    <x v="23"/>
    <x v="0"/>
    <n v="4488"/>
    <n v="4480"/>
    <n v="8"/>
    <n v="3641"/>
  </r>
  <r>
    <s v="2018-08-23"/>
    <s v="信用探针V1.0_基础版"/>
    <x v="0"/>
    <x v="0"/>
    <n v="23"/>
    <n v="22"/>
    <n v="1"/>
    <n v="7"/>
  </r>
  <r>
    <s v="2018-08-23"/>
    <s v="信用探针V1.0_基础版"/>
    <x v="1"/>
    <x v="0"/>
    <n v="41"/>
    <n v="41"/>
    <n v="0"/>
    <n v="28"/>
  </r>
  <r>
    <s v="2018-08-23"/>
    <s v="信用探针V1.0_高级版"/>
    <x v="2"/>
    <x v="0"/>
    <n v="399"/>
    <n v="399"/>
    <n v="0"/>
    <n v="136"/>
  </r>
  <r>
    <s v="2018-08-23"/>
    <s v="信用探针V1.0_高级版"/>
    <x v="3"/>
    <x v="1"/>
    <n v="2570"/>
    <n v="2570"/>
    <n v="0"/>
    <n v="1111"/>
  </r>
  <r>
    <s v="2018-08-23"/>
    <s v="信用探针V1.0_高级版"/>
    <x v="4"/>
    <x v="2"/>
    <n v="2"/>
    <n v="2"/>
    <n v="0"/>
    <n v="1"/>
  </r>
  <r>
    <s v="2018-08-23"/>
    <s v="信用探针V1.0_高级版"/>
    <x v="25"/>
    <x v="1"/>
    <n v="3"/>
    <n v="1"/>
    <n v="2"/>
    <n v="1"/>
  </r>
  <r>
    <s v="2018-08-23"/>
    <s v="信用探针V1.0_高级版"/>
    <x v="5"/>
    <x v="3"/>
    <n v="21"/>
    <n v="21"/>
    <n v="0"/>
    <n v="12"/>
  </r>
  <r>
    <s v="2018-08-23"/>
    <s v="信用探针V1.0_高级版"/>
    <x v="6"/>
    <x v="4"/>
    <n v="1"/>
    <n v="1"/>
    <n v="0"/>
    <n v="0"/>
  </r>
  <r>
    <s v="2018-08-23"/>
    <s v="信用探针V1.0_高级版"/>
    <x v="18"/>
    <x v="7"/>
    <n v="19"/>
    <n v="19"/>
    <n v="0"/>
    <n v="0"/>
  </r>
  <r>
    <s v="2018-08-23"/>
    <s v="信用探针V1.0_高级版"/>
    <x v="7"/>
    <x v="1"/>
    <n v="1103"/>
    <n v="1100"/>
    <n v="3"/>
    <n v="136"/>
  </r>
  <r>
    <s v="2018-08-23"/>
    <s v="信用探针V1.0_高级版"/>
    <x v="26"/>
    <x v="8"/>
    <n v="6"/>
    <n v="5"/>
    <n v="1"/>
    <n v="0"/>
  </r>
  <r>
    <s v="2018-08-23"/>
    <s v="信用探针V1.0_高级版"/>
    <x v="9"/>
    <x v="1"/>
    <n v="5887"/>
    <n v="5886"/>
    <n v="1"/>
    <n v="4591"/>
  </r>
  <r>
    <s v="2018-08-23"/>
    <s v="信用探针V1.0_高级版"/>
    <x v="16"/>
    <x v="6"/>
    <n v="1"/>
    <n v="1"/>
    <n v="0"/>
    <n v="1"/>
  </r>
  <r>
    <s v="2018-08-23"/>
    <s v="信用探针V1.0_高级版C"/>
    <x v="21"/>
    <x v="7"/>
    <n v="2"/>
    <n v="2"/>
    <n v="0"/>
    <n v="2"/>
  </r>
  <r>
    <s v="2018-08-23"/>
    <s v="信用探针V2.0"/>
    <x v="12"/>
    <x v="1"/>
    <n v="2960"/>
    <n v="2954"/>
    <n v="6"/>
    <n v="1850"/>
  </r>
  <r>
    <s v="2018-08-23"/>
    <s v="信用探针V2.0"/>
    <x v="15"/>
    <x v="0"/>
    <n v="1485"/>
    <n v="1483"/>
    <n v="2"/>
    <n v="1057"/>
  </r>
  <r>
    <s v="2018-08-23"/>
    <s v="信用探针V2.0"/>
    <x v="21"/>
    <x v="7"/>
    <n v="385"/>
    <n v="385"/>
    <n v="0"/>
    <n v="353"/>
  </r>
  <r>
    <s v="2018-08-23"/>
    <s v="信用探针V2.0"/>
    <x v="25"/>
    <x v="1"/>
    <n v="6"/>
    <n v="2"/>
    <n v="4"/>
    <n v="2"/>
  </r>
  <r>
    <s v="2018-08-23"/>
    <s v="信用探针V2.0"/>
    <x v="23"/>
    <x v="0"/>
    <n v="3931"/>
    <n v="3919"/>
    <n v="12"/>
    <n v="3090"/>
  </r>
  <r>
    <s v="2018-08-24"/>
    <s v="信用探针V1.0_基础版"/>
    <x v="0"/>
    <x v="0"/>
    <n v="30"/>
    <n v="30"/>
    <n v="0"/>
    <n v="6"/>
  </r>
  <r>
    <s v="2018-08-24"/>
    <s v="信用探针V1.0_基础版"/>
    <x v="1"/>
    <x v="0"/>
    <n v="38"/>
    <n v="38"/>
    <n v="0"/>
    <n v="24"/>
  </r>
  <r>
    <s v="2018-08-24"/>
    <s v="信用探针V1.0_高级版"/>
    <x v="2"/>
    <x v="0"/>
    <n v="380"/>
    <n v="380"/>
    <n v="0"/>
    <n v="145"/>
  </r>
  <r>
    <s v="2018-08-24"/>
    <s v="信用探针V1.0_高级版"/>
    <x v="3"/>
    <x v="1"/>
    <n v="2733"/>
    <n v="2733"/>
    <n v="0"/>
    <n v="1223"/>
  </r>
  <r>
    <s v="2018-08-24"/>
    <s v="信用探针V1.0_高级版"/>
    <x v="4"/>
    <x v="2"/>
    <n v="2"/>
    <n v="2"/>
    <n v="0"/>
    <n v="0"/>
  </r>
  <r>
    <s v="2018-08-24"/>
    <s v="信用探针V1.0_高级版"/>
    <x v="13"/>
    <x v="0"/>
    <n v="1"/>
    <n v="1"/>
    <n v="0"/>
    <n v="0"/>
  </r>
  <r>
    <s v="2018-08-24"/>
    <s v="信用探针V1.0_高级版"/>
    <x v="5"/>
    <x v="3"/>
    <n v="84"/>
    <n v="84"/>
    <n v="0"/>
    <n v="69"/>
  </r>
  <r>
    <s v="2018-08-24"/>
    <s v="信用探针V1.0_高级版"/>
    <x v="18"/>
    <x v="7"/>
    <n v="3"/>
    <n v="3"/>
    <n v="0"/>
    <n v="0"/>
  </r>
  <r>
    <s v="2018-08-24"/>
    <s v="信用探针V1.0_高级版"/>
    <x v="7"/>
    <x v="1"/>
    <n v="1048"/>
    <n v="1046"/>
    <n v="2"/>
    <n v="126"/>
  </r>
  <r>
    <s v="2018-08-24"/>
    <s v="信用探针V1.0_高级版"/>
    <x v="26"/>
    <x v="8"/>
    <n v="28"/>
    <n v="28"/>
    <n v="0"/>
    <n v="9"/>
  </r>
  <r>
    <s v="2018-08-24"/>
    <s v="信用探针V1.0_高级版"/>
    <x v="9"/>
    <x v="1"/>
    <n v="6298"/>
    <n v="6298"/>
    <n v="0"/>
    <n v="4896"/>
  </r>
  <r>
    <s v="2018-08-24"/>
    <s v="信用探针V1.0_高级版"/>
    <x v="20"/>
    <x v="7"/>
    <n v="2"/>
    <n v="2"/>
    <n v="0"/>
    <n v="0"/>
  </r>
  <r>
    <s v="2018-08-24"/>
    <s v="信用探针V1.0_高级版C"/>
    <x v="21"/>
    <x v="7"/>
    <n v="5"/>
    <n v="5"/>
    <n v="0"/>
    <n v="5"/>
  </r>
  <r>
    <s v="2018-08-24"/>
    <s v="信用探针V2.0"/>
    <x v="12"/>
    <x v="1"/>
    <n v="2241"/>
    <n v="2241"/>
    <n v="0"/>
    <n v="1455"/>
  </r>
  <r>
    <s v="2018-08-24"/>
    <s v="信用探针V2.0"/>
    <x v="15"/>
    <x v="0"/>
    <n v="1175"/>
    <n v="1175"/>
    <n v="0"/>
    <n v="879"/>
  </r>
  <r>
    <s v="2018-08-24"/>
    <s v="信用探针V2.0"/>
    <x v="21"/>
    <x v="7"/>
    <n v="407"/>
    <n v="407"/>
    <n v="0"/>
    <n v="383"/>
  </r>
  <r>
    <s v="2018-08-24"/>
    <s v="信用探针V2.0"/>
    <x v="23"/>
    <x v="0"/>
    <n v="4129"/>
    <n v="4119"/>
    <n v="10"/>
    <n v="3222"/>
  </r>
  <r>
    <s v="2018-08-25"/>
    <s v="信用探针V1.0_基础版"/>
    <x v="0"/>
    <x v="0"/>
    <n v="4"/>
    <n v="4"/>
    <n v="0"/>
    <n v="3"/>
  </r>
  <r>
    <s v="2018-08-25"/>
    <s v="信用探针V1.0_基础版"/>
    <x v="1"/>
    <x v="0"/>
    <n v="27"/>
    <n v="27"/>
    <n v="0"/>
    <n v="21"/>
  </r>
  <r>
    <s v="2018-08-25"/>
    <s v="信用探针V1.0_高级版"/>
    <x v="2"/>
    <x v="0"/>
    <n v="348"/>
    <n v="348"/>
    <n v="0"/>
    <n v="119"/>
  </r>
  <r>
    <s v="2018-08-25"/>
    <s v="信用探针V1.0_高级版"/>
    <x v="3"/>
    <x v="1"/>
    <n v="374"/>
    <n v="374"/>
    <n v="0"/>
    <n v="247"/>
  </r>
  <r>
    <s v="2018-08-25"/>
    <s v="信用探针V1.0_高级版"/>
    <x v="5"/>
    <x v="3"/>
    <n v="31"/>
    <n v="31"/>
    <n v="0"/>
    <n v="24"/>
  </r>
  <r>
    <s v="2018-08-25"/>
    <s v="信用探针V1.0_高级版"/>
    <x v="6"/>
    <x v="4"/>
    <n v="1"/>
    <n v="1"/>
    <n v="0"/>
    <n v="1"/>
  </r>
  <r>
    <s v="2018-08-25"/>
    <s v="信用探针V1.0_高级版"/>
    <x v="7"/>
    <x v="1"/>
    <n v="928"/>
    <n v="928"/>
    <n v="0"/>
    <n v="29"/>
  </r>
  <r>
    <s v="2018-08-25"/>
    <s v="信用探针V1.0_高级版"/>
    <x v="9"/>
    <x v="1"/>
    <n v="7244"/>
    <n v="7244"/>
    <n v="0"/>
    <n v="5751"/>
  </r>
  <r>
    <s v="2018-08-25"/>
    <s v="信用探针V2.0"/>
    <x v="12"/>
    <x v="1"/>
    <n v="1676"/>
    <n v="1676"/>
    <n v="0"/>
    <n v="1066"/>
  </r>
  <r>
    <s v="2018-08-25"/>
    <s v="信用探针V2.0"/>
    <x v="15"/>
    <x v="0"/>
    <n v="768"/>
    <n v="768"/>
    <n v="0"/>
    <n v="585"/>
  </r>
  <r>
    <s v="2018-08-25"/>
    <s v="信用探针V2.0"/>
    <x v="21"/>
    <x v="7"/>
    <n v="463"/>
    <n v="463"/>
    <n v="0"/>
    <n v="441"/>
  </r>
  <r>
    <s v="2018-08-25"/>
    <s v="信用探针V2.0"/>
    <x v="23"/>
    <x v="0"/>
    <n v="3594"/>
    <n v="3588"/>
    <n v="6"/>
    <n v="2809"/>
  </r>
  <r>
    <s v="2018-08-26"/>
    <s v="信用探针V1.0_基础版"/>
    <x v="0"/>
    <x v="0"/>
    <n v="8"/>
    <n v="8"/>
    <n v="0"/>
    <n v="2"/>
  </r>
  <r>
    <s v="2018-08-26"/>
    <s v="信用探针V1.0_基础版"/>
    <x v="1"/>
    <x v="0"/>
    <n v="20"/>
    <n v="20"/>
    <n v="0"/>
    <n v="12"/>
  </r>
  <r>
    <s v="2018-08-26"/>
    <s v="信用探针V1.0_高级版"/>
    <x v="2"/>
    <x v="0"/>
    <n v="328"/>
    <n v="328"/>
    <n v="0"/>
    <n v="106"/>
  </r>
  <r>
    <s v="2018-08-26"/>
    <s v="信用探针V1.0_高级版"/>
    <x v="3"/>
    <x v="1"/>
    <n v="224"/>
    <n v="224"/>
    <n v="0"/>
    <n v="178"/>
  </r>
  <r>
    <s v="2018-08-26"/>
    <s v="信用探针V1.0_高级版"/>
    <x v="13"/>
    <x v="0"/>
    <n v="1"/>
    <n v="1"/>
    <n v="0"/>
    <n v="0"/>
  </r>
  <r>
    <s v="2018-08-26"/>
    <s v="信用探针V1.0_高级版"/>
    <x v="5"/>
    <x v="3"/>
    <n v="1"/>
    <n v="1"/>
    <n v="0"/>
    <n v="0"/>
  </r>
  <r>
    <s v="2018-08-26"/>
    <s v="信用探针V1.0_高级版"/>
    <x v="7"/>
    <x v="1"/>
    <n v="941"/>
    <n v="941"/>
    <n v="0"/>
    <n v="22"/>
  </r>
  <r>
    <s v="2018-08-26"/>
    <s v="信用探针V1.0_高级版"/>
    <x v="9"/>
    <x v="1"/>
    <n v="6996"/>
    <n v="6996"/>
    <n v="0"/>
    <n v="5698"/>
  </r>
  <r>
    <s v="2018-08-26"/>
    <s v="信用探针V1.0_高级版"/>
    <x v="16"/>
    <x v="6"/>
    <n v="2"/>
    <n v="2"/>
    <n v="0"/>
    <n v="0"/>
  </r>
  <r>
    <s v="2018-08-26"/>
    <s v="信用探针V2.0"/>
    <x v="12"/>
    <x v="1"/>
    <n v="1822"/>
    <n v="1822"/>
    <n v="0"/>
    <n v="1177"/>
  </r>
  <r>
    <s v="2018-08-26"/>
    <s v="信用探针V2.0"/>
    <x v="15"/>
    <x v="0"/>
    <n v="746"/>
    <n v="746"/>
    <n v="0"/>
    <n v="550"/>
  </r>
  <r>
    <s v="2018-08-26"/>
    <s v="信用探针V2.0"/>
    <x v="21"/>
    <x v="7"/>
    <n v="320"/>
    <n v="318"/>
    <n v="2"/>
    <n v="292"/>
  </r>
  <r>
    <s v="2018-08-26"/>
    <s v="信用探针V2.0"/>
    <x v="23"/>
    <x v="0"/>
    <n v="3733"/>
    <n v="3718"/>
    <n v="15"/>
    <n v="3021"/>
  </r>
  <r>
    <s v="2018-08-27"/>
    <s v="信用探针V1.0_基础版"/>
    <x v="27"/>
    <x v="0"/>
    <n v="1"/>
    <n v="1"/>
    <n v="0"/>
    <n v="0"/>
  </r>
  <r>
    <s v="2018-08-27"/>
    <s v="信用探针V1.0_基础版"/>
    <x v="0"/>
    <x v="0"/>
    <n v="20"/>
    <n v="20"/>
    <n v="0"/>
    <n v="2"/>
  </r>
  <r>
    <s v="2018-08-27"/>
    <s v="信用探针V1.0_基础版"/>
    <x v="1"/>
    <x v="0"/>
    <n v="34"/>
    <n v="34"/>
    <n v="0"/>
    <n v="26"/>
  </r>
  <r>
    <s v="2018-08-27"/>
    <s v="信用探针V1.0_高级版"/>
    <x v="2"/>
    <x v="0"/>
    <n v="408"/>
    <n v="408"/>
    <n v="0"/>
    <n v="141"/>
  </r>
  <r>
    <s v="2018-08-27"/>
    <s v="信用探针V1.0_高级版"/>
    <x v="3"/>
    <x v="1"/>
    <n v="2321"/>
    <n v="2321"/>
    <n v="0"/>
    <n v="904"/>
  </r>
  <r>
    <s v="2018-08-27"/>
    <s v="信用探针V1.0_高级版"/>
    <x v="4"/>
    <x v="2"/>
    <n v="4"/>
    <n v="4"/>
    <n v="0"/>
    <n v="4"/>
  </r>
  <r>
    <s v="2018-08-27"/>
    <s v="信用探针V1.0_高级版"/>
    <x v="25"/>
    <x v="1"/>
    <n v="23"/>
    <n v="20"/>
    <n v="3"/>
    <n v="8"/>
  </r>
  <r>
    <s v="2018-08-27"/>
    <s v="信用探针V1.0_高级版"/>
    <x v="5"/>
    <x v="3"/>
    <n v="48"/>
    <n v="48"/>
    <n v="0"/>
    <n v="35"/>
  </r>
  <r>
    <s v="2018-08-27"/>
    <s v="信用探针V1.0_高级版"/>
    <x v="18"/>
    <x v="7"/>
    <n v="2"/>
    <n v="2"/>
    <n v="0"/>
    <n v="0"/>
  </r>
  <r>
    <s v="2018-08-27"/>
    <s v="信用探针V1.0_高级版"/>
    <x v="7"/>
    <x v="1"/>
    <n v="818"/>
    <n v="818"/>
    <n v="0"/>
    <n v="24"/>
  </r>
  <r>
    <s v="2018-08-27"/>
    <s v="信用探针V1.0_高级版"/>
    <x v="26"/>
    <x v="8"/>
    <n v="114"/>
    <n v="114"/>
    <n v="0"/>
    <n v="49"/>
  </r>
  <r>
    <s v="2018-08-27"/>
    <s v="信用探针V1.0_高级版"/>
    <x v="28"/>
    <x v="0"/>
    <n v="3"/>
    <n v="1"/>
    <n v="2"/>
    <n v="0"/>
  </r>
  <r>
    <s v="2018-08-27"/>
    <s v="信用探针V1.0_高级版"/>
    <x v="9"/>
    <x v="1"/>
    <n v="7278"/>
    <n v="7278"/>
    <n v="0"/>
    <n v="5851"/>
  </r>
  <r>
    <s v="2018-08-27"/>
    <s v="信用探针V2.0"/>
    <x v="12"/>
    <x v="1"/>
    <n v="2922"/>
    <n v="2922"/>
    <n v="0"/>
    <n v="1814"/>
  </r>
  <r>
    <s v="2018-08-27"/>
    <s v="信用探针V2.0"/>
    <x v="15"/>
    <x v="0"/>
    <n v="1039"/>
    <n v="1039"/>
    <n v="0"/>
    <n v="752"/>
  </r>
  <r>
    <s v="2018-08-27"/>
    <s v="信用探针V2.0"/>
    <x v="21"/>
    <x v="7"/>
    <n v="344"/>
    <n v="344"/>
    <n v="0"/>
    <n v="320"/>
  </r>
  <r>
    <s v="2018-08-27"/>
    <s v="信用探针V2.0"/>
    <x v="25"/>
    <x v="1"/>
    <n v="2"/>
    <n v="2"/>
    <n v="0"/>
    <n v="2"/>
  </r>
  <r>
    <s v="2018-08-27"/>
    <s v="信用探针V2.0"/>
    <x v="23"/>
    <x v="0"/>
    <n v="4072"/>
    <n v="4065"/>
    <n v="7"/>
    <n v="3262"/>
  </r>
  <r>
    <s v="2018-08-28"/>
    <s v="信用探针V1.0_基础版"/>
    <x v="0"/>
    <x v="0"/>
    <n v="16"/>
    <n v="16"/>
    <n v="0"/>
    <n v="2"/>
  </r>
  <r>
    <s v="2018-08-28"/>
    <s v="信用探针V1.0_基础版"/>
    <x v="1"/>
    <x v="0"/>
    <n v="26"/>
    <n v="26"/>
    <n v="0"/>
    <n v="18"/>
  </r>
  <r>
    <s v="2018-08-28"/>
    <s v="信用探针V1.0_高级版"/>
    <x v="2"/>
    <x v="0"/>
    <n v="367"/>
    <n v="367"/>
    <n v="0"/>
    <n v="139"/>
  </r>
  <r>
    <s v="2018-08-28"/>
    <s v="信用探针V1.0_高级版"/>
    <x v="3"/>
    <x v="1"/>
    <n v="2097"/>
    <n v="2097"/>
    <n v="0"/>
    <n v="714"/>
  </r>
  <r>
    <s v="2018-08-28"/>
    <s v="信用探针V1.0_高级版"/>
    <x v="4"/>
    <x v="2"/>
    <n v="4"/>
    <n v="4"/>
    <n v="0"/>
    <n v="2"/>
  </r>
  <r>
    <s v="2018-08-28"/>
    <s v="信用探针V1.0_高级版"/>
    <x v="25"/>
    <x v="1"/>
    <n v="4"/>
    <n v="4"/>
    <n v="0"/>
    <n v="0"/>
  </r>
  <r>
    <s v="2018-08-28"/>
    <s v="信用探针V1.0_高级版"/>
    <x v="29"/>
    <x v="9"/>
    <n v="11"/>
    <n v="0"/>
    <n v="11"/>
    <n v="0"/>
  </r>
  <r>
    <s v="2018-08-28"/>
    <s v="信用探针V1.0_高级版"/>
    <x v="5"/>
    <x v="3"/>
    <n v="50"/>
    <n v="50"/>
    <n v="0"/>
    <n v="42"/>
  </r>
  <r>
    <s v="2018-08-28"/>
    <s v="信用探针V1.0_高级版"/>
    <x v="30"/>
    <x v="9"/>
    <n v="1"/>
    <n v="1"/>
    <n v="0"/>
    <n v="0"/>
  </r>
  <r>
    <s v="2018-08-28"/>
    <s v="信用探针V1.0_高级版"/>
    <x v="18"/>
    <x v="7"/>
    <n v="12"/>
    <n v="12"/>
    <n v="0"/>
    <n v="0"/>
  </r>
  <r>
    <s v="2018-08-28"/>
    <s v="信用探针V1.0_高级版"/>
    <x v="7"/>
    <x v="1"/>
    <n v="864"/>
    <n v="864"/>
    <n v="0"/>
    <n v="29"/>
  </r>
  <r>
    <s v="2018-08-28"/>
    <s v="信用探针V1.0_高级版"/>
    <x v="26"/>
    <x v="8"/>
    <n v="6"/>
    <n v="6"/>
    <n v="0"/>
    <n v="3"/>
  </r>
  <r>
    <s v="2018-08-28"/>
    <s v="信用探针V1.0_高级版"/>
    <x v="9"/>
    <x v="1"/>
    <n v="7863"/>
    <n v="7863"/>
    <n v="0"/>
    <n v="6210"/>
  </r>
  <r>
    <s v="2018-08-28"/>
    <s v="信用探针V1.0_高级版C"/>
    <x v="21"/>
    <x v="7"/>
    <n v="1"/>
    <n v="1"/>
    <n v="0"/>
    <n v="1"/>
  </r>
  <r>
    <s v="2018-08-28"/>
    <s v="信用探针V2.0"/>
    <x v="12"/>
    <x v="1"/>
    <n v="4072"/>
    <n v="4072"/>
    <n v="0"/>
    <n v="2308"/>
  </r>
  <r>
    <s v="2018-08-28"/>
    <s v="信用探针V2.0"/>
    <x v="15"/>
    <x v="0"/>
    <n v="887"/>
    <n v="887"/>
    <n v="0"/>
    <n v="652"/>
  </r>
  <r>
    <s v="2018-08-28"/>
    <s v="信用探针V2.0"/>
    <x v="21"/>
    <x v="7"/>
    <n v="397"/>
    <n v="397"/>
    <n v="0"/>
    <n v="368"/>
  </r>
  <r>
    <s v="2018-08-28"/>
    <s v="信用探针V2.0"/>
    <x v="25"/>
    <x v="1"/>
    <n v="1"/>
    <n v="1"/>
    <n v="0"/>
    <n v="0"/>
  </r>
  <r>
    <s v="2018-08-28"/>
    <s v="信用探针V2.0"/>
    <x v="23"/>
    <x v="0"/>
    <n v="4126"/>
    <n v="4114"/>
    <n v="12"/>
    <n v="3272"/>
  </r>
  <r>
    <s v="2018-08-29"/>
    <s v="信用探针V1.0_基础版"/>
    <x v="0"/>
    <x v="0"/>
    <n v="31"/>
    <n v="31"/>
    <n v="0"/>
    <n v="13"/>
  </r>
  <r>
    <s v="2018-08-29"/>
    <s v="信用探针V1.0_基础版"/>
    <x v="1"/>
    <x v="0"/>
    <n v="25"/>
    <n v="25"/>
    <n v="0"/>
    <n v="19"/>
  </r>
  <r>
    <s v="2018-08-29"/>
    <s v="信用探针V1.0_高级版"/>
    <x v="2"/>
    <x v="0"/>
    <n v="1662"/>
    <n v="1662"/>
    <n v="0"/>
    <n v="542"/>
  </r>
  <r>
    <s v="2018-08-29"/>
    <s v="信用探针V1.0_高级版"/>
    <x v="3"/>
    <x v="1"/>
    <n v="1656"/>
    <n v="1656"/>
    <n v="0"/>
    <n v="575"/>
  </r>
  <r>
    <s v="2018-08-29"/>
    <s v="信用探针V1.0_高级版"/>
    <x v="4"/>
    <x v="2"/>
    <n v="2"/>
    <n v="2"/>
    <n v="0"/>
    <n v="0"/>
  </r>
  <r>
    <s v="2018-08-29"/>
    <s v="信用探针V1.0_高级版"/>
    <x v="25"/>
    <x v="1"/>
    <n v="7"/>
    <n v="3"/>
    <n v="4"/>
    <n v="0"/>
  </r>
  <r>
    <s v="2018-08-29"/>
    <s v="信用探针V1.0_高级版"/>
    <x v="29"/>
    <x v="9"/>
    <n v="1"/>
    <n v="0"/>
    <n v="1"/>
    <n v="0"/>
  </r>
  <r>
    <s v="2018-08-29"/>
    <s v="信用探针V1.0_高级版"/>
    <x v="5"/>
    <x v="3"/>
    <n v="20"/>
    <n v="20"/>
    <n v="0"/>
    <n v="15"/>
  </r>
  <r>
    <s v="2018-08-29"/>
    <s v="信用探针V1.0_高级版"/>
    <x v="30"/>
    <x v="9"/>
    <n v="27"/>
    <n v="27"/>
    <n v="0"/>
    <n v="7"/>
  </r>
  <r>
    <s v="2018-08-29"/>
    <s v="信用探针V1.0_高级版"/>
    <x v="6"/>
    <x v="4"/>
    <n v="1"/>
    <n v="1"/>
    <n v="0"/>
    <n v="0"/>
  </r>
  <r>
    <s v="2018-08-29"/>
    <s v="信用探针V1.0_高级版"/>
    <x v="18"/>
    <x v="7"/>
    <n v="22"/>
    <n v="22"/>
    <n v="0"/>
    <n v="0"/>
  </r>
  <r>
    <s v="2018-08-29"/>
    <s v="信用探针V1.0_高级版"/>
    <x v="7"/>
    <x v="1"/>
    <n v="796"/>
    <n v="795"/>
    <n v="1"/>
    <n v="38"/>
  </r>
  <r>
    <s v="2018-08-29"/>
    <s v="信用探针V1.0_高级版"/>
    <x v="26"/>
    <x v="8"/>
    <n v="4"/>
    <n v="4"/>
    <n v="0"/>
    <n v="2"/>
  </r>
  <r>
    <s v="2018-08-29"/>
    <s v="信用探针V1.0_高级版"/>
    <x v="9"/>
    <x v="1"/>
    <n v="6990"/>
    <n v="6990"/>
    <n v="0"/>
    <n v="5475"/>
  </r>
  <r>
    <s v="2018-08-29"/>
    <s v="信用探针V1.0_高级版C"/>
    <x v="21"/>
    <x v="7"/>
    <n v="1"/>
    <n v="1"/>
    <n v="0"/>
    <n v="1"/>
  </r>
  <r>
    <s v="2018-08-29"/>
    <s v="信用探针V2.0"/>
    <x v="12"/>
    <x v="1"/>
    <n v="5320"/>
    <n v="5312"/>
    <n v="8"/>
    <n v="2943"/>
  </r>
  <r>
    <s v="2018-08-29"/>
    <s v="信用探针V2.0"/>
    <x v="15"/>
    <x v="0"/>
    <n v="665"/>
    <n v="664"/>
    <n v="1"/>
    <n v="490"/>
  </r>
  <r>
    <s v="2018-08-29"/>
    <s v="信用探针V2.0"/>
    <x v="21"/>
    <x v="7"/>
    <n v="307"/>
    <n v="307"/>
    <n v="0"/>
    <n v="292"/>
  </r>
  <r>
    <s v="2018-08-29"/>
    <s v="信用探针V2.0"/>
    <x v="23"/>
    <x v="0"/>
    <n v="3855"/>
    <n v="3843"/>
    <n v="12"/>
    <n v="2933"/>
  </r>
  <r>
    <s v="2018-08-30"/>
    <s v="信用探针V1.0_基础版"/>
    <x v="0"/>
    <x v="0"/>
    <n v="16"/>
    <n v="16"/>
    <n v="0"/>
    <n v="6"/>
  </r>
  <r>
    <s v="2018-08-30"/>
    <s v="信用探针V1.0_基础版"/>
    <x v="1"/>
    <x v="0"/>
    <n v="22"/>
    <n v="22"/>
    <n v="0"/>
    <n v="15"/>
  </r>
  <r>
    <s v="2018-08-30"/>
    <s v="信用探针V1.0_高级版"/>
    <x v="2"/>
    <x v="0"/>
    <n v="546"/>
    <n v="546"/>
    <n v="0"/>
    <n v="175"/>
  </r>
  <r>
    <s v="2018-08-30"/>
    <s v="信用探针V1.0_高级版"/>
    <x v="3"/>
    <x v="1"/>
    <n v="1504"/>
    <n v="1504"/>
    <n v="0"/>
    <n v="461"/>
  </r>
  <r>
    <s v="2018-08-30"/>
    <s v="信用探针V1.0_高级版"/>
    <x v="4"/>
    <x v="2"/>
    <n v="1"/>
    <n v="1"/>
    <n v="0"/>
    <n v="0"/>
  </r>
  <r>
    <s v="2018-08-30"/>
    <s v="信用探针V1.0_高级版"/>
    <x v="29"/>
    <x v="9"/>
    <n v="25"/>
    <n v="0"/>
    <n v="25"/>
    <n v="0"/>
  </r>
  <r>
    <s v="2018-08-30"/>
    <s v="信用探针V1.0_高级版"/>
    <x v="5"/>
    <x v="3"/>
    <n v="48"/>
    <n v="48"/>
    <n v="0"/>
    <n v="41"/>
  </r>
  <r>
    <s v="2018-08-30"/>
    <s v="信用探针V1.0_高级版"/>
    <x v="30"/>
    <x v="9"/>
    <n v="39"/>
    <n v="39"/>
    <n v="0"/>
    <n v="11"/>
  </r>
  <r>
    <s v="2018-08-30"/>
    <s v="信用探针V1.0_高级版"/>
    <x v="6"/>
    <x v="4"/>
    <n v="14"/>
    <n v="14"/>
    <n v="0"/>
    <n v="0"/>
  </r>
  <r>
    <s v="2018-08-30"/>
    <s v="信用探针V1.0_高级版"/>
    <x v="18"/>
    <x v="7"/>
    <n v="37"/>
    <n v="35"/>
    <n v="2"/>
    <n v="0"/>
  </r>
  <r>
    <s v="2018-08-30"/>
    <s v="信用探针V1.0_高级版"/>
    <x v="7"/>
    <x v="1"/>
    <n v="849"/>
    <n v="849"/>
    <n v="0"/>
    <n v="28"/>
  </r>
  <r>
    <s v="2018-08-30"/>
    <s v="信用探针V1.0_高级版"/>
    <x v="26"/>
    <x v="8"/>
    <n v="14"/>
    <n v="14"/>
    <n v="0"/>
    <n v="7"/>
  </r>
  <r>
    <s v="2018-08-30"/>
    <s v="信用探针V1.0_高级版"/>
    <x v="28"/>
    <x v="0"/>
    <n v="13"/>
    <n v="0"/>
    <n v="13"/>
    <n v="0"/>
  </r>
  <r>
    <s v="2018-08-30"/>
    <s v="信用探针V1.0_高级版"/>
    <x v="9"/>
    <x v="1"/>
    <n v="5749"/>
    <n v="5749"/>
    <n v="0"/>
    <n v="4656"/>
  </r>
  <r>
    <s v="2018-08-30"/>
    <s v="信用探针V1.0_高级版"/>
    <x v="31"/>
    <x v="0"/>
    <n v="1"/>
    <n v="1"/>
    <n v="0"/>
    <n v="0"/>
  </r>
  <r>
    <s v="2018-08-30"/>
    <s v="信用探针V1.0_高级版C"/>
    <x v="21"/>
    <x v="7"/>
    <n v="2250"/>
    <n v="2250"/>
    <n v="0"/>
    <n v="1143"/>
  </r>
  <r>
    <s v="2018-08-30"/>
    <s v="信用探针V2.0"/>
    <x v="12"/>
    <x v="1"/>
    <n v="6204"/>
    <n v="6204"/>
    <n v="0"/>
    <n v="3535"/>
  </r>
  <r>
    <s v="2018-08-30"/>
    <s v="信用探针V2.0"/>
    <x v="15"/>
    <x v="0"/>
    <n v="730"/>
    <n v="730"/>
    <n v="0"/>
    <n v="526"/>
  </r>
  <r>
    <s v="2018-08-30"/>
    <s v="信用探针V2.0"/>
    <x v="21"/>
    <x v="7"/>
    <n v="285"/>
    <n v="285"/>
    <n v="0"/>
    <n v="266"/>
  </r>
  <r>
    <s v="2018-08-30"/>
    <s v="信用探针V2.0"/>
    <x v="23"/>
    <x v="0"/>
    <n v="4252"/>
    <n v="4243"/>
    <n v="9"/>
    <n v="3275"/>
  </r>
  <r>
    <s v="2018-08-31"/>
    <s v="信用探针V1.0_基础版"/>
    <x v="0"/>
    <x v="0"/>
    <n v="30"/>
    <n v="29"/>
    <n v="1"/>
    <n v="16"/>
  </r>
  <r>
    <s v="2018-08-31"/>
    <s v="信用探针V1.0_基础版"/>
    <x v="1"/>
    <x v="0"/>
    <n v="25"/>
    <n v="25"/>
    <n v="0"/>
    <n v="14"/>
  </r>
  <r>
    <s v="2018-08-31"/>
    <s v="信用探针V1.0_高级版"/>
    <x v="2"/>
    <x v="0"/>
    <n v="556"/>
    <n v="556"/>
    <n v="0"/>
    <n v="193"/>
  </r>
  <r>
    <s v="2018-08-31"/>
    <s v="信用探针V1.0_高级版"/>
    <x v="3"/>
    <x v="1"/>
    <n v="1264"/>
    <n v="1264"/>
    <n v="0"/>
    <n v="426"/>
  </r>
  <r>
    <s v="2018-08-31"/>
    <s v="信用探针V1.0_高级版"/>
    <x v="4"/>
    <x v="2"/>
    <n v="7"/>
    <n v="7"/>
    <n v="0"/>
    <n v="4"/>
  </r>
  <r>
    <s v="2018-08-31"/>
    <s v="信用探针V1.0_高级版"/>
    <x v="5"/>
    <x v="3"/>
    <n v="35"/>
    <n v="35"/>
    <n v="0"/>
    <n v="28"/>
  </r>
  <r>
    <s v="2018-08-31"/>
    <s v="信用探针V1.0_高级版"/>
    <x v="30"/>
    <x v="9"/>
    <n v="29"/>
    <n v="29"/>
    <n v="0"/>
    <n v="1"/>
  </r>
  <r>
    <s v="2018-08-31"/>
    <s v="信用探针V1.0_高级版"/>
    <x v="6"/>
    <x v="4"/>
    <n v="2"/>
    <n v="2"/>
    <n v="0"/>
    <n v="0"/>
  </r>
  <r>
    <s v="2018-08-31"/>
    <s v="信用探针V1.0_高级版"/>
    <x v="17"/>
    <x v="1"/>
    <n v="165"/>
    <n v="165"/>
    <n v="0"/>
    <n v="69"/>
  </r>
  <r>
    <s v="2018-08-31"/>
    <s v="信用探针V1.0_高级版"/>
    <x v="18"/>
    <x v="7"/>
    <n v="9"/>
    <n v="9"/>
    <n v="0"/>
    <n v="0"/>
  </r>
  <r>
    <s v="2018-08-31"/>
    <s v="信用探针V1.0_高级版"/>
    <x v="7"/>
    <x v="1"/>
    <n v="853"/>
    <n v="853"/>
    <n v="0"/>
    <n v="37"/>
  </r>
  <r>
    <s v="2018-08-31"/>
    <s v="信用探针V1.0_高级版"/>
    <x v="26"/>
    <x v="8"/>
    <n v="4"/>
    <n v="4"/>
    <n v="0"/>
    <n v="2"/>
  </r>
  <r>
    <s v="2018-08-31"/>
    <s v="信用探针V1.0_高级版"/>
    <x v="28"/>
    <x v="0"/>
    <n v="26"/>
    <n v="0"/>
    <n v="26"/>
    <n v="0"/>
  </r>
  <r>
    <s v="2018-08-31"/>
    <s v="信用探针V1.0_高级版"/>
    <x v="9"/>
    <x v="1"/>
    <n v="4993"/>
    <n v="4993"/>
    <n v="0"/>
    <n v="3987"/>
  </r>
  <r>
    <s v="2018-08-31"/>
    <s v="信用探针V1.0_高级版C"/>
    <x v="21"/>
    <x v="7"/>
    <n v="436"/>
    <n v="436"/>
    <n v="0"/>
    <n v="124"/>
  </r>
  <r>
    <s v="2018-08-31"/>
    <s v="信用探针V2.0"/>
    <x v="12"/>
    <x v="1"/>
    <n v="4341"/>
    <n v="4341"/>
    <n v="0"/>
    <n v="2561"/>
  </r>
  <r>
    <s v="2018-08-31"/>
    <s v="信用探针V2.0"/>
    <x v="15"/>
    <x v="0"/>
    <n v="1037"/>
    <n v="1037"/>
    <n v="0"/>
    <n v="779"/>
  </r>
  <r>
    <s v="2018-08-31"/>
    <s v="信用探针V2.0"/>
    <x v="21"/>
    <x v="7"/>
    <n v="295"/>
    <n v="295"/>
    <n v="0"/>
    <n v="277"/>
  </r>
  <r>
    <s v="2018-08-31"/>
    <s v="信用探针V2.0"/>
    <x v="23"/>
    <x v="0"/>
    <n v="3128"/>
    <n v="3121"/>
    <n v="7"/>
    <n v="2418"/>
  </r>
  <r>
    <s v="2018-09-01"/>
    <s v="信用探针V1.0_基础版"/>
    <x v="0"/>
    <x v="0"/>
    <n v="9"/>
    <n v="8"/>
    <n v="1"/>
    <n v="3"/>
  </r>
  <r>
    <s v="2018-09-01"/>
    <s v="信用探针V1.0_基础版"/>
    <x v="1"/>
    <x v="0"/>
    <n v="31"/>
    <n v="31"/>
    <n v="0"/>
    <n v="23"/>
  </r>
  <r>
    <s v="2018-09-01"/>
    <s v="信用探针V1.0_高级版"/>
    <x v="2"/>
    <x v="0"/>
    <n v="570"/>
    <n v="570"/>
    <n v="0"/>
    <n v="186"/>
  </r>
  <r>
    <s v="2018-09-01"/>
    <s v="信用探针V1.0_高级版"/>
    <x v="3"/>
    <x v="1"/>
    <n v="152"/>
    <n v="152"/>
    <n v="0"/>
    <n v="83"/>
  </r>
  <r>
    <s v="2018-09-01"/>
    <s v="信用探针V1.0_高级版"/>
    <x v="4"/>
    <x v="2"/>
    <n v="1"/>
    <n v="1"/>
    <n v="0"/>
    <n v="0"/>
  </r>
  <r>
    <s v="2018-09-01"/>
    <s v="信用探针V1.0_高级版"/>
    <x v="25"/>
    <x v="1"/>
    <n v="1"/>
    <n v="1"/>
    <n v="0"/>
    <n v="0"/>
  </r>
  <r>
    <s v="2018-09-01"/>
    <s v="信用探针V1.0_高级版"/>
    <x v="5"/>
    <x v="3"/>
    <n v="33"/>
    <n v="33"/>
    <n v="0"/>
    <n v="23"/>
  </r>
  <r>
    <s v="2018-09-01"/>
    <s v="信用探针V1.0_高级版"/>
    <x v="7"/>
    <x v="1"/>
    <n v="875"/>
    <n v="875"/>
    <n v="0"/>
    <n v="38"/>
  </r>
  <r>
    <s v="2018-09-01"/>
    <s v="信用探针V1.0_高级版"/>
    <x v="26"/>
    <x v="8"/>
    <n v="2"/>
    <n v="2"/>
    <n v="0"/>
    <n v="1"/>
  </r>
  <r>
    <s v="2018-09-01"/>
    <s v="信用探针V1.0_高级版"/>
    <x v="9"/>
    <x v="1"/>
    <n v="4334"/>
    <n v="4334"/>
    <n v="0"/>
    <n v="3520"/>
  </r>
  <r>
    <s v="2018-09-01"/>
    <s v="信用探针V2.0"/>
    <x v="12"/>
    <x v="1"/>
    <n v="4064"/>
    <n v="4064"/>
    <n v="0"/>
    <n v="2660"/>
  </r>
  <r>
    <s v="2018-09-01"/>
    <s v="信用探针V2.0"/>
    <x v="15"/>
    <x v="0"/>
    <n v="968"/>
    <n v="968"/>
    <n v="0"/>
    <n v="761"/>
  </r>
  <r>
    <s v="2018-09-01"/>
    <s v="信用探针V2.0"/>
    <x v="21"/>
    <x v="7"/>
    <n v="287"/>
    <n v="287"/>
    <n v="0"/>
    <n v="271"/>
  </r>
  <r>
    <s v="2018-09-01"/>
    <s v="信用探针V2.0"/>
    <x v="23"/>
    <x v="0"/>
    <n v="3310"/>
    <n v="3301"/>
    <n v="9"/>
    <n v="2702"/>
  </r>
  <r>
    <s v="2018-09-02"/>
    <s v="信用探针V1.0_基础版"/>
    <x v="0"/>
    <x v="0"/>
    <n v="8"/>
    <n v="8"/>
    <n v="0"/>
    <n v="2"/>
  </r>
  <r>
    <s v="2018-09-02"/>
    <s v="信用探针V1.0_基础版"/>
    <x v="1"/>
    <x v="0"/>
    <n v="29"/>
    <n v="29"/>
    <n v="0"/>
    <n v="21"/>
  </r>
  <r>
    <s v="2018-09-02"/>
    <s v="信用探针V1.0_高级版"/>
    <x v="2"/>
    <x v="0"/>
    <n v="522"/>
    <n v="522"/>
    <n v="0"/>
    <n v="188"/>
  </r>
  <r>
    <s v="2018-09-02"/>
    <s v="信用探针V1.0_高级版"/>
    <x v="3"/>
    <x v="1"/>
    <n v="67"/>
    <n v="67"/>
    <n v="0"/>
    <n v="44"/>
  </r>
  <r>
    <s v="2018-09-02"/>
    <s v="信用探针V1.0_高级版"/>
    <x v="5"/>
    <x v="3"/>
    <n v="23"/>
    <n v="23"/>
    <n v="0"/>
    <n v="17"/>
  </r>
  <r>
    <s v="2018-09-02"/>
    <s v="信用探针V1.0_高级版"/>
    <x v="7"/>
    <x v="1"/>
    <n v="882"/>
    <n v="881"/>
    <n v="1"/>
    <n v="44"/>
  </r>
  <r>
    <s v="2018-09-02"/>
    <s v="信用探针V1.0_高级版"/>
    <x v="26"/>
    <x v="8"/>
    <n v="8"/>
    <n v="8"/>
    <n v="0"/>
    <n v="4"/>
  </r>
  <r>
    <s v="2018-09-02"/>
    <s v="信用探针V1.0_高级版"/>
    <x v="9"/>
    <x v="1"/>
    <n v="4939"/>
    <n v="4939"/>
    <n v="0"/>
    <n v="4125"/>
  </r>
  <r>
    <s v="2018-09-02"/>
    <s v="信用探针V2.0"/>
    <x v="12"/>
    <x v="1"/>
    <n v="4858"/>
    <n v="4858"/>
    <n v="0"/>
    <n v="3149"/>
  </r>
  <r>
    <s v="2018-09-02"/>
    <s v="信用探针V2.0"/>
    <x v="15"/>
    <x v="0"/>
    <n v="804"/>
    <n v="804"/>
    <n v="0"/>
    <n v="653"/>
  </r>
  <r>
    <s v="2018-09-02"/>
    <s v="信用探针V2.0"/>
    <x v="21"/>
    <x v="7"/>
    <n v="440"/>
    <n v="440"/>
    <n v="0"/>
    <n v="415"/>
  </r>
  <r>
    <s v="2018-09-02"/>
    <s v="信用探针V2.0"/>
    <x v="23"/>
    <x v="0"/>
    <n v="3053"/>
    <n v="3048"/>
    <n v="5"/>
    <n v="2536"/>
  </r>
  <r>
    <s v="2018-09-03"/>
    <s v="信用探针V1.0_基础版"/>
    <x v="0"/>
    <x v="0"/>
    <n v="343"/>
    <n v="340"/>
    <n v="3"/>
    <n v="186"/>
  </r>
  <r>
    <s v="2018-09-03"/>
    <s v="信用探针V1.0_基础版"/>
    <x v="1"/>
    <x v="0"/>
    <n v="54"/>
    <n v="54"/>
    <n v="0"/>
    <n v="42"/>
  </r>
  <r>
    <s v="2018-09-03"/>
    <s v="信用探针V1.0_高级版"/>
    <x v="2"/>
    <x v="0"/>
    <n v="664"/>
    <n v="664"/>
    <n v="0"/>
    <n v="212"/>
  </r>
  <r>
    <s v="2018-09-03"/>
    <s v="信用探针V1.0_高级版"/>
    <x v="3"/>
    <x v="1"/>
    <n v="2375"/>
    <n v="2375"/>
    <n v="0"/>
    <n v="780"/>
  </r>
  <r>
    <s v="2018-09-03"/>
    <s v="信用探针V1.0_高级版"/>
    <x v="4"/>
    <x v="2"/>
    <n v="1"/>
    <n v="1"/>
    <n v="0"/>
    <n v="0"/>
  </r>
  <r>
    <s v="2018-09-03"/>
    <s v="信用探针V1.0_高级版"/>
    <x v="13"/>
    <x v="0"/>
    <n v="2"/>
    <n v="2"/>
    <n v="0"/>
    <n v="1"/>
  </r>
  <r>
    <s v="2018-09-03"/>
    <s v="信用探针V1.0_高级版"/>
    <x v="5"/>
    <x v="3"/>
    <n v="35"/>
    <n v="35"/>
    <n v="0"/>
    <n v="27"/>
  </r>
  <r>
    <s v="2018-09-03"/>
    <s v="信用探针V1.0_高级版"/>
    <x v="6"/>
    <x v="4"/>
    <n v="1"/>
    <n v="1"/>
    <n v="0"/>
    <n v="0"/>
  </r>
  <r>
    <s v="2018-09-03"/>
    <s v="信用探针V1.0_高级版"/>
    <x v="18"/>
    <x v="7"/>
    <n v="16"/>
    <n v="16"/>
    <n v="0"/>
    <n v="0"/>
  </r>
  <r>
    <s v="2018-09-03"/>
    <s v="信用探针V1.0_高级版"/>
    <x v="7"/>
    <x v="1"/>
    <n v="824"/>
    <n v="824"/>
    <n v="0"/>
    <n v="47"/>
  </r>
  <r>
    <s v="2018-09-03"/>
    <s v="信用探针V1.0_高级版"/>
    <x v="26"/>
    <x v="8"/>
    <n v="2"/>
    <n v="2"/>
    <n v="0"/>
    <n v="1"/>
  </r>
  <r>
    <s v="2018-09-03"/>
    <s v="信用探针V1.0_高级版"/>
    <x v="28"/>
    <x v="0"/>
    <n v="11"/>
    <n v="0"/>
    <n v="11"/>
    <n v="0"/>
  </r>
  <r>
    <s v="2018-09-03"/>
    <s v="信用探针V1.0_高级版"/>
    <x v="8"/>
    <x v="5"/>
    <n v="2"/>
    <n v="2"/>
    <n v="0"/>
    <n v="2"/>
  </r>
  <r>
    <s v="2018-09-03"/>
    <s v="信用探针V1.0_高级版"/>
    <x v="9"/>
    <x v="1"/>
    <n v="12294"/>
    <n v="12294"/>
    <n v="0"/>
    <n v="10630"/>
  </r>
  <r>
    <s v="2018-09-03"/>
    <s v="信用探针V1.0_高级版"/>
    <x v="20"/>
    <x v="7"/>
    <n v="1"/>
    <n v="0"/>
    <n v="1"/>
    <n v="0"/>
  </r>
  <r>
    <s v="2018-09-03"/>
    <s v="信用探针V1.0_高级版C"/>
    <x v="21"/>
    <x v="7"/>
    <n v="1939"/>
    <n v="1939"/>
    <n v="0"/>
    <n v="825"/>
  </r>
  <r>
    <s v="2018-09-03"/>
    <s v="信用探针V2.0"/>
    <x v="12"/>
    <x v="1"/>
    <n v="4059"/>
    <n v="4059"/>
    <n v="0"/>
    <n v="2580"/>
  </r>
  <r>
    <s v="2018-09-03"/>
    <s v="信用探针V2.0"/>
    <x v="15"/>
    <x v="0"/>
    <n v="981"/>
    <n v="981"/>
    <n v="0"/>
    <n v="748"/>
  </r>
  <r>
    <s v="2018-09-03"/>
    <s v="信用探针V2.0"/>
    <x v="21"/>
    <x v="7"/>
    <n v="377"/>
    <n v="377"/>
    <n v="0"/>
    <n v="361"/>
  </r>
  <r>
    <s v="2018-09-03"/>
    <s v="信用探针V2.0"/>
    <x v="23"/>
    <x v="0"/>
    <n v="3520"/>
    <n v="3516"/>
    <n v="4"/>
    <n v="2896"/>
  </r>
  <r>
    <s v="2018-09-04"/>
    <s v="信用探针V1.0_基础版"/>
    <x v="0"/>
    <x v="0"/>
    <n v="492"/>
    <n v="457"/>
    <n v="35"/>
    <n v="259"/>
  </r>
  <r>
    <s v="2018-09-04"/>
    <s v="信用探针V1.0_基础版"/>
    <x v="1"/>
    <x v="0"/>
    <n v="78"/>
    <n v="78"/>
    <n v="0"/>
    <n v="52"/>
  </r>
  <r>
    <s v="2018-09-04"/>
    <s v="信用探针V1.0_豪华版"/>
    <x v="32"/>
    <x v="0"/>
    <n v="1"/>
    <n v="1"/>
    <n v="0"/>
    <n v="0"/>
  </r>
  <r>
    <s v="2018-09-04"/>
    <s v="信用探针V1.0_高级版"/>
    <x v="2"/>
    <x v="0"/>
    <n v="657"/>
    <n v="657"/>
    <n v="0"/>
    <n v="214"/>
  </r>
  <r>
    <s v="2018-09-04"/>
    <s v="信用探针V1.0_高级版"/>
    <x v="3"/>
    <x v="1"/>
    <n v="2005"/>
    <n v="2005"/>
    <n v="0"/>
    <n v="709"/>
  </r>
  <r>
    <s v="2018-09-04"/>
    <s v="信用探针V1.0_高级版"/>
    <x v="4"/>
    <x v="2"/>
    <n v="9"/>
    <n v="9"/>
    <n v="0"/>
    <n v="4"/>
  </r>
  <r>
    <s v="2018-09-04"/>
    <s v="信用探针V1.0_高级版"/>
    <x v="25"/>
    <x v="1"/>
    <n v="367763"/>
    <n v="367164"/>
    <n v="599"/>
    <n v="22428"/>
  </r>
  <r>
    <s v="2018-09-04"/>
    <s v="信用探针V1.0_高级版"/>
    <x v="5"/>
    <x v="3"/>
    <n v="64"/>
    <n v="64"/>
    <n v="0"/>
    <n v="52"/>
  </r>
  <r>
    <s v="2018-09-04"/>
    <s v="信用探针V1.0_高级版"/>
    <x v="18"/>
    <x v="7"/>
    <n v="35"/>
    <n v="35"/>
    <n v="0"/>
    <n v="6"/>
  </r>
  <r>
    <s v="2018-09-04"/>
    <s v="信用探针V1.0_高级版"/>
    <x v="7"/>
    <x v="1"/>
    <n v="820"/>
    <n v="820"/>
    <n v="0"/>
    <n v="58"/>
  </r>
  <r>
    <s v="2018-09-04"/>
    <s v="信用探针V1.0_高级版"/>
    <x v="26"/>
    <x v="8"/>
    <n v="14"/>
    <n v="14"/>
    <n v="0"/>
    <n v="7"/>
  </r>
  <r>
    <s v="2018-09-04"/>
    <s v="信用探针V1.0_高级版"/>
    <x v="28"/>
    <x v="0"/>
    <n v="1"/>
    <n v="0"/>
    <n v="1"/>
    <n v="0"/>
  </r>
  <r>
    <s v="2018-09-04"/>
    <s v="信用探针V1.0_高级版"/>
    <x v="9"/>
    <x v="1"/>
    <n v="16230"/>
    <n v="16230"/>
    <n v="0"/>
    <n v="13861"/>
  </r>
  <r>
    <s v="2018-09-04"/>
    <s v="信用探针V1.0_高级版"/>
    <x v="20"/>
    <x v="7"/>
    <n v="8"/>
    <n v="8"/>
    <n v="0"/>
    <n v="0"/>
  </r>
  <r>
    <s v="2018-09-04"/>
    <s v="信用探针V1.0_高级版C"/>
    <x v="21"/>
    <x v="7"/>
    <n v="5215"/>
    <n v="5215"/>
    <n v="0"/>
    <n v="2326"/>
  </r>
  <r>
    <s v="2018-09-04"/>
    <s v="信用探针V1.0_高级版D"/>
    <x v="29"/>
    <x v="9"/>
    <n v="3"/>
    <n v="1"/>
    <n v="2"/>
    <n v="0"/>
  </r>
  <r>
    <s v="2018-09-04"/>
    <s v="信用探针V2.0"/>
    <x v="12"/>
    <x v="1"/>
    <n v="4399"/>
    <n v="4381"/>
    <n v="18"/>
    <n v="2609"/>
  </r>
  <r>
    <s v="2018-09-04"/>
    <s v="信用探针V2.0"/>
    <x v="15"/>
    <x v="0"/>
    <n v="1169"/>
    <n v="1160"/>
    <n v="9"/>
    <n v="771"/>
  </r>
  <r>
    <s v="2018-09-04"/>
    <s v="信用探针V2.0"/>
    <x v="21"/>
    <x v="7"/>
    <n v="454"/>
    <n v="454"/>
    <n v="0"/>
    <n v="415"/>
  </r>
  <r>
    <s v="2018-09-04"/>
    <s v="信用探针V2.0"/>
    <x v="23"/>
    <x v="0"/>
    <n v="4067"/>
    <n v="3774"/>
    <n v="293"/>
    <n v="2876"/>
  </r>
  <r>
    <s v="2018-09-05"/>
    <s v="信用探针V1.0_基础版"/>
    <x v="0"/>
    <x v="0"/>
    <n v="213"/>
    <n v="166"/>
    <n v="47"/>
    <n v="64"/>
  </r>
  <r>
    <s v="2018-09-05"/>
    <s v="信用探针V1.0_基础版"/>
    <x v="1"/>
    <x v="0"/>
    <n v="57"/>
    <n v="57"/>
    <n v="0"/>
    <n v="45"/>
  </r>
  <r>
    <s v="2018-09-05"/>
    <s v="信用探针V1.0_高级版"/>
    <x v="2"/>
    <x v="0"/>
    <n v="702"/>
    <n v="702"/>
    <n v="0"/>
    <n v="225"/>
  </r>
  <r>
    <s v="2018-09-05"/>
    <s v="信用探针V1.0_高级版"/>
    <x v="3"/>
    <x v="1"/>
    <n v="2177"/>
    <n v="2177"/>
    <n v="0"/>
    <n v="734"/>
  </r>
  <r>
    <s v="2018-09-05"/>
    <s v="信用探针V1.0_高级版"/>
    <x v="4"/>
    <x v="2"/>
    <n v="2"/>
    <n v="2"/>
    <n v="0"/>
    <n v="2"/>
  </r>
  <r>
    <s v="2018-09-05"/>
    <s v="信用探针V1.0_高级版"/>
    <x v="25"/>
    <x v="1"/>
    <n v="1119238"/>
    <n v="1117491"/>
    <n v="1747"/>
    <n v="68663"/>
  </r>
  <r>
    <s v="2018-09-05"/>
    <s v="信用探针V1.0_高级版"/>
    <x v="13"/>
    <x v="0"/>
    <n v="3"/>
    <n v="3"/>
    <n v="0"/>
    <n v="1"/>
  </r>
  <r>
    <s v="2018-09-05"/>
    <s v="信用探针V1.0_高级版"/>
    <x v="5"/>
    <x v="3"/>
    <n v="52"/>
    <n v="52"/>
    <n v="0"/>
    <n v="46"/>
  </r>
  <r>
    <s v="2018-09-05"/>
    <s v="信用探针V1.0_高级版"/>
    <x v="6"/>
    <x v="4"/>
    <n v="1"/>
    <n v="1"/>
    <n v="0"/>
    <n v="0"/>
  </r>
  <r>
    <s v="2018-09-05"/>
    <s v="信用探针V1.0_高级版"/>
    <x v="18"/>
    <x v="7"/>
    <n v="152"/>
    <n v="152"/>
    <n v="0"/>
    <n v="8"/>
  </r>
  <r>
    <s v="2018-09-05"/>
    <s v="信用探针V1.0_高级版"/>
    <x v="7"/>
    <x v="1"/>
    <n v="809"/>
    <n v="809"/>
    <n v="0"/>
    <n v="35"/>
  </r>
  <r>
    <s v="2018-09-05"/>
    <s v="信用探针V1.0_高级版"/>
    <x v="26"/>
    <x v="8"/>
    <n v="6"/>
    <n v="6"/>
    <n v="0"/>
    <n v="3"/>
  </r>
  <r>
    <s v="2018-09-05"/>
    <s v="信用探针V1.0_高级版"/>
    <x v="28"/>
    <x v="0"/>
    <n v="12"/>
    <n v="0"/>
    <n v="12"/>
    <n v="0"/>
  </r>
  <r>
    <s v="2018-09-05"/>
    <s v="信用探针V1.0_高级版"/>
    <x v="9"/>
    <x v="1"/>
    <n v="11523"/>
    <n v="11523"/>
    <n v="0"/>
    <n v="9884"/>
  </r>
  <r>
    <s v="2018-09-05"/>
    <s v="信用探针V1.0_高级版"/>
    <x v="20"/>
    <x v="7"/>
    <n v="16"/>
    <n v="16"/>
    <n v="0"/>
    <n v="0"/>
  </r>
  <r>
    <s v="2018-09-05"/>
    <s v="信用探针V1.0_高级版C"/>
    <x v="21"/>
    <x v="7"/>
    <n v="5103"/>
    <n v="5103"/>
    <n v="0"/>
    <n v="2257"/>
  </r>
  <r>
    <s v="2018-09-05"/>
    <s v="信用探针V1.0_高级版D"/>
    <x v="29"/>
    <x v="9"/>
    <n v="1"/>
    <n v="1"/>
    <n v="0"/>
    <n v="1"/>
  </r>
  <r>
    <s v="2018-09-05"/>
    <s v="信用探针V2.0"/>
    <x v="12"/>
    <x v="1"/>
    <n v="6908"/>
    <n v="6908"/>
    <n v="0"/>
    <n v="4608"/>
  </r>
  <r>
    <s v="2018-09-05"/>
    <s v="信用探针V2.0"/>
    <x v="15"/>
    <x v="0"/>
    <n v="1542"/>
    <n v="1542"/>
    <n v="0"/>
    <n v="1038"/>
  </r>
  <r>
    <s v="2018-09-05"/>
    <s v="信用探针V2.0"/>
    <x v="21"/>
    <x v="7"/>
    <n v="396"/>
    <n v="396"/>
    <n v="0"/>
    <n v="376"/>
  </r>
  <r>
    <s v="2018-09-05"/>
    <s v="信用探针V2.0"/>
    <x v="23"/>
    <x v="0"/>
    <n v="3714"/>
    <n v="3707"/>
    <n v="7"/>
    <n v="3008"/>
  </r>
  <r>
    <s v="2018-09-06"/>
    <s v="信用探针V1.0_基础版"/>
    <x v="0"/>
    <x v="0"/>
    <n v="57"/>
    <n v="52"/>
    <n v="5"/>
    <n v="20"/>
  </r>
  <r>
    <s v="2018-09-06"/>
    <s v="信用探针V1.0_基础版"/>
    <x v="1"/>
    <x v="0"/>
    <n v="75"/>
    <n v="75"/>
    <n v="0"/>
    <n v="56"/>
  </r>
  <r>
    <s v="2018-09-06"/>
    <s v="信用探针V1.0_高级版"/>
    <x v="2"/>
    <x v="0"/>
    <n v="859"/>
    <n v="859"/>
    <n v="0"/>
    <n v="274"/>
  </r>
  <r>
    <s v="2018-09-06"/>
    <s v="信用探针V1.0_高级版"/>
    <x v="3"/>
    <x v="1"/>
    <n v="2164"/>
    <n v="2164"/>
    <n v="0"/>
    <n v="786"/>
  </r>
  <r>
    <s v="2018-09-06"/>
    <s v="信用探针V1.0_高级版"/>
    <x v="4"/>
    <x v="2"/>
    <n v="4"/>
    <n v="4"/>
    <n v="0"/>
    <n v="2"/>
  </r>
  <r>
    <s v="2018-09-06"/>
    <s v="信用探针V1.0_高级版"/>
    <x v="25"/>
    <x v="1"/>
    <n v="153877"/>
    <n v="153628"/>
    <n v="249"/>
    <n v="9487"/>
  </r>
  <r>
    <s v="2018-09-06"/>
    <s v="信用探针V1.0_高级版"/>
    <x v="13"/>
    <x v="0"/>
    <n v="1"/>
    <n v="1"/>
    <n v="0"/>
    <n v="0"/>
  </r>
  <r>
    <s v="2018-09-06"/>
    <s v="信用探针V1.0_高级版"/>
    <x v="5"/>
    <x v="3"/>
    <n v="75"/>
    <n v="75"/>
    <n v="0"/>
    <n v="70"/>
  </r>
  <r>
    <s v="2018-09-06"/>
    <s v="信用探针V1.0_高级版"/>
    <x v="18"/>
    <x v="7"/>
    <n v="4"/>
    <n v="4"/>
    <n v="0"/>
    <n v="0"/>
  </r>
  <r>
    <s v="2018-09-06"/>
    <s v="信用探针V1.0_高级版"/>
    <x v="7"/>
    <x v="1"/>
    <n v="850"/>
    <n v="850"/>
    <n v="0"/>
    <n v="43"/>
  </r>
  <r>
    <s v="2018-09-06"/>
    <s v="信用探针V1.0_高级版"/>
    <x v="26"/>
    <x v="8"/>
    <n v="8"/>
    <n v="8"/>
    <n v="0"/>
    <n v="4"/>
  </r>
  <r>
    <s v="2018-09-06"/>
    <s v="信用探针V1.0_高级版"/>
    <x v="28"/>
    <x v="0"/>
    <n v="7"/>
    <n v="0"/>
    <n v="7"/>
    <n v="0"/>
  </r>
  <r>
    <s v="2018-09-06"/>
    <s v="信用探针V1.0_高级版"/>
    <x v="8"/>
    <x v="5"/>
    <n v="1"/>
    <n v="1"/>
    <n v="0"/>
    <n v="1"/>
  </r>
  <r>
    <s v="2018-09-06"/>
    <s v="信用探针V1.0_高级版"/>
    <x v="9"/>
    <x v="1"/>
    <n v="9011"/>
    <n v="9011"/>
    <n v="0"/>
    <n v="7657"/>
  </r>
  <r>
    <s v="2018-09-06"/>
    <s v="信用探针V1.0_高级版"/>
    <x v="33"/>
    <x v="1"/>
    <n v="1"/>
    <n v="1"/>
    <n v="0"/>
    <n v="0"/>
  </r>
  <r>
    <s v="2018-09-06"/>
    <s v="信用探针V1.0_高级版"/>
    <x v="20"/>
    <x v="7"/>
    <n v="7"/>
    <n v="7"/>
    <n v="0"/>
    <n v="0"/>
  </r>
  <r>
    <s v="2018-09-06"/>
    <s v="信用探针V1.0_高级版C"/>
    <x v="21"/>
    <x v="7"/>
    <n v="4935"/>
    <n v="4935"/>
    <n v="0"/>
    <n v="2243"/>
  </r>
  <r>
    <s v="2018-09-06"/>
    <s v="信用探针V1.0_高级版D"/>
    <x v="29"/>
    <x v="9"/>
    <n v="1"/>
    <n v="1"/>
    <n v="0"/>
    <n v="1"/>
  </r>
  <r>
    <s v="2018-09-06"/>
    <s v="信用探针V2.0"/>
    <x v="12"/>
    <x v="1"/>
    <n v="5922"/>
    <n v="5913"/>
    <n v="9"/>
    <n v="3677"/>
  </r>
  <r>
    <s v="2018-09-06"/>
    <s v="信用探针V2.0"/>
    <x v="15"/>
    <x v="0"/>
    <n v="1940"/>
    <n v="1938"/>
    <n v="2"/>
    <n v="1278"/>
  </r>
  <r>
    <s v="2018-09-06"/>
    <s v="信用探针V2.0"/>
    <x v="21"/>
    <x v="7"/>
    <n v="414"/>
    <n v="414"/>
    <n v="0"/>
    <n v="396"/>
  </r>
  <r>
    <s v="2018-09-06"/>
    <s v="信用探针V2.0"/>
    <x v="23"/>
    <x v="0"/>
    <n v="3346"/>
    <n v="3336"/>
    <n v="10"/>
    <n v="2770"/>
  </r>
  <r>
    <s v="2018-09-07"/>
    <s v="信用探针V1.0_基础版"/>
    <x v="0"/>
    <x v="0"/>
    <n v="58"/>
    <n v="51"/>
    <n v="7"/>
    <n v="29"/>
  </r>
  <r>
    <s v="2018-09-07"/>
    <s v="信用探针V1.0_基础版"/>
    <x v="1"/>
    <x v="0"/>
    <n v="32"/>
    <n v="32"/>
    <n v="0"/>
    <n v="21"/>
  </r>
  <r>
    <s v="2018-09-07"/>
    <s v="信用探针V1.0_高级版"/>
    <x v="2"/>
    <x v="0"/>
    <n v="701"/>
    <n v="701"/>
    <n v="0"/>
    <n v="235"/>
  </r>
  <r>
    <s v="2018-09-07"/>
    <s v="信用探针V1.0_高级版"/>
    <x v="3"/>
    <x v="1"/>
    <n v="1815"/>
    <n v="1815"/>
    <n v="0"/>
    <n v="617"/>
  </r>
  <r>
    <s v="2018-09-07"/>
    <s v="信用探针V1.0_高级版"/>
    <x v="4"/>
    <x v="2"/>
    <n v="4"/>
    <n v="4"/>
    <n v="0"/>
    <n v="3"/>
  </r>
  <r>
    <s v="2018-09-07"/>
    <s v="信用探针V1.0_高级版"/>
    <x v="13"/>
    <x v="0"/>
    <n v="3"/>
    <n v="3"/>
    <n v="0"/>
    <n v="1"/>
  </r>
  <r>
    <s v="2018-09-07"/>
    <s v="信用探针V1.0_高级版"/>
    <x v="5"/>
    <x v="3"/>
    <n v="89"/>
    <n v="89"/>
    <n v="0"/>
    <n v="72"/>
  </r>
  <r>
    <s v="2018-09-07"/>
    <s v="信用探针V1.0_高级版"/>
    <x v="18"/>
    <x v="7"/>
    <n v="287"/>
    <n v="287"/>
    <n v="0"/>
    <n v="2"/>
  </r>
  <r>
    <s v="2018-09-07"/>
    <s v="信用探针V1.0_高级版"/>
    <x v="7"/>
    <x v="1"/>
    <n v="845"/>
    <n v="844"/>
    <n v="1"/>
    <n v="61"/>
  </r>
  <r>
    <s v="2018-09-07"/>
    <s v="信用探针V1.0_高级版"/>
    <x v="26"/>
    <x v="8"/>
    <n v="2"/>
    <n v="2"/>
    <n v="0"/>
    <n v="1"/>
  </r>
  <r>
    <s v="2018-09-07"/>
    <s v="信用探针V1.0_高级版"/>
    <x v="28"/>
    <x v="0"/>
    <n v="12"/>
    <n v="0"/>
    <n v="12"/>
    <n v="0"/>
  </r>
  <r>
    <s v="2018-09-07"/>
    <s v="信用探针V1.0_高级版"/>
    <x v="8"/>
    <x v="5"/>
    <n v="1"/>
    <n v="1"/>
    <n v="0"/>
    <n v="0"/>
  </r>
  <r>
    <s v="2018-09-07"/>
    <s v="信用探针V1.0_高级版"/>
    <x v="9"/>
    <x v="1"/>
    <n v="6570"/>
    <n v="6570"/>
    <n v="0"/>
    <n v="5472"/>
  </r>
  <r>
    <s v="2018-09-07"/>
    <s v="信用探针V1.0_高级版"/>
    <x v="20"/>
    <x v="7"/>
    <n v="18"/>
    <n v="15"/>
    <n v="3"/>
    <n v="0"/>
  </r>
  <r>
    <s v="2018-09-07"/>
    <s v="信用探针V1.0_高级版C"/>
    <x v="21"/>
    <x v="7"/>
    <n v="6889"/>
    <n v="6889"/>
    <n v="0"/>
    <n v="2937"/>
  </r>
  <r>
    <s v="2018-09-07"/>
    <s v="信用探针V2.0"/>
    <x v="12"/>
    <x v="1"/>
    <n v="6516"/>
    <n v="6516"/>
    <n v="0"/>
    <n v="4077"/>
  </r>
  <r>
    <s v="2018-09-07"/>
    <s v="信用探针V2.0"/>
    <x v="15"/>
    <x v="0"/>
    <n v="1579"/>
    <n v="1579"/>
    <n v="0"/>
    <n v="1037"/>
  </r>
  <r>
    <s v="2018-09-07"/>
    <s v="信用探针V2.0"/>
    <x v="21"/>
    <x v="7"/>
    <n v="331"/>
    <n v="331"/>
    <n v="0"/>
    <n v="315"/>
  </r>
  <r>
    <s v="2018-09-07"/>
    <s v="信用探针V2.0"/>
    <x v="23"/>
    <x v="0"/>
    <n v="3843"/>
    <n v="3834"/>
    <n v="9"/>
    <n v="3102"/>
  </r>
  <r>
    <s v="2018-09-07"/>
    <s v="信用探针V2.0"/>
    <x v="34"/>
    <x v="0"/>
    <n v="6"/>
    <n v="6"/>
    <n v="0"/>
    <n v="0"/>
  </r>
  <r>
    <s v="2018-09-08"/>
    <s v="信用探针V1.0_基础版"/>
    <x v="0"/>
    <x v="0"/>
    <n v="30"/>
    <n v="25"/>
    <n v="5"/>
    <n v="11"/>
  </r>
  <r>
    <s v="2018-09-08"/>
    <s v="信用探针V1.0_基础版"/>
    <x v="1"/>
    <x v="0"/>
    <n v="31"/>
    <n v="31"/>
    <n v="0"/>
    <n v="22"/>
  </r>
  <r>
    <s v="2018-09-08"/>
    <s v="信用探针V1.0_豪华版"/>
    <x v="32"/>
    <x v="0"/>
    <n v="7"/>
    <n v="5"/>
    <n v="2"/>
    <n v="3"/>
  </r>
  <r>
    <s v="2018-09-08"/>
    <s v="信用探针V1.0_高级版"/>
    <x v="2"/>
    <x v="0"/>
    <n v="533"/>
    <n v="533"/>
    <n v="0"/>
    <n v="163"/>
  </r>
  <r>
    <s v="2018-09-08"/>
    <s v="信用探针V1.0_高级版"/>
    <x v="3"/>
    <x v="1"/>
    <n v="121"/>
    <n v="121"/>
    <n v="0"/>
    <n v="47"/>
  </r>
  <r>
    <s v="2018-09-08"/>
    <s v="信用探针V1.0_高级版"/>
    <x v="4"/>
    <x v="2"/>
    <n v="1"/>
    <n v="1"/>
    <n v="0"/>
    <n v="0"/>
  </r>
  <r>
    <s v="2018-09-08"/>
    <s v="信用探针V1.0_高级版"/>
    <x v="5"/>
    <x v="3"/>
    <n v="80"/>
    <n v="80"/>
    <n v="0"/>
    <n v="70"/>
  </r>
  <r>
    <s v="2018-09-08"/>
    <s v="信用探针V1.0_高级版"/>
    <x v="7"/>
    <x v="1"/>
    <n v="1639"/>
    <n v="1639"/>
    <n v="0"/>
    <n v="208"/>
  </r>
  <r>
    <s v="2018-09-08"/>
    <s v="信用探针V1.0_高级版"/>
    <x v="8"/>
    <x v="5"/>
    <n v="1"/>
    <n v="1"/>
    <n v="0"/>
    <n v="1"/>
  </r>
  <r>
    <s v="2018-09-08"/>
    <s v="信用探针V1.0_高级版"/>
    <x v="9"/>
    <x v="1"/>
    <n v="5884"/>
    <n v="5884"/>
    <n v="0"/>
    <n v="4661"/>
  </r>
  <r>
    <s v="2018-09-08"/>
    <s v="信用探针V1.0_高级版"/>
    <x v="20"/>
    <x v="7"/>
    <n v="6"/>
    <n v="6"/>
    <n v="0"/>
    <n v="0"/>
  </r>
  <r>
    <s v="2018-09-08"/>
    <s v="信用探针V1.0_高级版C"/>
    <x v="21"/>
    <x v="7"/>
    <n v="4037"/>
    <n v="4037"/>
    <n v="0"/>
    <n v="1935"/>
  </r>
  <r>
    <s v="2018-09-08"/>
    <s v="信用探针V2.0"/>
    <x v="12"/>
    <x v="1"/>
    <n v="4948"/>
    <n v="4948"/>
    <n v="0"/>
    <n v="3114"/>
  </r>
  <r>
    <s v="2018-09-08"/>
    <s v="信用探针V2.0"/>
    <x v="15"/>
    <x v="0"/>
    <n v="1510"/>
    <n v="1510"/>
    <n v="0"/>
    <n v="969"/>
  </r>
  <r>
    <s v="2018-09-08"/>
    <s v="信用探针V2.0"/>
    <x v="21"/>
    <x v="7"/>
    <n v="314"/>
    <n v="314"/>
    <n v="0"/>
    <n v="296"/>
  </r>
  <r>
    <s v="2018-09-08"/>
    <s v="信用探针V2.0"/>
    <x v="23"/>
    <x v="0"/>
    <n v="4398"/>
    <n v="4393"/>
    <n v="5"/>
    <n v="3493"/>
  </r>
  <r>
    <s v="2018-09-09"/>
    <s v="信用探针V1.0_基础版"/>
    <x v="0"/>
    <x v="0"/>
    <n v="24"/>
    <n v="20"/>
    <n v="4"/>
    <n v="11"/>
  </r>
  <r>
    <s v="2018-09-09"/>
    <s v="信用探针V1.0_基础版"/>
    <x v="1"/>
    <x v="0"/>
    <n v="17"/>
    <n v="17"/>
    <n v="0"/>
    <n v="11"/>
  </r>
  <r>
    <s v="2018-09-09"/>
    <s v="信用探针V1.0_豪华版"/>
    <x v="32"/>
    <x v="0"/>
    <n v="9"/>
    <n v="6"/>
    <n v="3"/>
    <n v="4"/>
  </r>
  <r>
    <s v="2018-09-09"/>
    <s v="信用探针V1.0_高级版"/>
    <x v="2"/>
    <x v="0"/>
    <n v="558"/>
    <n v="558"/>
    <n v="0"/>
    <n v="176"/>
  </r>
  <r>
    <s v="2018-09-09"/>
    <s v="信用探针V1.0_高级版"/>
    <x v="3"/>
    <x v="1"/>
    <n v="64"/>
    <n v="64"/>
    <n v="0"/>
    <n v="40"/>
  </r>
  <r>
    <s v="2018-09-09"/>
    <s v="信用探针V1.0_高级版"/>
    <x v="5"/>
    <x v="3"/>
    <n v="102"/>
    <n v="102"/>
    <n v="0"/>
    <n v="77"/>
  </r>
  <r>
    <s v="2018-09-09"/>
    <s v="信用探针V1.0_高级版"/>
    <x v="7"/>
    <x v="1"/>
    <n v="962"/>
    <n v="962"/>
    <n v="0"/>
    <n v="59"/>
  </r>
  <r>
    <s v="2018-09-09"/>
    <s v="信用探针V1.0_高级版"/>
    <x v="26"/>
    <x v="8"/>
    <n v="2"/>
    <n v="2"/>
    <n v="0"/>
    <n v="2"/>
  </r>
  <r>
    <s v="2018-09-09"/>
    <s v="信用探针V1.0_高级版"/>
    <x v="28"/>
    <x v="0"/>
    <n v="1"/>
    <n v="0"/>
    <n v="1"/>
    <n v="0"/>
  </r>
  <r>
    <s v="2018-09-09"/>
    <s v="信用探针V1.0_高级版"/>
    <x v="9"/>
    <x v="1"/>
    <n v="5336"/>
    <n v="5336"/>
    <n v="0"/>
    <n v="4361"/>
  </r>
  <r>
    <s v="2018-09-09"/>
    <s v="信用探针V1.0_高级版"/>
    <x v="16"/>
    <x v="6"/>
    <n v="3"/>
    <n v="3"/>
    <n v="0"/>
    <n v="0"/>
  </r>
  <r>
    <s v="2018-09-09"/>
    <s v="信用探针V1.0_高级版C"/>
    <x v="21"/>
    <x v="7"/>
    <n v="5143"/>
    <n v="5143"/>
    <n v="0"/>
    <n v="2338"/>
  </r>
  <r>
    <s v="2018-09-09"/>
    <s v="信用探针V2.0"/>
    <x v="12"/>
    <x v="1"/>
    <n v="5561"/>
    <n v="5561"/>
    <n v="0"/>
    <n v="3630"/>
  </r>
  <r>
    <s v="2018-09-09"/>
    <s v="信用探针V2.0"/>
    <x v="15"/>
    <x v="0"/>
    <n v="1534"/>
    <n v="1534"/>
    <n v="0"/>
    <n v="1017"/>
  </r>
  <r>
    <s v="2018-09-09"/>
    <s v="信用探针V2.0"/>
    <x v="21"/>
    <x v="7"/>
    <n v="294"/>
    <n v="294"/>
    <n v="0"/>
    <n v="275"/>
  </r>
  <r>
    <s v="2018-09-09"/>
    <s v="信用探针V2.0"/>
    <x v="23"/>
    <x v="0"/>
    <n v="4439"/>
    <n v="4429"/>
    <n v="10"/>
    <n v="3586"/>
  </r>
  <r>
    <s v="2018-09-10"/>
    <s v="信用探针V1.0_基础版"/>
    <x v="0"/>
    <x v="0"/>
    <n v="50"/>
    <n v="41"/>
    <n v="9"/>
    <n v="19"/>
  </r>
  <r>
    <s v="2018-09-10"/>
    <s v="信用探针V1.0_基础版"/>
    <x v="1"/>
    <x v="0"/>
    <n v="84"/>
    <n v="84"/>
    <n v="0"/>
    <n v="69"/>
  </r>
  <r>
    <s v="2018-09-10"/>
    <s v="信用探针V1.0_豪华版"/>
    <x v="32"/>
    <x v="0"/>
    <n v="1"/>
    <n v="1"/>
    <n v="0"/>
    <n v="1"/>
  </r>
  <r>
    <s v="2018-09-10"/>
    <s v="信用探针V1.0_高级版"/>
    <x v="2"/>
    <x v="0"/>
    <n v="696"/>
    <n v="696"/>
    <n v="0"/>
    <n v="228"/>
  </r>
  <r>
    <s v="2018-09-10"/>
    <s v="信用探针V1.0_高级版"/>
    <x v="3"/>
    <x v="1"/>
    <n v="2163"/>
    <n v="2163"/>
    <n v="0"/>
    <n v="768"/>
  </r>
  <r>
    <s v="2018-09-10"/>
    <s v="信用探针V1.0_高级版"/>
    <x v="4"/>
    <x v="2"/>
    <n v="3"/>
    <n v="3"/>
    <n v="0"/>
    <n v="1"/>
  </r>
  <r>
    <s v="2018-09-10"/>
    <s v="信用探针V1.0_高级版"/>
    <x v="25"/>
    <x v="1"/>
    <n v="6"/>
    <n v="6"/>
    <n v="0"/>
    <n v="0"/>
  </r>
  <r>
    <s v="2018-09-10"/>
    <s v="信用探针V1.0_高级版"/>
    <x v="13"/>
    <x v="0"/>
    <n v="2"/>
    <n v="2"/>
    <n v="0"/>
    <n v="2"/>
  </r>
  <r>
    <s v="2018-09-10"/>
    <s v="信用探针V1.0_高级版"/>
    <x v="5"/>
    <x v="3"/>
    <n v="93"/>
    <n v="93"/>
    <n v="0"/>
    <n v="77"/>
  </r>
  <r>
    <s v="2018-09-10"/>
    <s v="信用探针V1.0_高级版"/>
    <x v="6"/>
    <x v="4"/>
    <n v="2"/>
    <n v="2"/>
    <n v="0"/>
    <n v="0"/>
  </r>
  <r>
    <s v="2018-09-10"/>
    <s v="信用探针V1.0_高级版"/>
    <x v="18"/>
    <x v="7"/>
    <n v="6"/>
    <n v="6"/>
    <n v="0"/>
    <n v="0"/>
  </r>
  <r>
    <s v="2018-09-10"/>
    <s v="信用探针V1.0_高级版"/>
    <x v="7"/>
    <x v="1"/>
    <n v="773"/>
    <n v="773"/>
    <n v="0"/>
    <n v="56"/>
  </r>
  <r>
    <s v="2018-09-10"/>
    <s v="信用探针V1.0_高级版"/>
    <x v="26"/>
    <x v="8"/>
    <n v="8"/>
    <n v="8"/>
    <n v="0"/>
    <n v="4"/>
  </r>
  <r>
    <s v="2018-09-10"/>
    <s v="信用探针V1.0_高级版"/>
    <x v="28"/>
    <x v="0"/>
    <n v="6"/>
    <n v="0"/>
    <n v="6"/>
    <n v="0"/>
  </r>
  <r>
    <s v="2018-09-10"/>
    <s v="信用探针V1.0_高级版"/>
    <x v="8"/>
    <x v="5"/>
    <n v="1"/>
    <n v="1"/>
    <n v="0"/>
    <n v="1"/>
  </r>
  <r>
    <s v="2018-09-10"/>
    <s v="信用探针V1.0_高级版"/>
    <x v="9"/>
    <x v="1"/>
    <n v="5083"/>
    <n v="5083"/>
    <n v="0"/>
    <n v="4179"/>
  </r>
  <r>
    <s v="2018-09-10"/>
    <s v="信用探针V1.0_高级版"/>
    <x v="20"/>
    <x v="7"/>
    <n v="3"/>
    <n v="3"/>
    <n v="0"/>
    <n v="0"/>
  </r>
  <r>
    <s v="2018-09-10"/>
    <s v="信用探针V1.0_高级版C"/>
    <x v="21"/>
    <x v="7"/>
    <n v="5854"/>
    <n v="5854"/>
    <n v="0"/>
    <n v="2800"/>
  </r>
  <r>
    <s v="2018-09-10"/>
    <s v="信用探针V1.0_高级版D"/>
    <x v="29"/>
    <x v="9"/>
    <n v="1"/>
    <n v="1"/>
    <n v="0"/>
    <n v="1"/>
  </r>
  <r>
    <s v="2018-09-10"/>
    <s v="信用探针V2.0"/>
    <x v="35"/>
    <x v="0"/>
    <n v="2"/>
    <n v="2"/>
    <n v="0"/>
    <n v="0"/>
  </r>
  <r>
    <s v="2018-09-10"/>
    <s v="信用探针V2.0"/>
    <x v="12"/>
    <x v="1"/>
    <n v="5822"/>
    <n v="5822"/>
    <n v="0"/>
    <n v="3688"/>
  </r>
  <r>
    <s v="2018-09-10"/>
    <s v="信用探针V2.0"/>
    <x v="15"/>
    <x v="0"/>
    <n v="1480"/>
    <n v="1480"/>
    <n v="0"/>
    <n v="1051"/>
  </r>
  <r>
    <s v="2018-09-10"/>
    <s v="信用探针V2.0"/>
    <x v="21"/>
    <x v="7"/>
    <n v="311"/>
    <n v="311"/>
    <n v="0"/>
    <n v="289"/>
  </r>
  <r>
    <s v="2018-09-10"/>
    <s v="信用探针V2.0"/>
    <x v="23"/>
    <x v="0"/>
    <n v="4772"/>
    <n v="4764"/>
    <n v="8"/>
    <n v="3863"/>
  </r>
  <r>
    <s v="2018-09-10"/>
    <s v="信用探针V2.0"/>
    <x v="34"/>
    <x v="0"/>
    <n v="9"/>
    <n v="8"/>
    <n v="1"/>
    <n v="0"/>
  </r>
  <r>
    <s v="2018-09-10"/>
    <s v="信用探针V2.0"/>
    <x v="36"/>
    <x v="7"/>
    <n v="10"/>
    <n v="3"/>
    <n v="7"/>
    <n v="0"/>
  </r>
  <r>
    <s v="2018-09-11"/>
    <s v="信用探针V1.0_基础版"/>
    <x v="0"/>
    <x v="0"/>
    <n v="39"/>
    <n v="37"/>
    <n v="2"/>
    <n v="14"/>
  </r>
  <r>
    <s v="2018-09-11"/>
    <s v="信用探针V1.0_基础版"/>
    <x v="1"/>
    <x v="0"/>
    <n v="115"/>
    <n v="115"/>
    <n v="0"/>
    <n v="82"/>
  </r>
  <r>
    <s v="2018-09-11"/>
    <s v="信用探针V1.0_豪华版"/>
    <x v="32"/>
    <x v="0"/>
    <n v="2"/>
    <n v="2"/>
    <n v="0"/>
    <n v="0"/>
  </r>
  <r>
    <s v="2018-09-11"/>
    <s v="信用探针V1.0_高级版"/>
    <x v="2"/>
    <x v="0"/>
    <n v="666"/>
    <n v="666"/>
    <n v="0"/>
    <n v="207"/>
  </r>
  <r>
    <s v="2018-09-11"/>
    <s v="信用探针V1.0_高级版"/>
    <x v="3"/>
    <x v="1"/>
    <n v="1996"/>
    <n v="1994"/>
    <n v="2"/>
    <n v="501"/>
  </r>
  <r>
    <s v="2018-09-11"/>
    <s v="信用探针V1.0_高级版"/>
    <x v="4"/>
    <x v="2"/>
    <n v="2"/>
    <n v="2"/>
    <n v="0"/>
    <n v="2"/>
  </r>
  <r>
    <s v="2018-09-11"/>
    <s v="信用探针V1.0_高级版"/>
    <x v="25"/>
    <x v="1"/>
    <n v="3"/>
    <n v="3"/>
    <n v="0"/>
    <n v="0"/>
  </r>
  <r>
    <s v="2018-09-11"/>
    <s v="信用探针V1.0_高级版"/>
    <x v="5"/>
    <x v="3"/>
    <n v="169"/>
    <n v="169"/>
    <n v="0"/>
    <n v="122"/>
  </r>
  <r>
    <s v="2018-09-11"/>
    <s v="信用探针V1.0_高级版"/>
    <x v="6"/>
    <x v="4"/>
    <n v="4"/>
    <n v="4"/>
    <n v="0"/>
    <n v="0"/>
  </r>
  <r>
    <s v="2018-09-11"/>
    <s v="信用探针V1.0_高级版"/>
    <x v="18"/>
    <x v="7"/>
    <n v="149"/>
    <n v="142"/>
    <n v="7"/>
    <n v="0"/>
  </r>
  <r>
    <s v="2018-09-11"/>
    <s v="信用探针V1.0_高级版"/>
    <x v="7"/>
    <x v="1"/>
    <n v="754"/>
    <n v="754"/>
    <n v="0"/>
    <n v="46"/>
  </r>
  <r>
    <s v="2018-09-11"/>
    <s v="信用探针V1.0_高级版"/>
    <x v="26"/>
    <x v="8"/>
    <n v="6"/>
    <n v="6"/>
    <n v="0"/>
    <n v="3"/>
  </r>
  <r>
    <s v="2018-09-11"/>
    <s v="信用探针V1.0_高级版"/>
    <x v="9"/>
    <x v="1"/>
    <n v="4839"/>
    <n v="4839"/>
    <n v="0"/>
    <n v="3578"/>
  </r>
  <r>
    <s v="2018-09-11"/>
    <s v="信用探针V1.0_高级版"/>
    <x v="33"/>
    <x v="1"/>
    <n v="10"/>
    <n v="10"/>
    <n v="0"/>
    <n v="7"/>
  </r>
  <r>
    <s v="2018-09-11"/>
    <s v="信用探针V1.0_高级版C"/>
    <x v="21"/>
    <x v="7"/>
    <n v="5727"/>
    <n v="5727"/>
    <n v="0"/>
    <n v="2355"/>
  </r>
  <r>
    <s v="2018-09-11"/>
    <s v="信用探针V2.0"/>
    <x v="35"/>
    <x v="0"/>
    <n v="5"/>
    <n v="4"/>
    <n v="1"/>
    <n v="3"/>
  </r>
  <r>
    <s v="2018-09-11"/>
    <s v="信用探针V2.0"/>
    <x v="12"/>
    <x v="1"/>
    <n v="5874"/>
    <n v="5874"/>
    <n v="0"/>
    <n v="3501"/>
  </r>
  <r>
    <s v="2018-09-11"/>
    <s v="信用探针V2.0"/>
    <x v="15"/>
    <x v="0"/>
    <n v="1272"/>
    <n v="1272"/>
    <n v="0"/>
    <n v="843"/>
  </r>
  <r>
    <s v="2018-09-11"/>
    <s v="信用探针V2.0"/>
    <x v="21"/>
    <x v="7"/>
    <n v="311"/>
    <n v="311"/>
    <n v="0"/>
    <n v="300"/>
  </r>
  <r>
    <s v="2018-09-11"/>
    <s v="信用探针V2.0"/>
    <x v="37"/>
    <x v="7"/>
    <n v="5"/>
    <n v="1"/>
    <n v="4"/>
    <n v="0"/>
  </r>
  <r>
    <s v="2018-09-11"/>
    <s v="信用探针V2.0"/>
    <x v="23"/>
    <x v="0"/>
    <n v="4132"/>
    <n v="4126"/>
    <n v="6"/>
    <n v="3336"/>
  </r>
  <r>
    <s v="2018-09-11"/>
    <s v="信用探针V2.0"/>
    <x v="34"/>
    <x v="0"/>
    <n v="5"/>
    <n v="4"/>
    <n v="1"/>
    <n v="2"/>
  </r>
  <r>
    <s v="2018-09-12"/>
    <s v="信用探针V1.0_基础版"/>
    <x v="0"/>
    <x v="0"/>
    <n v="36"/>
    <n v="35"/>
    <n v="1"/>
    <n v="10"/>
  </r>
  <r>
    <s v="2018-09-12"/>
    <s v="信用探针V1.0_基础版"/>
    <x v="1"/>
    <x v="0"/>
    <n v="65"/>
    <n v="65"/>
    <n v="0"/>
    <n v="46"/>
  </r>
  <r>
    <s v="2018-09-12"/>
    <s v="信用探针V1.0_高级版"/>
    <x v="2"/>
    <x v="0"/>
    <n v="673"/>
    <n v="673"/>
    <n v="0"/>
    <n v="220"/>
  </r>
  <r>
    <s v="2018-09-12"/>
    <s v="信用探针V1.0_高级版"/>
    <x v="3"/>
    <x v="1"/>
    <n v="1898"/>
    <n v="1898"/>
    <n v="0"/>
    <n v="656"/>
  </r>
  <r>
    <s v="2018-09-12"/>
    <s v="信用探针V1.0_高级版"/>
    <x v="4"/>
    <x v="2"/>
    <n v="4"/>
    <n v="4"/>
    <n v="0"/>
    <n v="2"/>
  </r>
  <r>
    <s v="2018-09-12"/>
    <s v="信用探针V1.0_高级版"/>
    <x v="38"/>
    <x v="6"/>
    <n v="1"/>
    <n v="1"/>
    <n v="0"/>
    <n v="1"/>
  </r>
  <r>
    <s v="2018-09-12"/>
    <s v="信用探针V1.0_高级版"/>
    <x v="13"/>
    <x v="0"/>
    <n v="2"/>
    <n v="2"/>
    <n v="0"/>
    <n v="0"/>
  </r>
  <r>
    <s v="2018-09-12"/>
    <s v="信用探针V1.0_高级版"/>
    <x v="5"/>
    <x v="3"/>
    <n v="228"/>
    <n v="228"/>
    <n v="0"/>
    <n v="197"/>
  </r>
  <r>
    <s v="2018-09-12"/>
    <s v="信用探针V1.0_高级版"/>
    <x v="6"/>
    <x v="4"/>
    <n v="2"/>
    <n v="2"/>
    <n v="0"/>
    <n v="0"/>
  </r>
  <r>
    <s v="2018-09-12"/>
    <s v="信用探针V1.0_高级版"/>
    <x v="17"/>
    <x v="1"/>
    <n v="1"/>
    <n v="1"/>
    <n v="0"/>
    <n v="1"/>
  </r>
  <r>
    <s v="2018-09-12"/>
    <s v="信用探针V1.0_高级版"/>
    <x v="18"/>
    <x v="7"/>
    <n v="154"/>
    <n v="154"/>
    <n v="0"/>
    <n v="8"/>
  </r>
  <r>
    <s v="2018-09-12"/>
    <s v="信用探针V1.0_高级版"/>
    <x v="7"/>
    <x v="1"/>
    <n v="649"/>
    <n v="649"/>
    <n v="0"/>
    <n v="43"/>
  </r>
  <r>
    <s v="2018-09-12"/>
    <s v="信用探针V1.0_高级版"/>
    <x v="26"/>
    <x v="8"/>
    <n v="8"/>
    <n v="8"/>
    <n v="0"/>
    <n v="0"/>
  </r>
  <r>
    <s v="2018-09-12"/>
    <s v="信用探针V1.0_高级版"/>
    <x v="8"/>
    <x v="5"/>
    <n v="3"/>
    <n v="3"/>
    <n v="0"/>
    <n v="3"/>
  </r>
  <r>
    <s v="2018-09-12"/>
    <s v="信用探针V1.0_高级版"/>
    <x v="9"/>
    <x v="1"/>
    <n v="4736"/>
    <n v="4736"/>
    <n v="0"/>
    <n v="3814"/>
  </r>
  <r>
    <s v="2018-09-12"/>
    <s v="信用探针V1.0_高级版"/>
    <x v="33"/>
    <x v="1"/>
    <n v="1"/>
    <n v="1"/>
    <n v="0"/>
    <n v="0"/>
  </r>
  <r>
    <s v="2018-09-12"/>
    <s v="信用探针V1.0_高级版"/>
    <x v="39"/>
    <x v="0"/>
    <n v="1"/>
    <n v="1"/>
    <n v="0"/>
    <n v="1"/>
  </r>
  <r>
    <s v="2018-09-12"/>
    <s v="信用探针V1.0_高级版C"/>
    <x v="21"/>
    <x v="7"/>
    <n v="5507"/>
    <n v="5507"/>
    <n v="0"/>
    <n v="2608"/>
  </r>
  <r>
    <s v="2018-09-12"/>
    <s v="信用探针V2.0"/>
    <x v="35"/>
    <x v="0"/>
    <n v="744"/>
    <n v="744"/>
    <n v="0"/>
    <n v="680"/>
  </r>
  <r>
    <s v="2018-09-12"/>
    <s v="信用探针V2.0"/>
    <x v="12"/>
    <x v="1"/>
    <n v="4883"/>
    <n v="4785"/>
    <n v="98"/>
    <n v="2900"/>
  </r>
  <r>
    <s v="2018-09-12"/>
    <s v="信用探针V2.0"/>
    <x v="15"/>
    <x v="0"/>
    <n v="1101"/>
    <n v="1085"/>
    <n v="16"/>
    <n v="717"/>
  </r>
  <r>
    <s v="2018-09-12"/>
    <s v="信用探针V2.0"/>
    <x v="21"/>
    <x v="7"/>
    <n v="416"/>
    <n v="416"/>
    <n v="0"/>
    <n v="387"/>
  </r>
  <r>
    <s v="2018-09-12"/>
    <s v="信用探针V2.0"/>
    <x v="37"/>
    <x v="7"/>
    <n v="23"/>
    <n v="23"/>
    <n v="0"/>
    <n v="12"/>
  </r>
  <r>
    <s v="2018-09-13"/>
    <s v="信用探针V1.0_基础版"/>
    <x v="0"/>
    <x v="0"/>
    <n v="30"/>
    <n v="30"/>
    <n v="0"/>
    <n v="6"/>
  </r>
  <r>
    <s v="2018-09-13"/>
    <s v="信用探针V1.0_基础版"/>
    <x v="1"/>
    <x v="0"/>
    <n v="75"/>
    <n v="75"/>
    <n v="0"/>
    <n v="55"/>
  </r>
  <r>
    <s v="2018-09-13"/>
    <s v="信用探针V1.0_高级版"/>
    <x v="2"/>
    <x v="0"/>
    <n v="722"/>
    <n v="722"/>
    <n v="0"/>
    <n v="224"/>
  </r>
  <r>
    <s v="2018-09-13"/>
    <s v="信用探针V1.0_高级版"/>
    <x v="3"/>
    <x v="1"/>
    <n v="1884"/>
    <n v="1883"/>
    <n v="1"/>
    <n v="662"/>
  </r>
  <r>
    <s v="2018-09-13"/>
    <s v="信用探针V1.0_高级版"/>
    <x v="4"/>
    <x v="2"/>
    <n v="3"/>
    <n v="3"/>
    <n v="0"/>
    <n v="1"/>
  </r>
  <r>
    <s v="2018-09-13"/>
    <s v="信用探针V1.0_高级版"/>
    <x v="13"/>
    <x v="0"/>
    <n v="1"/>
    <n v="1"/>
    <n v="0"/>
    <n v="0"/>
  </r>
  <r>
    <s v="2018-09-13"/>
    <s v="信用探针V1.0_高级版"/>
    <x v="5"/>
    <x v="3"/>
    <n v="329"/>
    <n v="329"/>
    <n v="0"/>
    <n v="277"/>
  </r>
  <r>
    <s v="2018-09-13"/>
    <s v="信用探针V1.0_高级版"/>
    <x v="6"/>
    <x v="4"/>
    <n v="1"/>
    <n v="1"/>
    <n v="0"/>
    <n v="0"/>
  </r>
  <r>
    <s v="2018-09-13"/>
    <s v="信用探针V1.0_高级版"/>
    <x v="18"/>
    <x v="7"/>
    <n v="18"/>
    <n v="17"/>
    <n v="1"/>
    <n v="0"/>
  </r>
  <r>
    <s v="2018-09-13"/>
    <s v="信用探针V1.0_高级版"/>
    <x v="7"/>
    <x v="1"/>
    <n v="726"/>
    <n v="726"/>
    <n v="0"/>
    <n v="41"/>
  </r>
  <r>
    <s v="2018-09-13"/>
    <s v="信用探针V1.0_高级版"/>
    <x v="26"/>
    <x v="8"/>
    <n v="12"/>
    <n v="12"/>
    <n v="0"/>
    <n v="3"/>
  </r>
  <r>
    <s v="2018-09-13"/>
    <s v="信用探针V1.0_高级版"/>
    <x v="9"/>
    <x v="1"/>
    <n v="5619"/>
    <n v="5619"/>
    <n v="0"/>
    <n v="4680"/>
  </r>
  <r>
    <s v="2018-09-13"/>
    <s v="信用探针V1.0_高级版"/>
    <x v="33"/>
    <x v="1"/>
    <n v="512"/>
    <n v="512"/>
    <n v="0"/>
    <n v="375"/>
  </r>
  <r>
    <s v="2018-09-13"/>
    <s v="信用探针V1.0_高级版C"/>
    <x v="21"/>
    <x v="7"/>
    <n v="5461"/>
    <n v="5461"/>
    <n v="0"/>
    <n v="2684"/>
  </r>
  <r>
    <s v="2018-09-13"/>
    <s v="信用探针V2.0"/>
    <x v="35"/>
    <x v="0"/>
    <n v="553"/>
    <n v="553"/>
    <n v="0"/>
    <n v="485"/>
  </r>
  <r>
    <s v="2018-09-13"/>
    <s v="信用探针V2.0"/>
    <x v="12"/>
    <x v="1"/>
    <n v="6186"/>
    <n v="6186"/>
    <n v="0"/>
    <n v="3798"/>
  </r>
  <r>
    <s v="2018-09-13"/>
    <s v="信用探针V2.0"/>
    <x v="15"/>
    <x v="0"/>
    <n v="1662"/>
    <n v="1662"/>
    <n v="0"/>
    <n v="1076"/>
  </r>
  <r>
    <s v="2018-09-13"/>
    <s v="信用探针V2.0"/>
    <x v="21"/>
    <x v="7"/>
    <n v="382"/>
    <n v="382"/>
    <n v="0"/>
    <n v="356"/>
  </r>
  <r>
    <s v="2018-09-14"/>
    <s v="信用探针V1.0_基础版"/>
    <x v="0"/>
    <x v="0"/>
    <n v="36"/>
    <n v="28"/>
    <n v="8"/>
    <n v="16"/>
  </r>
  <r>
    <s v="2018-09-14"/>
    <s v="信用探针V1.0_基础版"/>
    <x v="1"/>
    <x v="0"/>
    <n v="25"/>
    <n v="25"/>
    <n v="0"/>
    <n v="16"/>
  </r>
  <r>
    <s v="2018-09-14"/>
    <s v="信用探针V1.0_高级版"/>
    <x v="2"/>
    <x v="0"/>
    <n v="604"/>
    <n v="604"/>
    <n v="0"/>
    <n v="196"/>
  </r>
  <r>
    <s v="2018-09-14"/>
    <s v="信用探针V1.0_高级版"/>
    <x v="3"/>
    <x v="1"/>
    <n v="1548"/>
    <n v="1548"/>
    <n v="0"/>
    <n v="578"/>
  </r>
  <r>
    <s v="2018-09-14"/>
    <s v="信用探针V1.0_高级版"/>
    <x v="4"/>
    <x v="2"/>
    <n v="4"/>
    <n v="4"/>
    <n v="0"/>
    <n v="1"/>
  </r>
  <r>
    <s v="2018-09-14"/>
    <s v="信用探针V1.0_高级版"/>
    <x v="5"/>
    <x v="3"/>
    <n v="187"/>
    <n v="187"/>
    <n v="0"/>
    <n v="145"/>
  </r>
  <r>
    <s v="2018-09-14"/>
    <s v="信用探针V1.0_高级版"/>
    <x v="6"/>
    <x v="4"/>
    <n v="3"/>
    <n v="2"/>
    <n v="1"/>
    <n v="0"/>
  </r>
  <r>
    <s v="2018-09-14"/>
    <s v="信用探针V1.0_高级版"/>
    <x v="17"/>
    <x v="1"/>
    <n v="191"/>
    <n v="191"/>
    <n v="0"/>
    <n v="1"/>
  </r>
  <r>
    <s v="2018-09-14"/>
    <s v="信用探针V1.0_高级版"/>
    <x v="18"/>
    <x v="7"/>
    <n v="6"/>
    <n v="6"/>
    <n v="0"/>
    <n v="0"/>
  </r>
  <r>
    <s v="2018-09-14"/>
    <s v="信用探针V1.0_高级版"/>
    <x v="7"/>
    <x v="1"/>
    <n v="811"/>
    <n v="811"/>
    <n v="0"/>
    <n v="32"/>
  </r>
  <r>
    <s v="2018-09-14"/>
    <s v="信用探针V1.0_高级版"/>
    <x v="26"/>
    <x v="8"/>
    <n v="4"/>
    <n v="4"/>
    <n v="0"/>
    <n v="0"/>
  </r>
  <r>
    <s v="2018-09-14"/>
    <s v="信用探针V1.0_高级版"/>
    <x v="28"/>
    <x v="0"/>
    <n v="5"/>
    <n v="0"/>
    <n v="5"/>
    <n v="0"/>
  </r>
  <r>
    <s v="2018-09-14"/>
    <s v="信用探针V1.0_高级版"/>
    <x v="9"/>
    <x v="1"/>
    <n v="5223"/>
    <n v="5223"/>
    <n v="0"/>
    <n v="4537"/>
  </r>
  <r>
    <s v="2018-09-14"/>
    <s v="信用探针V1.0_高级版"/>
    <x v="33"/>
    <x v="1"/>
    <n v="864"/>
    <n v="863"/>
    <n v="1"/>
    <n v="713"/>
  </r>
  <r>
    <s v="2018-09-14"/>
    <s v="信用探针V1.0_高级版C"/>
    <x v="21"/>
    <x v="7"/>
    <n v="5643"/>
    <n v="5643"/>
    <n v="0"/>
    <n v="2790"/>
  </r>
  <r>
    <s v="2018-09-14"/>
    <s v="信用探针V2.0"/>
    <x v="35"/>
    <x v="0"/>
    <n v="5"/>
    <n v="5"/>
    <n v="0"/>
    <n v="2"/>
  </r>
  <r>
    <s v="2018-09-14"/>
    <s v="信用探针V2.0"/>
    <x v="12"/>
    <x v="1"/>
    <n v="7383"/>
    <n v="7383"/>
    <n v="0"/>
    <n v="4249"/>
  </r>
  <r>
    <s v="2018-09-14"/>
    <s v="信用探针V2.0"/>
    <x v="15"/>
    <x v="0"/>
    <n v="1768"/>
    <n v="1768"/>
    <n v="0"/>
    <n v="1087"/>
  </r>
  <r>
    <s v="2018-09-14"/>
    <s v="信用探针V2.0"/>
    <x v="21"/>
    <x v="7"/>
    <n v="320"/>
    <n v="320"/>
    <n v="0"/>
    <n v="300"/>
  </r>
  <r>
    <s v="2018-09-14"/>
    <s v="信用探针V2.0"/>
    <x v="40"/>
    <x v="1"/>
    <n v="3"/>
    <n v="3"/>
    <n v="0"/>
    <n v="3"/>
  </r>
  <r>
    <s v="2018-09-14"/>
    <s v="信用探针V2.0"/>
    <x v="37"/>
    <x v="7"/>
    <n v="1530"/>
    <n v="1530"/>
    <n v="0"/>
    <n v="431"/>
  </r>
  <r>
    <s v="2018-09-14"/>
    <s v="信用探针V2.0"/>
    <x v="34"/>
    <x v="0"/>
    <n v="1"/>
    <n v="1"/>
    <n v="0"/>
    <n v="1"/>
  </r>
  <r>
    <s v="2018-09-15"/>
    <s v="信用探针V1.0_基础版"/>
    <x v="0"/>
    <x v="0"/>
    <n v="5"/>
    <n v="5"/>
    <n v="0"/>
    <n v="0"/>
  </r>
  <r>
    <s v="2018-09-15"/>
    <s v="信用探针V1.0_基础版"/>
    <x v="1"/>
    <x v="0"/>
    <n v="26"/>
    <n v="26"/>
    <n v="0"/>
    <n v="23"/>
  </r>
  <r>
    <s v="2018-09-15"/>
    <s v="信用探针V1.0_高级版"/>
    <x v="2"/>
    <x v="0"/>
    <n v="594"/>
    <n v="594"/>
    <n v="0"/>
    <n v="217"/>
  </r>
  <r>
    <s v="2018-09-15"/>
    <s v="信用探针V1.0_高级版"/>
    <x v="3"/>
    <x v="1"/>
    <n v="152"/>
    <n v="152"/>
    <n v="0"/>
    <n v="62"/>
  </r>
  <r>
    <s v="2018-09-15"/>
    <s v="信用探针V1.0_高级版"/>
    <x v="4"/>
    <x v="2"/>
    <n v="1"/>
    <n v="1"/>
    <n v="0"/>
    <n v="1"/>
  </r>
  <r>
    <s v="2018-09-15"/>
    <s v="信用探针V1.0_高级版"/>
    <x v="5"/>
    <x v="3"/>
    <n v="50"/>
    <n v="50"/>
    <n v="0"/>
    <n v="49"/>
  </r>
  <r>
    <s v="2018-09-15"/>
    <s v="信用探针V1.0_高级版"/>
    <x v="7"/>
    <x v="1"/>
    <n v="879"/>
    <n v="879"/>
    <n v="0"/>
    <n v="41"/>
  </r>
  <r>
    <s v="2018-09-15"/>
    <s v="信用探针V1.0_高级版"/>
    <x v="26"/>
    <x v="8"/>
    <n v="1"/>
    <n v="1"/>
    <n v="0"/>
    <n v="0"/>
  </r>
  <r>
    <s v="2018-09-15"/>
    <s v="信用探针V1.0_高级版"/>
    <x v="9"/>
    <x v="1"/>
    <n v="4194"/>
    <n v="4194"/>
    <n v="0"/>
    <n v="3517"/>
  </r>
  <r>
    <s v="2018-09-15"/>
    <s v="信用探针V1.0_高级版"/>
    <x v="33"/>
    <x v="1"/>
    <n v="682"/>
    <n v="682"/>
    <n v="0"/>
    <n v="569"/>
  </r>
  <r>
    <s v="2018-09-15"/>
    <s v="信用探针V1.0_高级版C"/>
    <x v="21"/>
    <x v="7"/>
    <n v="4025"/>
    <n v="4025"/>
    <n v="0"/>
    <n v="2002"/>
  </r>
  <r>
    <s v="2018-09-15"/>
    <s v="信用探针V2.0"/>
    <x v="12"/>
    <x v="1"/>
    <n v="7233"/>
    <n v="7233"/>
    <n v="0"/>
    <n v="4382"/>
  </r>
  <r>
    <s v="2018-09-15"/>
    <s v="信用探针V2.0"/>
    <x v="15"/>
    <x v="0"/>
    <n v="1457"/>
    <n v="1457"/>
    <n v="0"/>
    <n v="993"/>
  </r>
  <r>
    <s v="2018-09-15"/>
    <s v="信用探针V2.0"/>
    <x v="21"/>
    <x v="7"/>
    <n v="551"/>
    <n v="551"/>
    <n v="0"/>
    <n v="518"/>
  </r>
  <r>
    <s v="2018-09-15"/>
    <s v="信用探针V2.0"/>
    <x v="37"/>
    <x v="7"/>
    <n v="5421"/>
    <n v="5421"/>
    <n v="0"/>
    <n v="1673"/>
  </r>
  <r>
    <s v="2018-09-16"/>
    <s v="信用探针V1.0_基础版"/>
    <x v="0"/>
    <x v="0"/>
    <n v="9"/>
    <n v="9"/>
    <n v="0"/>
    <n v="5"/>
  </r>
  <r>
    <s v="2018-09-16"/>
    <s v="信用探针V1.0_基础版"/>
    <x v="1"/>
    <x v="0"/>
    <n v="21"/>
    <n v="21"/>
    <n v="0"/>
    <n v="15"/>
  </r>
  <r>
    <s v="2018-09-16"/>
    <s v="信用探针V1.0_高级版"/>
    <x v="2"/>
    <x v="0"/>
    <n v="491"/>
    <n v="491"/>
    <n v="0"/>
    <n v="178"/>
  </r>
  <r>
    <s v="2018-09-16"/>
    <s v="信用探针V1.0_高级版"/>
    <x v="3"/>
    <x v="1"/>
    <n v="64"/>
    <n v="64"/>
    <n v="0"/>
    <n v="44"/>
  </r>
  <r>
    <s v="2018-09-16"/>
    <s v="信用探针V1.0_高级版"/>
    <x v="4"/>
    <x v="2"/>
    <n v="1"/>
    <n v="1"/>
    <n v="0"/>
    <n v="0"/>
  </r>
  <r>
    <s v="2018-09-16"/>
    <s v="信用探针V1.0_高级版"/>
    <x v="5"/>
    <x v="3"/>
    <n v="65"/>
    <n v="65"/>
    <n v="0"/>
    <n v="62"/>
  </r>
  <r>
    <s v="2018-09-16"/>
    <s v="信用探针V1.0_高级版"/>
    <x v="7"/>
    <x v="1"/>
    <n v="831"/>
    <n v="831"/>
    <n v="0"/>
    <n v="47"/>
  </r>
  <r>
    <s v="2018-09-16"/>
    <s v="信用探针V1.0_高级版"/>
    <x v="26"/>
    <x v="8"/>
    <n v="1"/>
    <n v="0"/>
    <n v="1"/>
    <n v="0"/>
  </r>
  <r>
    <s v="2018-09-16"/>
    <s v="信用探针V1.0_高级版"/>
    <x v="9"/>
    <x v="1"/>
    <n v="3952"/>
    <n v="3952"/>
    <n v="0"/>
    <n v="3293"/>
  </r>
  <r>
    <s v="2018-09-16"/>
    <s v="信用探针V1.0_高级版"/>
    <x v="33"/>
    <x v="1"/>
    <n v="623"/>
    <n v="623"/>
    <n v="0"/>
    <n v="511"/>
  </r>
  <r>
    <s v="2018-09-16"/>
    <s v="信用探针V1.0_高级版C"/>
    <x v="21"/>
    <x v="7"/>
    <n v="3212"/>
    <n v="3212"/>
    <n v="0"/>
    <n v="1673"/>
  </r>
  <r>
    <s v="2018-09-16"/>
    <s v="信用探针V2.0"/>
    <x v="12"/>
    <x v="1"/>
    <n v="7202"/>
    <n v="7202"/>
    <n v="0"/>
    <n v="4307"/>
  </r>
  <r>
    <s v="2018-09-16"/>
    <s v="信用探针V2.0"/>
    <x v="15"/>
    <x v="0"/>
    <n v="625"/>
    <n v="625"/>
    <n v="0"/>
    <n v="495"/>
  </r>
  <r>
    <s v="2018-09-16"/>
    <s v="信用探针V2.0"/>
    <x v="21"/>
    <x v="7"/>
    <n v="192"/>
    <n v="192"/>
    <n v="0"/>
    <n v="185"/>
  </r>
  <r>
    <s v="2018-09-16"/>
    <s v="信用探针V2.0"/>
    <x v="37"/>
    <x v="7"/>
    <n v="4629"/>
    <n v="4629"/>
    <n v="0"/>
    <n v="1381"/>
  </r>
  <r>
    <s v="2018-09-17"/>
    <s v="信用探针V1.0_基础版"/>
    <x v="0"/>
    <x v="0"/>
    <n v="37"/>
    <n v="37"/>
    <n v="0"/>
    <n v="15"/>
  </r>
  <r>
    <s v="2018-09-17"/>
    <s v="信用探针V1.0_基础版"/>
    <x v="1"/>
    <x v="0"/>
    <n v="87"/>
    <n v="87"/>
    <n v="0"/>
    <n v="63"/>
  </r>
  <r>
    <s v="2018-09-17"/>
    <s v="信用探针V1.0_豪华版"/>
    <x v="41"/>
    <x v="1"/>
    <n v="1"/>
    <n v="1"/>
    <n v="0"/>
    <n v="1"/>
  </r>
  <r>
    <s v="2018-09-17"/>
    <s v="信用探针V1.0_高级版"/>
    <x v="42"/>
    <x v="10"/>
    <n v="11"/>
    <n v="7"/>
    <n v="4"/>
    <n v="4"/>
  </r>
  <r>
    <s v="2018-09-17"/>
    <s v="信用探针V1.0_高级版"/>
    <x v="2"/>
    <x v="0"/>
    <n v="659"/>
    <n v="659"/>
    <n v="0"/>
    <n v="209"/>
  </r>
  <r>
    <s v="2018-09-17"/>
    <s v="信用探针V1.0_高级版"/>
    <x v="3"/>
    <x v="1"/>
    <n v="2197"/>
    <n v="2197"/>
    <n v="0"/>
    <n v="816"/>
  </r>
  <r>
    <s v="2018-09-17"/>
    <s v="信用探针V1.0_高级版"/>
    <x v="4"/>
    <x v="2"/>
    <n v="20"/>
    <n v="20"/>
    <n v="0"/>
    <n v="11"/>
  </r>
  <r>
    <s v="2018-09-17"/>
    <s v="信用探针V1.0_高级版"/>
    <x v="5"/>
    <x v="3"/>
    <n v="181"/>
    <n v="181"/>
    <n v="0"/>
    <n v="160"/>
  </r>
  <r>
    <s v="2018-09-17"/>
    <s v="信用探针V1.0_高级版"/>
    <x v="18"/>
    <x v="7"/>
    <n v="2"/>
    <n v="2"/>
    <n v="0"/>
    <n v="0"/>
  </r>
  <r>
    <s v="2018-09-17"/>
    <s v="信用探针V1.0_高级版"/>
    <x v="7"/>
    <x v="1"/>
    <n v="693"/>
    <n v="693"/>
    <n v="0"/>
    <n v="29"/>
  </r>
  <r>
    <s v="2018-09-17"/>
    <s v="信用探针V1.0_高级版"/>
    <x v="26"/>
    <x v="8"/>
    <n v="4"/>
    <n v="1"/>
    <n v="3"/>
    <n v="0"/>
  </r>
  <r>
    <s v="2018-09-17"/>
    <s v="信用探针V1.0_高级版"/>
    <x v="28"/>
    <x v="0"/>
    <n v="1"/>
    <n v="0"/>
    <n v="1"/>
    <n v="0"/>
  </r>
  <r>
    <s v="2018-09-17"/>
    <s v="信用探针V1.0_高级版"/>
    <x v="9"/>
    <x v="1"/>
    <n v="4254"/>
    <n v="4254"/>
    <n v="0"/>
    <n v="3461"/>
  </r>
  <r>
    <s v="2018-09-17"/>
    <s v="信用探针V1.0_高级版"/>
    <x v="33"/>
    <x v="1"/>
    <n v="9375"/>
    <n v="9373"/>
    <n v="2"/>
    <n v="7509"/>
  </r>
  <r>
    <s v="2018-09-17"/>
    <s v="信用探针V1.0_高级版"/>
    <x v="20"/>
    <x v="7"/>
    <n v="20"/>
    <n v="20"/>
    <n v="0"/>
    <n v="0"/>
  </r>
  <r>
    <s v="2018-09-17"/>
    <s v="信用探针V1.0_高级版"/>
    <x v="43"/>
    <x v="1"/>
    <n v="5"/>
    <n v="3"/>
    <n v="2"/>
    <n v="1"/>
  </r>
  <r>
    <s v="2018-09-17"/>
    <s v="信用探针V1.0_高级版C"/>
    <x v="21"/>
    <x v="7"/>
    <n v="4893"/>
    <n v="4893"/>
    <n v="0"/>
    <n v="2265"/>
  </r>
  <r>
    <s v="2018-09-17"/>
    <s v="信用探针V2.0"/>
    <x v="35"/>
    <x v="0"/>
    <n v="118"/>
    <n v="118"/>
    <n v="0"/>
    <n v="111"/>
  </r>
  <r>
    <s v="2018-09-17"/>
    <s v="信用探针V2.0"/>
    <x v="12"/>
    <x v="1"/>
    <n v="6946"/>
    <n v="6946"/>
    <n v="0"/>
    <n v="4169"/>
  </r>
  <r>
    <s v="2018-09-17"/>
    <s v="信用探针V2.0"/>
    <x v="15"/>
    <x v="0"/>
    <n v="2829"/>
    <n v="2829"/>
    <n v="0"/>
    <n v="1703"/>
  </r>
  <r>
    <s v="2018-09-17"/>
    <s v="信用探针V2.0"/>
    <x v="21"/>
    <x v="7"/>
    <n v="159"/>
    <n v="159"/>
    <n v="0"/>
    <n v="155"/>
  </r>
  <r>
    <s v="2018-09-17"/>
    <s v="信用探针V2.0"/>
    <x v="25"/>
    <x v="1"/>
    <n v="8"/>
    <n v="8"/>
    <n v="0"/>
    <n v="0"/>
  </r>
  <r>
    <s v="2018-09-17"/>
    <s v="信用探针V2.0"/>
    <x v="40"/>
    <x v="1"/>
    <n v="16"/>
    <n v="16"/>
    <n v="0"/>
    <n v="16"/>
  </r>
  <r>
    <s v="2018-09-17"/>
    <s v="信用探针V2.0"/>
    <x v="37"/>
    <x v="7"/>
    <n v="6212"/>
    <n v="6212"/>
    <n v="0"/>
    <n v="1828"/>
  </r>
  <r>
    <s v="2018-09-18"/>
    <s v="信用探针V1.0_基础版"/>
    <x v="0"/>
    <x v="0"/>
    <n v="38"/>
    <n v="37"/>
    <n v="1"/>
    <n v="18"/>
  </r>
  <r>
    <s v="2018-09-18"/>
    <s v="信用探针V1.0_基础版"/>
    <x v="1"/>
    <x v="0"/>
    <n v="108"/>
    <n v="108"/>
    <n v="0"/>
    <n v="81"/>
  </r>
  <r>
    <s v="2018-09-18"/>
    <s v="信用探针V1.0_豪华版"/>
    <x v="41"/>
    <x v="1"/>
    <n v="710"/>
    <n v="710"/>
    <n v="0"/>
    <n v="658"/>
  </r>
  <r>
    <s v="2018-09-18"/>
    <s v="信用探针V1.0_豪华版"/>
    <x v="44"/>
    <x v="1"/>
    <n v="890"/>
    <n v="890"/>
    <n v="0"/>
    <n v="768"/>
  </r>
  <r>
    <s v="2018-09-18"/>
    <s v="信用探针V1.0_高级版"/>
    <x v="2"/>
    <x v="0"/>
    <n v="748"/>
    <n v="748"/>
    <n v="0"/>
    <n v="253"/>
  </r>
  <r>
    <s v="2018-09-18"/>
    <s v="信用探针V1.0_高级版"/>
    <x v="3"/>
    <x v="1"/>
    <n v="1797"/>
    <n v="1797"/>
    <n v="0"/>
    <n v="628"/>
  </r>
  <r>
    <s v="2018-09-18"/>
    <s v="信用探针V1.0_高级版"/>
    <x v="4"/>
    <x v="2"/>
    <n v="3"/>
    <n v="3"/>
    <n v="0"/>
    <n v="3"/>
  </r>
  <r>
    <s v="2018-09-18"/>
    <s v="信用探针V1.0_高级版"/>
    <x v="13"/>
    <x v="0"/>
    <n v="1"/>
    <n v="1"/>
    <n v="0"/>
    <n v="0"/>
  </r>
  <r>
    <s v="2018-09-18"/>
    <s v="信用探针V1.0_高级版"/>
    <x v="5"/>
    <x v="3"/>
    <n v="252"/>
    <n v="252"/>
    <n v="0"/>
    <n v="212"/>
  </r>
  <r>
    <s v="2018-09-18"/>
    <s v="信用探针V1.0_高级版"/>
    <x v="18"/>
    <x v="7"/>
    <n v="1"/>
    <n v="1"/>
    <n v="0"/>
    <n v="0"/>
  </r>
  <r>
    <s v="2018-09-18"/>
    <s v="信用探针V1.0_高级版"/>
    <x v="7"/>
    <x v="1"/>
    <n v="806"/>
    <n v="806"/>
    <n v="0"/>
    <n v="32"/>
  </r>
  <r>
    <s v="2018-09-18"/>
    <s v="信用探针V1.0_高级版"/>
    <x v="28"/>
    <x v="0"/>
    <n v="3"/>
    <n v="0"/>
    <n v="3"/>
    <n v="0"/>
  </r>
  <r>
    <s v="2018-09-18"/>
    <s v="信用探针V1.0_高级版"/>
    <x v="9"/>
    <x v="1"/>
    <n v="4215"/>
    <n v="4215"/>
    <n v="0"/>
    <n v="3354"/>
  </r>
  <r>
    <s v="2018-09-18"/>
    <s v="信用探针V1.0_高级版"/>
    <x v="33"/>
    <x v="1"/>
    <n v="57289"/>
    <n v="57268"/>
    <n v="21"/>
    <n v="46415"/>
  </r>
  <r>
    <s v="2018-09-18"/>
    <s v="信用探针V1.0_高级版"/>
    <x v="20"/>
    <x v="7"/>
    <n v="1"/>
    <n v="1"/>
    <n v="0"/>
    <n v="0"/>
  </r>
  <r>
    <s v="2018-09-18"/>
    <s v="信用探针V1.0_高级版"/>
    <x v="31"/>
    <x v="0"/>
    <n v="3"/>
    <n v="3"/>
    <n v="0"/>
    <n v="0"/>
  </r>
  <r>
    <s v="2018-09-18"/>
    <s v="信用探针V1.0_高级版"/>
    <x v="43"/>
    <x v="1"/>
    <n v="16"/>
    <n v="16"/>
    <n v="0"/>
    <n v="6"/>
  </r>
  <r>
    <s v="2018-09-18"/>
    <s v="信用探针V1.0_高级版C"/>
    <x v="21"/>
    <x v="7"/>
    <n v="5861"/>
    <n v="5861"/>
    <n v="0"/>
    <n v="2793"/>
  </r>
  <r>
    <s v="2018-09-18"/>
    <s v="信用探针V1.0_高级版D"/>
    <x v="29"/>
    <x v="9"/>
    <n v="151704"/>
    <n v="151704"/>
    <n v="0"/>
    <n v="72317"/>
  </r>
  <r>
    <s v="2018-09-18"/>
    <s v="信用探针V2.0"/>
    <x v="35"/>
    <x v="0"/>
    <n v="478"/>
    <n v="478"/>
    <n v="0"/>
    <n v="430"/>
  </r>
  <r>
    <s v="2018-09-18"/>
    <s v="信用探针V2.0"/>
    <x v="12"/>
    <x v="1"/>
    <n v="6757"/>
    <n v="6757"/>
    <n v="0"/>
    <n v="3982"/>
  </r>
  <r>
    <s v="2018-09-18"/>
    <s v="信用探针V2.0"/>
    <x v="15"/>
    <x v="0"/>
    <n v="1735"/>
    <n v="1735"/>
    <n v="0"/>
    <n v="1055"/>
  </r>
  <r>
    <s v="2018-09-18"/>
    <s v="信用探针V2.0"/>
    <x v="21"/>
    <x v="7"/>
    <n v="10"/>
    <n v="10"/>
    <n v="0"/>
    <n v="8"/>
  </r>
  <r>
    <s v="2018-09-18"/>
    <s v="信用探针V2.0"/>
    <x v="37"/>
    <x v="7"/>
    <n v="5849"/>
    <n v="5849"/>
    <n v="0"/>
    <n v="1784"/>
  </r>
  <r>
    <s v="2018-09-18"/>
    <s v="信用探针V2.0"/>
    <x v="41"/>
    <x v="1"/>
    <n v="706"/>
    <n v="706"/>
    <n v="0"/>
    <n v="583"/>
  </r>
  <r>
    <s v="2018-09-18"/>
    <s v="信用探针V2.0"/>
    <x v="44"/>
    <x v="1"/>
    <n v="887"/>
    <n v="887"/>
    <n v="0"/>
    <n v="643"/>
  </r>
  <r>
    <s v="2018-09-19"/>
    <s v="信用探针V1.0_基础版"/>
    <x v="0"/>
    <x v="0"/>
    <n v="47"/>
    <n v="47"/>
    <n v="0"/>
    <n v="24"/>
  </r>
  <r>
    <s v="2018-09-19"/>
    <s v="信用探针V1.0_基础版"/>
    <x v="1"/>
    <x v="0"/>
    <n v="84"/>
    <n v="84"/>
    <n v="0"/>
    <n v="59"/>
  </r>
  <r>
    <s v="2018-09-19"/>
    <s v="信用探针V1.0_豪华版"/>
    <x v="41"/>
    <x v="1"/>
    <n v="7356"/>
    <n v="7356"/>
    <n v="0"/>
    <n v="6529"/>
  </r>
  <r>
    <s v="2018-09-19"/>
    <s v="信用探针V1.0_豪华版"/>
    <x v="44"/>
    <x v="1"/>
    <n v="5730"/>
    <n v="5730"/>
    <n v="0"/>
    <n v="5116"/>
  </r>
  <r>
    <s v="2018-09-19"/>
    <s v="信用探针V1.0_高级版"/>
    <x v="2"/>
    <x v="0"/>
    <n v="645"/>
    <n v="645"/>
    <n v="0"/>
    <n v="217"/>
  </r>
  <r>
    <s v="2018-09-19"/>
    <s v="信用探针V1.0_高级版"/>
    <x v="3"/>
    <x v="1"/>
    <n v="1936"/>
    <n v="1936"/>
    <n v="0"/>
    <n v="644"/>
  </r>
  <r>
    <s v="2018-09-19"/>
    <s v="信用探针V1.0_高级版"/>
    <x v="4"/>
    <x v="2"/>
    <n v="3"/>
    <n v="3"/>
    <n v="0"/>
    <n v="1"/>
  </r>
  <r>
    <s v="2018-09-19"/>
    <s v="信用探针V1.0_高级版"/>
    <x v="13"/>
    <x v="0"/>
    <n v="3"/>
    <n v="3"/>
    <n v="0"/>
    <n v="2"/>
  </r>
  <r>
    <s v="2018-09-19"/>
    <s v="信用探针V1.0_高级版"/>
    <x v="5"/>
    <x v="3"/>
    <n v="220"/>
    <n v="220"/>
    <n v="0"/>
    <n v="205"/>
  </r>
  <r>
    <s v="2018-09-19"/>
    <s v="信用探针V1.0_高级版"/>
    <x v="6"/>
    <x v="4"/>
    <n v="2"/>
    <n v="2"/>
    <n v="0"/>
    <n v="0"/>
  </r>
  <r>
    <s v="2018-09-19"/>
    <s v="信用探针V1.0_高级版"/>
    <x v="18"/>
    <x v="7"/>
    <n v="2"/>
    <n v="2"/>
    <n v="0"/>
    <n v="0"/>
  </r>
  <r>
    <s v="2018-09-19"/>
    <s v="信用探针V1.0_高级版"/>
    <x v="7"/>
    <x v="1"/>
    <n v="798"/>
    <n v="798"/>
    <n v="0"/>
    <n v="48"/>
  </r>
  <r>
    <s v="2018-09-19"/>
    <s v="信用探针V1.0_高级版"/>
    <x v="26"/>
    <x v="8"/>
    <n v="1"/>
    <n v="1"/>
    <n v="0"/>
    <n v="0"/>
  </r>
  <r>
    <s v="2018-09-19"/>
    <s v="信用探针V1.0_高级版"/>
    <x v="28"/>
    <x v="0"/>
    <n v="1"/>
    <n v="0"/>
    <n v="1"/>
    <n v="0"/>
  </r>
  <r>
    <s v="2018-09-19"/>
    <s v="信用探针V1.0_高级版"/>
    <x v="9"/>
    <x v="1"/>
    <n v="4463"/>
    <n v="4463"/>
    <n v="0"/>
    <n v="3538"/>
  </r>
  <r>
    <s v="2018-09-19"/>
    <s v="信用探针V1.0_高级版"/>
    <x v="33"/>
    <x v="1"/>
    <n v="51105"/>
    <n v="51086"/>
    <n v="19"/>
    <n v="40586"/>
  </r>
  <r>
    <s v="2018-09-19"/>
    <s v="信用探针V1.0_高级版"/>
    <x v="43"/>
    <x v="1"/>
    <n v="6"/>
    <n v="6"/>
    <n v="0"/>
    <n v="0"/>
  </r>
  <r>
    <s v="2018-09-19"/>
    <s v="信用探针V1.0_高级版C"/>
    <x v="21"/>
    <x v="7"/>
    <n v="6275"/>
    <n v="6275"/>
    <n v="0"/>
    <n v="3031"/>
  </r>
  <r>
    <s v="2018-09-19"/>
    <s v="信用探针V1.0_高级版D"/>
    <x v="29"/>
    <x v="9"/>
    <n v="242723"/>
    <n v="242721"/>
    <n v="2"/>
    <n v="114358"/>
  </r>
  <r>
    <s v="2018-09-19"/>
    <s v="信用探针V2.0"/>
    <x v="35"/>
    <x v="0"/>
    <n v="363"/>
    <n v="363"/>
    <n v="0"/>
    <n v="311"/>
  </r>
  <r>
    <s v="2018-09-19"/>
    <s v="信用探针V2.0"/>
    <x v="12"/>
    <x v="1"/>
    <n v="6499"/>
    <n v="6499"/>
    <n v="0"/>
    <n v="3856"/>
  </r>
  <r>
    <s v="2018-09-19"/>
    <s v="信用探针V2.0"/>
    <x v="15"/>
    <x v="0"/>
    <n v="2606"/>
    <n v="2606"/>
    <n v="0"/>
    <n v="1606"/>
  </r>
  <r>
    <s v="2018-09-19"/>
    <s v="信用探针V2.0"/>
    <x v="45"/>
    <x v="1"/>
    <n v="4"/>
    <n v="2"/>
    <n v="2"/>
    <n v="2"/>
  </r>
  <r>
    <s v="2018-09-19"/>
    <s v="信用探针V2.0"/>
    <x v="37"/>
    <x v="7"/>
    <n v="5924"/>
    <n v="5924"/>
    <n v="0"/>
    <n v="1840"/>
  </r>
  <r>
    <s v="2018-09-19"/>
    <s v="信用探针V2.0"/>
    <x v="41"/>
    <x v="1"/>
    <n v="7378"/>
    <n v="7378"/>
    <n v="0"/>
    <n v="5598"/>
  </r>
  <r>
    <s v="2018-09-19"/>
    <s v="信用探针V2.0"/>
    <x v="44"/>
    <x v="1"/>
    <n v="5750"/>
    <n v="5750"/>
    <n v="0"/>
    <n v="4253"/>
  </r>
  <r>
    <s v="2018-09-20"/>
    <s v="信用探针V1.0_基础版"/>
    <x v="0"/>
    <x v="0"/>
    <n v="42"/>
    <n v="42"/>
    <n v="0"/>
    <n v="16"/>
  </r>
  <r>
    <s v="2018-09-20"/>
    <s v="信用探针V1.0_基础版"/>
    <x v="1"/>
    <x v="0"/>
    <n v="72"/>
    <n v="72"/>
    <n v="0"/>
    <n v="53"/>
  </r>
  <r>
    <s v="2018-09-20"/>
    <s v="信用探针V1.0_豪华版"/>
    <x v="41"/>
    <x v="1"/>
    <n v="5834"/>
    <n v="5834"/>
    <n v="0"/>
    <n v="5362"/>
  </r>
  <r>
    <s v="2018-09-20"/>
    <s v="信用探针V1.0_豪华版"/>
    <x v="44"/>
    <x v="1"/>
    <n v="5906"/>
    <n v="5906"/>
    <n v="0"/>
    <n v="5326"/>
  </r>
  <r>
    <s v="2018-09-20"/>
    <s v="信用探针V1.0_高级版"/>
    <x v="2"/>
    <x v="0"/>
    <n v="653"/>
    <n v="653"/>
    <n v="0"/>
    <n v="212"/>
  </r>
  <r>
    <s v="2018-09-20"/>
    <s v="信用探针V1.0_高级版"/>
    <x v="3"/>
    <x v="1"/>
    <n v="1897"/>
    <n v="1897"/>
    <n v="0"/>
    <n v="626"/>
  </r>
  <r>
    <s v="2018-09-20"/>
    <s v="信用探针V1.0_高级版"/>
    <x v="4"/>
    <x v="2"/>
    <n v="3"/>
    <n v="3"/>
    <n v="0"/>
    <n v="2"/>
  </r>
  <r>
    <s v="2018-09-20"/>
    <s v="信用探针V1.0_高级版"/>
    <x v="13"/>
    <x v="0"/>
    <n v="2"/>
    <n v="2"/>
    <n v="0"/>
    <n v="0"/>
  </r>
  <r>
    <s v="2018-09-20"/>
    <s v="信用探针V1.0_高级版"/>
    <x v="5"/>
    <x v="3"/>
    <n v="232"/>
    <n v="232"/>
    <n v="0"/>
    <n v="213"/>
  </r>
  <r>
    <s v="2018-09-20"/>
    <s v="信用探针V1.0_高级版"/>
    <x v="7"/>
    <x v="1"/>
    <n v="1001"/>
    <n v="1001"/>
    <n v="0"/>
    <n v="76"/>
  </r>
  <r>
    <s v="2018-09-20"/>
    <s v="信用探针V1.0_高级版"/>
    <x v="26"/>
    <x v="8"/>
    <n v="2"/>
    <n v="2"/>
    <n v="0"/>
    <n v="0"/>
  </r>
  <r>
    <s v="2018-09-20"/>
    <s v="信用探针V1.0_高级版"/>
    <x v="9"/>
    <x v="1"/>
    <n v="4562"/>
    <n v="4562"/>
    <n v="0"/>
    <n v="3471"/>
  </r>
  <r>
    <s v="2018-09-20"/>
    <s v="信用探针V1.0_高级版"/>
    <x v="33"/>
    <x v="1"/>
    <n v="45639"/>
    <n v="45613"/>
    <n v="26"/>
    <n v="35153"/>
  </r>
  <r>
    <s v="2018-09-20"/>
    <s v="信用探针V1.0_高级版"/>
    <x v="20"/>
    <x v="7"/>
    <n v="3"/>
    <n v="3"/>
    <n v="0"/>
    <n v="0"/>
  </r>
  <r>
    <s v="2018-09-20"/>
    <s v="信用探针V1.0_高级版"/>
    <x v="43"/>
    <x v="1"/>
    <n v="12"/>
    <n v="12"/>
    <n v="0"/>
    <n v="0"/>
  </r>
  <r>
    <s v="2018-09-20"/>
    <s v="信用探针V1.0_高级版C"/>
    <x v="21"/>
    <x v="7"/>
    <n v="5659"/>
    <n v="5659"/>
    <n v="0"/>
    <n v="2781"/>
  </r>
  <r>
    <s v="2018-09-20"/>
    <s v="信用探针V2.0"/>
    <x v="12"/>
    <x v="1"/>
    <n v="5473"/>
    <n v="5473"/>
    <n v="0"/>
    <n v="3283"/>
  </r>
  <r>
    <s v="2018-09-20"/>
    <s v="信用探针V2.0"/>
    <x v="15"/>
    <x v="0"/>
    <n v="3797"/>
    <n v="3797"/>
    <n v="0"/>
    <n v="2808"/>
  </r>
  <r>
    <s v="2018-09-20"/>
    <s v="信用探针V2.0"/>
    <x v="37"/>
    <x v="7"/>
    <n v="7138"/>
    <n v="7138"/>
    <n v="0"/>
    <n v="2258"/>
  </r>
  <r>
    <s v="2018-09-20"/>
    <s v="信用探针V2.0"/>
    <x v="46"/>
    <x v="3"/>
    <n v="7"/>
    <n v="7"/>
    <n v="0"/>
    <n v="2"/>
  </r>
  <r>
    <s v="2018-09-20"/>
    <s v="信用探针V2.0"/>
    <x v="41"/>
    <x v="1"/>
    <n v="5867"/>
    <n v="5867"/>
    <n v="0"/>
    <n v="4699"/>
  </r>
  <r>
    <s v="2018-09-20"/>
    <s v="信用探针V2.0"/>
    <x v="44"/>
    <x v="1"/>
    <n v="5936"/>
    <n v="5936"/>
    <n v="0"/>
    <n v="4458"/>
  </r>
  <r>
    <s v="2018-09-21"/>
    <s v="信用探针V1.0_基础版"/>
    <x v="0"/>
    <x v="0"/>
    <n v="45"/>
    <n v="45"/>
    <n v="0"/>
    <n v="19"/>
  </r>
  <r>
    <s v="2018-09-21"/>
    <s v="信用探针V1.0_基础版"/>
    <x v="1"/>
    <x v="0"/>
    <n v="30"/>
    <n v="30"/>
    <n v="0"/>
    <n v="21"/>
  </r>
  <r>
    <s v="2018-09-21"/>
    <s v="信用探针V1.0_豪华版"/>
    <x v="41"/>
    <x v="1"/>
    <n v="5115"/>
    <n v="5086"/>
    <n v="29"/>
    <n v="4696"/>
  </r>
  <r>
    <s v="2018-09-21"/>
    <s v="信用探针V1.0_豪华版"/>
    <x v="44"/>
    <x v="1"/>
    <n v="5099"/>
    <n v="5069"/>
    <n v="30"/>
    <n v="4578"/>
  </r>
  <r>
    <s v="2018-09-21"/>
    <s v="信用探针V1.0_高级版"/>
    <x v="2"/>
    <x v="0"/>
    <n v="591"/>
    <n v="591"/>
    <n v="0"/>
    <n v="196"/>
  </r>
  <r>
    <s v="2018-09-21"/>
    <s v="信用探针V1.0_高级版"/>
    <x v="3"/>
    <x v="1"/>
    <n v="2002"/>
    <n v="2002"/>
    <n v="0"/>
    <n v="647"/>
  </r>
  <r>
    <s v="2018-09-21"/>
    <s v="信用探针V1.0_高级版"/>
    <x v="4"/>
    <x v="2"/>
    <n v="2"/>
    <n v="2"/>
    <n v="0"/>
    <n v="2"/>
  </r>
  <r>
    <s v="2018-09-21"/>
    <s v="信用探针V1.0_高级版"/>
    <x v="13"/>
    <x v="0"/>
    <n v="1"/>
    <n v="0"/>
    <n v="1"/>
    <n v="0"/>
  </r>
  <r>
    <s v="2018-09-21"/>
    <s v="信用探针V1.0_高级版"/>
    <x v="5"/>
    <x v="3"/>
    <n v="213"/>
    <n v="213"/>
    <n v="0"/>
    <n v="199"/>
  </r>
  <r>
    <s v="2018-09-21"/>
    <s v="信用探针V1.0_高级版"/>
    <x v="6"/>
    <x v="4"/>
    <n v="1"/>
    <n v="1"/>
    <n v="0"/>
    <n v="0"/>
  </r>
  <r>
    <s v="2018-09-21"/>
    <s v="信用探针V1.0_高级版"/>
    <x v="17"/>
    <x v="1"/>
    <n v="95"/>
    <n v="95"/>
    <n v="0"/>
    <n v="0"/>
  </r>
  <r>
    <s v="2018-09-21"/>
    <s v="信用探针V1.0_高级版"/>
    <x v="14"/>
    <x v="0"/>
    <n v="2"/>
    <n v="2"/>
    <n v="0"/>
    <n v="1"/>
  </r>
  <r>
    <s v="2018-09-21"/>
    <s v="信用探针V1.0_高级版"/>
    <x v="18"/>
    <x v="7"/>
    <n v="3"/>
    <n v="3"/>
    <n v="0"/>
    <n v="0"/>
  </r>
  <r>
    <s v="2018-09-21"/>
    <s v="信用探针V1.0_高级版"/>
    <x v="7"/>
    <x v="1"/>
    <n v="1019"/>
    <n v="1019"/>
    <n v="0"/>
    <n v="49"/>
  </r>
  <r>
    <s v="2018-09-21"/>
    <s v="信用探针V1.0_高级版"/>
    <x v="26"/>
    <x v="8"/>
    <n v="3"/>
    <n v="3"/>
    <n v="0"/>
    <n v="0"/>
  </r>
  <r>
    <s v="2018-09-21"/>
    <s v="信用探针V1.0_高级版"/>
    <x v="28"/>
    <x v="0"/>
    <n v="7"/>
    <n v="0"/>
    <n v="7"/>
    <n v="0"/>
  </r>
  <r>
    <s v="2018-09-21"/>
    <s v="信用探针V1.0_高级版"/>
    <x v="9"/>
    <x v="1"/>
    <n v="4573"/>
    <n v="4573"/>
    <n v="0"/>
    <n v="3469"/>
  </r>
  <r>
    <s v="2018-09-21"/>
    <s v="信用探针V1.0_高级版"/>
    <x v="33"/>
    <x v="1"/>
    <n v="37607"/>
    <n v="37578"/>
    <n v="29"/>
    <n v="28419"/>
  </r>
  <r>
    <s v="2018-09-21"/>
    <s v="信用探针V1.0_高级版"/>
    <x v="20"/>
    <x v="7"/>
    <n v="2"/>
    <n v="2"/>
    <n v="0"/>
    <n v="0"/>
  </r>
  <r>
    <s v="2018-09-21"/>
    <s v="信用探针V1.0_高级版"/>
    <x v="43"/>
    <x v="1"/>
    <n v="27"/>
    <n v="27"/>
    <n v="0"/>
    <n v="0"/>
  </r>
  <r>
    <s v="2018-09-21"/>
    <s v="信用探针V1.0_高级版C"/>
    <x v="21"/>
    <x v="7"/>
    <n v="6092"/>
    <n v="6092"/>
    <n v="0"/>
    <n v="2839"/>
  </r>
  <r>
    <s v="2018-09-21"/>
    <s v="信用探针V2.0"/>
    <x v="12"/>
    <x v="1"/>
    <n v="6134"/>
    <n v="6123"/>
    <n v="11"/>
    <n v="3691"/>
  </r>
  <r>
    <s v="2018-09-21"/>
    <s v="信用探针V2.0"/>
    <x v="15"/>
    <x v="0"/>
    <n v="2252"/>
    <n v="2252"/>
    <n v="0"/>
    <n v="1436"/>
  </r>
  <r>
    <s v="2018-09-21"/>
    <s v="信用探针V2.0"/>
    <x v="40"/>
    <x v="1"/>
    <n v="1"/>
    <n v="1"/>
    <n v="0"/>
    <n v="0"/>
  </r>
  <r>
    <s v="2018-09-21"/>
    <s v="信用探针V2.0"/>
    <x v="45"/>
    <x v="1"/>
    <n v="5"/>
    <n v="3"/>
    <n v="2"/>
    <n v="2"/>
  </r>
  <r>
    <s v="2018-09-21"/>
    <s v="信用探针V2.0"/>
    <x v="37"/>
    <x v="7"/>
    <n v="8032"/>
    <n v="8018"/>
    <n v="14"/>
    <n v="2517"/>
  </r>
  <r>
    <s v="2018-09-21"/>
    <s v="信用探针V2.0"/>
    <x v="46"/>
    <x v="3"/>
    <n v="1"/>
    <n v="1"/>
    <n v="0"/>
    <n v="0"/>
  </r>
  <r>
    <s v="2018-09-21"/>
    <s v="信用探针V2.0"/>
    <x v="41"/>
    <x v="1"/>
    <n v="5149"/>
    <n v="5120"/>
    <n v="29"/>
    <n v="4109"/>
  </r>
  <r>
    <s v="2018-09-21"/>
    <s v="信用探针V2.0"/>
    <x v="44"/>
    <x v="1"/>
    <n v="5158"/>
    <n v="5128"/>
    <n v="30"/>
    <n v="3876"/>
  </r>
  <r>
    <s v="2018-09-22"/>
    <s v="信用探针V1.0_基础版"/>
    <x v="0"/>
    <x v="0"/>
    <n v="15"/>
    <n v="15"/>
    <n v="0"/>
    <n v="6"/>
  </r>
  <r>
    <s v="2018-09-22"/>
    <s v="信用探针V1.0_基础版"/>
    <x v="1"/>
    <x v="0"/>
    <n v="20"/>
    <n v="20"/>
    <n v="0"/>
    <n v="14"/>
  </r>
  <r>
    <s v="2018-09-22"/>
    <s v="信用探针V1.0_豪华版"/>
    <x v="41"/>
    <x v="1"/>
    <n v="5867"/>
    <n v="5867"/>
    <n v="0"/>
    <n v="5196"/>
  </r>
  <r>
    <s v="2018-09-22"/>
    <s v="信用探针V1.0_豪华版"/>
    <x v="44"/>
    <x v="1"/>
    <n v="3986"/>
    <n v="3986"/>
    <n v="0"/>
    <n v="3581"/>
  </r>
  <r>
    <s v="2018-09-22"/>
    <s v="信用探针V1.0_高级版"/>
    <x v="2"/>
    <x v="0"/>
    <n v="520"/>
    <n v="520"/>
    <n v="0"/>
    <n v="182"/>
  </r>
  <r>
    <s v="2018-09-22"/>
    <s v="信用探针V1.0_高级版"/>
    <x v="3"/>
    <x v="1"/>
    <n v="194"/>
    <n v="194"/>
    <n v="0"/>
    <n v="80"/>
  </r>
  <r>
    <s v="2018-09-22"/>
    <s v="信用探针V1.0_高级版"/>
    <x v="4"/>
    <x v="2"/>
    <n v="1"/>
    <n v="1"/>
    <n v="0"/>
    <n v="1"/>
  </r>
  <r>
    <s v="2018-09-22"/>
    <s v="信用探针V1.0_高级版"/>
    <x v="5"/>
    <x v="3"/>
    <n v="103"/>
    <n v="103"/>
    <n v="0"/>
    <n v="92"/>
  </r>
  <r>
    <s v="2018-09-22"/>
    <s v="信用探针V1.0_高级版"/>
    <x v="7"/>
    <x v="1"/>
    <n v="1171"/>
    <n v="1171"/>
    <n v="0"/>
    <n v="47"/>
  </r>
  <r>
    <s v="2018-09-22"/>
    <s v="信用探针V1.0_高级版"/>
    <x v="26"/>
    <x v="8"/>
    <n v="3"/>
    <n v="3"/>
    <n v="0"/>
    <n v="0"/>
  </r>
  <r>
    <s v="2018-09-22"/>
    <s v="信用探针V1.0_高级版"/>
    <x v="9"/>
    <x v="1"/>
    <n v="4471"/>
    <n v="4471"/>
    <n v="0"/>
    <n v="3476"/>
  </r>
  <r>
    <s v="2018-09-22"/>
    <s v="信用探针V1.0_高级版"/>
    <x v="33"/>
    <x v="1"/>
    <n v="34074"/>
    <n v="34049"/>
    <n v="25"/>
    <n v="25735"/>
  </r>
  <r>
    <s v="2018-09-22"/>
    <s v="信用探针V1.0_高级版C"/>
    <x v="21"/>
    <x v="7"/>
    <n v="4377"/>
    <n v="4377"/>
    <n v="0"/>
    <n v="2064"/>
  </r>
  <r>
    <s v="2018-09-22"/>
    <s v="信用探针V2.0"/>
    <x v="12"/>
    <x v="1"/>
    <n v="7379"/>
    <n v="7379"/>
    <n v="0"/>
    <n v="4632"/>
  </r>
  <r>
    <s v="2018-09-22"/>
    <s v="信用探针V2.0"/>
    <x v="15"/>
    <x v="0"/>
    <n v="1746"/>
    <n v="1746"/>
    <n v="0"/>
    <n v="1060"/>
  </r>
  <r>
    <s v="2018-09-22"/>
    <s v="信用探针V2.0"/>
    <x v="37"/>
    <x v="7"/>
    <n v="7321"/>
    <n v="7321"/>
    <n v="0"/>
    <n v="2215"/>
  </r>
  <r>
    <s v="2018-09-22"/>
    <s v="信用探针V2.0"/>
    <x v="41"/>
    <x v="1"/>
    <n v="5935"/>
    <n v="5935"/>
    <n v="0"/>
    <n v="4372"/>
  </r>
  <r>
    <s v="2018-09-22"/>
    <s v="信用探针V2.0"/>
    <x v="44"/>
    <x v="1"/>
    <n v="4071"/>
    <n v="4071"/>
    <n v="0"/>
    <n v="3023"/>
  </r>
  <r>
    <s v="2018-09-23"/>
    <s v="信用探针V1.0_基础版"/>
    <x v="0"/>
    <x v="0"/>
    <n v="14"/>
    <n v="11"/>
    <n v="3"/>
    <n v="7"/>
  </r>
  <r>
    <s v="2018-09-23"/>
    <s v="信用探针V1.0_基础版"/>
    <x v="1"/>
    <x v="0"/>
    <n v="25"/>
    <n v="25"/>
    <n v="0"/>
    <n v="19"/>
  </r>
  <r>
    <s v="2018-09-23"/>
    <s v="信用探针V1.0_豪华版"/>
    <x v="41"/>
    <x v="1"/>
    <n v="6132"/>
    <n v="6132"/>
    <n v="0"/>
    <n v="5447"/>
  </r>
  <r>
    <s v="2018-09-23"/>
    <s v="信用探针V1.0_豪华版"/>
    <x v="44"/>
    <x v="1"/>
    <n v="3999"/>
    <n v="3999"/>
    <n v="0"/>
    <n v="3639"/>
  </r>
  <r>
    <s v="2018-09-23"/>
    <s v="信用探针V1.0_高级版"/>
    <x v="2"/>
    <x v="0"/>
    <n v="472"/>
    <n v="472"/>
    <n v="0"/>
    <n v="164"/>
  </r>
  <r>
    <s v="2018-09-23"/>
    <s v="信用探针V1.0_高级版"/>
    <x v="3"/>
    <x v="1"/>
    <n v="38"/>
    <n v="38"/>
    <n v="0"/>
    <n v="26"/>
  </r>
  <r>
    <s v="2018-09-23"/>
    <s v="信用探针V1.0_高级版"/>
    <x v="5"/>
    <x v="3"/>
    <n v="122"/>
    <n v="122"/>
    <n v="0"/>
    <n v="108"/>
  </r>
  <r>
    <s v="2018-09-23"/>
    <s v="信用探针V1.0_高级版"/>
    <x v="7"/>
    <x v="1"/>
    <n v="1056"/>
    <n v="1056"/>
    <n v="0"/>
    <n v="35"/>
  </r>
  <r>
    <s v="2018-09-23"/>
    <s v="信用探针V1.0_高级版"/>
    <x v="26"/>
    <x v="8"/>
    <n v="6"/>
    <n v="1"/>
    <n v="5"/>
    <n v="0"/>
  </r>
  <r>
    <s v="2018-09-23"/>
    <s v="信用探针V1.0_高级版"/>
    <x v="9"/>
    <x v="1"/>
    <n v="4261"/>
    <n v="4261"/>
    <n v="0"/>
    <n v="3296"/>
  </r>
  <r>
    <s v="2018-09-23"/>
    <s v="信用探针V1.0_高级版"/>
    <x v="33"/>
    <x v="1"/>
    <n v="31379"/>
    <n v="31348"/>
    <n v="31"/>
    <n v="23664"/>
  </r>
  <r>
    <s v="2018-09-23"/>
    <s v="信用探针V1.0_高级版C"/>
    <x v="21"/>
    <x v="7"/>
    <n v="3260"/>
    <n v="3260"/>
    <n v="0"/>
    <n v="1625"/>
  </r>
  <r>
    <s v="2018-09-23"/>
    <s v="信用探针V2.0"/>
    <x v="12"/>
    <x v="1"/>
    <n v="8623"/>
    <n v="8623"/>
    <n v="0"/>
    <n v="5477"/>
  </r>
  <r>
    <s v="2018-09-23"/>
    <s v="信用探针V2.0"/>
    <x v="15"/>
    <x v="0"/>
    <n v="1880"/>
    <n v="1880"/>
    <n v="0"/>
    <n v="1143"/>
  </r>
  <r>
    <s v="2018-09-23"/>
    <s v="信用探针V2.0"/>
    <x v="37"/>
    <x v="7"/>
    <n v="6284"/>
    <n v="6284"/>
    <n v="0"/>
    <n v="1910"/>
  </r>
  <r>
    <s v="2018-09-23"/>
    <s v="信用探针V2.0"/>
    <x v="41"/>
    <x v="1"/>
    <n v="6252"/>
    <n v="6252"/>
    <n v="0"/>
    <n v="4653"/>
  </r>
  <r>
    <s v="2018-09-23"/>
    <s v="信用探针V2.0"/>
    <x v="44"/>
    <x v="1"/>
    <n v="4091"/>
    <n v="4091"/>
    <n v="0"/>
    <n v="3049"/>
  </r>
  <r>
    <s v="2018-09-24"/>
    <s v="信用探针V1.0_基础版"/>
    <x v="0"/>
    <x v="0"/>
    <n v="10"/>
    <n v="10"/>
    <n v="0"/>
    <n v="7"/>
  </r>
  <r>
    <s v="2018-09-24"/>
    <s v="信用探针V1.0_基础版"/>
    <x v="1"/>
    <x v="0"/>
    <n v="64"/>
    <n v="64"/>
    <n v="0"/>
    <n v="46"/>
  </r>
  <r>
    <s v="2018-09-24"/>
    <s v="信用探针V1.0_豪华版"/>
    <x v="41"/>
    <x v="1"/>
    <n v="5650"/>
    <n v="5650"/>
    <n v="0"/>
    <n v="5058"/>
  </r>
  <r>
    <s v="2018-09-24"/>
    <s v="信用探针V1.0_豪华版"/>
    <x v="44"/>
    <x v="1"/>
    <n v="3515"/>
    <n v="3515"/>
    <n v="0"/>
    <n v="3195"/>
  </r>
  <r>
    <s v="2018-09-24"/>
    <s v="信用探针V1.0_高级版"/>
    <x v="2"/>
    <x v="0"/>
    <n v="417"/>
    <n v="417"/>
    <n v="0"/>
    <n v="160"/>
  </r>
  <r>
    <s v="2018-09-24"/>
    <s v="信用探针V1.0_高级版"/>
    <x v="3"/>
    <x v="1"/>
    <n v="18"/>
    <n v="17"/>
    <n v="1"/>
    <n v="9"/>
  </r>
  <r>
    <s v="2018-09-24"/>
    <s v="信用探针V1.0_高级版"/>
    <x v="4"/>
    <x v="2"/>
    <n v="1"/>
    <n v="1"/>
    <n v="0"/>
    <n v="1"/>
  </r>
  <r>
    <s v="2018-09-24"/>
    <s v="信用探针V1.0_高级版"/>
    <x v="5"/>
    <x v="3"/>
    <n v="92"/>
    <n v="92"/>
    <n v="0"/>
    <n v="85"/>
  </r>
  <r>
    <s v="2018-09-24"/>
    <s v="信用探针V1.0_高级版"/>
    <x v="7"/>
    <x v="1"/>
    <n v="928"/>
    <n v="928"/>
    <n v="0"/>
    <n v="41"/>
  </r>
  <r>
    <s v="2018-09-24"/>
    <s v="信用探针V1.0_高级版"/>
    <x v="9"/>
    <x v="1"/>
    <n v="5435"/>
    <n v="5435"/>
    <n v="0"/>
    <n v="4425"/>
  </r>
  <r>
    <s v="2018-09-24"/>
    <s v="信用探针V1.0_高级版"/>
    <x v="33"/>
    <x v="1"/>
    <n v="25650"/>
    <n v="25605"/>
    <n v="45"/>
    <n v="19358"/>
  </r>
  <r>
    <s v="2018-09-24"/>
    <s v="信用探针V1.0_高级版C"/>
    <x v="21"/>
    <x v="7"/>
    <n v="2669"/>
    <n v="2669"/>
    <n v="0"/>
    <n v="1333"/>
  </r>
  <r>
    <s v="2018-09-24"/>
    <s v="信用探针V2.0"/>
    <x v="12"/>
    <x v="1"/>
    <n v="7360"/>
    <n v="7360"/>
    <n v="0"/>
    <n v="4784"/>
  </r>
  <r>
    <s v="2018-09-24"/>
    <s v="信用探针V2.0"/>
    <x v="15"/>
    <x v="0"/>
    <n v="1775"/>
    <n v="1775"/>
    <n v="0"/>
    <n v="1088"/>
  </r>
  <r>
    <s v="2018-09-24"/>
    <s v="信用探针V2.0"/>
    <x v="37"/>
    <x v="7"/>
    <n v="5258"/>
    <n v="5258"/>
    <n v="0"/>
    <n v="1707"/>
  </r>
  <r>
    <s v="2018-09-24"/>
    <s v="信用探针V2.0"/>
    <x v="46"/>
    <x v="3"/>
    <n v="7"/>
    <n v="7"/>
    <n v="0"/>
    <n v="0"/>
  </r>
  <r>
    <s v="2018-09-24"/>
    <s v="信用探针V2.0"/>
    <x v="41"/>
    <x v="1"/>
    <n v="5739"/>
    <n v="5739"/>
    <n v="0"/>
    <n v="4294"/>
  </r>
  <r>
    <s v="2018-09-24"/>
    <s v="信用探针V2.0"/>
    <x v="44"/>
    <x v="1"/>
    <n v="3603"/>
    <n v="3603"/>
    <n v="0"/>
    <n v="2701"/>
  </r>
  <r>
    <s v="2018-09-25"/>
    <s v="信用探针V1.0_基础版"/>
    <x v="0"/>
    <x v="0"/>
    <n v="23"/>
    <n v="23"/>
    <n v="0"/>
    <n v="7"/>
  </r>
  <r>
    <s v="2018-09-25"/>
    <s v="信用探针V1.0_基础版"/>
    <x v="1"/>
    <x v="0"/>
    <n v="142"/>
    <n v="142"/>
    <n v="0"/>
    <n v="97"/>
  </r>
  <r>
    <s v="2018-09-25"/>
    <s v="信用探针V1.0_豪华版"/>
    <x v="41"/>
    <x v="1"/>
    <n v="6262"/>
    <n v="6262"/>
    <n v="0"/>
    <n v="5596"/>
  </r>
  <r>
    <s v="2018-09-25"/>
    <s v="信用探针V1.0_豪华版"/>
    <x v="44"/>
    <x v="1"/>
    <n v="4176"/>
    <n v="4176"/>
    <n v="0"/>
    <n v="3767"/>
  </r>
  <r>
    <s v="2018-09-25"/>
    <s v="信用探针V1.0_高级版"/>
    <x v="2"/>
    <x v="0"/>
    <n v="526"/>
    <n v="526"/>
    <n v="0"/>
    <n v="178"/>
  </r>
  <r>
    <s v="2018-09-25"/>
    <s v="信用探针V1.0_高级版"/>
    <x v="3"/>
    <x v="1"/>
    <n v="1856"/>
    <n v="1815"/>
    <n v="41"/>
    <n v="639"/>
  </r>
  <r>
    <s v="2018-09-25"/>
    <s v="信用探针V1.0_高级版"/>
    <x v="4"/>
    <x v="2"/>
    <n v="3"/>
    <n v="3"/>
    <n v="0"/>
    <n v="1"/>
  </r>
  <r>
    <s v="2018-09-25"/>
    <s v="信用探针V1.0_高级版"/>
    <x v="5"/>
    <x v="3"/>
    <n v="60"/>
    <n v="60"/>
    <n v="0"/>
    <n v="56"/>
  </r>
  <r>
    <s v="2018-09-25"/>
    <s v="信用探针V1.0_高级版"/>
    <x v="7"/>
    <x v="1"/>
    <n v="1022"/>
    <n v="1022"/>
    <n v="0"/>
    <n v="62"/>
  </r>
  <r>
    <s v="2018-09-25"/>
    <s v="信用探针V1.0_高级版"/>
    <x v="26"/>
    <x v="8"/>
    <n v="3"/>
    <n v="3"/>
    <n v="0"/>
    <n v="1"/>
  </r>
  <r>
    <s v="2018-09-25"/>
    <s v="信用探针V1.0_高级版"/>
    <x v="28"/>
    <x v="0"/>
    <n v="5"/>
    <n v="0"/>
    <n v="5"/>
    <n v="0"/>
  </r>
  <r>
    <s v="2018-09-25"/>
    <s v="信用探针V1.0_高级版"/>
    <x v="47"/>
    <x v="0"/>
    <n v="4"/>
    <n v="4"/>
    <n v="0"/>
    <n v="0"/>
  </r>
  <r>
    <s v="2018-09-25"/>
    <s v="信用探针V1.0_高级版"/>
    <x v="9"/>
    <x v="1"/>
    <n v="6107"/>
    <n v="6107"/>
    <n v="0"/>
    <n v="4741"/>
  </r>
  <r>
    <s v="2018-09-25"/>
    <s v="信用探针V1.0_高级版"/>
    <x v="33"/>
    <x v="1"/>
    <n v="34747"/>
    <n v="34694"/>
    <n v="53"/>
    <n v="25706"/>
  </r>
  <r>
    <s v="2018-09-25"/>
    <s v="信用探针V1.0_高级版"/>
    <x v="20"/>
    <x v="7"/>
    <n v="1"/>
    <n v="1"/>
    <n v="0"/>
    <n v="0"/>
  </r>
  <r>
    <s v="2018-09-25"/>
    <s v="信用探针V1.0_高级版"/>
    <x v="43"/>
    <x v="1"/>
    <n v="49"/>
    <n v="49"/>
    <n v="0"/>
    <n v="1"/>
  </r>
  <r>
    <s v="2018-09-25"/>
    <s v="信用探针V1.0_高级版C"/>
    <x v="21"/>
    <x v="7"/>
    <n v="4950"/>
    <n v="4950"/>
    <n v="0"/>
    <n v="2453"/>
  </r>
  <r>
    <s v="2018-09-25"/>
    <s v="信用探针V1.0_高级版D"/>
    <x v="29"/>
    <x v="9"/>
    <n v="10"/>
    <n v="0"/>
    <n v="10"/>
    <n v="0"/>
  </r>
  <r>
    <s v="2018-09-25"/>
    <s v="信用探针V2.0"/>
    <x v="12"/>
    <x v="1"/>
    <n v="7094"/>
    <n v="7094"/>
    <n v="0"/>
    <n v="4510"/>
  </r>
  <r>
    <s v="2018-09-25"/>
    <s v="信用探针V2.0"/>
    <x v="15"/>
    <x v="0"/>
    <n v="2043"/>
    <n v="2043"/>
    <n v="0"/>
    <n v="1291"/>
  </r>
  <r>
    <s v="2018-09-25"/>
    <s v="信用探针V2.0"/>
    <x v="40"/>
    <x v="1"/>
    <n v="6"/>
    <n v="6"/>
    <n v="0"/>
    <n v="6"/>
  </r>
  <r>
    <s v="2018-09-25"/>
    <s v="信用探针V2.0"/>
    <x v="37"/>
    <x v="7"/>
    <n v="8295"/>
    <n v="8295"/>
    <n v="0"/>
    <n v="2666"/>
  </r>
  <r>
    <s v="2018-09-25"/>
    <s v="信用探针V2.0"/>
    <x v="46"/>
    <x v="3"/>
    <n v="54"/>
    <n v="54"/>
    <n v="0"/>
    <n v="41"/>
  </r>
  <r>
    <s v="2018-09-25"/>
    <s v="信用探针V2.0"/>
    <x v="41"/>
    <x v="1"/>
    <n v="6400"/>
    <n v="6400"/>
    <n v="0"/>
    <n v="4725"/>
  </r>
  <r>
    <s v="2018-09-25"/>
    <s v="信用探针V2.0"/>
    <x v="44"/>
    <x v="1"/>
    <n v="4307"/>
    <n v="4307"/>
    <n v="0"/>
    <n v="3134"/>
  </r>
  <r>
    <s v="2018-09-26"/>
    <s v="信用探针V1.0_基础版"/>
    <x v="0"/>
    <x v="0"/>
    <n v="18"/>
    <n v="17"/>
    <n v="1"/>
    <n v="4"/>
  </r>
  <r>
    <s v="2018-09-26"/>
    <s v="信用探针V1.0_基础版"/>
    <x v="1"/>
    <x v="0"/>
    <n v="414"/>
    <n v="414"/>
    <n v="0"/>
    <n v="283"/>
  </r>
  <r>
    <s v="2018-09-26"/>
    <s v="信用探针V1.0_豪华版"/>
    <x v="41"/>
    <x v="1"/>
    <n v="5852"/>
    <n v="5851"/>
    <n v="1"/>
    <n v="5064"/>
  </r>
  <r>
    <s v="2018-09-26"/>
    <s v="信用探针V1.0_豪华版"/>
    <x v="44"/>
    <x v="1"/>
    <n v="3889"/>
    <n v="3889"/>
    <n v="0"/>
    <n v="3489"/>
  </r>
  <r>
    <s v="2018-09-26"/>
    <s v="信用探针V1.0_高级版"/>
    <x v="2"/>
    <x v="0"/>
    <n v="636"/>
    <n v="636"/>
    <n v="0"/>
    <n v="242"/>
  </r>
  <r>
    <s v="2018-09-26"/>
    <s v="信用探针V1.0_高级版"/>
    <x v="3"/>
    <x v="1"/>
    <n v="1738"/>
    <n v="1738"/>
    <n v="0"/>
    <n v="582"/>
  </r>
  <r>
    <s v="2018-09-26"/>
    <s v="信用探针V1.0_高级版"/>
    <x v="4"/>
    <x v="2"/>
    <n v="2"/>
    <n v="2"/>
    <n v="0"/>
    <n v="1"/>
  </r>
  <r>
    <s v="2018-09-26"/>
    <s v="信用探针V1.0_高级版"/>
    <x v="5"/>
    <x v="3"/>
    <n v="80"/>
    <n v="80"/>
    <n v="0"/>
    <n v="78"/>
  </r>
  <r>
    <s v="2018-09-26"/>
    <s v="信用探针V1.0_高级版"/>
    <x v="6"/>
    <x v="4"/>
    <n v="1"/>
    <n v="1"/>
    <n v="0"/>
    <n v="0"/>
  </r>
  <r>
    <s v="2018-09-26"/>
    <s v="信用探针V1.0_高级版"/>
    <x v="7"/>
    <x v="1"/>
    <n v="1084"/>
    <n v="1084"/>
    <n v="0"/>
    <n v="78"/>
  </r>
  <r>
    <s v="2018-09-26"/>
    <s v="信用探针V1.0_高级版"/>
    <x v="26"/>
    <x v="8"/>
    <n v="8"/>
    <n v="8"/>
    <n v="0"/>
    <n v="0"/>
  </r>
  <r>
    <s v="2018-09-26"/>
    <s v="信用探针V1.0_高级版"/>
    <x v="47"/>
    <x v="0"/>
    <n v="1"/>
    <n v="1"/>
    <n v="0"/>
    <n v="0"/>
  </r>
  <r>
    <s v="2018-09-26"/>
    <s v="信用探针V1.0_高级版"/>
    <x v="9"/>
    <x v="1"/>
    <n v="5176"/>
    <n v="5176"/>
    <n v="0"/>
    <n v="3664"/>
  </r>
  <r>
    <s v="2018-09-26"/>
    <s v="信用探针V1.0_高级版"/>
    <x v="33"/>
    <x v="1"/>
    <n v="34334"/>
    <n v="34294"/>
    <n v="40"/>
    <n v="24866"/>
  </r>
  <r>
    <s v="2018-09-26"/>
    <s v="信用探针V1.0_高级版"/>
    <x v="48"/>
    <x v="11"/>
    <n v="2"/>
    <n v="2"/>
    <n v="0"/>
    <n v="0"/>
  </r>
  <r>
    <s v="2018-09-26"/>
    <s v="信用探针V1.0_高级版"/>
    <x v="43"/>
    <x v="1"/>
    <n v="94"/>
    <n v="94"/>
    <n v="0"/>
    <n v="1"/>
  </r>
  <r>
    <s v="2018-09-26"/>
    <s v="信用探针V1.0_高级版C"/>
    <x v="21"/>
    <x v="7"/>
    <n v="5922"/>
    <n v="5922"/>
    <n v="0"/>
    <n v="2767"/>
  </r>
  <r>
    <s v="2018-09-26"/>
    <s v="信用探针V2.0"/>
    <x v="12"/>
    <x v="1"/>
    <n v="6199"/>
    <n v="6198"/>
    <n v="1"/>
    <n v="3828"/>
  </r>
  <r>
    <s v="2018-09-26"/>
    <s v="信用探针V2.0"/>
    <x v="15"/>
    <x v="0"/>
    <n v="2274"/>
    <n v="2274"/>
    <n v="0"/>
    <n v="1470"/>
  </r>
  <r>
    <s v="2018-09-26"/>
    <s v="信用探针V2.0"/>
    <x v="21"/>
    <x v="7"/>
    <n v="422"/>
    <n v="422"/>
    <n v="0"/>
    <n v="407"/>
  </r>
  <r>
    <s v="2018-09-26"/>
    <s v="信用探针V2.0"/>
    <x v="37"/>
    <x v="7"/>
    <n v="8543"/>
    <n v="8543"/>
    <n v="0"/>
    <n v="2680"/>
  </r>
  <r>
    <s v="2018-09-26"/>
    <s v="信用探针V2.0"/>
    <x v="41"/>
    <x v="1"/>
    <n v="5969"/>
    <n v="5969"/>
    <n v="0"/>
    <n v="4278"/>
  </r>
  <r>
    <s v="2018-09-26"/>
    <s v="信用探针V2.0"/>
    <x v="44"/>
    <x v="1"/>
    <n v="4030"/>
    <n v="4028"/>
    <n v="2"/>
    <n v="2903"/>
  </r>
  <r>
    <s v="2018-09-27"/>
    <s v="信用探针V1.0_基础版"/>
    <x v="0"/>
    <x v="0"/>
    <n v="52"/>
    <n v="52"/>
    <n v="0"/>
    <n v="23"/>
  </r>
  <r>
    <s v="2018-09-27"/>
    <s v="信用探针V1.0_基础版"/>
    <x v="1"/>
    <x v="0"/>
    <n v="236"/>
    <n v="236"/>
    <n v="0"/>
    <n v="165"/>
  </r>
  <r>
    <s v="2018-09-27"/>
    <s v="信用探针V1.0_豪华版"/>
    <x v="41"/>
    <x v="1"/>
    <n v="5346"/>
    <n v="5346"/>
    <n v="0"/>
    <n v="4600"/>
  </r>
  <r>
    <s v="2018-09-27"/>
    <s v="信用探针V1.0_豪华版"/>
    <x v="44"/>
    <x v="1"/>
    <n v="3698"/>
    <n v="3698"/>
    <n v="0"/>
    <n v="3245"/>
  </r>
  <r>
    <s v="2018-09-27"/>
    <s v="信用探针V1.0_高级版"/>
    <x v="2"/>
    <x v="0"/>
    <n v="555"/>
    <n v="555"/>
    <n v="0"/>
    <n v="202"/>
  </r>
  <r>
    <s v="2018-09-27"/>
    <s v="信用探针V1.0_高级版"/>
    <x v="3"/>
    <x v="1"/>
    <n v="1778"/>
    <n v="1778"/>
    <n v="0"/>
    <n v="585"/>
  </r>
  <r>
    <s v="2018-09-27"/>
    <s v="信用探针V1.0_高级版"/>
    <x v="4"/>
    <x v="2"/>
    <n v="4"/>
    <n v="4"/>
    <n v="0"/>
    <n v="2"/>
  </r>
  <r>
    <s v="2018-09-27"/>
    <s v="信用探针V1.0_高级版"/>
    <x v="13"/>
    <x v="0"/>
    <n v="2"/>
    <n v="2"/>
    <n v="0"/>
    <n v="1"/>
  </r>
  <r>
    <s v="2018-09-27"/>
    <s v="信用探针V1.0_高级版"/>
    <x v="5"/>
    <x v="3"/>
    <n v="65"/>
    <n v="65"/>
    <n v="0"/>
    <n v="65"/>
  </r>
  <r>
    <s v="2018-09-27"/>
    <s v="信用探针V1.0_高级版"/>
    <x v="7"/>
    <x v="1"/>
    <n v="1066"/>
    <n v="1066"/>
    <n v="0"/>
    <n v="63"/>
  </r>
  <r>
    <s v="2018-09-27"/>
    <s v="信用探针V1.0_高级版"/>
    <x v="26"/>
    <x v="8"/>
    <n v="6"/>
    <n v="4"/>
    <n v="2"/>
    <n v="0"/>
  </r>
  <r>
    <s v="2018-09-27"/>
    <s v="信用探针V1.0_高级版"/>
    <x v="9"/>
    <x v="1"/>
    <n v="6080"/>
    <n v="6080"/>
    <n v="0"/>
    <n v="4363"/>
  </r>
  <r>
    <s v="2018-09-27"/>
    <s v="信用探针V1.0_高级版"/>
    <x v="33"/>
    <x v="1"/>
    <n v="35376"/>
    <n v="35343"/>
    <n v="33"/>
    <n v="25193"/>
  </r>
  <r>
    <s v="2018-09-27"/>
    <s v="信用探针V1.0_高级版"/>
    <x v="11"/>
    <x v="4"/>
    <n v="2"/>
    <n v="2"/>
    <n v="0"/>
    <n v="0"/>
  </r>
  <r>
    <s v="2018-09-27"/>
    <s v="信用探针V1.0_高级版"/>
    <x v="48"/>
    <x v="11"/>
    <n v="6"/>
    <n v="6"/>
    <n v="0"/>
    <n v="0"/>
  </r>
  <r>
    <s v="2018-09-27"/>
    <s v="信用探针V1.0_高级版"/>
    <x v="43"/>
    <x v="1"/>
    <n v="74"/>
    <n v="74"/>
    <n v="0"/>
    <n v="2"/>
  </r>
  <r>
    <s v="2018-09-27"/>
    <s v="信用探针V1.0_高级版C"/>
    <x v="21"/>
    <x v="7"/>
    <n v="5226"/>
    <n v="5226"/>
    <n v="0"/>
    <n v="2524"/>
  </r>
  <r>
    <s v="2018-09-27"/>
    <s v="信用探针V2.0"/>
    <x v="12"/>
    <x v="1"/>
    <n v="8026"/>
    <n v="8026"/>
    <n v="0"/>
    <n v="4916"/>
  </r>
  <r>
    <s v="2018-09-27"/>
    <s v="信用探针V2.0"/>
    <x v="15"/>
    <x v="0"/>
    <n v="1645"/>
    <n v="1645"/>
    <n v="0"/>
    <n v="1023"/>
  </r>
  <r>
    <s v="2018-09-27"/>
    <s v="信用探针V2.0"/>
    <x v="21"/>
    <x v="7"/>
    <n v="1340"/>
    <n v="1340"/>
    <n v="0"/>
    <n v="1280"/>
  </r>
  <r>
    <s v="2018-09-27"/>
    <s v="信用探针V2.0"/>
    <x v="40"/>
    <x v="1"/>
    <n v="1"/>
    <n v="1"/>
    <n v="0"/>
    <n v="0"/>
  </r>
  <r>
    <s v="2018-09-27"/>
    <s v="信用探针V2.0"/>
    <x v="37"/>
    <x v="7"/>
    <n v="9683"/>
    <n v="9683"/>
    <n v="0"/>
    <n v="3149"/>
  </r>
  <r>
    <s v="2018-09-27"/>
    <s v="信用探针V2.0"/>
    <x v="46"/>
    <x v="3"/>
    <n v="1"/>
    <n v="1"/>
    <n v="0"/>
    <n v="0"/>
  </r>
  <r>
    <s v="2018-09-27"/>
    <s v="信用探针V2.0"/>
    <x v="41"/>
    <x v="1"/>
    <n v="5485"/>
    <n v="5485"/>
    <n v="0"/>
    <n v="3826"/>
  </r>
  <r>
    <s v="2018-09-27"/>
    <s v="信用探针V2.0"/>
    <x v="49"/>
    <x v="6"/>
    <n v="2"/>
    <n v="2"/>
    <n v="0"/>
    <n v="1"/>
  </r>
  <r>
    <s v="2018-09-27"/>
    <s v="信用探针V2.0"/>
    <x v="44"/>
    <x v="1"/>
    <n v="3834"/>
    <n v="3834"/>
    <n v="0"/>
    <n v="2691"/>
  </r>
  <r>
    <s v="2018-09-28"/>
    <s v="信用探针V1.0_基础版"/>
    <x v="0"/>
    <x v="0"/>
    <n v="62"/>
    <n v="51"/>
    <n v="11"/>
    <n v="37"/>
  </r>
  <r>
    <s v="2018-09-28"/>
    <s v="信用探针V1.0_基础版"/>
    <x v="1"/>
    <x v="0"/>
    <n v="410"/>
    <n v="410"/>
    <n v="0"/>
    <n v="282"/>
  </r>
  <r>
    <s v="2018-09-28"/>
    <s v="信用探针V1.0_豪华版"/>
    <x v="41"/>
    <x v="1"/>
    <n v="5397"/>
    <n v="5397"/>
    <n v="0"/>
    <n v="4715"/>
  </r>
  <r>
    <s v="2018-09-28"/>
    <s v="信用探针V1.0_豪华版"/>
    <x v="44"/>
    <x v="1"/>
    <n v="4482"/>
    <n v="4482"/>
    <n v="0"/>
    <n v="3939"/>
  </r>
  <r>
    <s v="2018-09-28"/>
    <s v="信用探针V1.0_高级版"/>
    <x v="2"/>
    <x v="0"/>
    <n v="605"/>
    <n v="605"/>
    <n v="0"/>
    <n v="225"/>
  </r>
  <r>
    <s v="2018-09-28"/>
    <s v="信用探针V1.0_高级版"/>
    <x v="3"/>
    <x v="1"/>
    <n v="1725"/>
    <n v="1725"/>
    <n v="0"/>
    <n v="553"/>
  </r>
  <r>
    <s v="2018-09-28"/>
    <s v="信用探针V1.0_高级版"/>
    <x v="4"/>
    <x v="2"/>
    <n v="13"/>
    <n v="13"/>
    <n v="0"/>
    <n v="5"/>
  </r>
  <r>
    <s v="2018-09-28"/>
    <s v="信用探针V1.0_高级版"/>
    <x v="13"/>
    <x v="0"/>
    <n v="1"/>
    <n v="1"/>
    <n v="0"/>
    <n v="0"/>
  </r>
  <r>
    <s v="2018-09-28"/>
    <s v="信用探针V1.0_高级版"/>
    <x v="5"/>
    <x v="3"/>
    <n v="43"/>
    <n v="43"/>
    <n v="0"/>
    <n v="40"/>
  </r>
  <r>
    <s v="2018-09-28"/>
    <s v="信用探针V1.0_高级版"/>
    <x v="6"/>
    <x v="4"/>
    <n v="2"/>
    <n v="2"/>
    <n v="0"/>
    <n v="0"/>
  </r>
  <r>
    <s v="2018-09-28"/>
    <s v="信用探针V1.0_高级版"/>
    <x v="18"/>
    <x v="7"/>
    <n v="7"/>
    <n v="7"/>
    <n v="0"/>
    <n v="1"/>
  </r>
  <r>
    <s v="2018-09-28"/>
    <s v="信用探针V1.0_高级版"/>
    <x v="7"/>
    <x v="1"/>
    <n v="1388"/>
    <n v="1388"/>
    <n v="0"/>
    <n v="38"/>
  </r>
  <r>
    <s v="2018-09-28"/>
    <s v="信用探针V1.0_高级版"/>
    <x v="26"/>
    <x v="8"/>
    <n v="9"/>
    <n v="3"/>
    <n v="6"/>
    <n v="0"/>
  </r>
  <r>
    <s v="2018-09-28"/>
    <s v="信用探针V1.0_高级版"/>
    <x v="28"/>
    <x v="0"/>
    <n v="26"/>
    <n v="0"/>
    <n v="26"/>
    <n v="0"/>
  </r>
  <r>
    <s v="2018-09-28"/>
    <s v="信用探针V1.0_高级版"/>
    <x v="9"/>
    <x v="1"/>
    <n v="5150"/>
    <n v="5150"/>
    <n v="0"/>
    <n v="3785"/>
  </r>
  <r>
    <s v="2018-09-28"/>
    <s v="信用探针V1.0_高级版"/>
    <x v="33"/>
    <x v="1"/>
    <n v="34949"/>
    <n v="34925"/>
    <n v="24"/>
    <n v="24431"/>
  </r>
  <r>
    <s v="2018-09-28"/>
    <s v="信用探针V1.0_高级版"/>
    <x v="48"/>
    <x v="11"/>
    <n v="4"/>
    <n v="4"/>
    <n v="0"/>
    <n v="0"/>
  </r>
  <r>
    <s v="2018-09-28"/>
    <s v="信用探针V1.0_高级版"/>
    <x v="43"/>
    <x v="1"/>
    <n v="30"/>
    <n v="30"/>
    <n v="0"/>
    <n v="0"/>
  </r>
  <r>
    <s v="2018-09-28"/>
    <s v="信用探针V1.0_高级版C"/>
    <x v="21"/>
    <x v="7"/>
    <n v="3510"/>
    <n v="3510"/>
    <n v="0"/>
    <n v="1753"/>
  </r>
  <r>
    <s v="2018-09-28"/>
    <s v="信用探针V2.0"/>
    <x v="35"/>
    <x v="0"/>
    <n v="108"/>
    <n v="108"/>
    <n v="0"/>
    <n v="50"/>
  </r>
  <r>
    <s v="2018-09-28"/>
    <s v="信用探针V2.0"/>
    <x v="12"/>
    <x v="1"/>
    <n v="8929"/>
    <n v="8929"/>
    <n v="0"/>
    <n v="4376"/>
  </r>
  <r>
    <s v="2018-09-28"/>
    <s v="信用探针V2.0"/>
    <x v="15"/>
    <x v="0"/>
    <n v="1292"/>
    <n v="1292"/>
    <n v="0"/>
    <n v="712"/>
  </r>
  <r>
    <s v="2018-09-28"/>
    <s v="信用探针V2.0"/>
    <x v="21"/>
    <x v="7"/>
    <n v="533"/>
    <n v="533"/>
    <n v="0"/>
    <n v="502"/>
  </r>
  <r>
    <s v="2018-09-28"/>
    <s v="信用探针V2.0"/>
    <x v="40"/>
    <x v="1"/>
    <n v="2"/>
    <n v="2"/>
    <n v="0"/>
    <n v="2"/>
  </r>
  <r>
    <s v="2018-09-28"/>
    <s v="信用探针V2.0"/>
    <x v="37"/>
    <x v="7"/>
    <n v="9488"/>
    <n v="9488"/>
    <n v="0"/>
    <n v="2492"/>
  </r>
  <r>
    <s v="2018-09-28"/>
    <s v="信用探针V2.0"/>
    <x v="46"/>
    <x v="3"/>
    <n v="1"/>
    <n v="1"/>
    <n v="0"/>
    <n v="0"/>
  </r>
  <r>
    <s v="2018-09-28"/>
    <s v="信用探针V2.0"/>
    <x v="50"/>
    <x v="1"/>
    <n v="49"/>
    <n v="28"/>
    <n v="21"/>
    <n v="0"/>
  </r>
  <r>
    <s v="2018-09-28"/>
    <s v="信用探针V2.0"/>
    <x v="41"/>
    <x v="1"/>
    <n v="5570"/>
    <n v="5570"/>
    <n v="0"/>
    <n v="3414"/>
  </r>
  <r>
    <s v="2018-09-28"/>
    <s v="信用探针V2.0"/>
    <x v="51"/>
    <x v="0"/>
    <n v="8"/>
    <n v="7"/>
    <n v="1"/>
    <n v="4"/>
  </r>
  <r>
    <s v="2018-09-28"/>
    <s v="信用探针V2.0"/>
    <x v="44"/>
    <x v="1"/>
    <n v="4632"/>
    <n v="4632"/>
    <n v="0"/>
    <n v="2841"/>
  </r>
  <r>
    <s v="2018-09-29"/>
    <s v="信用探针V1.0_基础版"/>
    <x v="0"/>
    <x v="0"/>
    <n v="27"/>
    <n v="27"/>
    <n v="0"/>
    <n v="12"/>
  </r>
  <r>
    <s v="2018-09-29"/>
    <s v="信用探针V1.0_基础版"/>
    <x v="1"/>
    <x v="0"/>
    <n v="335"/>
    <n v="335"/>
    <n v="0"/>
    <n v="201"/>
  </r>
  <r>
    <s v="2018-09-29"/>
    <s v="信用探针V1.0_豪华版"/>
    <x v="41"/>
    <x v="1"/>
    <n v="5590"/>
    <n v="5590"/>
    <n v="0"/>
    <n v="4857"/>
  </r>
  <r>
    <s v="2018-09-29"/>
    <s v="信用探针V1.0_豪华版"/>
    <x v="44"/>
    <x v="1"/>
    <n v="4219"/>
    <n v="4219"/>
    <n v="0"/>
    <n v="3684"/>
  </r>
  <r>
    <s v="2018-09-29"/>
    <s v="信用探针V1.0_高级版"/>
    <x v="2"/>
    <x v="0"/>
    <n v="369"/>
    <n v="369"/>
    <n v="0"/>
    <n v="123"/>
  </r>
  <r>
    <s v="2018-09-29"/>
    <s v="信用探针V1.0_高级版"/>
    <x v="3"/>
    <x v="1"/>
    <n v="1799"/>
    <n v="1799"/>
    <n v="0"/>
    <n v="602"/>
  </r>
  <r>
    <s v="2018-09-29"/>
    <s v="信用探针V1.0_高级版"/>
    <x v="4"/>
    <x v="2"/>
    <n v="7"/>
    <n v="7"/>
    <n v="0"/>
    <n v="3"/>
  </r>
  <r>
    <s v="2018-09-29"/>
    <s v="信用探针V1.0_高级版"/>
    <x v="25"/>
    <x v="1"/>
    <n v="1"/>
    <n v="1"/>
    <n v="0"/>
    <n v="0"/>
  </r>
  <r>
    <s v="2018-09-29"/>
    <s v="信用探针V1.0_高级版"/>
    <x v="13"/>
    <x v="0"/>
    <n v="1"/>
    <n v="1"/>
    <n v="0"/>
    <n v="0"/>
  </r>
  <r>
    <s v="2018-09-29"/>
    <s v="信用探针V1.0_高级版"/>
    <x v="5"/>
    <x v="3"/>
    <n v="46"/>
    <n v="46"/>
    <n v="0"/>
    <n v="39"/>
  </r>
  <r>
    <s v="2018-09-29"/>
    <s v="信用探针V1.0_高级版"/>
    <x v="6"/>
    <x v="4"/>
    <n v="3"/>
    <n v="3"/>
    <n v="0"/>
    <n v="0"/>
  </r>
  <r>
    <s v="2018-09-29"/>
    <s v="信用探针V1.0_高级版"/>
    <x v="7"/>
    <x v="1"/>
    <n v="1469"/>
    <n v="1469"/>
    <n v="0"/>
    <n v="50"/>
  </r>
  <r>
    <s v="2018-09-29"/>
    <s v="信用探针V1.0_高级版"/>
    <x v="26"/>
    <x v="8"/>
    <n v="14"/>
    <n v="13"/>
    <n v="1"/>
    <n v="1"/>
  </r>
  <r>
    <s v="2018-09-29"/>
    <s v="信用探针V1.0_高级版"/>
    <x v="28"/>
    <x v="0"/>
    <n v="9"/>
    <n v="0"/>
    <n v="9"/>
    <n v="0"/>
  </r>
  <r>
    <s v="2018-09-29"/>
    <s v="信用探针V1.0_高级版"/>
    <x v="9"/>
    <x v="1"/>
    <n v="4898"/>
    <n v="4898"/>
    <n v="0"/>
    <n v="3779"/>
  </r>
  <r>
    <s v="2018-09-29"/>
    <s v="信用探针V1.0_高级版"/>
    <x v="33"/>
    <x v="1"/>
    <n v="40210"/>
    <n v="40196"/>
    <n v="14"/>
    <n v="25959"/>
  </r>
  <r>
    <s v="2018-09-29"/>
    <s v="信用探针V1.0_高级版"/>
    <x v="43"/>
    <x v="1"/>
    <n v="78"/>
    <n v="78"/>
    <n v="0"/>
    <n v="21"/>
  </r>
  <r>
    <s v="2018-09-29"/>
    <s v="信用探针V2.0"/>
    <x v="35"/>
    <x v="0"/>
    <n v="981"/>
    <n v="981"/>
    <n v="0"/>
    <n v="890"/>
  </r>
  <r>
    <s v="2018-09-29"/>
    <s v="信用探针V2.0"/>
    <x v="12"/>
    <x v="1"/>
    <n v="10254"/>
    <n v="10253"/>
    <n v="1"/>
    <n v="6673"/>
  </r>
  <r>
    <s v="2018-09-29"/>
    <s v="信用探针V2.0"/>
    <x v="15"/>
    <x v="0"/>
    <n v="872"/>
    <n v="872"/>
    <n v="0"/>
    <n v="622"/>
  </r>
  <r>
    <s v="2018-09-29"/>
    <s v="信用探针V2.0"/>
    <x v="21"/>
    <x v="7"/>
    <n v="358"/>
    <n v="358"/>
    <n v="0"/>
    <n v="341"/>
  </r>
  <r>
    <s v="2018-09-29"/>
    <s v="信用探针V2.0"/>
    <x v="37"/>
    <x v="7"/>
    <n v="9126"/>
    <n v="9125"/>
    <n v="1"/>
    <n v="3123"/>
  </r>
  <r>
    <s v="2018-09-29"/>
    <s v="信用探针V2.0"/>
    <x v="52"/>
    <x v="1"/>
    <n v="15"/>
    <n v="5"/>
    <n v="10"/>
    <n v="1"/>
  </r>
  <r>
    <s v="2018-09-29"/>
    <s v="信用探针V2.0"/>
    <x v="50"/>
    <x v="1"/>
    <n v="18"/>
    <n v="18"/>
    <n v="0"/>
    <n v="1"/>
  </r>
  <r>
    <s v="2018-09-29"/>
    <s v="信用探针V2.0"/>
    <x v="34"/>
    <x v="0"/>
    <n v="1"/>
    <n v="0"/>
    <n v="1"/>
    <n v="0"/>
  </r>
  <r>
    <s v="2018-09-29"/>
    <s v="信用探针V2.0"/>
    <x v="41"/>
    <x v="1"/>
    <n v="5748"/>
    <n v="5748"/>
    <n v="0"/>
    <n v="4285"/>
  </r>
  <r>
    <s v="2018-09-29"/>
    <s v="信用探针V2.0"/>
    <x v="44"/>
    <x v="1"/>
    <n v="4385"/>
    <n v="4385"/>
    <n v="0"/>
    <n v="3295"/>
  </r>
  <r>
    <s v="2018-09-30"/>
    <s v="信用探针V1.0_基础版"/>
    <x v="0"/>
    <x v="0"/>
    <n v="18"/>
    <n v="18"/>
    <n v="0"/>
    <n v="7"/>
  </r>
  <r>
    <s v="2018-09-30"/>
    <s v="信用探针V1.0_基础版"/>
    <x v="1"/>
    <x v="0"/>
    <n v="362"/>
    <n v="362"/>
    <n v="0"/>
    <n v="235"/>
  </r>
  <r>
    <s v="2018-09-30"/>
    <s v="信用探针V1.0_豪华版"/>
    <x v="41"/>
    <x v="1"/>
    <n v="5369"/>
    <n v="5369"/>
    <n v="0"/>
    <n v="4740"/>
  </r>
  <r>
    <s v="2018-09-30"/>
    <s v="信用探针V1.0_豪华版"/>
    <x v="44"/>
    <x v="1"/>
    <n v="4686"/>
    <n v="4686"/>
    <n v="0"/>
    <n v="4090"/>
  </r>
  <r>
    <s v="2018-09-30"/>
    <s v="信用探针V1.0_高级版"/>
    <x v="2"/>
    <x v="0"/>
    <n v="167"/>
    <n v="167"/>
    <n v="0"/>
    <n v="70"/>
  </r>
  <r>
    <s v="2018-09-30"/>
    <s v="信用探针V1.0_高级版"/>
    <x v="3"/>
    <x v="1"/>
    <n v="984"/>
    <n v="984"/>
    <n v="0"/>
    <n v="308"/>
  </r>
  <r>
    <s v="2018-09-30"/>
    <s v="信用探针V1.0_高级版"/>
    <x v="4"/>
    <x v="2"/>
    <n v="4"/>
    <n v="4"/>
    <n v="0"/>
    <n v="3"/>
  </r>
  <r>
    <s v="2018-09-30"/>
    <s v="信用探针V1.0_高级版"/>
    <x v="5"/>
    <x v="3"/>
    <n v="35"/>
    <n v="35"/>
    <n v="0"/>
    <n v="33"/>
  </r>
  <r>
    <s v="2018-09-30"/>
    <s v="信用探针V1.0_高级版"/>
    <x v="18"/>
    <x v="7"/>
    <n v="1"/>
    <n v="1"/>
    <n v="0"/>
    <n v="0"/>
  </r>
  <r>
    <s v="2018-09-30"/>
    <s v="信用探针V1.0_高级版"/>
    <x v="7"/>
    <x v="1"/>
    <n v="1743"/>
    <n v="1743"/>
    <n v="0"/>
    <n v="65"/>
  </r>
  <r>
    <s v="2018-09-30"/>
    <s v="信用探针V1.0_高级版"/>
    <x v="26"/>
    <x v="8"/>
    <n v="7"/>
    <n v="7"/>
    <n v="0"/>
    <n v="1"/>
  </r>
  <r>
    <s v="2018-09-30"/>
    <s v="信用探针V1.0_高级版"/>
    <x v="9"/>
    <x v="1"/>
    <n v="4504"/>
    <n v="4504"/>
    <n v="0"/>
    <n v="3695"/>
  </r>
  <r>
    <s v="2018-09-30"/>
    <s v="信用探针V1.0_高级版"/>
    <x v="33"/>
    <x v="1"/>
    <n v="55167"/>
    <n v="55143"/>
    <n v="24"/>
    <n v="31389"/>
  </r>
  <r>
    <s v="2018-09-30"/>
    <s v="信用探针V1.0_高级版"/>
    <x v="43"/>
    <x v="1"/>
    <n v="598"/>
    <n v="598"/>
    <n v="0"/>
    <n v="253"/>
  </r>
  <r>
    <s v="2018-09-30"/>
    <s v="信用探针V2.0"/>
    <x v="35"/>
    <x v="0"/>
    <n v="606"/>
    <n v="606"/>
    <n v="0"/>
    <n v="554"/>
  </r>
  <r>
    <s v="2018-09-30"/>
    <s v="信用探针V2.0"/>
    <x v="12"/>
    <x v="1"/>
    <n v="7686"/>
    <n v="7686"/>
    <n v="0"/>
    <n v="4875"/>
  </r>
  <r>
    <s v="2018-09-30"/>
    <s v="信用探针V2.0"/>
    <x v="15"/>
    <x v="0"/>
    <n v="412"/>
    <n v="412"/>
    <n v="0"/>
    <n v="322"/>
  </r>
  <r>
    <s v="2018-09-30"/>
    <s v="信用探针V2.0"/>
    <x v="21"/>
    <x v="7"/>
    <n v="313"/>
    <n v="313"/>
    <n v="0"/>
    <n v="292"/>
  </r>
  <r>
    <s v="2018-09-30"/>
    <s v="信用探针V2.0"/>
    <x v="37"/>
    <x v="7"/>
    <n v="9175"/>
    <n v="9175"/>
    <n v="0"/>
    <n v="3266"/>
  </r>
  <r>
    <s v="2018-09-30"/>
    <s v="信用探针V2.0"/>
    <x v="46"/>
    <x v="3"/>
    <n v="2"/>
    <n v="2"/>
    <n v="0"/>
    <n v="0"/>
  </r>
  <r>
    <s v="2018-09-30"/>
    <s v="信用探针V2.0"/>
    <x v="52"/>
    <x v="1"/>
    <n v="1"/>
    <n v="1"/>
    <n v="0"/>
    <n v="1"/>
  </r>
  <r>
    <s v="2018-09-30"/>
    <s v="信用探针V2.0"/>
    <x v="50"/>
    <x v="1"/>
    <n v="310"/>
    <n v="310"/>
    <n v="0"/>
    <n v="247"/>
  </r>
  <r>
    <s v="2018-09-30"/>
    <s v="信用探针V2.0"/>
    <x v="41"/>
    <x v="1"/>
    <n v="5553"/>
    <n v="5553"/>
    <n v="0"/>
    <n v="4442"/>
  </r>
  <r>
    <s v="2018-09-30"/>
    <s v="信用探针V2.0"/>
    <x v="49"/>
    <x v="6"/>
    <n v="1"/>
    <n v="1"/>
    <n v="0"/>
    <n v="1"/>
  </r>
  <r>
    <s v="2018-09-30"/>
    <s v="信用探针V2.0"/>
    <x v="44"/>
    <x v="1"/>
    <n v="4825"/>
    <n v="4825"/>
    <n v="0"/>
    <n v="3755"/>
  </r>
  <r>
    <s v="2018-10-01"/>
    <s v="信用探针V1.0_基础版"/>
    <x v="0"/>
    <x v="0"/>
    <n v="1"/>
    <n v="1"/>
    <n v="0"/>
    <n v="1"/>
  </r>
  <r>
    <s v="2018-10-01"/>
    <s v="信用探针V1.0_基础版"/>
    <x v="1"/>
    <x v="0"/>
    <n v="7"/>
    <n v="7"/>
    <n v="0"/>
    <n v="6"/>
  </r>
  <r>
    <s v="2018-10-01"/>
    <s v="信用探针V1.0_豪华版"/>
    <x v="41"/>
    <x v="1"/>
    <n v="4466"/>
    <n v="4466"/>
    <n v="0"/>
    <n v="3887"/>
  </r>
  <r>
    <s v="2018-10-01"/>
    <s v="信用探针V1.0_豪华版"/>
    <x v="44"/>
    <x v="1"/>
    <n v="3401"/>
    <n v="3401"/>
    <n v="0"/>
    <n v="2983"/>
  </r>
  <r>
    <s v="2018-10-01"/>
    <s v="信用探针V1.0_高级版"/>
    <x v="2"/>
    <x v="0"/>
    <n v="110"/>
    <n v="110"/>
    <n v="0"/>
    <n v="41"/>
  </r>
  <r>
    <s v="2018-10-01"/>
    <s v="信用探针V1.0_高级版"/>
    <x v="3"/>
    <x v="1"/>
    <n v="47"/>
    <n v="47"/>
    <n v="0"/>
    <n v="21"/>
  </r>
  <r>
    <s v="2018-10-01"/>
    <s v="信用探针V1.0_高级版"/>
    <x v="5"/>
    <x v="3"/>
    <n v="38"/>
    <n v="38"/>
    <n v="0"/>
    <n v="37"/>
  </r>
  <r>
    <s v="2018-10-01"/>
    <s v="信用探针V1.0_高级版"/>
    <x v="7"/>
    <x v="1"/>
    <n v="2198"/>
    <n v="2198"/>
    <n v="0"/>
    <n v="67"/>
  </r>
  <r>
    <s v="2018-10-01"/>
    <s v="信用探针V1.0_高级版"/>
    <x v="26"/>
    <x v="8"/>
    <n v="13"/>
    <n v="13"/>
    <n v="0"/>
    <n v="0"/>
  </r>
  <r>
    <s v="2018-10-01"/>
    <s v="信用探针V1.0_高级版"/>
    <x v="9"/>
    <x v="1"/>
    <n v="3141"/>
    <n v="3141"/>
    <n v="0"/>
    <n v="2686"/>
  </r>
  <r>
    <s v="2018-10-01"/>
    <s v="信用探针V1.0_高级版"/>
    <x v="33"/>
    <x v="1"/>
    <n v="36855"/>
    <n v="36840"/>
    <n v="15"/>
    <n v="27335"/>
  </r>
  <r>
    <s v="2018-10-01"/>
    <s v="信用探针V1.0_高级版"/>
    <x v="43"/>
    <x v="1"/>
    <n v="539"/>
    <n v="539"/>
    <n v="0"/>
    <n v="206"/>
  </r>
  <r>
    <s v="2018-10-01"/>
    <s v="信用探针V2.0"/>
    <x v="35"/>
    <x v="0"/>
    <n v="413"/>
    <n v="413"/>
    <n v="0"/>
    <n v="372"/>
  </r>
  <r>
    <s v="2018-10-01"/>
    <s v="信用探针V2.0"/>
    <x v="12"/>
    <x v="1"/>
    <n v="5529"/>
    <n v="5529"/>
    <n v="0"/>
    <n v="3353"/>
  </r>
  <r>
    <s v="2018-10-01"/>
    <s v="信用探针V2.0"/>
    <x v="15"/>
    <x v="0"/>
    <n v="271"/>
    <n v="271"/>
    <n v="0"/>
    <n v="214"/>
  </r>
  <r>
    <s v="2018-10-01"/>
    <s v="信用探针V2.0"/>
    <x v="21"/>
    <x v="7"/>
    <n v="442"/>
    <n v="442"/>
    <n v="0"/>
    <n v="407"/>
  </r>
  <r>
    <s v="2018-10-01"/>
    <s v="信用探针V2.0"/>
    <x v="37"/>
    <x v="7"/>
    <n v="5618"/>
    <n v="5618"/>
    <n v="0"/>
    <n v="1912"/>
  </r>
  <r>
    <s v="2018-10-01"/>
    <s v="信用探针V2.0"/>
    <x v="50"/>
    <x v="1"/>
    <n v="235"/>
    <n v="235"/>
    <n v="0"/>
    <n v="200"/>
  </r>
  <r>
    <s v="2018-10-01"/>
    <s v="信用探针V2.0"/>
    <x v="41"/>
    <x v="1"/>
    <n v="4665"/>
    <n v="4665"/>
    <n v="0"/>
    <n v="3601"/>
  </r>
  <r>
    <s v="2018-10-01"/>
    <s v="信用探针V2.0"/>
    <x v="44"/>
    <x v="1"/>
    <n v="3580"/>
    <n v="3580"/>
    <n v="0"/>
    <n v="2727"/>
  </r>
  <r>
    <s v="2018-10-02"/>
    <s v="信用探针V1.0_基础版"/>
    <x v="0"/>
    <x v="0"/>
    <n v="5"/>
    <n v="5"/>
    <n v="0"/>
    <n v="1"/>
  </r>
  <r>
    <s v="2018-10-02"/>
    <s v="信用探针V1.0_基础版"/>
    <x v="1"/>
    <x v="0"/>
    <n v="38"/>
    <n v="38"/>
    <n v="0"/>
    <n v="34"/>
  </r>
  <r>
    <s v="2018-10-02"/>
    <s v="信用探针V1.0_豪华版"/>
    <x v="41"/>
    <x v="1"/>
    <n v="5296"/>
    <n v="5296"/>
    <n v="0"/>
    <n v="4612"/>
  </r>
  <r>
    <s v="2018-10-02"/>
    <s v="信用探针V1.0_豪华版"/>
    <x v="44"/>
    <x v="1"/>
    <n v="3114"/>
    <n v="3114"/>
    <n v="0"/>
    <n v="2750"/>
  </r>
  <r>
    <s v="2018-10-02"/>
    <s v="信用探针V1.0_高级版"/>
    <x v="2"/>
    <x v="0"/>
    <n v="108"/>
    <n v="108"/>
    <n v="0"/>
    <n v="51"/>
  </r>
  <r>
    <s v="2018-10-02"/>
    <s v="信用探针V1.0_高级版"/>
    <x v="3"/>
    <x v="1"/>
    <n v="2"/>
    <n v="2"/>
    <n v="0"/>
    <n v="1"/>
  </r>
  <r>
    <s v="2018-10-02"/>
    <s v="信用探针V1.0_高级版"/>
    <x v="4"/>
    <x v="2"/>
    <n v="2"/>
    <n v="2"/>
    <n v="0"/>
    <n v="1"/>
  </r>
  <r>
    <s v="2018-10-02"/>
    <s v="信用探针V1.0_高级版"/>
    <x v="5"/>
    <x v="3"/>
    <n v="41"/>
    <n v="41"/>
    <n v="0"/>
    <n v="39"/>
  </r>
  <r>
    <s v="2018-10-02"/>
    <s v="信用探针V1.0_高级版"/>
    <x v="7"/>
    <x v="1"/>
    <n v="1982"/>
    <n v="1982"/>
    <n v="0"/>
    <n v="45"/>
  </r>
  <r>
    <s v="2018-10-02"/>
    <s v="信用探针V1.0_高级版"/>
    <x v="9"/>
    <x v="1"/>
    <n v="3013"/>
    <n v="3013"/>
    <n v="0"/>
    <n v="2626"/>
  </r>
  <r>
    <s v="2018-10-02"/>
    <s v="信用探针V1.0_高级版"/>
    <x v="33"/>
    <x v="1"/>
    <n v="40918"/>
    <n v="40896"/>
    <n v="22"/>
    <n v="30219"/>
  </r>
  <r>
    <s v="2018-10-02"/>
    <s v="信用探针V1.0_高级版"/>
    <x v="43"/>
    <x v="1"/>
    <n v="392"/>
    <n v="235"/>
    <n v="157"/>
    <n v="100"/>
  </r>
  <r>
    <s v="2018-10-02"/>
    <s v="信用探针V2.0"/>
    <x v="35"/>
    <x v="0"/>
    <n v="535"/>
    <n v="535"/>
    <n v="0"/>
    <n v="490"/>
  </r>
  <r>
    <s v="2018-10-02"/>
    <s v="信用探针V2.0"/>
    <x v="12"/>
    <x v="1"/>
    <n v="7193"/>
    <n v="7193"/>
    <n v="0"/>
    <n v="4592"/>
  </r>
  <r>
    <s v="2018-10-02"/>
    <s v="信用探针V2.0"/>
    <x v="15"/>
    <x v="0"/>
    <n v="227"/>
    <n v="227"/>
    <n v="0"/>
    <n v="175"/>
  </r>
  <r>
    <s v="2018-10-02"/>
    <s v="信用探针V2.0"/>
    <x v="21"/>
    <x v="7"/>
    <n v="247"/>
    <n v="247"/>
    <n v="0"/>
    <n v="225"/>
  </r>
  <r>
    <s v="2018-10-02"/>
    <s v="信用探针V2.0"/>
    <x v="37"/>
    <x v="7"/>
    <n v="6689"/>
    <n v="6689"/>
    <n v="0"/>
    <n v="2289"/>
  </r>
  <r>
    <s v="2018-10-02"/>
    <s v="信用探针V2.0"/>
    <x v="50"/>
    <x v="1"/>
    <n v="596"/>
    <n v="596"/>
    <n v="0"/>
    <n v="494"/>
  </r>
  <r>
    <s v="2018-10-02"/>
    <s v="信用探针V2.0"/>
    <x v="41"/>
    <x v="1"/>
    <n v="5478"/>
    <n v="5478"/>
    <n v="0"/>
    <n v="4179"/>
  </r>
  <r>
    <s v="2018-10-02"/>
    <s v="信用探针V2.0"/>
    <x v="44"/>
    <x v="1"/>
    <n v="3254"/>
    <n v="3254"/>
    <n v="0"/>
    <n v="2497"/>
  </r>
  <r>
    <s v="2018-10-03"/>
    <s v="信用探针V1.0_基础版"/>
    <x v="0"/>
    <x v="0"/>
    <n v="6"/>
    <n v="6"/>
    <n v="0"/>
    <n v="2"/>
  </r>
  <r>
    <s v="2018-10-03"/>
    <s v="信用探针V1.0_基础版"/>
    <x v="1"/>
    <x v="0"/>
    <n v="31"/>
    <n v="31"/>
    <n v="0"/>
    <n v="20"/>
  </r>
  <r>
    <s v="2018-10-03"/>
    <s v="信用探针V1.0_豪华版"/>
    <x v="41"/>
    <x v="1"/>
    <n v="5116"/>
    <n v="5116"/>
    <n v="0"/>
    <n v="4396"/>
  </r>
  <r>
    <s v="2018-10-03"/>
    <s v="信用探针V1.0_豪华版"/>
    <x v="44"/>
    <x v="1"/>
    <n v="3077"/>
    <n v="3077"/>
    <n v="0"/>
    <n v="2703"/>
  </r>
  <r>
    <s v="2018-10-03"/>
    <s v="信用探针V1.0_高级版"/>
    <x v="2"/>
    <x v="0"/>
    <n v="123"/>
    <n v="123"/>
    <n v="0"/>
    <n v="46"/>
  </r>
  <r>
    <s v="2018-10-03"/>
    <s v="信用探针V1.0_高级版"/>
    <x v="3"/>
    <x v="1"/>
    <n v="1"/>
    <n v="1"/>
    <n v="0"/>
    <n v="1"/>
  </r>
  <r>
    <s v="2018-10-03"/>
    <s v="信用探针V1.0_高级版"/>
    <x v="5"/>
    <x v="3"/>
    <n v="57"/>
    <n v="57"/>
    <n v="0"/>
    <n v="53"/>
  </r>
  <r>
    <s v="2018-10-03"/>
    <s v="信用探针V1.0_高级版"/>
    <x v="7"/>
    <x v="1"/>
    <n v="1735"/>
    <n v="1735"/>
    <n v="0"/>
    <n v="43"/>
  </r>
  <r>
    <s v="2018-10-03"/>
    <s v="信用探针V1.0_高级版"/>
    <x v="26"/>
    <x v="8"/>
    <n v="2"/>
    <n v="2"/>
    <n v="0"/>
    <n v="0"/>
  </r>
  <r>
    <s v="2018-10-03"/>
    <s v="信用探针V1.0_高级版"/>
    <x v="9"/>
    <x v="1"/>
    <n v="3335"/>
    <n v="3335"/>
    <n v="0"/>
    <n v="2965"/>
  </r>
  <r>
    <s v="2018-10-03"/>
    <s v="信用探针V1.0_高级版"/>
    <x v="33"/>
    <x v="1"/>
    <n v="41825"/>
    <n v="41805"/>
    <n v="20"/>
    <n v="30882"/>
  </r>
  <r>
    <s v="2018-10-03"/>
    <s v="信用探针V1.0_高级版"/>
    <x v="43"/>
    <x v="1"/>
    <n v="500"/>
    <n v="500"/>
    <n v="0"/>
    <n v="215"/>
  </r>
  <r>
    <s v="2018-10-03"/>
    <s v="信用探针V2.0"/>
    <x v="35"/>
    <x v="0"/>
    <n v="548"/>
    <n v="548"/>
    <n v="0"/>
    <n v="499"/>
  </r>
  <r>
    <s v="2018-10-03"/>
    <s v="信用探针V2.0"/>
    <x v="12"/>
    <x v="1"/>
    <n v="5563"/>
    <n v="5563"/>
    <n v="0"/>
    <n v="3646"/>
  </r>
  <r>
    <s v="2018-10-03"/>
    <s v="信用探针V2.0"/>
    <x v="15"/>
    <x v="0"/>
    <n v="235"/>
    <n v="235"/>
    <n v="0"/>
    <n v="182"/>
  </r>
  <r>
    <s v="2018-10-03"/>
    <s v="信用探针V2.0"/>
    <x v="21"/>
    <x v="7"/>
    <n v="225"/>
    <n v="225"/>
    <n v="0"/>
    <n v="209"/>
  </r>
  <r>
    <s v="2018-10-03"/>
    <s v="信用探针V2.0"/>
    <x v="37"/>
    <x v="7"/>
    <n v="6645"/>
    <n v="6645"/>
    <n v="0"/>
    <n v="2212"/>
  </r>
  <r>
    <s v="2018-10-03"/>
    <s v="信用探针V2.0"/>
    <x v="50"/>
    <x v="1"/>
    <n v="557"/>
    <n v="557"/>
    <n v="0"/>
    <n v="454"/>
  </r>
  <r>
    <s v="2018-10-03"/>
    <s v="信用探针V2.0"/>
    <x v="41"/>
    <x v="1"/>
    <n v="5298"/>
    <n v="5298"/>
    <n v="0"/>
    <n v="4014"/>
  </r>
  <r>
    <s v="2018-10-03"/>
    <s v="信用探针V2.0"/>
    <x v="44"/>
    <x v="1"/>
    <n v="3262"/>
    <n v="3262"/>
    <n v="0"/>
    <n v="2479"/>
  </r>
  <r>
    <s v="2018-10-04"/>
    <s v="信用探针V1.0_基础版"/>
    <x v="0"/>
    <x v="0"/>
    <n v="10"/>
    <n v="10"/>
    <n v="0"/>
    <n v="2"/>
  </r>
  <r>
    <s v="2018-10-04"/>
    <s v="信用探针V1.0_豪华版"/>
    <x v="41"/>
    <x v="1"/>
    <n v="5547"/>
    <n v="5547"/>
    <n v="0"/>
    <n v="4821"/>
  </r>
  <r>
    <s v="2018-10-04"/>
    <s v="信用探针V1.0_豪华版"/>
    <x v="44"/>
    <x v="1"/>
    <n v="2983"/>
    <n v="2983"/>
    <n v="0"/>
    <n v="2615"/>
  </r>
  <r>
    <s v="2018-10-04"/>
    <s v="信用探针V1.0_高级版"/>
    <x v="2"/>
    <x v="0"/>
    <n v="102"/>
    <n v="102"/>
    <n v="0"/>
    <n v="30"/>
  </r>
  <r>
    <s v="2018-10-04"/>
    <s v="信用探针V1.0_高级版"/>
    <x v="3"/>
    <x v="1"/>
    <n v="1"/>
    <n v="1"/>
    <n v="0"/>
    <n v="0"/>
  </r>
  <r>
    <s v="2018-10-04"/>
    <s v="信用探针V1.0_高级版"/>
    <x v="4"/>
    <x v="2"/>
    <n v="1"/>
    <n v="1"/>
    <n v="0"/>
    <n v="0"/>
  </r>
  <r>
    <s v="2018-10-04"/>
    <s v="信用探针V1.0_高级版"/>
    <x v="5"/>
    <x v="3"/>
    <n v="25"/>
    <n v="25"/>
    <n v="0"/>
    <n v="25"/>
  </r>
  <r>
    <s v="2018-10-04"/>
    <s v="信用探针V1.0_高级版"/>
    <x v="7"/>
    <x v="1"/>
    <n v="1425"/>
    <n v="1425"/>
    <n v="0"/>
    <n v="50"/>
  </r>
  <r>
    <s v="2018-10-04"/>
    <s v="信用探针V1.0_高级版"/>
    <x v="26"/>
    <x v="8"/>
    <n v="8"/>
    <n v="8"/>
    <n v="0"/>
    <n v="6"/>
  </r>
  <r>
    <s v="2018-10-04"/>
    <s v="信用探针V1.0_高级版"/>
    <x v="9"/>
    <x v="1"/>
    <n v="3378"/>
    <n v="3378"/>
    <n v="0"/>
    <n v="2932"/>
  </r>
  <r>
    <s v="2018-10-04"/>
    <s v="信用探针V1.0_高级版"/>
    <x v="33"/>
    <x v="1"/>
    <n v="42724"/>
    <n v="42713"/>
    <n v="11"/>
    <n v="31653"/>
  </r>
  <r>
    <s v="2018-10-04"/>
    <s v="信用探针V1.0_高级版"/>
    <x v="43"/>
    <x v="1"/>
    <n v="527"/>
    <n v="527"/>
    <n v="0"/>
    <n v="233"/>
  </r>
  <r>
    <s v="2018-10-04"/>
    <s v="信用探针V2.0"/>
    <x v="35"/>
    <x v="0"/>
    <n v="668"/>
    <n v="667"/>
    <n v="1"/>
    <n v="606"/>
  </r>
  <r>
    <s v="2018-10-04"/>
    <s v="信用探针V2.0"/>
    <x v="12"/>
    <x v="1"/>
    <n v="3165"/>
    <n v="3165"/>
    <n v="0"/>
    <n v="1975"/>
  </r>
  <r>
    <s v="2018-10-04"/>
    <s v="信用探针V2.0"/>
    <x v="15"/>
    <x v="0"/>
    <n v="242"/>
    <n v="242"/>
    <n v="0"/>
    <n v="187"/>
  </r>
  <r>
    <s v="2018-10-04"/>
    <s v="信用探针V2.0"/>
    <x v="21"/>
    <x v="7"/>
    <n v="265"/>
    <n v="265"/>
    <n v="0"/>
    <n v="249"/>
  </r>
  <r>
    <s v="2018-10-04"/>
    <s v="信用探针V2.0"/>
    <x v="37"/>
    <x v="7"/>
    <n v="7391"/>
    <n v="7391"/>
    <n v="0"/>
    <n v="2456"/>
  </r>
  <r>
    <s v="2018-10-04"/>
    <s v="信用探针V2.0"/>
    <x v="50"/>
    <x v="1"/>
    <n v="516"/>
    <n v="516"/>
    <n v="0"/>
    <n v="411"/>
  </r>
  <r>
    <s v="2018-10-04"/>
    <s v="信用探针V2.0"/>
    <x v="41"/>
    <x v="1"/>
    <n v="5701"/>
    <n v="5701"/>
    <n v="0"/>
    <n v="4293"/>
  </r>
  <r>
    <s v="2018-10-04"/>
    <s v="信用探针V2.0"/>
    <x v="44"/>
    <x v="1"/>
    <n v="3136"/>
    <n v="3136"/>
    <n v="0"/>
    <n v="2405"/>
  </r>
  <r>
    <s v="2018-10-05"/>
    <s v="信用探针V1.0_基础版"/>
    <x v="0"/>
    <x v="0"/>
    <n v="5"/>
    <n v="5"/>
    <n v="0"/>
    <n v="4"/>
  </r>
  <r>
    <s v="2018-10-05"/>
    <s v="信用探针V1.0_基础版"/>
    <x v="1"/>
    <x v="0"/>
    <n v="258"/>
    <n v="258"/>
    <n v="0"/>
    <n v="170"/>
  </r>
  <r>
    <s v="2018-10-05"/>
    <s v="信用探针V1.0_豪华版"/>
    <x v="41"/>
    <x v="1"/>
    <n v="5886"/>
    <n v="5886"/>
    <n v="0"/>
    <n v="5063"/>
  </r>
  <r>
    <s v="2018-10-05"/>
    <s v="信用探针V1.0_豪华版"/>
    <x v="44"/>
    <x v="1"/>
    <n v="3249"/>
    <n v="3249"/>
    <n v="0"/>
    <n v="2886"/>
  </r>
  <r>
    <s v="2018-10-05"/>
    <s v="信用探针V1.0_高级版"/>
    <x v="2"/>
    <x v="0"/>
    <n v="106"/>
    <n v="106"/>
    <n v="0"/>
    <n v="44"/>
  </r>
  <r>
    <s v="2018-10-05"/>
    <s v="信用探针V1.0_高级版"/>
    <x v="3"/>
    <x v="1"/>
    <n v="6"/>
    <n v="6"/>
    <n v="0"/>
    <n v="2"/>
  </r>
  <r>
    <s v="2018-10-05"/>
    <s v="信用探针V1.0_高级版"/>
    <x v="4"/>
    <x v="2"/>
    <n v="1"/>
    <n v="1"/>
    <n v="0"/>
    <n v="0"/>
  </r>
  <r>
    <s v="2018-10-05"/>
    <s v="信用探针V1.0_高级版"/>
    <x v="5"/>
    <x v="3"/>
    <n v="38"/>
    <n v="38"/>
    <n v="0"/>
    <n v="38"/>
  </r>
  <r>
    <s v="2018-10-05"/>
    <s v="信用探针V1.0_高级版"/>
    <x v="7"/>
    <x v="1"/>
    <n v="1406"/>
    <n v="1406"/>
    <n v="0"/>
    <n v="54"/>
  </r>
  <r>
    <s v="2018-10-05"/>
    <s v="信用探针V1.0_高级版"/>
    <x v="26"/>
    <x v="8"/>
    <n v="6"/>
    <n v="6"/>
    <n v="0"/>
    <n v="1"/>
  </r>
  <r>
    <s v="2018-10-05"/>
    <s v="信用探针V1.0_高级版"/>
    <x v="9"/>
    <x v="1"/>
    <n v="3507"/>
    <n v="3507"/>
    <n v="0"/>
    <n v="3038"/>
  </r>
  <r>
    <s v="2018-10-05"/>
    <s v="信用探针V1.0_高级版"/>
    <x v="33"/>
    <x v="1"/>
    <n v="43014"/>
    <n v="43006"/>
    <n v="8"/>
    <n v="31439"/>
  </r>
  <r>
    <s v="2018-10-05"/>
    <s v="信用探针V1.0_高级版"/>
    <x v="43"/>
    <x v="1"/>
    <n v="544"/>
    <n v="544"/>
    <n v="0"/>
    <n v="238"/>
  </r>
  <r>
    <s v="2018-10-05"/>
    <s v="信用探针V2.0"/>
    <x v="35"/>
    <x v="0"/>
    <n v="706"/>
    <n v="706"/>
    <n v="0"/>
    <n v="645"/>
  </r>
  <r>
    <s v="2018-10-05"/>
    <s v="信用探针V2.0"/>
    <x v="12"/>
    <x v="1"/>
    <n v="4446"/>
    <n v="4446"/>
    <n v="0"/>
    <n v="2830"/>
  </r>
  <r>
    <s v="2018-10-05"/>
    <s v="信用探针V2.0"/>
    <x v="15"/>
    <x v="0"/>
    <n v="240"/>
    <n v="240"/>
    <n v="0"/>
    <n v="187"/>
  </r>
  <r>
    <s v="2018-10-05"/>
    <s v="信用探针V2.0"/>
    <x v="21"/>
    <x v="7"/>
    <n v="271"/>
    <n v="271"/>
    <n v="0"/>
    <n v="246"/>
  </r>
  <r>
    <s v="2018-10-05"/>
    <s v="信用探针V2.0"/>
    <x v="37"/>
    <x v="7"/>
    <n v="7508"/>
    <n v="7508"/>
    <n v="0"/>
    <n v="2522"/>
  </r>
  <r>
    <s v="2018-10-05"/>
    <s v="信用探针V2.0"/>
    <x v="50"/>
    <x v="1"/>
    <n v="594"/>
    <n v="594"/>
    <n v="0"/>
    <n v="456"/>
  </r>
  <r>
    <s v="2018-10-05"/>
    <s v="信用探针V2.0"/>
    <x v="41"/>
    <x v="1"/>
    <n v="6058"/>
    <n v="6058"/>
    <n v="0"/>
    <n v="4482"/>
  </r>
  <r>
    <s v="2018-10-05"/>
    <s v="信用探针V2.0"/>
    <x v="44"/>
    <x v="1"/>
    <n v="3374"/>
    <n v="3374"/>
    <n v="0"/>
    <n v="2651"/>
  </r>
  <r>
    <s v="2018-10-06"/>
    <s v="信用探针V1.0_基础版"/>
    <x v="0"/>
    <x v="0"/>
    <n v="12"/>
    <n v="12"/>
    <n v="0"/>
    <n v="3"/>
  </r>
  <r>
    <s v="2018-10-06"/>
    <s v="信用探针V1.0_基础版"/>
    <x v="1"/>
    <x v="0"/>
    <n v="194"/>
    <n v="194"/>
    <n v="0"/>
    <n v="135"/>
  </r>
  <r>
    <s v="2018-10-06"/>
    <s v="信用探针V1.0_豪华版"/>
    <x v="41"/>
    <x v="1"/>
    <n v="5419"/>
    <n v="5419"/>
    <n v="0"/>
    <n v="4681"/>
  </r>
  <r>
    <s v="2018-10-06"/>
    <s v="信用探针V1.0_豪华版"/>
    <x v="44"/>
    <x v="1"/>
    <n v="3449"/>
    <n v="3449"/>
    <n v="0"/>
    <n v="3045"/>
  </r>
  <r>
    <s v="2018-10-06"/>
    <s v="信用探针V1.0_高级版"/>
    <x v="2"/>
    <x v="0"/>
    <n v="103"/>
    <n v="103"/>
    <n v="0"/>
    <n v="35"/>
  </r>
  <r>
    <s v="2018-10-06"/>
    <s v="信用探针V1.0_高级版"/>
    <x v="3"/>
    <x v="1"/>
    <n v="38"/>
    <n v="38"/>
    <n v="0"/>
    <n v="9"/>
  </r>
  <r>
    <s v="2018-10-06"/>
    <s v="信用探针V1.0_高级版"/>
    <x v="4"/>
    <x v="2"/>
    <n v="3"/>
    <n v="3"/>
    <n v="0"/>
    <n v="1"/>
  </r>
  <r>
    <s v="2018-10-06"/>
    <s v="信用探针V1.0_高级版"/>
    <x v="5"/>
    <x v="3"/>
    <n v="21"/>
    <n v="21"/>
    <n v="0"/>
    <n v="18"/>
  </r>
  <r>
    <s v="2018-10-06"/>
    <s v="信用探针V1.0_高级版"/>
    <x v="7"/>
    <x v="1"/>
    <n v="1314"/>
    <n v="1314"/>
    <n v="0"/>
    <n v="44"/>
  </r>
  <r>
    <s v="2018-10-06"/>
    <s v="信用探针V1.0_高级版"/>
    <x v="26"/>
    <x v="8"/>
    <n v="9"/>
    <n v="9"/>
    <n v="0"/>
    <n v="1"/>
  </r>
  <r>
    <s v="2018-10-06"/>
    <s v="信用探针V1.0_高级版"/>
    <x v="9"/>
    <x v="1"/>
    <n v="3646"/>
    <n v="3646"/>
    <n v="0"/>
    <n v="3150"/>
  </r>
  <r>
    <s v="2018-10-06"/>
    <s v="信用探针V1.0_高级版"/>
    <x v="33"/>
    <x v="1"/>
    <n v="41435"/>
    <n v="41418"/>
    <n v="17"/>
    <n v="29844"/>
  </r>
  <r>
    <s v="2018-10-06"/>
    <s v="信用探针V1.0_高级版"/>
    <x v="43"/>
    <x v="1"/>
    <n v="524"/>
    <n v="524"/>
    <n v="0"/>
    <n v="233"/>
  </r>
  <r>
    <s v="2018-10-06"/>
    <s v="信用探针V2.0"/>
    <x v="35"/>
    <x v="0"/>
    <n v="744"/>
    <n v="744"/>
    <n v="0"/>
    <n v="677"/>
  </r>
  <r>
    <s v="2018-10-06"/>
    <s v="信用探针V2.0"/>
    <x v="12"/>
    <x v="1"/>
    <n v="7733"/>
    <n v="7733"/>
    <n v="0"/>
    <n v="5021"/>
  </r>
  <r>
    <s v="2018-10-06"/>
    <s v="信用探针V2.0"/>
    <x v="15"/>
    <x v="0"/>
    <n v="237"/>
    <n v="237"/>
    <n v="0"/>
    <n v="181"/>
  </r>
  <r>
    <s v="2018-10-06"/>
    <s v="信用探针V2.0"/>
    <x v="21"/>
    <x v="7"/>
    <n v="290"/>
    <n v="290"/>
    <n v="0"/>
    <n v="267"/>
  </r>
  <r>
    <s v="2018-10-06"/>
    <s v="信用探针V2.0"/>
    <x v="37"/>
    <x v="7"/>
    <n v="7577"/>
    <n v="7577"/>
    <n v="0"/>
    <n v="2652"/>
  </r>
  <r>
    <s v="2018-10-06"/>
    <s v="信用探针V2.0"/>
    <x v="50"/>
    <x v="1"/>
    <n v="488"/>
    <n v="488"/>
    <n v="0"/>
    <n v="398"/>
  </r>
  <r>
    <s v="2018-10-06"/>
    <s v="信用探针V2.0"/>
    <x v="41"/>
    <x v="1"/>
    <n v="5589"/>
    <n v="5589"/>
    <n v="0"/>
    <n v="4094"/>
  </r>
  <r>
    <s v="2018-10-06"/>
    <s v="信用探针V2.0"/>
    <x v="44"/>
    <x v="1"/>
    <n v="3584"/>
    <n v="3584"/>
    <n v="0"/>
    <n v="2732"/>
  </r>
  <r>
    <s v="2018-10-07"/>
    <s v="信用探针V1.0_基础版"/>
    <x v="0"/>
    <x v="0"/>
    <n v="6"/>
    <n v="6"/>
    <n v="0"/>
    <n v="3"/>
  </r>
  <r>
    <s v="2018-10-07"/>
    <s v="信用探针V1.0_基础版"/>
    <x v="1"/>
    <x v="0"/>
    <n v="411"/>
    <n v="411"/>
    <n v="0"/>
    <n v="258"/>
  </r>
  <r>
    <s v="2018-10-07"/>
    <s v="信用探针V1.0_豪华版"/>
    <x v="41"/>
    <x v="1"/>
    <n v="5787"/>
    <n v="5787"/>
    <n v="0"/>
    <n v="5022"/>
  </r>
  <r>
    <s v="2018-10-07"/>
    <s v="信用探针V1.0_豪华版"/>
    <x v="44"/>
    <x v="1"/>
    <n v="4299"/>
    <n v="4299"/>
    <n v="0"/>
    <n v="3715"/>
  </r>
  <r>
    <s v="2018-10-07"/>
    <s v="信用探针V1.0_高级版"/>
    <x v="2"/>
    <x v="0"/>
    <n v="92"/>
    <n v="92"/>
    <n v="0"/>
    <n v="43"/>
  </r>
  <r>
    <s v="2018-10-07"/>
    <s v="信用探针V1.0_高级版"/>
    <x v="3"/>
    <x v="1"/>
    <n v="110"/>
    <n v="110"/>
    <n v="0"/>
    <n v="34"/>
  </r>
  <r>
    <s v="2018-10-07"/>
    <s v="信用探针V1.0_高级版"/>
    <x v="4"/>
    <x v="2"/>
    <n v="2"/>
    <n v="2"/>
    <n v="0"/>
    <n v="2"/>
  </r>
  <r>
    <s v="2018-10-07"/>
    <s v="信用探针V1.0_高级版"/>
    <x v="5"/>
    <x v="3"/>
    <n v="25"/>
    <n v="25"/>
    <n v="0"/>
    <n v="21"/>
  </r>
  <r>
    <s v="2018-10-07"/>
    <s v="信用探针V1.0_高级版"/>
    <x v="7"/>
    <x v="1"/>
    <n v="1449"/>
    <n v="1449"/>
    <n v="0"/>
    <n v="59"/>
  </r>
  <r>
    <s v="2018-10-07"/>
    <s v="信用探针V1.0_高级版"/>
    <x v="26"/>
    <x v="8"/>
    <n v="16"/>
    <n v="16"/>
    <n v="0"/>
    <n v="0"/>
  </r>
  <r>
    <s v="2018-10-07"/>
    <s v="信用探针V1.0_高级版"/>
    <x v="9"/>
    <x v="1"/>
    <n v="3559"/>
    <n v="3559"/>
    <n v="0"/>
    <n v="3042"/>
  </r>
  <r>
    <s v="2018-10-07"/>
    <s v="信用探针V1.0_高级版"/>
    <x v="33"/>
    <x v="1"/>
    <n v="40927"/>
    <n v="40917"/>
    <n v="10"/>
    <n v="29270"/>
  </r>
  <r>
    <s v="2018-10-07"/>
    <s v="信用探针V1.0_高级版"/>
    <x v="43"/>
    <x v="1"/>
    <n v="602"/>
    <n v="602"/>
    <n v="0"/>
    <n v="233"/>
  </r>
  <r>
    <s v="2018-10-07"/>
    <s v="信用探针V2.0"/>
    <x v="35"/>
    <x v="0"/>
    <n v="843"/>
    <n v="843"/>
    <n v="0"/>
    <n v="764"/>
  </r>
  <r>
    <s v="2018-10-07"/>
    <s v="信用探针V2.0"/>
    <x v="12"/>
    <x v="1"/>
    <n v="7331"/>
    <n v="7331"/>
    <n v="0"/>
    <n v="4770"/>
  </r>
  <r>
    <s v="2018-10-07"/>
    <s v="信用探针V2.0"/>
    <x v="15"/>
    <x v="0"/>
    <n v="344"/>
    <n v="344"/>
    <n v="0"/>
    <n v="277"/>
  </r>
  <r>
    <s v="2018-10-07"/>
    <s v="信用探针V2.0"/>
    <x v="21"/>
    <x v="7"/>
    <n v="261"/>
    <n v="261"/>
    <n v="0"/>
    <n v="245"/>
  </r>
  <r>
    <s v="2018-10-07"/>
    <s v="信用探针V2.0"/>
    <x v="37"/>
    <x v="7"/>
    <n v="7668"/>
    <n v="7668"/>
    <n v="0"/>
    <n v="2617"/>
  </r>
  <r>
    <s v="2018-10-07"/>
    <s v="信用探针V2.0"/>
    <x v="50"/>
    <x v="1"/>
    <n v="576"/>
    <n v="576"/>
    <n v="0"/>
    <n v="448"/>
  </r>
  <r>
    <s v="2018-10-07"/>
    <s v="信用探针V2.0"/>
    <x v="41"/>
    <x v="1"/>
    <n v="5935"/>
    <n v="5935"/>
    <n v="0"/>
    <n v="4462"/>
  </r>
  <r>
    <s v="2018-10-07"/>
    <s v="信用探针V2.0"/>
    <x v="44"/>
    <x v="1"/>
    <n v="4423"/>
    <n v="4423"/>
    <n v="0"/>
    <n v="3271"/>
  </r>
  <r>
    <s v="2018-10-08"/>
    <s v="信用探针V1.0_基础版"/>
    <x v="0"/>
    <x v="0"/>
    <n v="30"/>
    <n v="29"/>
    <n v="1"/>
    <n v="13"/>
  </r>
  <r>
    <s v="2018-10-08"/>
    <s v="信用探针V1.0_基础版"/>
    <x v="1"/>
    <x v="0"/>
    <n v="348"/>
    <n v="348"/>
    <n v="0"/>
    <n v="226"/>
  </r>
  <r>
    <s v="2018-10-08"/>
    <s v="信用探针V1.0_豪华版"/>
    <x v="41"/>
    <x v="1"/>
    <n v="5375"/>
    <n v="5375"/>
    <n v="0"/>
    <n v="4628"/>
  </r>
  <r>
    <s v="2018-10-08"/>
    <s v="信用探针V1.0_豪华版"/>
    <x v="44"/>
    <x v="1"/>
    <n v="6006"/>
    <n v="6006"/>
    <n v="0"/>
    <n v="5141"/>
  </r>
  <r>
    <s v="2018-10-08"/>
    <s v="信用探针V1.0_高级版"/>
    <x v="2"/>
    <x v="0"/>
    <n v="95"/>
    <n v="95"/>
    <n v="0"/>
    <n v="34"/>
  </r>
  <r>
    <s v="2018-10-08"/>
    <s v="信用探针V1.0_高级版"/>
    <x v="3"/>
    <x v="1"/>
    <n v="1220"/>
    <n v="1220"/>
    <n v="0"/>
    <n v="412"/>
  </r>
  <r>
    <s v="2018-10-08"/>
    <s v="信用探针V1.0_高级版"/>
    <x v="4"/>
    <x v="2"/>
    <n v="5"/>
    <n v="5"/>
    <n v="0"/>
    <n v="2"/>
  </r>
  <r>
    <s v="2018-10-08"/>
    <s v="信用探针V1.0_高级版"/>
    <x v="13"/>
    <x v="0"/>
    <n v="2"/>
    <n v="2"/>
    <n v="0"/>
    <n v="0"/>
  </r>
  <r>
    <s v="2018-10-08"/>
    <s v="信用探针V1.0_高级版"/>
    <x v="5"/>
    <x v="3"/>
    <n v="111"/>
    <n v="111"/>
    <n v="0"/>
    <n v="105"/>
  </r>
  <r>
    <s v="2018-10-08"/>
    <s v="信用探针V1.0_高级版"/>
    <x v="7"/>
    <x v="1"/>
    <n v="1127"/>
    <n v="1127"/>
    <n v="0"/>
    <n v="50"/>
  </r>
  <r>
    <s v="2018-10-08"/>
    <s v="信用探针V1.0_高级版"/>
    <x v="26"/>
    <x v="8"/>
    <n v="4"/>
    <n v="4"/>
    <n v="0"/>
    <n v="1"/>
  </r>
  <r>
    <s v="2018-10-08"/>
    <s v="信用探针V1.0_高级版"/>
    <x v="28"/>
    <x v="0"/>
    <n v="20"/>
    <n v="0"/>
    <n v="20"/>
    <n v="0"/>
  </r>
  <r>
    <s v="2018-10-08"/>
    <s v="信用探针V1.0_高级版"/>
    <x v="9"/>
    <x v="1"/>
    <n v="3836"/>
    <n v="3836"/>
    <n v="0"/>
    <n v="3252"/>
  </r>
  <r>
    <s v="2018-10-08"/>
    <s v="信用探针V1.0_高级版"/>
    <x v="33"/>
    <x v="1"/>
    <n v="44199"/>
    <n v="44189"/>
    <n v="10"/>
    <n v="31103"/>
  </r>
  <r>
    <s v="2018-10-08"/>
    <s v="信用探针V1.0_高级版"/>
    <x v="43"/>
    <x v="1"/>
    <n v="604"/>
    <n v="604"/>
    <n v="0"/>
    <n v="283"/>
  </r>
  <r>
    <s v="2018-10-08"/>
    <s v="信用探针V2.0"/>
    <x v="35"/>
    <x v="0"/>
    <n v="794"/>
    <n v="794"/>
    <n v="0"/>
    <n v="699"/>
  </r>
  <r>
    <s v="2018-10-08"/>
    <s v="信用探针V2.0"/>
    <x v="12"/>
    <x v="1"/>
    <n v="7096"/>
    <n v="7096"/>
    <n v="0"/>
    <n v="4235"/>
  </r>
  <r>
    <s v="2018-10-08"/>
    <s v="信用探针V2.0"/>
    <x v="15"/>
    <x v="0"/>
    <n v="766"/>
    <n v="766"/>
    <n v="0"/>
    <n v="586"/>
  </r>
  <r>
    <s v="2018-10-08"/>
    <s v="信用探针V2.0"/>
    <x v="21"/>
    <x v="7"/>
    <n v="293"/>
    <n v="293"/>
    <n v="0"/>
    <n v="264"/>
  </r>
  <r>
    <s v="2018-10-08"/>
    <s v="信用探针V2.0"/>
    <x v="37"/>
    <x v="7"/>
    <n v="8846"/>
    <n v="8846"/>
    <n v="0"/>
    <n v="3062"/>
  </r>
  <r>
    <s v="2018-10-08"/>
    <s v="信用探针V2.0"/>
    <x v="50"/>
    <x v="1"/>
    <n v="531"/>
    <n v="531"/>
    <n v="0"/>
    <n v="398"/>
  </r>
  <r>
    <s v="2018-10-08"/>
    <s v="信用探针V2.0"/>
    <x v="41"/>
    <x v="1"/>
    <n v="5545"/>
    <n v="5545"/>
    <n v="0"/>
    <n v="4091"/>
  </r>
  <r>
    <s v="2018-10-08"/>
    <s v="信用探针V2.0"/>
    <x v="44"/>
    <x v="1"/>
    <n v="6201"/>
    <n v="6201"/>
    <n v="0"/>
    <n v="4499"/>
  </r>
  <r>
    <s v="2018-10-09"/>
    <s v="信用探针V1.0_基础版"/>
    <x v="0"/>
    <x v="0"/>
    <n v="20"/>
    <n v="20"/>
    <n v="0"/>
    <n v="10"/>
  </r>
  <r>
    <s v="2018-10-09"/>
    <s v="信用探针V1.0_基础版"/>
    <x v="1"/>
    <x v="0"/>
    <n v="333"/>
    <n v="333"/>
    <n v="0"/>
    <n v="206"/>
  </r>
  <r>
    <s v="2018-10-09"/>
    <s v="信用探针V1.0_豪华版"/>
    <x v="41"/>
    <x v="1"/>
    <n v="5812"/>
    <n v="5801"/>
    <n v="11"/>
    <n v="4910"/>
  </r>
  <r>
    <s v="2018-10-09"/>
    <s v="信用探针V1.0_豪华版"/>
    <x v="44"/>
    <x v="1"/>
    <n v="10907"/>
    <n v="10891"/>
    <n v="16"/>
    <n v="9409"/>
  </r>
  <r>
    <s v="2018-10-09"/>
    <s v="信用探针V1.0_高级版"/>
    <x v="2"/>
    <x v="0"/>
    <n v="82"/>
    <n v="82"/>
    <n v="0"/>
    <n v="23"/>
  </r>
  <r>
    <s v="2018-10-09"/>
    <s v="信用探针V1.0_高级版"/>
    <x v="3"/>
    <x v="1"/>
    <n v="681"/>
    <n v="681"/>
    <n v="0"/>
    <n v="231"/>
  </r>
  <r>
    <s v="2018-10-09"/>
    <s v="信用探针V1.0_高级版"/>
    <x v="4"/>
    <x v="2"/>
    <n v="5"/>
    <n v="5"/>
    <n v="0"/>
    <n v="2"/>
  </r>
  <r>
    <s v="2018-10-09"/>
    <s v="信用探针V1.0_高级版"/>
    <x v="13"/>
    <x v="0"/>
    <n v="1"/>
    <n v="1"/>
    <n v="0"/>
    <n v="1"/>
  </r>
  <r>
    <s v="2018-10-09"/>
    <s v="信用探针V1.0_高级版"/>
    <x v="5"/>
    <x v="3"/>
    <n v="296"/>
    <n v="296"/>
    <n v="0"/>
    <n v="243"/>
  </r>
  <r>
    <s v="2018-10-09"/>
    <s v="信用探针V1.0_高级版"/>
    <x v="7"/>
    <x v="1"/>
    <n v="1515"/>
    <n v="1515"/>
    <n v="0"/>
    <n v="95"/>
  </r>
  <r>
    <s v="2018-10-09"/>
    <s v="信用探针V1.0_高级版"/>
    <x v="26"/>
    <x v="8"/>
    <n v="7"/>
    <n v="6"/>
    <n v="1"/>
    <n v="1"/>
  </r>
  <r>
    <s v="2018-10-09"/>
    <s v="信用探针V1.0_高级版"/>
    <x v="28"/>
    <x v="0"/>
    <n v="1"/>
    <n v="0"/>
    <n v="1"/>
    <n v="0"/>
  </r>
  <r>
    <s v="2018-10-09"/>
    <s v="信用探针V1.0_高级版"/>
    <x v="9"/>
    <x v="1"/>
    <n v="3804"/>
    <n v="3804"/>
    <n v="0"/>
    <n v="3236"/>
  </r>
  <r>
    <s v="2018-10-09"/>
    <s v="信用探针V1.0_高级版"/>
    <x v="16"/>
    <x v="6"/>
    <n v="1"/>
    <n v="1"/>
    <n v="0"/>
    <n v="0"/>
  </r>
  <r>
    <s v="2018-10-09"/>
    <s v="信用探针V1.0_高级版"/>
    <x v="33"/>
    <x v="1"/>
    <n v="47769"/>
    <n v="47755"/>
    <n v="14"/>
    <n v="34127"/>
  </r>
  <r>
    <s v="2018-10-09"/>
    <s v="信用探针V1.0_高级版"/>
    <x v="43"/>
    <x v="1"/>
    <n v="628"/>
    <n v="628"/>
    <n v="0"/>
    <n v="262"/>
  </r>
  <r>
    <s v="2018-10-09"/>
    <s v="信用探针V2.0"/>
    <x v="35"/>
    <x v="0"/>
    <n v="6414"/>
    <n v="6414"/>
    <n v="0"/>
    <n v="717"/>
  </r>
  <r>
    <s v="2018-10-09"/>
    <s v="信用探针V2.0"/>
    <x v="12"/>
    <x v="1"/>
    <n v="5680"/>
    <n v="5670"/>
    <n v="10"/>
    <n v="3232"/>
  </r>
  <r>
    <s v="2018-10-09"/>
    <s v="信用探针V2.0"/>
    <x v="15"/>
    <x v="0"/>
    <n v="1606"/>
    <n v="1606"/>
    <n v="0"/>
    <n v="1235"/>
  </r>
  <r>
    <s v="2018-10-09"/>
    <s v="信用探针V2.0"/>
    <x v="21"/>
    <x v="7"/>
    <n v="280"/>
    <n v="280"/>
    <n v="0"/>
    <n v="261"/>
  </r>
  <r>
    <s v="2018-10-09"/>
    <s v="信用探针V2.0"/>
    <x v="37"/>
    <x v="7"/>
    <n v="10230"/>
    <n v="10215"/>
    <n v="15"/>
    <n v="3647"/>
  </r>
  <r>
    <s v="2018-10-09"/>
    <s v="信用探针V2.0"/>
    <x v="50"/>
    <x v="1"/>
    <n v="629"/>
    <n v="628"/>
    <n v="1"/>
    <n v="477"/>
  </r>
  <r>
    <s v="2018-10-09"/>
    <s v="信用探针V2.0"/>
    <x v="41"/>
    <x v="1"/>
    <n v="5996"/>
    <n v="5985"/>
    <n v="11"/>
    <n v="4314"/>
  </r>
  <r>
    <s v="2018-10-09"/>
    <s v="信用探针V2.0"/>
    <x v="44"/>
    <x v="1"/>
    <n v="11131"/>
    <n v="11114"/>
    <n v="17"/>
    <n v="8486"/>
  </r>
  <r>
    <s v="2018-10-10"/>
    <s v="信用探针V1.0_基础版"/>
    <x v="0"/>
    <x v="0"/>
    <n v="25"/>
    <n v="25"/>
    <n v="0"/>
    <n v="8"/>
  </r>
  <r>
    <s v="2018-10-10"/>
    <s v="信用探针V1.0_基础版"/>
    <x v="1"/>
    <x v="0"/>
    <n v="327"/>
    <n v="327"/>
    <n v="0"/>
    <n v="191"/>
  </r>
  <r>
    <s v="2018-10-10"/>
    <s v="信用探针V1.0_豪华版"/>
    <x v="41"/>
    <x v="1"/>
    <n v="5284"/>
    <n v="5284"/>
    <n v="0"/>
    <n v="4524"/>
  </r>
  <r>
    <s v="2018-10-10"/>
    <s v="信用探针V1.0_豪华版"/>
    <x v="44"/>
    <x v="1"/>
    <n v="8336"/>
    <n v="8336"/>
    <n v="0"/>
    <n v="7158"/>
  </r>
  <r>
    <s v="2018-10-10"/>
    <s v="信用探针V1.0_高级版"/>
    <x v="2"/>
    <x v="0"/>
    <n v="105"/>
    <n v="105"/>
    <n v="0"/>
    <n v="36"/>
  </r>
  <r>
    <s v="2018-10-10"/>
    <s v="信用探针V1.0_高级版"/>
    <x v="3"/>
    <x v="1"/>
    <n v="2037"/>
    <n v="2037"/>
    <n v="0"/>
    <n v="697"/>
  </r>
  <r>
    <s v="2018-10-10"/>
    <s v="信用探针V1.0_高级版"/>
    <x v="4"/>
    <x v="2"/>
    <n v="1"/>
    <n v="1"/>
    <n v="0"/>
    <n v="0"/>
  </r>
  <r>
    <s v="2018-10-10"/>
    <s v="信用探针V1.0_高级版"/>
    <x v="25"/>
    <x v="1"/>
    <n v="7"/>
    <n v="7"/>
    <n v="0"/>
    <n v="7"/>
  </r>
  <r>
    <s v="2018-10-10"/>
    <s v="信用探针V1.0_高级版"/>
    <x v="13"/>
    <x v="0"/>
    <n v="3"/>
    <n v="3"/>
    <n v="0"/>
    <n v="1"/>
  </r>
  <r>
    <s v="2018-10-10"/>
    <s v="信用探针V1.0_高级版"/>
    <x v="5"/>
    <x v="3"/>
    <n v="448"/>
    <n v="448"/>
    <n v="0"/>
    <n v="334"/>
  </r>
  <r>
    <s v="2018-10-10"/>
    <s v="信用探针V1.0_高级版"/>
    <x v="6"/>
    <x v="4"/>
    <n v="1"/>
    <n v="1"/>
    <n v="0"/>
    <n v="0"/>
  </r>
  <r>
    <s v="2018-10-10"/>
    <s v="信用探针V1.0_高级版"/>
    <x v="14"/>
    <x v="0"/>
    <n v="1"/>
    <n v="1"/>
    <n v="0"/>
    <n v="0"/>
  </r>
  <r>
    <s v="2018-10-10"/>
    <s v="信用探针V1.0_高级版"/>
    <x v="18"/>
    <x v="7"/>
    <n v="1"/>
    <n v="1"/>
    <n v="0"/>
    <n v="0"/>
  </r>
  <r>
    <s v="2018-10-10"/>
    <s v="信用探针V1.0_高级版"/>
    <x v="7"/>
    <x v="1"/>
    <n v="1208"/>
    <n v="1208"/>
    <n v="0"/>
    <n v="65"/>
  </r>
  <r>
    <s v="2018-10-10"/>
    <s v="信用探针V1.0_高级版"/>
    <x v="26"/>
    <x v="8"/>
    <n v="5"/>
    <n v="5"/>
    <n v="0"/>
    <n v="1"/>
  </r>
  <r>
    <s v="2018-10-10"/>
    <s v="信用探针V1.0_高级版"/>
    <x v="28"/>
    <x v="0"/>
    <n v="3"/>
    <n v="0"/>
    <n v="3"/>
    <n v="0"/>
  </r>
  <r>
    <s v="2018-10-10"/>
    <s v="信用探针V1.0_高级版"/>
    <x v="52"/>
    <x v="1"/>
    <n v="3"/>
    <n v="0"/>
    <n v="3"/>
    <n v="0"/>
  </r>
  <r>
    <s v="2018-10-10"/>
    <s v="信用探针V1.0_高级版"/>
    <x v="9"/>
    <x v="1"/>
    <n v="3883"/>
    <n v="3883"/>
    <n v="0"/>
    <n v="3343"/>
  </r>
  <r>
    <s v="2018-10-10"/>
    <s v="信用探针V1.0_高级版"/>
    <x v="33"/>
    <x v="1"/>
    <n v="44062"/>
    <n v="44041"/>
    <n v="21"/>
    <n v="31177"/>
  </r>
  <r>
    <s v="2018-10-10"/>
    <s v="信用探针V1.0_高级版"/>
    <x v="43"/>
    <x v="1"/>
    <n v="603"/>
    <n v="603"/>
    <n v="0"/>
    <n v="258"/>
  </r>
  <r>
    <s v="2018-10-10"/>
    <s v="信用探针V2.0"/>
    <x v="35"/>
    <x v="0"/>
    <n v="1280"/>
    <n v="1280"/>
    <n v="0"/>
    <n v="1083"/>
  </r>
  <r>
    <s v="2018-10-10"/>
    <s v="信用探针V2.0"/>
    <x v="12"/>
    <x v="1"/>
    <n v="4951"/>
    <n v="4951"/>
    <n v="0"/>
    <n v="2984"/>
  </r>
  <r>
    <s v="2018-10-10"/>
    <s v="信用探针V2.0"/>
    <x v="15"/>
    <x v="0"/>
    <n v="2472"/>
    <n v="2472"/>
    <n v="0"/>
    <n v="1858"/>
  </r>
  <r>
    <s v="2018-10-10"/>
    <s v="信用探针V2.0"/>
    <x v="21"/>
    <x v="7"/>
    <n v="297"/>
    <n v="297"/>
    <n v="0"/>
    <n v="268"/>
  </r>
  <r>
    <s v="2018-10-10"/>
    <s v="信用探针V2.0"/>
    <x v="25"/>
    <x v="1"/>
    <n v="2"/>
    <n v="2"/>
    <n v="0"/>
    <n v="1"/>
  </r>
  <r>
    <s v="2018-10-10"/>
    <s v="信用探针V2.0"/>
    <x v="40"/>
    <x v="1"/>
    <n v="3"/>
    <n v="3"/>
    <n v="0"/>
    <n v="3"/>
  </r>
  <r>
    <s v="2018-10-10"/>
    <s v="信用探针V2.0"/>
    <x v="37"/>
    <x v="7"/>
    <n v="8360"/>
    <n v="8360"/>
    <n v="0"/>
    <n v="2911"/>
  </r>
  <r>
    <s v="2018-10-10"/>
    <s v="信用探针V2.0"/>
    <x v="46"/>
    <x v="3"/>
    <n v="2"/>
    <n v="2"/>
    <n v="0"/>
    <n v="2"/>
  </r>
  <r>
    <s v="2018-10-10"/>
    <s v="信用探针V2.0"/>
    <x v="52"/>
    <x v="1"/>
    <n v="14"/>
    <n v="13"/>
    <n v="1"/>
    <n v="1"/>
  </r>
  <r>
    <s v="2018-10-10"/>
    <s v="信用探针V2.0"/>
    <x v="50"/>
    <x v="1"/>
    <n v="485"/>
    <n v="485"/>
    <n v="0"/>
    <n v="362"/>
  </r>
  <r>
    <s v="2018-10-10"/>
    <s v="信用探针V2.0"/>
    <x v="41"/>
    <x v="1"/>
    <n v="5468"/>
    <n v="5468"/>
    <n v="0"/>
    <n v="4026"/>
  </r>
  <r>
    <s v="2018-10-10"/>
    <s v="信用探针V2.0"/>
    <x v="44"/>
    <x v="1"/>
    <n v="8524"/>
    <n v="8524"/>
    <n v="0"/>
    <n v="6408"/>
  </r>
  <r>
    <s v="2018-10-11"/>
    <s v="信用探针V1.0_基础版"/>
    <x v="0"/>
    <x v="0"/>
    <n v="60"/>
    <n v="60"/>
    <n v="0"/>
    <n v="35"/>
  </r>
  <r>
    <s v="2018-10-11"/>
    <s v="信用探针V1.0_基础版"/>
    <x v="1"/>
    <x v="0"/>
    <n v="316"/>
    <n v="316"/>
    <n v="0"/>
    <n v="205"/>
  </r>
  <r>
    <s v="2018-10-11"/>
    <s v="信用探针V1.0_豪华版"/>
    <x v="41"/>
    <x v="1"/>
    <n v="4454"/>
    <n v="4454"/>
    <n v="0"/>
    <n v="3845"/>
  </r>
  <r>
    <s v="2018-10-11"/>
    <s v="信用探针V1.0_豪华版"/>
    <x v="44"/>
    <x v="1"/>
    <n v="8860"/>
    <n v="8860"/>
    <n v="0"/>
    <n v="7576"/>
  </r>
  <r>
    <s v="2018-10-11"/>
    <s v="信用探针V1.0_高级版"/>
    <x v="2"/>
    <x v="0"/>
    <n v="78"/>
    <n v="78"/>
    <n v="0"/>
    <n v="36"/>
  </r>
  <r>
    <s v="2018-10-11"/>
    <s v="信用探针V1.0_高级版"/>
    <x v="3"/>
    <x v="1"/>
    <n v="2023"/>
    <n v="2023"/>
    <n v="0"/>
    <n v="745"/>
  </r>
  <r>
    <s v="2018-10-11"/>
    <s v="信用探针V1.0_高级版"/>
    <x v="4"/>
    <x v="2"/>
    <n v="1"/>
    <n v="1"/>
    <n v="0"/>
    <n v="1"/>
  </r>
  <r>
    <s v="2018-10-11"/>
    <s v="信用探针V1.0_高级版"/>
    <x v="25"/>
    <x v="1"/>
    <n v="1"/>
    <n v="1"/>
    <n v="0"/>
    <n v="0"/>
  </r>
  <r>
    <s v="2018-10-11"/>
    <s v="信用探针V1.0_高级版"/>
    <x v="13"/>
    <x v="0"/>
    <n v="1"/>
    <n v="1"/>
    <n v="0"/>
    <n v="0"/>
  </r>
  <r>
    <s v="2018-10-11"/>
    <s v="信用探针V1.0_高级版"/>
    <x v="5"/>
    <x v="3"/>
    <n v="261"/>
    <n v="261"/>
    <n v="0"/>
    <n v="203"/>
  </r>
  <r>
    <s v="2018-10-11"/>
    <s v="信用探针V1.0_高级版"/>
    <x v="6"/>
    <x v="4"/>
    <n v="2"/>
    <n v="2"/>
    <n v="0"/>
    <n v="0"/>
  </r>
  <r>
    <s v="2018-10-11"/>
    <s v="信用探针V1.0_高级版"/>
    <x v="14"/>
    <x v="0"/>
    <n v="1"/>
    <n v="1"/>
    <n v="0"/>
    <n v="1"/>
  </r>
  <r>
    <s v="2018-10-11"/>
    <s v="信用探针V1.0_高级版"/>
    <x v="18"/>
    <x v="7"/>
    <n v="1"/>
    <n v="1"/>
    <n v="0"/>
    <n v="0"/>
  </r>
  <r>
    <s v="2018-10-11"/>
    <s v="信用探针V1.0_高级版"/>
    <x v="7"/>
    <x v="1"/>
    <n v="1086"/>
    <n v="1086"/>
    <n v="0"/>
    <n v="55"/>
  </r>
  <r>
    <s v="2018-10-11"/>
    <s v="信用探针V1.0_高级版"/>
    <x v="26"/>
    <x v="8"/>
    <n v="6"/>
    <n v="6"/>
    <n v="0"/>
    <n v="4"/>
  </r>
  <r>
    <s v="2018-10-11"/>
    <s v="信用探针V1.0_高级版"/>
    <x v="28"/>
    <x v="0"/>
    <n v="2"/>
    <n v="0"/>
    <n v="2"/>
    <n v="0"/>
  </r>
  <r>
    <s v="2018-10-11"/>
    <s v="信用探针V1.0_高级版"/>
    <x v="9"/>
    <x v="1"/>
    <n v="4572"/>
    <n v="4572"/>
    <n v="0"/>
    <n v="3951"/>
  </r>
  <r>
    <s v="2018-10-11"/>
    <s v="信用探针V1.0_高级版"/>
    <x v="16"/>
    <x v="6"/>
    <n v="3"/>
    <n v="3"/>
    <n v="0"/>
    <n v="0"/>
  </r>
  <r>
    <s v="2018-10-11"/>
    <s v="信用探针V1.0_高级版"/>
    <x v="33"/>
    <x v="1"/>
    <n v="40729"/>
    <n v="40712"/>
    <n v="17"/>
    <n v="30074"/>
  </r>
  <r>
    <s v="2018-10-11"/>
    <s v="信用探针V1.0_高级版"/>
    <x v="20"/>
    <x v="7"/>
    <n v="2"/>
    <n v="2"/>
    <n v="0"/>
    <n v="0"/>
  </r>
  <r>
    <s v="2018-10-11"/>
    <s v="信用探针V1.0_高级版"/>
    <x v="43"/>
    <x v="1"/>
    <n v="522"/>
    <n v="522"/>
    <n v="0"/>
    <n v="258"/>
  </r>
  <r>
    <s v="2018-10-11"/>
    <s v="信用探针V2.0"/>
    <x v="35"/>
    <x v="0"/>
    <n v="1389"/>
    <n v="1389"/>
    <n v="0"/>
    <n v="1210"/>
  </r>
  <r>
    <s v="2018-10-11"/>
    <s v="信用探针V2.0"/>
    <x v="12"/>
    <x v="1"/>
    <n v="5011"/>
    <n v="5011"/>
    <n v="0"/>
    <n v="3128"/>
  </r>
  <r>
    <s v="2018-10-11"/>
    <s v="信用探针V2.0"/>
    <x v="15"/>
    <x v="0"/>
    <n v="2130"/>
    <n v="2130"/>
    <n v="0"/>
    <n v="1662"/>
  </r>
  <r>
    <s v="2018-10-11"/>
    <s v="信用探针V2.0"/>
    <x v="21"/>
    <x v="7"/>
    <n v="297"/>
    <n v="297"/>
    <n v="0"/>
    <n v="274"/>
  </r>
  <r>
    <s v="2018-10-11"/>
    <s v="信用探针V2.0"/>
    <x v="25"/>
    <x v="1"/>
    <n v="1"/>
    <n v="1"/>
    <n v="0"/>
    <n v="1"/>
  </r>
  <r>
    <s v="2018-10-11"/>
    <s v="信用探针V2.0"/>
    <x v="40"/>
    <x v="1"/>
    <n v="3"/>
    <n v="3"/>
    <n v="0"/>
    <n v="3"/>
  </r>
  <r>
    <s v="2018-10-11"/>
    <s v="信用探针V2.0"/>
    <x v="37"/>
    <x v="7"/>
    <n v="7872"/>
    <n v="7872"/>
    <n v="0"/>
    <n v="2891"/>
  </r>
  <r>
    <s v="2018-10-11"/>
    <s v="信用探针V2.0"/>
    <x v="46"/>
    <x v="3"/>
    <n v="1"/>
    <n v="1"/>
    <n v="0"/>
    <n v="0"/>
  </r>
  <r>
    <s v="2018-10-11"/>
    <s v="信用探针V2.0"/>
    <x v="50"/>
    <x v="1"/>
    <n v="750"/>
    <n v="750"/>
    <n v="0"/>
    <n v="628"/>
  </r>
  <r>
    <s v="2018-10-11"/>
    <s v="信用探针V2.0"/>
    <x v="41"/>
    <x v="1"/>
    <n v="4615"/>
    <n v="4615"/>
    <n v="0"/>
    <n v="3510"/>
  </r>
  <r>
    <s v="2018-10-11"/>
    <s v="信用探针V2.0"/>
    <x v="44"/>
    <x v="1"/>
    <n v="9084"/>
    <n v="9084"/>
    <n v="0"/>
    <n v="6810"/>
  </r>
  <r>
    <s v="2018-10-12"/>
    <s v="信用探针V1.0_基础版"/>
    <x v="0"/>
    <x v="0"/>
    <n v="57"/>
    <n v="56"/>
    <n v="1"/>
    <n v="29"/>
  </r>
  <r>
    <s v="2018-10-12"/>
    <s v="信用探针V1.0_基础版"/>
    <x v="1"/>
    <x v="0"/>
    <n v="300"/>
    <n v="300"/>
    <n v="0"/>
    <n v="194"/>
  </r>
  <r>
    <s v="2018-10-12"/>
    <s v="信用探针V1.0_豪华版"/>
    <x v="41"/>
    <x v="1"/>
    <n v="4070"/>
    <n v="4070"/>
    <n v="0"/>
    <n v="3554"/>
  </r>
  <r>
    <s v="2018-10-12"/>
    <s v="信用探针V1.0_豪华版"/>
    <x v="44"/>
    <x v="1"/>
    <n v="5797"/>
    <n v="5797"/>
    <n v="0"/>
    <n v="4972"/>
  </r>
  <r>
    <s v="2018-10-12"/>
    <s v="信用探针V1.0_高级版"/>
    <x v="2"/>
    <x v="0"/>
    <n v="68"/>
    <n v="68"/>
    <n v="0"/>
    <n v="27"/>
  </r>
  <r>
    <s v="2018-10-12"/>
    <s v="信用探针V1.0_高级版"/>
    <x v="3"/>
    <x v="1"/>
    <n v="1992"/>
    <n v="1992"/>
    <n v="0"/>
    <n v="752"/>
  </r>
  <r>
    <s v="2018-10-12"/>
    <s v="信用探针V1.0_高级版"/>
    <x v="4"/>
    <x v="2"/>
    <n v="3"/>
    <n v="3"/>
    <n v="0"/>
    <n v="2"/>
  </r>
  <r>
    <s v="2018-10-12"/>
    <s v="信用探针V1.0_高级版"/>
    <x v="5"/>
    <x v="3"/>
    <n v="187"/>
    <n v="187"/>
    <n v="0"/>
    <n v="160"/>
  </r>
  <r>
    <s v="2018-10-12"/>
    <s v="信用探针V1.0_高级版"/>
    <x v="6"/>
    <x v="4"/>
    <n v="1"/>
    <n v="1"/>
    <n v="0"/>
    <n v="0"/>
  </r>
  <r>
    <s v="2018-10-12"/>
    <s v="信用探针V1.0_高级版"/>
    <x v="14"/>
    <x v="0"/>
    <n v="1"/>
    <n v="1"/>
    <n v="0"/>
    <n v="0"/>
  </r>
  <r>
    <s v="2018-10-12"/>
    <s v="信用探针V1.0_高级版"/>
    <x v="7"/>
    <x v="1"/>
    <n v="1329"/>
    <n v="1328"/>
    <n v="1"/>
    <n v="70"/>
  </r>
  <r>
    <s v="2018-10-12"/>
    <s v="信用探针V1.0_高级版"/>
    <x v="26"/>
    <x v="8"/>
    <n v="10"/>
    <n v="9"/>
    <n v="1"/>
    <n v="4"/>
  </r>
  <r>
    <s v="2018-10-12"/>
    <s v="信用探针V1.0_高级版"/>
    <x v="9"/>
    <x v="1"/>
    <n v="4096"/>
    <n v="4096"/>
    <n v="0"/>
    <n v="3624"/>
  </r>
  <r>
    <s v="2018-10-12"/>
    <s v="信用探针V1.0_高级版"/>
    <x v="33"/>
    <x v="1"/>
    <n v="41998"/>
    <n v="41967"/>
    <n v="31"/>
    <n v="31910"/>
  </r>
  <r>
    <s v="2018-10-12"/>
    <s v="信用探针V1.0_高级版"/>
    <x v="20"/>
    <x v="7"/>
    <n v="7"/>
    <n v="7"/>
    <n v="0"/>
    <n v="0"/>
  </r>
  <r>
    <s v="2018-10-12"/>
    <s v="信用探针V1.0_高级版"/>
    <x v="43"/>
    <x v="1"/>
    <n v="560"/>
    <n v="560"/>
    <n v="0"/>
    <n v="266"/>
  </r>
  <r>
    <s v="2018-10-12"/>
    <s v="信用探针V2.0"/>
    <x v="35"/>
    <x v="0"/>
    <n v="2078"/>
    <n v="2078"/>
    <n v="0"/>
    <n v="1906"/>
  </r>
  <r>
    <s v="2018-10-12"/>
    <s v="信用探针V2.0"/>
    <x v="12"/>
    <x v="1"/>
    <n v="4350"/>
    <n v="4350"/>
    <n v="0"/>
    <n v="2931"/>
  </r>
  <r>
    <s v="2018-10-12"/>
    <s v="信用探针V2.0"/>
    <x v="15"/>
    <x v="0"/>
    <n v="601"/>
    <n v="601"/>
    <n v="0"/>
    <n v="500"/>
  </r>
  <r>
    <s v="2018-10-12"/>
    <s v="信用探针V2.0"/>
    <x v="21"/>
    <x v="7"/>
    <n v="256"/>
    <n v="256"/>
    <n v="0"/>
    <n v="242"/>
  </r>
  <r>
    <s v="2018-10-12"/>
    <s v="信用探针V2.0"/>
    <x v="37"/>
    <x v="7"/>
    <n v="9093"/>
    <n v="9093"/>
    <n v="0"/>
    <n v="3616"/>
  </r>
  <r>
    <s v="2018-10-12"/>
    <s v="信用探针V2.0"/>
    <x v="46"/>
    <x v="3"/>
    <n v="1"/>
    <n v="1"/>
    <n v="0"/>
    <n v="0"/>
  </r>
  <r>
    <s v="2018-10-12"/>
    <s v="信用探针V2.0"/>
    <x v="50"/>
    <x v="1"/>
    <n v="1168"/>
    <n v="1168"/>
    <n v="0"/>
    <n v="984"/>
  </r>
  <r>
    <s v="2018-10-12"/>
    <s v="信用探针V2.0"/>
    <x v="53"/>
    <x v="4"/>
    <n v="23"/>
    <n v="19"/>
    <n v="4"/>
    <n v="3"/>
  </r>
  <r>
    <s v="2018-10-12"/>
    <s v="信用探针V2.0"/>
    <x v="41"/>
    <x v="1"/>
    <n v="4257"/>
    <n v="4257"/>
    <n v="0"/>
    <n v="3366"/>
  </r>
  <r>
    <s v="2018-10-12"/>
    <s v="信用探针V2.0"/>
    <x v="44"/>
    <x v="1"/>
    <n v="6000"/>
    <n v="6000"/>
    <n v="0"/>
    <n v="4689"/>
  </r>
  <r>
    <s v="2018-10-13"/>
    <s v="信用探针V1.0_基础版"/>
    <x v="0"/>
    <x v="0"/>
    <n v="30"/>
    <n v="30"/>
    <n v="0"/>
    <n v="23"/>
  </r>
  <r>
    <s v="2018-10-13"/>
    <s v="信用探针V1.0_基础版"/>
    <x v="1"/>
    <x v="0"/>
    <n v="237"/>
    <n v="237"/>
    <n v="0"/>
    <n v="171"/>
  </r>
  <r>
    <s v="2018-10-13"/>
    <s v="信用探针V1.0_豪华版"/>
    <x v="41"/>
    <x v="1"/>
    <n v="17173"/>
    <n v="17173"/>
    <n v="0"/>
    <n v="15638"/>
  </r>
  <r>
    <s v="2018-10-13"/>
    <s v="信用探针V1.0_豪华版"/>
    <x v="44"/>
    <x v="1"/>
    <n v="4876"/>
    <n v="4876"/>
    <n v="0"/>
    <n v="4187"/>
  </r>
  <r>
    <s v="2018-10-13"/>
    <s v="信用探针V1.0_高级版"/>
    <x v="2"/>
    <x v="0"/>
    <n v="74"/>
    <n v="74"/>
    <n v="0"/>
    <n v="28"/>
  </r>
  <r>
    <s v="2018-10-13"/>
    <s v="信用探针V1.0_高级版"/>
    <x v="3"/>
    <x v="1"/>
    <n v="294"/>
    <n v="294"/>
    <n v="0"/>
    <n v="105"/>
  </r>
  <r>
    <s v="2018-10-13"/>
    <s v="信用探针V1.0_高级版"/>
    <x v="13"/>
    <x v="0"/>
    <n v="1"/>
    <n v="1"/>
    <n v="0"/>
    <n v="0"/>
  </r>
  <r>
    <s v="2018-10-13"/>
    <s v="信用探针V1.0_高级版"/>
    <x v="5"/>
    <x v="3"/>
    <n v="155"/>
    <n v="155"/>
    <n v="0"/>
    <n v="128"/>
  </r>
  <r>
    <s v="2018-10-13"/>
    <s v="信用探针V1.0_高级版"/>
    <x v="7"/>
    <x v="1"/>
    <n v="1077"/>
    <n v="1077"/>
    <n v="0"/>
    <n v="61"/>
  </r>
  <r>
    <s v="2018-10-13"/>
    <s v="信用探针V1.0_高级版"/>
    <x v="26"/>
    <x v="8"/>
    <n v="14"/>
    <n v="14"/>
    <n v="0"/>
    <n v="5"/>
  </r>
  <r>
    <s v="2018-10-13"/>
    <s v="信用探针V1.0_高级版"/>
    <x v="8"/>
    <x v="5"/>
    <n v="1"/>
    <n v="1"/>
    <n v="0"/>
    <n v="1"/>
  </r>
  <r>
    <s v="2018-10-13"/>
    <s v="信用探针V1.0_高级版"/>
    <x v="9"/>
    <x v="1"/>
    <n v="3350"/>
    <n v="3350"/>
    <n v="0"/>
    <n v="2945"/>
  </r>
  <r>
    <s v="2018-10-13"/>
    <s v="信用探针V1.0_高级版"/>
    <x v="33"/>
    <x v="1"/>
    <n v="39724"/>
    <n v="39704"/>
    <n v="20"/>
    <n v="30310"/>
  </r>
  <r>
    <s v="2018-10-13"/>
    <s v="信用探针V1.0_高级版"/>
    <x v="43"/>
    <x v="1"/>
    <n v="486"/>
    <n v="486"/>
    <n v="0"/>
    <n v="234"/>
  </r>
  <r>
    <s v="2018-10-13"/>
    <s v="信用探针V2.0"/>
    <x v="35"/>
    <x v="0"/>
    <n v="2608"/>
    <n v="2608"/>
    <n v="0"/>
    <n v="2296"/>
  </r>
  <r>
    <s v="2018-10-13"/>
    <s v="信用探针V2.0"/>
    <x v="12"/>
    <x v="1"/>
    <n v="3472"/>
    <n v="3472"/>
    <n v="0"/>
    <n v="2361"/>
  </r>
  <r>
    <s v="2018-10-13"/>
    <s v="信用探针V2.0"/>
    <x v="15"/>
    <x v="0"/>
    <n v="861"/>
    <n v="860"/>
    <n v="1"/>
    <n v="694"/>
  </r>
  <r>
    <s v="2018-10-13"/>
    <s v="信用探针V2.0"/>
    <x v="21"/>
    <x v="7"/>
    <n v="309"/>
    <n v="309"/>
    <n v="0"/>
    <n v="295"/>
  </r>
  <r>
    <s v="2018-10-13"/>
    <s v="信用探针V2.0"/>
    <x v="37"/>
    <x v="7"/>
    <n v="8497"/>
    <n v="8497"/>
    <n v="0"/>
    <n v="3305"/>
  </r>
  <r>
    <s v="2018-10-13"/>
    <s v="信用探针V2.0"/>
    <x v="46"/>
    <x v="3"/>
    <n v="1"/>
    <n v="1"/>
    <n v="0"/>
    <n v="1"/>
  </r>
  <r>
    <s v="2018-10-13"/>
    <s v="信用探针V2.0"/>
    <x v="50"/>
    <x v="1"/>
    <n v="826"/>
    <n v="826"/>
    <n v="0"/>
    <n v="710"/>
  </r>
  <r>
    <s v="2018-10-13"/>
    <s v="信用探针V2.0"/>
    <x v="53"/>
    <x v="4"/>
    <n v="1"/>
    <n v="1"/>
    <n v="0"/>
    <n v="1"/>
  </r>
  <r>
    <s v="2018-10-13"/>
    <s v="信用探针V2.0"/>
    <x v="41"/>
    <x v="1"/>
    <n v="17317"/>
    <n v="17316"/>
    <n v="1"/>
    <n v="14484"/>
  </r>
  <r>
    <s v="2018-10-13"/>
    <s v="信用探针V2.0"/>
    <x v="44"/>
    <x v="1"/>
    <n v="5011"/>
    <n v="5011"/>
    <n v="0"/>
    <n v="3867"/>
  </r>
  <r>
    <s v="2018-10-14"/>
    <s v="信用探针V1.0_基础版"/>
    <x v="0"/>
    <x v="0"/>
    <n v="9"/>
    <n v="9"/>
    <n v="0"/>
    <n v="1"/>
  </r>
  <r>
    <s v="2018-10-14"/>
    <s v="信用探针V1.0_基础版"/>
    <x v="1"/>
    <x v="0"/>
    <n v="201"/>
    <n v="201"/>
    <n v="0"/>
    <n v="128"/>
  </r>
  <r>
    <s v="2018-10-14"/>
    <s v="信用探针V1.0_豪华版"/>
    <x v="41"/>
    <x v="1"/>
    <n v="15319"/>
    <n v="15319"/>
    <n v="0"/>
    <n v="13848"/>
  </r>
  <r>
    <s v="2018-10-14"/>
    <s v="信用探针V1.0_豪华版"/>
    <x v="44"/>
    <x v="1"/>
    <n v="4725"/>
    <n v="4725"/>
    <n v="0"/>
    <n v="4085"/>
  </r>
  <r>
    <s v="2018-10-14"/>
    <s v="信用探针V1.0_高级版"/>
    <x v="2"/>
    <x v="0"/>
    <n v="74"/>
    <n v="74"/>
    <n v="0"/>
    <n v="27"/>
  </r>
  <r>
    <s v="2018-10-14"/>
    <s v="信用探针V1.0_高级版"/>
    <x v="3"/>
    <x v="1"/>
    <n v="113"/>
    <n v="113"/>
    <n v="0"/>
    <n v="40"/>
  </r>
  <r>
    <s v="2018-10-14"/>
    <s v="信用探针V1.0_高级版"/>
    <x v="4"/>
    <x v="2"/>
    <n v="1"/>
    <n v="1"/>
    <n v="0"/>
    <n v="1"/>
  </r>
  <r>
    <s v="2018-10-14"/>
    <s v="信用探针V1.0_高级版"/>
    <x v="13"/>
    <x v="0"/>
    <n v="1"/>
    <n v="1"/>
    <n v="0"/>
    <n v="0"/>
  </r>
  <r>
    <s v="2018-10-14"/>
    <s v="信用探针V1.0_高级版"/>
    <x v="5"/>
    <x v="3"/>
    <n v="179"/>
    <n v="179"/>
    <n v="0"/>
    <n v="156"/>
  </r>
  <r>
    <s v="2018-10-14"/>
    <s v="信用探针V1.0_高级版"/>
    <x v="7"/>
    <x v="1"/>
    <n v="927"/>
    <n v="927"/>
    <n v="0"/>
    <n v="49"/>
  </r>
  <r>
    <s v="2018-10-14"/>
    <s v="信用探针V1.0_高级版"/>
    <x v="26"/>
    <x v="8"/>
    <n v="18"/>
    <n v="16"/>
    <n v="2"/>
    <n v="12"/>
  </r>
  <r>
    <s v="2018-10-14"/>
    <s v="信用探针V1.0_高级版"/>
    <x v="9"/>
    <x v="1"/>
    <n v="2883"/>
    <n v="2883"/>
    <n v="0"/>
    <n v="2604"/>
  </r>
  <r>
    <s v="2018-10-14"/>
    <s v="信用探针V1.0_高级版"/>
    <x v="33"/>
    <x v="1"/>
    <n v="35297"/>
    <n v="35280"/>
    <n v="17"/>
    <n v="26915"/>
  </r>
  <r>
    <s v="2018-10-14"/>
    <s v="信用探针V1.0_高级版"/>
    <x v="43"/>
    <x v="1"/>
    <n v="442"/>
    <n v="442"/>
    <n v="0"/>
    <n v="226"/>
  </r>
  <r>
    <s v="2018-10-14"/>
    <s v="信用探针V2.0"/>
    <x v="35"/>
    <x v="0"/>
    <n v="1694"/>
    <n v="1694"/>
    <n v="0"/>
    <n v="1489"/>
  </r>
  <r>
    <s v="2018-10-14"/>
    <s v="信用探针V2.0"/>
    <x v="12"/>
    <x v="1"/>
    <n v="3528"/>
    <n v="3528"/>
    <n v="0"/>
    <n v="2412"/>
  </r>
  <r>
    <s v="2018-10-14"/>
    <s v="信用探针V2.0"/>
    <x v="15"/>
    <x v="0"/>
    <n v="758"/>
    <n v="758"/>
    <n v="0"/>
    <n v="623"/>
  </r>
  <r>
    <s v="2018-10-14"/>
    <s v="信用探针V2.0"/>
    <x v="21"/>
    <x v="7"/>
    <n v="251"/>
    <n v="251"/>
    <n v="0"/>
    <n v="240"/>
  </r>
  <r>
    <s v="2018-10-14"/>
    <s v="信用探针V2.0"/>
    <x v="37"/>
    <x v="7"/>
    <n v="7748"/>
    <n v="7748"/>
    <n v="0"/>
    <n v="2903"/>
  </r>
  <r>
    <s v="2018-10-14"/>
    <s v="信用探针V2.0"/>
    <x v="50"/>
    <x v="1"/>
    <n v="1018"/>
    <n v="1018"/>
    <n v="0"/>
    <n v="891"/>
  </r>
  <r>
    <s v="2018-10-14"/>
    <s v="信用探针V2.0"/>
    <x v="41"/>
    <x v="1"/>
    <n v="15432"/>
    <n v="15432"/>
    <n v="0"/>
    <n v="12792"/>
  </r>
  <r>
    <s v="2018-10-14"/>
    <s v="信用探针V2.0"/>
    <x v="44"/>
    <x v="1"/>
    <n v="4865"/>
    <n v="4865"/>
    <n v="0"/>
    <n v="3829"/>
  </r>
  <r>
    <s v="2018-10-15"/>
    <s v="信用探针V1.0_基础版"/>
    <x v="0"/>
    <x v="0"/>
    <n v="43"/>
    <n v="41"/>
    <n v="2"/>
    <n v="11"/>
  </r>
  <r>
    <s v="2018-10-15"/>
    <s v="信用探针V1.0_基础版"/>
    <x v="1"/>
    <x v="0"/>
    <n v="285"/>
    <n v="285"/>
    <n v="0"/>
    <n v="194"/>
  </r>
  <r>
    <s v="2018-10-15"/>
    <s v="信用探针V1.0_豪华版"/>
    <x v="41"/>
    <x v="1"/>
    <n v="21007"/>
    <n v="20122"/>
    <n v="885"/>
    <n v="18054"/>
  </r>
  <r>
    <s v="2018-10-15"/>
    <s v="信用探针V1.0_豪华版"/>
    <x v="44"/>
    <x v="1"/>
    <n v="8935"/>
    <n v="8395"/>
    <n v="540"/>
    <n v="7185"/>
  </r>
  <r>
    <s v="2018-10-15"/>
    <s v="信用探针V1.0_高级版"/>
    <x v="2"/>
    <x v="0"/>
    <n v="91"/>
    <n v="91"/>
    <n v="0"/>
    <n v="34"/>
  </r>
  <r>
    <s v="2018-10-15"/>
    <s v="信用探针V1.0_高级版"/>
    <x v="3"/>
    <x v="1"/>
    <n v="2415"/>
    <n v="2415"/>
    <n v="0"/>
    <n v="910"/>
  </r>
  <r>
    <s v="2018-10-15"/>
    <s v="信用探针V1.0_高级版"/>
    <x v="4"/>
    <x v="2"/>
    <n v="3"/>
    <n v="3"/>
    <n v="0"/>
    <n v="2"/>
  </r>
  <r>
    <s v="2018-10-15"/>
    <s v="信用探针V1.0_高级版"/>
    <x v="38"/>
    <x v="6"/>
    <n v="87"/>
    <n v="1"/>
    <n v="86"/>
    <n v="0"/>
  </r>
  <r>
    <s v="2018-10-15"/>
    <s v="信用探针V1.0_高级版"/>
    <x v="25"/>
    <x v="1"/>
    <n v="1"/>
    <n v="1"/>
    <n v="0"/>
    <n v="0"/>
  </r>
  <r>
    <s v="2018-10-15"/>
    <s v="信用探针V1.0_高级版"/>
    <x v="13"/>
    <x v="0"/>
    <n v="2"/>
    <n v="2"/>
    <n v="0"/>
    <n v="1"/>
  </r>
  <r>
    <s v="2018-10-15"/>
    <s v="信用探针V1.0_高级版"/>
    <x v="5"/>
    <x v="3"/>
    <n v="264"/>
    <n v="264"/>
    <n v="0"/>
    <n v="218"/>
  </r>
  <r>
    <s v="2018-10-15"/>
    <s v="信用探针V1.0_高级版"/>
    <x v="17"/>
    <x v="1"/>
    <n v="81"/>
    <n v="81"/>
    <n v="0"/>
    <n v="35"/>
  </r>
  <r>
    <s v="2018-10-15"/>
    <s v="信用探针V1.0_高级版"/>
    <x v="14"/>
    <x v="0"/>
    <n v="2"/>
    <n v="2"/>
    <n v="0"/>
    <n v="2"/>
  </r>
  <r>
    <s v="2018-10-15"/>
    <s v="信用探针V1.0_高级版"/>
    <x v="18"/>
    <x v="7"/>
    <n v="1"/>
    <n v="1"/>
    <n v="0"/>
    <n v="1"/>
  </r>
  <r>
    <s v="2018-10-15"/>
    <s v="信用探针V1.0_高级版"/>
    <x v="7"/>
    <x v="1"/>
    <n v="1064"/>
    <n v="1064"/>
    <n v="0"/>
    <n v="68"/>
  </r>
  <r>
    <s v="2018-10-15"/>
    <s v="信用探针V1.0_高级版"/>
    <x v="26"/>
    <x v="8"/>
    <n v="14"/>
    <n v="14"/>
    <n v="0"/>
    <n v="9"/>
  </r>
  <r>
    <s v="2018-10-15"/>
    <s v="信用探针V1.0_高级版"/>
    <x v="28"/>
    <x v="0"/>
    <n v="12"/>
    <n v="0"/>
    <n v="12"/>
    <n v="0"/>
  </r>
  <r>
    <s v="2018-10-15"/>
    <s v="信用探针V1.0_高级版"/>
    <x v="9"/>
    <x v="1"/>
    <n v="3423"/>
    <n v="3423"/>
    <n v="0"/>
    <n v="3063"/>
  </r>
  <r>
    <s v="2018-10-15"/>
    <s v="信用探针V1.0_高级版"/>
    <x v="33"/>
    <x v="1"/>
    <n v="44081"/>
    <n v="44067"/>
    <n v="14"/>
    <n v="33391"/>
  </r>
  <r>
    <s v="2018-10-15"/>
    <s v="信用探针V1.0_高级版"/>
    <x v="43"/>
    <x v="1"/>
    <n v="609"/>
    <n v="609"/>
    <n v="0"/>
    <n v="315"/>
  </r>
  <r>
    <s v="2018-10-15"/>
    <s v="信用探针V2.0"/>
    <x v="35"/>
    <x v="0"/>
    <n v="1401"/>
    <n v="1335"/>
    <n v="66"/>
    <n v="1157"/>
  </r>
  <r>
    <s v="2018-10-15"/>
    <s v="信用探针V2.0"/>
    <x v="12"/>
    <x v="1"/>
    <n v="3532"/>
    <n v="3331"/>
    <n v="201"/>
    <n v="2313"/>
  </r>
  <r>
    <s v="2018-10-15"/>
    <s v="信用探针V2.0"/>
    <x v="15"/>
    <x v="0"/>
    <n v="1267"/>
    <n v="1200"/>
    <n v="67"/>
    <n v="889"/>
  </r>
  <r>
    <s v="2018-10-15"/>
    <s v="信用探针V2.0"/>
    <x v="21"/>
    <x v="7"/>
    <n v="265"/>
    <n v="265"/>
    <n v="0"/>
    <n v="245"/>
  </r>
  <r>
    <s v="2018-10-15"/>
    <s v="信用探针V2.0"/>
    <x v="25"/>
    <x v="1"/>
    <n v="1"/>
    <n v="1"/>
    <n v="0"/>
    <n v="1"/>
  </r>
  <r>
    <s v="2018-10-15"/>
    <s v="信用探针V2.0"/>
    <x v="40"/>
    <x v="1"/>
    <n v="2"/>
    <n v="2"/>
    <n v="0"/>
    <n v="2"/>
  </r>
  <r>
    <s v="2018-10-15"/>
    <s v="信用探针V2.0"/>
    <x v="37"/>
    <x v="7"/>
    <n v="8908"/>
    <n v="8538"/>
    <n v="370"/>
    <n v="3400"/>
  </r>
  <r>
    <s v="2018-10-15"/>
    <s v="信用探针V2.0"/>
    <x v="46"/>
    <x v="3"/>
    <n v="5"/>
    <n v="5"/>
    <n v="0"/>
    <n v="0"/>
  </r>
  <r>
    <s v="2018-10-15"/>
    <s v="信用探针V2.0"/>
    <x v="50"/>
    <x v="1"/>
    <n v="1273"/>
    <n v="1198"/>
    <n v="75"/>
    <n v="1075"/>
  </r>
  <r>
    <s v="2018-10-15"/>
    <s v="信用探针V2.0"/>
    <x v="41"/>
    <x v="1"/>
    <n v="21186"/>
    <n v="20287"/>
    <n v="899"/>
    <n v="16613"/>
  </r>
  <r>
    <s v="2018-10-15"/>
    <s v="信用探针V2.0"/>
    <x v="44"/>
    <x v="1"/>
    <n v="9034"/>
    <n v="8514"/>
    <n v="520"/>
    <n v="6541"/>
  </r>
  <r>
    <s v="2018-10-16"/>
    <s v="信用探针V1.0_基础版"/>
    <x v="0"/>
    <x v="0"/>
    <n v="79"/>
    <n v="79"/>
    <n v="0"/>
    <n v="15"/>
  </r>
  <r>
    <s v="2018-10-16"/>
    <s v="信用探针V1.0_基础版"/>
    <x v="1"/>
    <x v="0"/>
    <n v="299"/>
    <n v="296"/>
    <n v="3"/>
    <n v="185"/>
  </r>
  <r>
    <s v="2018-10-16"/>
    <s v="信用探针V1.0_豪华版"/>
    <x v="41"/>
    <x v="1"/>
    <n v="15986"/>
    <n v="15864"/>
    <n v="122"/>
    <n v="14165"/>
  </r>
  <r>
    <s v="2018-10-16"/>
    <s v="信用探针V1.0_豪华版"/>
    <x v="44"/>
    <x v="1"/>
    <n v="6180"/>
    <n v="6129"/>
    <n v="51"/>
    <n v="5218"/>
  </r>
  <r>
    <s v="2018-10-16"/>
    <s v="信用探针V1.0_高级版"/>
    <x v="2"/>
    <x v="0"/>
    <n v="86"/>
    <n v="86"/>
    <n v="0"/>
    <n v="34"/>
  </r>
  <r>
    <s v="2018-10-16"/>
    <s v="信用探针V1.0_高级版"/>
    <x v="3"/>
    <x v="1"/>
    <n v="2066"/>
    <n v="2045"/>
    <n v="21"/>
    <n v="738"/>
  </r>
  <r>
    <s v="2018-10-16"/>
    <s v="信用探针V1.0_高级版"/>
    <x v="4"/>
    <x v="2"/>
    <n v="3"/>
    <n v="3"/>
    <n v="0"/>
    <n v="2"/>
  </r>
  <r>
    <s v="2018-10-16"/>
    <s v="信用探针V1.0_高级版"/>
    <x v="38"/>
    <x v="6"/>
    <n v="100"/>
    <n v="0"/>
    <n v="100"/>
    <n v="0"/>
  </r>
  <r>
    <s v="2018-10-16"/>
    <s v="信用探针V1.0_高级版"/>
    <x v="25"/>
    <x v="1"/>
    <n v="192"/>
    <n v="192"/>
    <n v="0"/>
    <n v="6"/>
  </r>
  <r>
    <s v="2018-10-16"/>
    <s v="信用探针V1.0_高级版"/>
    <x v="13"/>
    <x v="0"/>
    <n v="2"/>
    <n v="2"/>
    <n v="0"/>
    <n v="2"/>
  </r>
  <r>
    <s v="2018-10-16"/>
    <s v="信用探针V1.0_高级版"/>
    <x v="5"/>
    <x v="3"/>
    <n v="252"/>
    <n v="249"/>
    <n v="3"/>
    <n v="223"/>
  </r>
  <r>
    <s v="2018-10-16"/>
    <s v="信用探针V1.0_高级版"/>
    <x v="6"/>
    <x v="4"/>
    <n v="6"/>
    <n v="6"/>
    <n v="0"/>
    <n v="0"/>
  </r>
  <r>
    <s v="2018-10-16"/>
    <s v="信用探针V1.0_高级版"/>
    <x v="14"/>
    <x v="0"/>
    <n v="1"/>
    <n v="1"/>
    <n v="0"/>
    <n v="0"/>
  </r>
  <r>
    <s v="2018-10-16"/>
    <s v="信用探针V1.0_高级版"/>
    <x v="7"/>
    <x v="1"/>
    <n v="781"/>
    <n v="776"/>
    <n v="5"/>
    <n v="71"/>
  </r>
  <r>
    <s v="2018-10-16"/>
    <s v="信用探针V1.0_高级版"/>
    <x v="26"/>
    <x v="8"/>
    <n v="6"/>
    <n v="6"/>
    <n v="0"/>
    <n v="3"/>
  </r>
  <r>
    <s v="2018-10-16"/>
    <s v="信用探针V1.0_高级版"/>
    <x v="9"/>
    <x v="1"/>
    <n v="3249"/>
    <n v="3224"/>
    <n v="25"/>
    <n v="2807"/>
  </r>
  <r>
    <s v="2018-10-16"/>
    <s v="信用探针V1.0_高级版"/>
    <x v="16"/>
    <x v="6"/>
    <n v="3"/>
    <n v="3"/>
    <n v="0"/>
    <n v="0"/>
  </r>
  <r>
    <s v="2018-10-16"/>
    <s v="信用探针V1.0_高级版"/>
    <x v="33"/>
    <x v="1"/>
    <n v="44910"/>
    <n v="44456"/>
    <n v="454"/>
    <n v="33606"/>
  </r>
  <r>
    <s v="2018-10-16"/>
    <s v="信用探针V1.0_高级版"/>
    <x v="20"/>
    <x v="7"/>
    <n v="1"/>
    <n v="1"/>
    <n v="0"/>
    <n v="0"/>
  </r>
  <r>
    <s v="2018-10-16"/>
    <s v="信用探针V1.0_高级版"/>
    <x v="43"/>
    <x v="1"/>
    <n v="497"/>
    <n v="497"/>
    <n v="0"/>
    <n v="248"/>
  </r>
  <r>
    <s v="2018-10-16"/>
    <s v="信用探针V2.0"/>
    <x v="35"/>
    <x v="0"/>
    <n v="1826"/>
    <n v="1816"/>
    <n v="10"/>
    <n v="1602"/>
  </r>
  <r>
    <s v="2018-10-16"/>
    <s v="信用探针V2.0"/>
    <x v="12"/>
    <x v="1"/>
    <n v="4324"/>
    <n v="4293"/>
    <n v="31"/>
    <n v="2862"/>
  </r>
  <r>
    <s v="2018-10-16"/>
    <s v="信用探针V2.0"/>
    <x v="15"/>
    <x v="0"/>
    <n v="1897"/>
    <n v="1883"/>
    <n v="14"/>
    <n v="1373"/>
  </r>
  <r>
    <s v="2018-10-16"/>
    <s v="信用探针V2.0"/>
    <x v="21"/>
    <x v="7"/>
    <n v="281"/>
    <n v="281"/>
    <n v="0"/>
    <n v="262"/>
  </r>
  <r>
    <s v="2018-10-16"/>
    <s v="信用探针V2.0"/>
    <x v="45"/>
    <x v="1"/>
    <n v="2"/>
    <n v="2"/>
    <n v="0"/>
    <n v="2"/>
  </r>
  <r>
    <s v="2018-10-16"/>
    <s v="信用探针V2.0"/>
    <x v="37"/>
    <x v="7"/>
    <n v="11257"/>
    <n v="11190"/>
    <n v="67"/>
    <n v="4167"/>
  </r>
  <r>
    <s v="2018-10-16"/>
    <s v="信用探针V2.0"/>
    <x v="46"/>
    <x v="3"/>
    <n v="7"/>
    <n v="7"/>
    <n v="0"/>
    <n v="2"/>
  </r>
  <r>
    <s v="2018-10-16"/>
    <s v="信用探针V2.0"/>
    <x v="54"/>
    <x v="0"/>
    <n v="8"/>
    <n v="3"/>
    <n v="5"/>
    <n v="1"/>
  </r>
  <r>
    <s v="2018-10-16"/>
    <s v="信用探针V2.0"/>
    <x v="50"/>
    <x v="1"/>
    <n v="1059"/>
    <n v="1044"/>
    <n v="15"/>
    <n v="867"/>
  </r>
  <r>
    <s v="2018-10-16"/>
    <s v="信用探针V2.0"/>
    <x v="41"/>
    <x v="1"/>
    <n v="16128"/>
    <n v="15995"/>
    <n v="133"/>
    <n v="13039"/>
  </r>
  <r>
    <s v="2018-10-16"/>
    <s v="信用探针V2.0"/>
    <x v="44"/>
    <x v="1"/>
    <n v="6297"/>
    <n v="6248"/>
    <n v="49"/>
    <n v="4777"/>
  </r>
  <r>
    <s v="2018-10-17"/>
    <s v="信用探针V1.0_基础版"/>
    <x v="0"/>
    <x v="0"/>
    <n v="35"/>
    <n v="34"/>
    <n v="1"/>
    <n v="10"/>
  </r>
  <r>
    <s v="2018-10-17"/>
    <s v="信用探针V1.0_基础版"/>
    <x v="1"/>
    <x v="0"/>
    <n v="304"/>
    <n v="304"/>
    <n v="0"/>
    <n v="199"/>
  </r>
  <r>
    <s v="2018-10-17"/>
    <s v="信用探针V1.0_豪华版"/>
    <x v="41"/>
    <x v="1"/>
    <n v="17041"/>
    <n v="17041"/>
    <n v="0"/>
    <n v="15320"/>
  </r>
  <r>
    <s v="2018-10-17"/>
    <s v="信用探针V1.0_豪华版"/>
    <x v="44"/>
    <x v="1"/>
    <n v="5160"/>
    <n v="5160"/>
    <n v="0"/>
    <n v="4352"/>
  </r>
  <r>
    <s v="2018-10-17"/>
    <s v="信用探针V1.0_高级版"/>
    <x v="2"/>
    <x v="0"/>
    <n v="105"/>
    <n v="105"/>
    <n v="0"/>
    <n v="36"/>
  </r>
  <r>
    <s v="2018-10-17"/>
    <s v="信用探针V1.0_高级版"/>
    <x v="3"/>
    <x v="1"/>
    <n v="1880"/>
    <n v="1880"/>
    <n v="0"/>
    <n v="684"/>
  </r>
  <r>
    <s v="2018-10-17"/>
    <s v="信用探针V1.0_高级版"/>
    <x v="4"/>
    <x v="2"/>
    <n v="5"/>
    <n v="5"/>
    <n v="0"/>
    <n v="2"/>
  </r>
  <r>
    <s v="2018-10-17"/>
    <s v="信用探针V1.0_高级版"/>
    <x v="38"/>
    <x v="6"/>
    <n v="57"/>
    <n v="0"/>
    <n v="57"/>
    <n v="0"/>
  </r>
  <r>
    <s v="2018-10-17"/>
    <s v="信用探针V1.0_高级版"/>
    <x v="25"/>
    <x v="1"/>
    <n v="186"/>
    <n v="186"/>
    <n v="0"/>
    <n v="0"/>
  </r>
  <r>
    <s v="2018-10-17"/>
    <s v="信用探针V1.0_高级版"/>
    <x v="13"/>
    <x v="0"/>
    <n v="2"/>
    <n v="2"/>
    <n v="0"/>
    <n v="0"/>
  </r>
  <r>
    <s v="2018-10-17"/>
    <s v="信用探针V1.0_高级版"/>
    <x v="5"/>
    <x v="3"/>
    <n v="435"/>
    <n v="435"/>
    <n v="0"/>
    <n v="384"/>
  </r>
  <r>
    <s v="2018-10-17"/>
    <s v="信用探针V1.0_高级版"/>
    <x v="14"/>
    <x v="0"/>
    <n v="6"/>
    <n v="5"/>
    <n v="1"/>
    <n v="5"/>
  </r>
  <r>
    <s v="2018-10-17"/>
    <s v="信用探针V1.0_高级版"/>
    <x v="7"/>
    <x v="1"/>
    <n v="1104"/>
    <n v="1104"/>
    <n v="0"/>
    <n v="83"/>
  </r>
  <r>
    <s v="2018-10-17"/>
    <s v="信用探针V1.0_高级版"/>
    <x v="26"/>
    <x v="8"/>
    <n v="2"/>
    <n v="2"/>
    <n v="0"/>
    <n v="1"/>
  </r>
  <r>
    <s v="2018-10-17"/>
    <s v="信用探针V1.0_高级版"/>
    <x v="28"/>
    <x v="0"/>
    <n v="2"/>
    <n v="0"/>
    <n v="2"/>
    <n v="0"/>
  </r>
  <r>
    <s v="2018-10-17"/>
    <s v="信用探针V1.0_高级版"/>
    <x v="9"/>
    <x v="1"/>
    <n v="3328"/>
    <n v="3328"/>
    <n v="0"/>
    <n v="2874"/>
  </r>
  <r>
    <s v="2018-10-17"/>
    <s v="信用探针V1.0_高级版"/>
    <x v="16"/>
    <x v="6"/>
    <n v="1"/>
    <n v="1"/>
    <n v="0"/>
    <n v="0"/>
  </r>
  <r>
    <s v="2018-10-17"/>
    <s v="信用探针V1.0_高级版"/>
    <x v="33"/>
    <x v="1"/>
    <n v="45597"/>
    <n v="45579"/>
    <n v="18"/>
    <n v="34835"/>
  </r>
  <r>
    <s v="2018-10-17"/>
    <s v="信用探针V1.0_高级版"/>
    <x v="20"/>
    <x v="7"/>
    <n v="2"/>
    <n v="2"/>
    <n v="0"/>
    <n v="0"/>
  </r>
  <r>
    <s v="2018-10-17"/>
    <s v="信用探针V1.0_高级版"/>
    <x v="43"/>
    <x v="1"/>
    <n v="600"/>
    <n v="600"/>
    <n v="0"/>
    <n v="294"/>
  </r>
  <r>
    <s v="2018-10-17"/>
    <s v="信用探针V2.0"/>
    <x v="35"/>
    <x v="0"/>
    <n v="1922"/>
    <n v="1922"/>
    <n v="0"/>
    <n v="1652"/>
  </r>
  <r>
    <s v="2018-10-17"/>
    <s v="信用探针V2.0"/>
    <x v="12"/>
    <x v="1"/>
    <n v="3823"/>
    <n v="3823"/>
    <n v="0"/>
    <n v="2559"/>
  </r>
  <r>
    <s v="2018-10-17"/>
    <s v="信用探针V2.0"/>
    <x v="15"/>
    <x v="0"/>
    <n v="1460"/>
    <n v="1459"/>
    <n v="1"/>
    <n v="1085"/>
  </r>
  <r>
    <s v="2018-10-17"/>
    <s v="信用探针V2.0"/>
    <x v="21"/>
    <x v="7"/>
    <n v="215"/>
    <n v="215"/>
    <n v="0"/>
    <n v="200"/>
  </r>
  <r>
    <s v="2018-10-17"/>
    <s v="信用探针V2.0"/>
    <x v="40"/>
    <x v="1"/>
    <n v="9"/>
    <n v="9"/>
    <n v="0"/>
    <n v="9"/>
  </r>
  <r>
    <s v="2018-10-17"/>
    <s v="信用探针V2.0"/>
    <x v="45"/>
    <x v="1"/>
    <n v="5"/>
    <n v="5"/>
    <n v="0"/>
    <n v="4"/>
  </r>
  <r>
    <s v="2018-10-17"/>
    <s v="信用探针V2.0"/>
    <x v="37"/>
    <x v="7"/>
    <n v="11776"/>
    <n v="11776"/>
    <n v="0"/>
    <n v="4428"/>
  </r>
  <r>
    <s v="2018-10-17"/>
    <s v="信用探针V2.0"/>
    <x v="46"/>
    <x v="3"/>
    <n v="27"/>
    <n v="27"/>
    <n v="0"/>
    <n v="17"/>
  </r>
  <r>
    <s v="2018-10-17"/>
    <s v="信用探针V2.0"/>
    <x v="50"/>
    <x v="1"/>
    <n v="914"/>
    <n v="914"/>
    <n v="0"/>
    <n v="789"/>
  </r>
  <r>
    <s v="2018-10-17"/>
    <s v="信用探针V2.0"/>
    <x v="53"/>
    <x v="4"/>
    <n v="2"/>
    <n v="2"/>
    <n v="0"/>
    <n v="0"/>
  </r>
  <r>
    <s v="2018-10-17"/>
    <s v="信用探针V2.0"/>
    <x v="55"/>
    <x v="8"/>
    <n v="3"/>
    <n v="3"/>
    <n v="0"/>
    <n v="2"/>
  </r>
  <r>
    <s v="2018-10-17"/>
    <s v="信用探针V2.0"/>
    <x v="41"/>
    <x v="1"/>
    <n v="17180"/>
    <n v="17180"/>
    <n v="0"/>
    <n v="14290"/>
  </r>
  <r>
    <s v="2018-10-17"/>
    <s v="信用探针V2.0"/>
    <x v="51"/>
    <x v="0"/>
    <n v="118"/>
    <n v="118"/>
    <n v="0"/>
    <n v="95"/>
  </r>
  <r>
    <s v="2018-10-17"/>
    <s v="信用探针V2.0"/>
    <x v="44"/>
    <x v="1"/>
    <n v="5267"/>
    <n v="5267"/>
    <n v="0"/>
    <n v="3978"/>
  </r>
  <r>
    <s v="2018-10-18"/>
    <s v="信用探针V1.0_基础版"/>
    <x v="0"/>
    <x v="0"/>
    <n v="62"/>
    <n v="55"/>
    <n v="7"/>
    <n v="34"/>
  </r>
  <r>
    <s v="2018-10-18"/>
    <s v="信用探针V1.0_基础版"/>
    <x v="1"/>
    <x v="0"/>
    <n v="393"/>
    <n v="389"/>
    <n v="4"/>
    <n v="255"/>
  </r>
  <r>
    <s v="2018-10-18"/>
    <s v="信用探针V1.0_豪华版"/>
    <x v="41"/>
    <x v="1"/>
    <n v="14712"/>
    <n v="14700"/>
    <n v="12"/>
    <n v="13100"/>
  </r>
  <r>
    <s v="2018-10-18"/>
    <s v="信用探针V1.0_豪华版"/>
    <x v="44"/>
    <x v="1"/>
    <n v="5043"/>
    <n v="5042"/>
    <n v="1"/>
    <n v="4417"/>
  </r>
  <r>
    <s v="2018-10-18"/>
    <s v="信用探针V1.0_高级版"/>
    <x v="56"/>
    <x v="0"/>
    <n v="2"/>
    <n v="2"/>
    <n v="0"/>
    <n v="0"/>
  </r>
  <r>
    <s v="2018-10-18"/>
    <s v="信用探针V1.0_高级版"/>
    <x v="2"/>
    <x v="0"/>
    <n v="90"/>
    <n v="90"/>
    <n v="0"/>
    <n v="33"/>
  </r>
  <r>
    <s v="2018-10-18"/>
    <s v="信用探针V1.0_高级版"/>
    <x v="3"/>
    <x v="1"/>
    <n v="1828"/>
    <n v="1828"/>
    <n v="0"/>
    <n v="613"/>
  </r>
  <r>
    <s v="2018-10-18"/>
    <s v="信用探针V1.0_高级版"/>
    <x v="4"/>
    <x v="2"/>
    <n v="3"/>
    <n v="3"/>
    <n v="0"/>
    <n v="1"/>
  </r>
  <r>
    <s v="2018-10-18"/>
    <s v="信用探针V1.0_高级版"/>
    <x v="38"/>
    <x v="6"/>
    <n v="74"/>
    <n v="12"/>
    <n v="62"/>
    <n v="1"/>
  </r>
  <r>
    <s v="2018-10-18"/>
    <s v="信用探针V1.0_高级版"/>
    <x v="13"/>
    <x v="0"/>
    <n v="1"/>
    <n v="1"/>
    <n v="0"/>
    <n v="1"/>
  </r>
  <r>
    <s v="2018-10-18"/>
    <s v="信用探针V1.0_高级版"/>
    <x v="5"/>
    <x v="3"/>
    <n v="620"/>
    <n v="620"/>
    <n v="0"/>
    <n v="523"/>
  </r>
  <r>
    <s v="2018-10-18"/>
    <s v="信用探针V1.0_高级版"/>
    <x v="6"/>
    <x v="4"/>
    <n v="2"/>
    <n v="1"/>
    <n v="1"/>
    <n v="0"/>
  </r>
  <r>
    <s v="2018-10-18"/>
    <s v="信用探针V1.0_高级版"/>
    <x v="18"/>
    <x v="7"/>
    <n v="5"/>
    <n v="2"/>
    <n v="3"/>
    <n v="0"/>
  </r>
  <r>
    <s v="2018-10-18"/>
    <s v="信用探针V1.0_高级版"/>
    <x v="7"/>
    <x v="1"/>
    <n v="1106"/>
    <n v="1106"/>
    <n v="0"/>
    <n v="78"/>
  </r>
  <r>
    <s v="2018-10-18"/>
    <s v="信用探针V1.0_高级版"/>
    <x v="26"/>
    <x v="8"/>
    <n v="3"/>
    <n v="3"/>
    <n v="0"/>
    <n v="0"/>
  </r>
  <r>
    <s v="2018-10-18"/>
    <s v="信用探针V1.0_高级版"/>
    <x v="9"/>
    <x v="1"/>
    <n v="3498"/>
    <n v="3498"/>
    <n v="0"/>
    <n v="3056"/>
  </r>
  <r>
    <s v="2018-10-18"/>
    <s v="信用探针V1.0_高级版"/>
    <x v="33"/>
    <x v="1"/>
    <n v="58372"/>
    <n v="58358"/>
    <n v="14"/>
    <n v="45343"/>
  </r>
  <r>
    <s v="2018-10-18"/>
    <s v="信用探针V1.0_高级版"/>
    <x v="20"/>
    <x v="7"/>
    <n v="7"/>
    <n v="7"/>
    <n v="0"/>
    <n v="0"/>
  </r>
  <r>
    <s v="2018-10-18"/>
    <s v="信用探针V1.0_高级版"/>
    <x v="48"/>
    <x v="11"/>
    <n v="21"/>
    <n v="19"/>
    <n v="2"/>
    <n v="0"/>
  </r>
  <r>
    <s v="2018-10-18"/>
    <s v="信用探针V1.0_高级版"/>
    <x v="43"/>
    <x v="1"/>
    <n v="538"/>
    <n v="427"/>
    <n v="111"/>
    <n v="223"/>
  </r>
  <r>
    <s v="2018-10-18"/>
    <s v="信用探针V2.0"/>
    <x v="35"/>
    <x v="0"/>
    <n v="1606"/>
    <n v="1606"/>
    <n v="0"/>
    <n v="1322"/>
  </r>
  <r>
    <s v="2018-10-18"/>
    <s v="信用探针V2.0"/>
    <x v="12"/>
    <x v="1"/>
    <n v="4931"/>
    <n v="4931"/>
    <n v="0"/>
    <n v="3276"/>
  </r>
  <r>
    <s v="2018-10-18"/>
    <s v="信用探针V2.0"/>
    <x v="15"/>
    <x v="0"/>
    <n v="1367"/>
    <n v="1366"/>
    <n v="1"/>
    <n v="1013"/>
  </r>
  <r>
    <s v="2018-10-18"/>
    <s v="信用探针V2.0"/>
    <x v="21"/>
    <x v="7"/>
    <n v="227"/>
    <n v="227"/>
    <n v="0"/>
    <n v="217"/>
  </r>
  <r>
    <s v="2018-10-18"/>
    <s v="信用探针V2.0"/>
    <x v="40"/>
    <x v="1"/>
    <n v="1"/>
    <n v="1"/>
    <n v="0"/>
    <n v="1"/>
  </r>
  <r>
    <s v="2018-10-18"/>
    <s v="信用探针V2.0"/>
    <x v="45"/>
    <x v="1"/>
    <n v="11"/>
    <n v="11"/>
    <n v="0"/>
    <n v="11"/>
  </r>
  <r>
    <s v="2018-10-18"/>
    <s v="信用探针V2.0"/>
    <x v="37"/>
    <x v="7"/>
    <n v="12595"/>
    <n v="12593"/>
    <n v="2"/>
    <n v="4908"/>
  </r>
  <r>
    <s v="2018-10-18"/>
    <s v="信用探针V2.0"/>
    <x v="46"/>
    <x v="3"/>
    <n v="37"/>
    <n v="37"/>
    <n v="0"/>
    <n v="32"/>
  </r>
  <r>
    <s v="2018-10-18"/>
    <s v="信用探针V2.0"/>
    <x v="54"/>
    <x v="0"/>
    <n v="3"/>
    <n v="1"/>
    <n v="2"/>
    <n v="1"/>
  </r>
  <r>
    <s v="2018-10-18"/>
    <s v="信用探针V2.0"/>
    <x v="50"/>
    <x v="1"/>
    <n v="568"/>
    <n v="568"/>
    <n v="0"/>
    <n v="460"/>
  </r>
  <r>
    <s v="2018-10-18"/>
    <s v="信用探针V2.0"/>
    <x v="53"/>
    <x v="4"/>
    <n v="5"/>
    <n v="5"/>
    <n v="0"/>
    <n v="0"/>
  </r>
  <r>
    <s v="2018-10-18"/>
    <s v="信用探针V2.0"/>
    <x v="55"/>
    <x v="8"/>
    <n v="1"/>
    <n v="1"/>
    <n v="0"/>
    <n v="1"/>
  </r>
  <r>
    <s v="2018-10-18"/>
    <s v="信用探针V2.0"/>
    <x v="41"/>
    <x v="1"/>
    <n v="14839"/>
    <n v="14839"/>
    <n v="0"/>
    <n v="12096"/>
  </r>
  <r>
    <s v="2018-10-18"/>
    <s v="信用探针V2.0"/>
    <x v="51"/>
    <x v="0"/>
    <n v="1696"/>
    <n v="1688"/>
    <n v="8"/>
    <n v="1247"/>
  </r>
  <r>
    <s v="2018-10-18"/>
    <s v="信用探针V2.0"/>
    <x v="44"/>
    <x v="1"/>
    <n v="5191"/>
    <n v="5191"/>
    <n v="0"/>
    <n v="4142"/>
  </r>
  <r>
    <s v="2018-10-19"/>
    <s v="信用探针V1.0_基础版"/>
    <x v="0"/>
    <x v="0"/>
    <n v="46"/>
    <n v="46"/>
    <n v="0"/>
    <n v="23"/>
  </r>
  <r>
    <s v="2018-10-19"/>
    <s v="信用探针V1.0_基础版"/>
    <x v="1"/>
    <x v="0"/>
    <n v="397"/>
    <n v="393"/>
    <n v="4"/>
    <n v="261"/>
  </r>
  <r>
    <s v="2018-10-19"/>
    <s v="信用探针V1.0_豪华版"/>
    <x v="41"/>
    <x v="1"/>
    <n v="14160"/>
    <n v="14117"/>
    <n v="43"/>
    <n v="12642"/>
  </r>
  <r>
    <s v="2018-10-19"/>
    <s v="信用探针V1.0_豪华版"/>
    <x v="44"/>
    <x v="1"/>
    <n v="4072"/>
    <n v="4058"/>
    <n v="14"/>
    <n v="3604"/>
  </r>
  <r>
    <s v="2018-10-19"/>
    <s v="信用探针V1.0_高级版"/>
    <x v="2"/>
    <x v="0"/>
    <n v="95"/>
    <n v="95"/>
    <n v="0"/>
    <n v="32"/>
  </r>
  <r>
    <s v="2018-10-19"/>
    <s v="信用探针V1.0_高级版"/>
    <x v="3"/>
    <x v="1"/>
    <n v="1963"/>
    <n v="1961"/>
    <n v="2"/>
    <n v="686"/>
  </r>
  <r>
    <s v="2018-10-19"/>
    <s v="信用探针V1.0_高级版"/>
    <x v="25"/>
    <x v="1"/>
    <n v="501188"/>
    <n v="499970"/>
    <n v="1218"/>
    <n v="33540"/>
  </r>
  <r>
    <s v="2018-10-19"/>
    <s v="信用探针V1.0_高级版"/>
    <x v="5"/>
    <x v="3"/>
    <n v="275"/>
    <n v="275"/>
    <n v="0"/>
    <n v="237"/>
  </r>
  <r>
    <s v="2018-10-19"/>
    <s v="信用探针V1.0_高级版"/>
    <x v="30"/>
    <x v="9"/>
    <n v="2"/>
    <n v="2"/>
    <n v="0"/>
    <n v="2"/>
  </r>
  <r>
    <s v="2018-10-19"/>
    <s v="信用探针V1.0_高级版"/>
    <x v="6"/>
    <x v="4"/>
    <n v="1"/>
    <n v="0"/>
    <n v="1"/>
    <n v="0"/>
  </r>
  <r>
    <s v="2018-10-19"/>
    <s v="信用探针V1.0_高级版"/>
    <x v="18"/>
    <x v="7"/>
    <n v="2"/>
    <n v="2"/>
    <n v="0"/>
    <n v="0"/>
  </r>
  <r>
    <s v="2018-10-19"/>
    <s v="信用探针V1.0_高级版"/>
    <x v="7"/>
    <x v="1"/>
    <n v="1120"/>
    <n v="1117"/>
    <n v="3"/>
    <n v="50"/>
  </r>
  <r>
    <s v="2018-10-19"/>
    <s v="信用探针V1.0_高级版"/>
    <x v="26"/>
    <x v="8"/>
    <n v="7"/>
    <n v="7"/>
    <n v="0"/>
    <n v="1"/>
  </r>
  <r>
    <s v="2018-10-19"/>
    <s v="信用探针V1.0_高级版"/>
    <x v="28"/>
    <x v="0"/>
    <n v="6"/>
    <n v="0"/>
    <n v="6"/>
    <n v="0"/>
  </r>
  <r>
    <s v="2018-10-19"/>
    <s v="信用探针V1.0_高级版"/>
    <x v="9"/>
    <x v="1"/>
    <n v="3964"/>
    <n v="3963"/>
    <n v="1"/>
    <n v="3497"/>
  </r>
  <r>
    <s v="2018-10-19"/>
    <s v="信用探针V1.0_高级版"/>
    <x v="33"/>
    <x v="1"/>
    <n v="52188"/>
    <n v="52116"/>
    <n v="72"/>
    <n v="39473"/>
  </r>
  <r>
    <s v="2018-10-19"/>
    <s v="信用探针V1.0_高级版"/>
    <x v="20"/>
    <x v="7"/>
    <n v="1"/>
    <n v="1"/>
    <n v="0"/>
    <n v="0"/>
  </r>
  <r>
    <s v="2018-10-19"/>
    <s v="信用探针V1.0_高级版"/>
    <x v="48"/>
    <x v="11"/>
    <n v="5"/>
    <n v="5"/>
    <n v="0"/>
    <n v="0"/>
  </r>
  <r>
    <s v="2018-10-19"/>
    <s v="信用探针V1.0_高级版"/>
    <x v="43"/>
    <x v="1"/>
    <n v="551"/>
    <n v="550"/>
    <n v="1"/>
    <n v="256"/>
  </r>
  <r>
    <s v="2018-10-19"/>
    <s v="信用探针V2.0"/>
    <x v="35"/>
    <x v="0"/>
    <n v="2432"/>
    <n v="2411"/>
    <n v="21"/>
    <n v="2113"/>
  </r>
  <r>
    <s v="2018-10-19"/>
    <s v="信用探针V2.0"/>
    <x v="12"/>
    <x v="1"/>
    <n v="4853"/>
    <n v="4833"/>
    <n v="20"/>
    <n v="3384"/>
  </r>
  <r>
    <s v="2018-10-19"/>
    <s v="信用探针V2.0"/>
    <x v="15"/>
    <x v="0"/>
    <n v="876"/>
    <n v="869"/>
    <n v="7"/>
    <n v="644"/>
  </r>
  <r>
    <s v="2018-10-19"/>
    <s v="信用探针V2.0"/>
    <x v="21"/>
    <x v="7"/>
    <n v="197"/>
    <n v="197"/>
    <n v="0"/>
    <n v="181"/>
  </r>
  <r>
    <s v="2018-10-19"/>
    <s v="信用探针V2.0"/>
    <x v="25"/>
    <x v="1"/>
    <n v="1"/>
    <n v="1"/>
    <n v="0"/>
    <n v="1"/>
  </r>
  <r>
    <s v="2018-10-19"/>
    <s v="信用探针V2.0"/>
    <x v="45"/>
    <x v="1"/>
    <n v="108"/>
    <n v="106"/>
    <n v="2"/>
    <n v="102"/>
  </r>
  <r>
    <s v="2018-10-19"/>
    <s v="信用探针V2.0"/>
    <x v="37"/>
    <x v="7"/>
    <n v="12817"/>
    <n v="12743"/>
    <n v="74"/>
    <n v="4896"/>
  </r>
  <r>
    <s v="2018-10-19"/>
    <s v="信用探针V2.0"/>
    <x v="46"/>
    <x v="3"/>
    <n v="61"/>
    <n v="61"/>
    <n v="0"/>
    <n v="43"/>
  </r>
  <r>
    <s v="2018-10-19"/>
    <s v="信用探针V2.0"/>
    <x v="50"/>
    <x v="1"/>
    <n v="826"/>
    <n v="822"/>
    <n v="4"/>
    <n v="651"/>
  </r>
  <r>
    <s v="2018-10-19"/>
    <s v="信用探针V2.0"/>
    <x v="41"/>
    <x v="1"/>
    <n v="14333"/>
    <n v="14250"/>
    <n v="83"/>
    <n v="11621"/>
  </r>
  <r>
    <s v="2018-10-19"/>
    <s v="信用探针V2.0"/>
    <x v="51"/>
    <x v="0"/>
    <n v="729"/>
    <n v="723"/>
    <n v="6"/>
    <n v="582"/>
  </r>
  <r>
    <s v="2018-10-19"/>
    <s v="信用探针V2.0"/>
    <x v="44"/>
    <x v="1"/>
    <n v="4192"/>
    <n v="4164"/>
    <n v="28"/>
    <n v="3357"/>
  </r>
  <r>
    <s v="2018-10-20"/>
    <s v="信用探针V1.0_基础版"/>
    <x v="0"/>
    <x v="0"/>
    <n v="79"/>
    <n v="72"/>
    <n v="7"/>
    <n v="44"/>
  </r>
  <r>
    <s v="2018-10-20"/>
    <s v="信用探针V1.0_基础版"/>
    <x v="1"/>
    <x v="0"/>
    <n v="197"/>
    <n v="197"/>
    <n v="0"/>
    <n v="121"/>
  </r>
  <r>
    <s v="2018-10-20"/>
    <s v="信用探针V1.0_豪华版"/>
    <x v="57"/>
    <x v="1"/>
    <n v="6"/>
    <n v="1"/>
    <n v="5"/>
    <n v="1"/>
  </r>
  <r>
    <s v="2018-10-20"/>
    <s v="信用探针V1.0_豪华版"/>
    <x v="41"/>
    <x v="1"/>
    <n v="14070"/>
    <n v="14070"/>
    <n v="0"/>
    <n v="12555"/>
  </r>
  <r>
    <s v="2018-10-20"/>
    <s v="信用探针V1.0_豪华版"/>
    <x v="44"/>
    <x v="1"/>
    <n v="3677"/>
    <n v="3677"/>
    <n v="0"/>
    <n v="3194"/>
  </r>
  <r>
    <s v="2018-10-20"/>
    <s v="信用探针V1.0_高级版"/>
    <x v="2"/>
    <x v="0"/>
    <n v="84"/>
    <n v="84"/>
    <n v="0"/>
    <n v="34"/>
  </r>
  <r>
    <s v="2018-10-20"/>
    <s v="信用探针V1.0_高级版"/>
    <x v="3"/>
    <x v="1"/>
    <n v="310"/>
    <n v="310"/>
    <n v="0"/>
    <n v="113"/>
  </r>
  <r>
    <s v="2018-10-20"/>
    <s v="信用探针V1.0_高级版"/>
    <x v="4"/>
    <x v="2"/>
    <n v="2"/>
    <n v="2"/>
    <n v="0"/>
    <n v="0"/>
  </r>
  <r>
    <s v="2018-10-20"/>
    <s v="信用探针V1.0_高级版"/>
    <x v="25"/>
    <x v="1"/>
    <n v="863946"/>
    <n v="862586"/>
    <n v="1360"/>
    <n v="58794"/>
  </r>
  <r>
    <s v="2018-10-20"/>
    <s v="信用探针V1.0_高级版"/>
    <x v="13"/>
    <x v="0"/>
    <n v="1"/>
    <n v="1"/>
    <n v="0"/>
    <n v="0"/>
  </r>
  <r>
    <s v="2018-10-20"/>
    <s v="信用探针V1.0_高级版"/>
    <x v="5"/>
    <x v="3"/>
    <n v="231"/>
    <n v="231"/>
    <n v="0"/>
    <n v="210"/>
  </r>
  <r>
    <s v="2018-10-20"/>
    <s v="信用探针V1.0_高级版"/>
    <x v="7"/>
    <x v="1"/>
    <n v="1244"/>
    <n v="1244"/>
    <n v="0"/>
    <n v="59"/>
  </r>
  <r>
    <s v="2018-10-20"/>
    <s v="信用探针V1.0_高级版"/>
    <x v="26"/>
    <x v="8"/>
    <n v="9"/>
    <n v="8"/>
    <n v="1"/>
    <n v="1"/>
  </r>
  <r>
    <s v="2018-10-20"/>
    <s v="信用探针V1.0_高级版"/>
    <x v="9"/>
    <x v="1"/>
    <n v="3235"/>
    <n v="3235"/>
    <n v="0"/>
    <n v="2840"/>
  </r>
  <r>
    <s v="2018-10-20"/>
    <s v="信用探针V1.0_高级版"/>
    <x v="33"/>
    <x v="1"/>
    <n v="45100"/>
    <n v="45087"/>
    <n v="13"/>
    <n v="34084"/>
  </r>
  <r>
    <s v="2018-10-20"/>
    <s v="信用探针V1.0_高级版"/>
    <x v="20"/>
    <x v="7"/>
    <n v="13"/>
    <n v="13"/>
    <n v="0"/>
    <n v="0"/>
  </r>
  <r>
    <s v="2018-10-20"/>
    <s v="信用探针V1.0_高级版"/>
    <x v="43"/>
    <x v="1"/>
    <n v="366"/>
    <n v="366"/>
    <n v="0"/>
    <n v="171"/>
  </r>
  <r>
    <s v="2018-10-20"/>
    <s v="信用探针V2.0"/>
    <x v="35"/>
    <x v="0"/>
    <n v="2649"/>
    <n v="2649"/>
    <n v="0"/>
    <n v="2360"/>
  </r>
  <r>
    <s v="2018-10-20"/>
    <s v="信用探针V2.0"/>
    <x v="12"/>
    <x v="1"/>
    <n v="4050"/>
    <n v="4050"/>
    <n v="0"/>
    <n v="2859"/>
  </r>
  <r>
    <s v="2018-10-20"/>
    <s v="信用探针V2.0"/>
    <x v="15"/>
    <x v="0"/>
    <n v="686"/>
    <n v="683"/>
    <n v="3"/>
    <n v="506"/>
  </r>
  <r>
    <s v="2018-10-20"/>
    <s v="信用探针V2.0"/>
    <x v="21"/>
    <x v="7"/>
    <n v="450"/>
    <n v="450"/>
    <n v="0"/>
    <n v="430"/>
  </r>
  <r>
    <s v="2018-10-20"/>
    <s v="信用探针V2.0"/>
    <x v="45"/>
    <x v="1"/>
    <n v="132"/>
    <n v="132"/>
    <n v="0"/>
    <n v="127"/>
  </r>
  <r>
    <s v="2018-10-20"/>
    <s v="信用探针V2.0"/>
    <x v="37"/>
    <x v="7"/>
    <n v="11759"/>
    <n v="11759"/>
    <n v="0"/>
    <n v="4343"/>
  </r>
  <r>
    <s v="2018-10-20"/>
    <s v="信用探针V2.0"/>
    <x v="46"/>
    <x v="3"/>
    <n v="84"/>
    <n v="84"/>
    <n v="0"/>
    <n v="52"/>
  </r>
  <r>
    <s v="2018-10-20"/>
    <s v="信用探针V2.0"/>
    <x v="50"/>
    <x v="1"/>
    <n v="1137"/>
    <n v="1137"/>
    <n v="0"/>
    <n v="927"/>
  </r>
  <r>
    <s v="2018-10-20"/>
    <s v="信用探针V2.0"/>
    <x v="41"/>
    <x v="1"/>
    <n v="14195"/>
    <n v="14195"/>
    <n v="0"/>
    <n v="11515"/>
  </r>
  <r>
    <s v="2018-10-20"/>
    <s v="信用探针V2.0"/>
    <x v="44"/>
    <x v="1"/>
    <n v="3800"/>
    <n v="3800"/>
    <n v="0"/>
    <n v="2951"/>
  </r>
  <r>
    <s v="2018-10-21"/>
    <s v="信用探针V1.0_基础版"/>
    <x v="0"/>
    <x v="0"/>
    <n v="79"/>
    <n v="79"/>
    <n v="0"/>
    <n v="47"/>
  </r>
  <r>
    <s v="2018-10-21"/>
    <s v="信用探针V1.0_基础版"/>
    <x v="1"/>
    <x v="0"/>
    <n v="142"/>
    <n v="142"/>
    <n v="0"/>
    <n v="91"/>
  </r>
  <r>
    <s v="2018-10-21"/>
    <s v="信用探针V1.0_豪华版"/>
    <x v="41"/>
    <x v="1"/>
    <n v="14347"/>
    <n v="14344"/>
    <n v="3"/>
    <n v="12694"/>
  </r>
  <r>
    <s v="2018-10-21"/>
    <s v="信用探针V1.0_豪华版"/>
    <x v="44"/>
    <x v="1"/>
    <n v="3507"/>
    <n v="3506"/>
    <n v="1"/>
    <n v="3119"/>
  </r>
  <r>
    <s v="2018-10-21"/>
    <s v="信用探针V1.0_高级版"/>
    <x v="2"/>
    <x v="0"/>
    <n v="89"/>
    <n v="89"/>
    <n v="0"/>
    <n v="42"/>
  </r>
  <r>
    <s v="2018-10-21"/>
    <s v="信用探针V1.0_高级版"/>
    <x v="3"/>
    <x v="1"/>
    <n v="89"/>
    <n v="89"/>
    <n v="0"/>
    <n v="35"/>
  </r>
  <r>
    <s v="2018-10-21"/>
    <s v="信用探针V1.0_高级版"/>
    <x v="4"/>
    <x v="2"/>
    <n v="1"/>
    <n v="1"/>
    <n v="0"/>
    <n v="1"/>
  </r>
  <r>
    <s v="2018-10-21"/>
    <s v="信用探针V1.0_高级版"/>
    <x v="25"/>
    <x v="1"/>
    <n v="269509"/>
    <n v="269070"/>
    <n v="439"/>
    <n v="18437"/>
  </r>
  <r>
    <s v="2018-10-21"/>
    <s v="信用探针V1.0_高级版"/>
    <x v="13"/>
    <x v="0"/>
    <n v="1"/>
    <n v="1"/>
    <n v="0"/>
    <n v="1"/>
  </r>
  <r>
    <s v="2018-10-21"/>
    <s v="信用探针V1.0_高级版"/>
    <x v="5"/>
    <x v="3"/>
    <n v="198"/>
    <n v="198"/>
    <n v="0"/>
    <n v="179"/>
  </r>
  <r>
    <s v="2018-10-21"/>
    <s v="信用探针V1.0_高级版"/>
    <x v="7"/>
    <x v="1"/>
    <n v="1003"/>
    <n v="1003"/>
    <n v="0"/>
    <n v="56"/>
  </r>
  <r>
    <s v="2018-10-21"/>
    <s v="信用探针V1.0_高级版"/>
    <x v="26"/>
    <x v="8"/>
    <n v="5"/>
    <n v="5"/>
    <n v="0"/>
    <n v="3"/>
  </r>
  <r>
    <s v="2018-10-21"/>
    <s v="信用探针V1.0_高级版"/>
    <x v="9"/>
    <x v="1"/>
    <n v="3076"/>
    <n v="3076"/>
    <n v="0"/>
    <n v="2779"/>
  </r>
  <r>
    <s v="2018-10-21"/>
    <s v="信用探针V1.0_高级版"/>
    <x v="33"/>
    <x v="1"/>
    <n v="44033"/>
    <n v="44017"/>
    <n v="16"/>
    <n v="33458"/>
  </r>
  <r>
    <s v="2018-10-21"/>
    <s v="信用探针V1.0_高级版"/>
    <x v="43"/>
    <x v="1"/>
    <n v="491"/>
    <n v="491"/>
    <n v="0"/>
    <n v="245"/>
  </r>
  <r>
    <s v="2018-10-21"/>
    <s v="信用探针V2.0"/>
    <x v="35"/>
    <x v="0"/>
    <n v="2001"/>
    <n v="1078"/>
    <n v="923"/>
    <n v="971"/>
  </r>
  <r>
    <s v="2018-10-21"/>
    <s v="信用探针V2.0"/>
    <x v="12"/>
    <x v="1"/>
    <n v="3766"/>
    <n v="3766"/>
    <n v="0"/>
    <n v="2641"/>
  </r>
  <r>
    <s v="2018-10-21"/>
    <s v="信用探针V2.0"/>
    <x v="15"/>
    <x v="0"/>
    <n v="712"/>
    <n v="712"/>
    <n v="0"/>
    <n v="543"/>
  </r>
  <r>
    <s v="2018-10-21"/>
    <s v="信用探针V2.0"/>
    <x v="21"/>
    <x v="7"/>
    <n v="276"/>
    <n v="276"/>
    <n v="0"/>
    <n v="262"/>
  </r>
  <r>
    <s v="2018-10-21"/>
    <s v="信用探针V2.0"/>
    <x v="45"/>
    <x v="1"/>
    <n v="81"/>
    <n v="81"/>
    <n v="0"/>
    <n v="78"/>
  </r>
  <r>
    <s v="2018-10-21"/>
    <s v="信用探针V2.0"/>
    <x v="37"/>
    <x v="7"/>
    <n v="12392"/>
    <n v="12392"/>
    <n v="0"/>
    <n v="4607"/>
  </r>
  <r>
    <s v="2018-10-21"/>
    <s v="信用探针V2.0"/>
    <x v="46"/>
    <x v="3"/>
    <n v="121"/>
    <n v="121"/>
    <n v="0"/>
    <n v="89"/>
  </r>
  <r>
    <s v="2018-10-21"/>
    <s v="信用探针V2.0"/>
    <x v="50"/>
    <x v="1"/>
    <n v="840"/>
    <n v="840"/>
    <n v="0"/>
    <n v="694"/>
  </r>
  <r>
    <s v="2018-10-21"/>
    <s v="信用探针V2.0"/>
    <x v="53"/>
    <x v="4"/>
    <n v="1"/>
    <n v="1"/>
    <n v="0"/>
    <n v="1"/>
  </r>
  <r>
    <s v="2018-10-21"/>
    <s v="信用探针V2.0"/>
    <x v="41"/>
    <x v="1"/>
    <n v="14466"/>
    <n v="14463"/>
    <n v="3"/>
    <n v="11610"/>
  </r>
  <r>
    <s v="2018-10-21"/>
    <s v="信用探针V2.0"/>
    <x v="44"/>
    <x v="1"/>
    <n v="3641"/>
    <n v="3641"/>
    <n v="0"/>
    <n v="2952"/>
  </r>
  <r>
    <s v="2018-10-22"/>
    <s v="信用探针V1.0_基础版"/>
    <x v="0"/>
    <x v="0"/>
    <n v="129"/>
    <n v="125"/>
    <n v="4"/>
    <n v="67"/>
  </r>
  <r>
    <s v="2018-10-22"/>
    <s v="信用探针V1.0_基础版"/>
    <x v="1"/>
    <x v="0"/>
    <n v="247"/>
    <n v="247"/>
    <n v="0"/>
    <n v="154"/>
  </r>
  <r>
    <s v="2018-10-22"/>
    <s v="信用探针V1.0_豪华版"/>
    <x v="41"/>
    <x v="1"/>
    <n v="15546"/>
    <n v="15512"/>
    <n v="34"/>
    <n v="13784"/>
  </r>
  <r>
    <s v="2018-10-22"/>
    <s v="信用探针V1.0_豪华版"/>
    <x v="44"/>
    <x v="1"/>
    <n v="4398"/>
    <n v="4373"/>
    <n v="25"/>
    <n v="3812"/>
  </r>
  <r>
    <s v="2018-10-22"/>
    <s v="信用探针V1.0_高级版"/>
    <x v="2"/>
    <x v="0"/>
    <n v="87"/>
    <n v="87"/>
    <n v="0"/>
    <n v="34"/>
  </r>
  <r>
    <s v="2018-10-22"/>
    <s v="信用探针V1.0_高级版"/>
    <x v="3"/>
    <x v="1"/>
    <n v="2118"/>
    <n v="2118"/>
    <n v="0"/>
    <n v="759"/>
  </r>
  <r>
    <s v="2018-10-22"/>
    <s v="信用探针V1.0_高级版"/>
    <x v="4"/>
    <x v="2"/>
    <n v="10"/>
    <n v="10"/>
    <n v="0"/>
    <n v="2"/>
  </r>
  <r>
    <s v="2018-10-22"/>
    <s v="信用探针V1.0_高级版"/>
    <x v="25"/>
    <x v="1"/>
    <n v="269859"/>
    <n v="269416"/>
    <n v="443"/>
    <n v="16025"/>
  </r>
  <r>
    <s v="2018-10-22"/>
    <s v="信用探针V1.0_高级版"/>
    <x v="5"/>
    <x v="3"/>
    <n v="260"/>
    <n v="260"/>
    <n v="0"/>
    <n v="224"/>
  </r>
  <r>
    <s v="2018-10-22"/>
    <s v="信用探针V1.0_高级版"/>
    <x v="30"/>
    <x v="9"/>
    <n v="14"/>
    <n v="14"/>
    <n v="0"/>
    <n v="4"/>
  </r>
  <r>
    <s v="2018-10-22"/>
    <s v="信用探针V1.0_高级版"/>
    <x v="18"/>
    <x v="7"/>
    <n v="27"/>
    <n v="27"/>
    <n v="0"/>
    <n v="0"/>
  </r>
  <r>
    <s v="2018-10-22"/>
    <s v="信用探针V1.0_高级版"/>
    <x v="7"/>
    <x v="1"/>
    <n v="1052"/>
    <n v="1052"/>
    <n v="0"/>
    <n v="53"/>
  </r>
  <r>
    <s v="2018-10-22"/>
    <s v="信用探针V1.0_高级版"/>
    <x v="26"/>
    <x v="8"/>
    <n v="6"/>
    <n v="6"/>
    <n v="0"/>
    <n v="0"/>
  </r>
  <r>
    <s v="2018-10-22"/>
    <s v="信用探针V1.0_高级版"/>
    <x v="28"/>
    <x v="0"/>
    <n v="2"/>
    <n v="0"/>
    <n v="2"/>
    <n v="0"/>
  </r>
  <r>
    <s v="2018-10-22"/>
    <s v="信用探针V1.0_高级版"/>
    <x v="9"/>
    <x v="1"/>
    <n v="3255"/>
    <n v="3255"/>
    <n v="0"/>
    <n v="2895"/>
  </r>
  <r>
    <s v="2018-10-22"/>
    <s v="信用探针V1.0_高级版"/>
    <x v="33"/>
    <x v="1"/>
    <n v="44457"/>
    <n v="44443"/>
    <n v="14"/>
    <n v="33902"/>
  </r>
  <r>
    <s v="2018-10-22"/>
    <s v="信用探针V1.0_高级版"/>
    <x v="20"/>
    <x v="7"/>
    <n v="1"/>
    <n v="1"/>
    <n v="0"/>
    <n v="0"/>
  </r>
  <r>
    <s v="2018-10-22"/>
    <s v="信用探针V1.0_高级版"/>
    <x v="48"/>
    <x v="11"/>
    <n v="30"/>
    <n v="24"/>
    <n v="6"/>
    <n v="0"/>
  </r>
  <r>
    <s v="2018-10-22"/>
    <s v="信用探针V1.0_高级版"/>
    <x v="43"/>
    <x v="1"/>
    <n v="637"/>
    <n v="637"/>
    <n v="0"/>
    <n v="283"/>
  </r>
  <r>
    <s v="2018-10-22"/>
    <s v="信用探针V2.0"/>
    <x v="58"/>
    <x v="0"/>
    <n v="6"/>
    <n v="2"/>
    <n v="4"/>
    <n v="2"/>
  </r>
  <r>
    <s v="2018-10-22"/>
    <s v="信用探针V2.0"/>
    <x v="35"/>
    <x v="0"/>
    <n v="1901"/>
    <n v="1893"/>
    <n v="8"/>
    <n v="1652"/>
  </r>
  <r>
    <s v="2018-10-22"/>
    <s v="信用探针V2.0"/>
    <x v="12"/>
    <x v="1"/>
    <n v="4024"/>
    <n v="3986"/>
    <n v="38"/>
    <n v="2808"/>
  </r>
  <r>
    <s v="2018-10-22"/>
    <s v="信用探针V2.0"/>
    <x v="15"/>
    <x v="0"/>
    <n v="872"/>
    <n v="860"/>
    <n v="12"/>
    <n v="650"/>
  </r>
  <r>
    <s v="2018-10-22"/>
    <s v="信用探针V2.0"/>
    <x v="21"/>
    <x v="7"/>
    <n v="289"/>
    <n v="289"/>
    <n v="0"/>
    <n v="282"/>
  </r>
  <r>
    <s v="2018-10-22"/>
    <s v="信用探针V2.0"/>
    <x v="45"/>
    <x v="1"/>
    <n v="95"/>
    <n v="92"/>
    <n v="3"/>
    <n v="87"/>
  </r>
  <r>
    <s v="2018-10-22"/>
    <s v="信用探针V2.0"/>
    <x v="37"/>
    <x v="7"/>
    <n v="13251"/>
    <n v="13171"/>
    <n v="80"/>
    <n v="4824"/>
  </r>
  <r>
    <s v="2018-10-22"/>
    <s v="信用探针V2.0"/>
    <x v="46"/>
    <x v="3"/>
    <n v="198"/>
    <n v="197"/>
    <n v="1"/>
    <n v="138"/>
  </r>
  <r>
    <s v="2018-10-22"/>
    <s v="信用探针V2.0"/>
    <x v="52"/>
    <x v="1"/>
    <n v="2"/>
    <n v="0"/>
    <n v="2"/>
    <n v="0"/>
  </r>
  <r>
    <s v="2018-10-22"/>
    <s v="信用探针V2.0"/>
    <x v="50"/>
    <x v="1"/>
    <n v="1069"/>
    <n v="1062"/>
    <n v="7"/>
    <n v="906"/>
  </r>
  <r>
    <s v="2018-10-22"/>
    <s v="信用探针V2.0"/>
    <x v="53"/>
    <x v="4"/>
    <n v="1"/>
    <n v="1"/>
    <n v="0"/>
    <n v="0"/>
  </r>
  <r>
    <s v="2018-10-22"/>
    <s v="信用探针V2.0"/>
    <x v="41"/>
    <x v="1"/>
    <n v="15677"/>
    <n v="15642"/>
    <n v="35"/>
    <n v="12630"/>
  </r>
  <r>
    <s v="2018-10-22"/>
    <s v="信用探针V2.0"/>
    <x v="44"/>
    <x v="1"/>
    <n v="4570"/>
    <n v="4544"/>
    <n v="26"/>
    <n v="3547"/>
  </r>
  <r>
    <s v="2018-10-23"/>
    <s v="信用探针V1.0_基础版"/>
    <x v="0"/>
    <x v="0"/>
    <n v="87"/>
    <n v="87"/>
    <n v="0"/>
    <n v="48"/>
  </r>
  <r>
    <s v="2018-10-23"/>
    <s v="信用探针V1.0_基础版"/>
    <x v="1"/>
    <x v="0"/>
    <n v="261"/>
    <n v="261"/>
    <n v="0"/>
    <n v="162"/>
  </r>
  <r>
    <s v="2018-10-23"/>
    <s v="信用探针V1.0_豪华版"/>
    <x v="58"/>
    <x v="0"/>
    <n v="78"/>
    <n v="77"/>
    <n v="1"/>
    <n v="68"/>
  </r>
  <r>
    <s v="2018-10-23"/>
    <s v="信用探针V1.0_豪华版"/>
    <x v="57"/>
    <x v="1"/>
    <n v="2"/>
    <n v="0"/>
    <n v="2"/>
    <n v="0"/>
  </r>
  <r>
    <s v="2018-10-23"/>
    <s v="信用探针V1.0_豪华版"/>
    <x v="41"/>
    <x v="1"/>
    <n v="15753"/>
    <n v="15675"/>
    <n v="78"/>
    <n v="13739"/>
  </r>
  <r>
    <s v="2018-10-23"/>
    <s v="信用探针V1.0_豪华版"/>
    <x v="44"/>
    <x v="1"/>
    <n v="4035"/>
    <n v="4019"/>
    <n v="16"/>
    <n v="3516"/>
  </r>
  <r>
    <s v="2018-10-23"/>
    <s v="信用探针V1.0_高级版"/>
    <x v="2"/>
    <x v="0"/>
    <n v="74"/>
    <n v="74"/>
    <n v="0"/>
    <n v="30"/>
  </r>
  <r>
    <s v="2018-10-23"/>
    <s v="信用探针V1.0_高级版"/>
    <x v="3"/>
    <x v="1"/>
    <n v="1746"/>
    <n v="1746"/>
    <n v="0"/>
    <n v="642"/>
  </r>
  <r>
    <s v="2018-10-23"/>
    <s v="信用探针V1.0_高级版"/>
    <x v="4"/>
    <x v="2"/>
    <n v="7"/>
    <n v="7"/>
    <n v="0"/>
    <n v="0"/>
  </r>
  <r>
    <s v="2018-10-23"/>
    <s v="信用探针V1.0_高级版"/>
    <x v="25"/>
    <x v="1"/>
    <n v="961492"/>
    <n v="959930"/>
    <n v="1562"/>
    <n v="36793"/>
  </r>
  <r>
    <s v="2018-10-23"/>
    <s v="信用探针V1.0_高级版"/>
    <x v="5"/>
    <x v="3"/>
    <n v="389"/>
    <n v="389"/>
    <n v="0"/>
    <n v="329"/>
  </r>
  <r>
    <s v="2018-10-23"/>
    <s v="信用探针V1.0_高级版"/>
    <x v="6"/>
    <x v="4"/>
    <n v="2"/>
    <n v="1"/>
    <n v="1"/>
    <n v="0"/>
  </r>
  <r>
    <s v="2018-10-23"/>
    <s v="信用探针V1.0_高级版"/>
    <x v="18"/>
    <x v="7"/>
    <n v="3"/>
    <n v="3"/>
    <n v="0"/>
    <n v="1"/>
  </r>
  <r>
    <s v="2018-10-23"/>
    <s v="信用探针V1.0_高级版"/>
    <x v="7"/>
    <x v="1"/>
    <n v="777"/>
    <n v="777"/>
    <n v="0"/>
    <n v="57"/>
  </r>
  <r>
    <s v="2018-10-23"/>
    <s v="信用探针V1.0_高级版"/>
    <x v="26"/>
    <x v="8"/>
    <n v="11"/>
    <n v="11"/>
    <n v="0"/>
    <n v="3"/>
  </r>
  <r>
    <s v="2018-10-23"/>
    <s v="信用探针V1.0_高级版"/>
    <x v="28"/>
    <x v="0"/>
    <n v="1"/>
    <n v="0"/>
    <n v="1"/>
    <n v="0"/>
  </r>
  <r>
    <s v="2018-10-23"/>
    <s v="信用探针V1.0_高级版"/>
    <x v="9"/>
    <x v="1"/>
    <n v="3159"/>
    <n v="3159"/>
    <n v="0"/>
    <n v="2775"/>
  </r>
  <r>
    <s v="2018-10-23"/>
    <s v="信用探针V1.0_高级版"/>
    <x v="33"/>
    <x v="1"/>
    <n v="41014"/>
    <n v="41006"/>
    <n v="8"/>
    <n v="30971"/>
  </r>
  <r>
    <s v="2018-10-23"/>
    <s v="信用探针V1.0_高级版"/>
    <x v="20"/>
    <x v="7"/>
    <n v="4"/>
    <n v="4"/>
    <n v="0"/>
    <n v="0"/>
  </r>
  <r>
    <s v="2018-10-23"/>
    <s v="信用探针V1.0_高级版"/>
    <x v="48"/>
    <x v="11"/>
    <n v="16"/>
    <n v="11"/>
    <n v="5"/>
    <n v="0"/>
  </r>
  <r>
    <s v="2018-10-23"/>
    <s v="信用探针V1.0_高级版"/>
    <x v="43"/>
    <x v="1"/>
    <n v="616"/>
    <n v="616"/>
    <n v="0"/>
    <n v="304"/>
  </r>
  <r>
    <s v="2018-10-23"/>
    <s v="信用探针V2.0"/>
    <x v="58"/>
    <x v="0"/>
    <n v="76"/>
    <n v="76"/>
    <n v="0"/>
    <n v="58"/>
  </r>
  <r>
    <s v="2018-10-23"/>
    <s v="信用探针V2.0"/>
    <x v="35"/>
    <x v="0"/>
    <n v="2697"/>
    <n v="2681"/>
    <n v="16"/>
    <n v="2349"/>
  </r>
  <r>
    <s v="2018-10-23"/>
    <s v="信用探针V2.0"/>
    <x v="12"/>
    <x v="1"/>
    <n v="5695"/>
    <n v="5660"/>
    <n v="35"/>
    <n v="4114"/>
  </r>
  <r>
    <s v="2018-10-23"/>
    <s v="信用探针V2.0"/>
    <x v="59"/>
    <x v="4"/>
    <n v="5"/>
    <n v="2"/>
    <n v="3"/>
    <n v="0"/>
  </r>
  <r>
    <s v="2018-10-23"/>
    <s v="信用探针V2.0"/>
    <x v="15"/>
    <x v="0"/>
    <n v="1271"/>
    <n v="1266"/>
    <n v="5"/>
    <n v="940"/>
  </r>
  <r>
    <s v="2018-10-23"/>
    <s v="信用探针V2.0"/>
    <x v="21"/>
    <x v="7"/>
    <n v="327"/>
    <n v="327"/>
    <n v="0"/>
    <n v="306"/>
  </r>
  <r>
    <s v="2018-10-23"/>
    <s v="信用探针V2.0"/>
    <x v="45"/>
    <x v="1"/>
    <n v="67"/>
    <n v="67"/>
    <n v="0"/>
    <n v="66"/>
  </r>
  <r>
    <s v="2018-10-23"/>
    <s v="信用探针V2.0"/>
    <x v="37"/>
    <x v="7"/>
    <n v="13633"/>
    <n v="13500"/>
    <n v="133"/>
    <n v="5091"/>
  </r>
  <r>
    <s v="2018-10-23"/>
    <s v="信用探针V2.0"/>
    <x v="46"/>
    <x v="3"/>
    <n v="262"/>
    <n v="261"/>
    <n v="1"/>
    <n v="202"/>
  </r>
  <r>
    <s v="2018-10-23"/>
    <s v="信用探针V2.0"/>
    <x v="52"/>
    <x v="1"/>
    <n v="7"/>
    <n v="0"/>
    <n v="7"/>
    <n v="0"/>
  </r>
  <r>
    <s v="2018-10-23"/>
    <s v="信用探针V2.0"/>
    <x v="50"/>
    <x v="1"/>
    <n v="1244"/>
    <n v="1230"/>
    <n v="14"/>
    <n v="1051"/>
  </r>
  <r>
    <s v="2018-10-23"/>
    <s v="信用探针V2.0"/>
    <x v="41"/>
    <x v="1"/>
    <n v="15942"/>
    <n v="15792"/>
    <n v="150"/>
    <n v="12424"/>
  </r>
  <r>
    <s v="2018-10-23"/>
    <s v="信用探针V2.0"/>
    <x v="51"/>
    <x v="0"/>
    <n v="21"/>
    <n v="18"/>
    <n v="3"/>
    <n v="1"/>
  </r>
  <r>
    <s v="2018-10-23"/>
    <s v="信用探针V2.0"/>
    <x v="44"/>
    <x v="1"/>
    <n v="4205"/>
    <n v="4186"/>
    <n v="19"/>
    <n v="3249"/>
  </r>
  <r>
    <s v="2018-10-24"/>
    <s v="信用探针V1.0_基础版"/>
    <x v="0"/>
    <x v="0"/>
    <n v="78"/>
    <n v="78"/>
    <n v="0"/>
    <n v="33"/>
  </r>
  <r>
    <s v="2018-10-24"/>
    <s v="信用探针V1.0_基础版"/>
    <x v="1"/>
    <x v="0"/>
    <n v="271"/>
    <n v="271"/>
    <n v="0"/>
    <n v="175"/>
  </r>
  <r>
    <s v="2018-10-24"/>
    <s v="信用探针V1.0_豪华版"/>
    <x v="58"/>
    <x v="0"/>
    <n v="2024"/>
    <n v="1921"/>
    <n v="103"/>
    <n v="1681"/>
  </r>
  <r>
    <s v="2018-10-24"/>
    <s v="信用探针V1.0_豪华版"/>
    <x v="41"/>
    <x v="1"/>
    <n v="15250"/>
    <n v="15250"/>
    <n v="0"/>
    <n v="13590"/>
  </r>
  <r>
    <s v="2018-10-24"/>
    <s v="信用探针V1.0_豪华版"/>
    <x v="51"/>
    <x v="0"/>
    <n v="3"/>
    <n v="3"/>
    <n v="0"/>
    <n v="3"/>
  </r>
  <r>
    <s v="2018-10-24"/>
    <s v="信用探针V1.0_豪华版"/>
    <x v="44"/>
    <x v="1"/>
    <n v="4735"/>
    <n v="4735"/>
    <n v="0"/>
    <n v="4100"/>
  </r>
  <r>
    <s v="2018-10-24"/>
    <s v="信用探针V1.0_高级版"/>
    <x v="2"/>
    <x v="0"/>
    <n v="113"/>
    <n v="113"/>
    <n v="0"/>
    <n v="43"/>
  </r>
  <r>
    <s v="2018-10-24"/>
    <s v="信用探针V1.0_高级版"/>
    <x v="3"/>
    <x v="1"/>
    <n v="1891"/>
    <n v="1891"/>
    <n v="0"/>
    <n v="670"/>
  </r>
  <r>
    <s v="2018-10-24"/>
    <s v="信用探针V1.0_高级版"/>
    <x v="4"/>
    <x v="2"/>
    <n v="3"/>
    <n v="3"/>
    <n v="0"/>
    <n v="2"/>
  </r>
  <r>
    <s v="2018-10-24"/>
    <s v="信用探针V1.0_高级版"/>
    <x v="25"/>
    <x v="1"/>
    <n v="365217"/>
    <n v="364591"/>
    <n v="626"/>
    <n v="12"/>
  </r>
  <r>
    <s v="2018-10-24"/>
    <s v="信用探针V1.0_高级版"/>
    <x v="5"/>
    <x v="3"/>
    <n v="453"/>
    <n v="453"/>
    <n v="0"/>
    <n v="392"/>
  </r>
  <r>
    <s v="2018-10-24"/>
    <s v="信用探针V1.0_高级版"/>
    <x v="30"/>
    <x v="9"/>
    <n v="1"/>
    <n v="1"/>
    <n v="0"/>
    <n v="1"/>
  </r>
  <r>
    <s v="2018-10-24"/>
    <s v="信用探针V1.0_高级版"/>
    <x v="18"/>
    <x v="7"/>
    <n v="4"/>
    <n v="4"/>
    <n v="0"/>
    <n v="2"/>
  </r>
  <r>
    <s v="2018-10-24"/>
    <s v="信用探针V1.0_高级版"/>
    <x v="7"/>
    <x v="1"/>
    <n v="137"/>
    <n v="137"/>
    <n v="0"/>
    <n v="57"/>
  </r>
  <r>
    <s v="2018-10-24"/>
    <s v="信用探针V1.0_高级版"/>
    <x v="26"/>
    <x v="8"/>
    <n v="11"/>
    <n v="10"/>
    <n v="1"/>
    <n v="5"/>
  </r>
  <r>
    <s v="2018-10-24"/>
    <s v="信用探针V1.0_高级版"/>
    <x v="28"/>
    <x v="0"/>
    <n v="3"/>
    <n v="0"/>
    <n v="3"/>
    <n v="0"/>
  </r>
  <r>
    <s v="2018-10-24"/>
    <s v="信用探针V1.0_高级版"/>
    <x v="8"/>
    <x v="5"/>
    <n v="1"/>
    <n v="1"/>
    <n v="0"/>
    <n v="1"/>
  </r>
  <r>
    <s v="2018-10-24"/>
    <s v="信用探针V1.0_高级版"/>
    <x v="9"/>
    <x v="1"/>
    <n v="3647"/>
    <n v="3647"/>
    <n v="0"/>
    <n v="3230"/>
  </r>
  <r>
    <s v="2018-10-24"/>
    <s v="信用探针V1.0_高级版"/>
    <x v="60"/>
    <x v="0"/>
    <n v="4"/>
    <n v="3"/>
    <n v="1"/>
    <n v="0"/>
  </r>
  <r>
    <s v="2018-10-24"/>
    <s v="信用探针V1.0_高级版"/>
    <x v="33"/>
    <x v="1"/>
    <n v="45515"/>
    <n v="45503"/>
    <n v="12"/>
    <n v="34344"/>
  </r>
  <r>
    <s v="2018-10-24"/>
    <s v="信用探针V1.0_高级版"/>
    <x v="20"/>
    <x v="7"/>
    <n v="1"/>
    <n v="1"/>
    <n v="0"/>
    <n v="0"/>
  </r>
  <r>
    <s v="2018-10-24"/>
    <s v="信用探针V1.0_高级版"/>
    <x v="39"/>
    <x v="0"/>
    <n v="1"/>
    <n v="1"/>
    <n v="0"/>
    <n v="0"/>
  </r>
  <r>
    <s v="2018-10-24"/>
    <s v="信用探针V1.0_高级版"/>
    <x v="43"/>
    <x v="1"/>
    <n v="601"/>
    <n v="601"/>
    <n v="0"/>
    <n v="220"/>
  </r>
  <r>
    <s v="2018-10-24"/>
    <s v="信用探针V1.0_高级版C"/>
    <x v="21"/>
    <x v="7"/>
    <n v="9"/>
    <n v="9"/>
    <n v="0"/>
    <n v="0"/>
  </r>
  <r>
    <s v="2018-10-24"/>
    <s v="信用探针V2.0"/>
    <x v="58"/>
    <x v="0"/>
    <n v="1871"/>
    <n v="1773"/>
    <n v="98"/>
    <n v="1391"/>
  </r>
  <r>
    <s v="2018-10-24"/>
    <s v="信用探针V2.0"/>
    <x v="61"/>
    <x v="0"/>
    <n v="6"/>
    <n v="5"/>
    <n v="1"/>
    <n v="0"/>
  </r>
  <r>
    <s v="2018-10-24"/>
    <s v="信用探针V2.0"/>
    <x v="35"/>
    <x v="0"/>
    <n v="2887"/>
    <n v="2887"/>
    <n v="0"/>
    <n v="2457"/>
  </r>
  <r>
    <s v="2018-10-24"/>
    <s v="信用探针V2.0"/>
    <x v="12"/>
    <x v="1"/>
    <n v="5581"/>
    <n v="5581"/>
    <n v="0"/>
    <n v="3996"/>
  </r>
  <r>
    <s v="2018-10-24"/>
    <s v="信用探针V2.0"/>
    <x v="15"/>
    <x v="0"/>
    <n v="1537"/>
    <n v="1537"/>
    <n v="0"/>
    <n v="1154"/>
  </r>
  <r>
    <s v="2018-10-24"/>
    <s v="信用探针V2.0"/>
    <x v="21"/>
    <x v="7"/>
    <n v="330"/>
    <n v="330"/>
    <n v="0"/>
    <n v="312"/>
  </r>
  <r>
    <s v="2018-10-24"/>
    <s v="信用探针V2.0"/>
    <x v="45"/>
    <x v="1"/>
    <n v="41"/>
    <n v="41"/>
    <n v="0"/>
    <n v="41"/>
  </r>
  <r>
    <s v="2018-10-24"/>
    <s v="信用探针V2.0"/>
    <x v="37"/>
    <x v="7"/>
    <n v="13891"/>
    <n v="13891"/>
    <n v="0"/>
    <n v="5092"/>
  </r>
  <r>
    <s v="2018-10-24"/>
    <s v="信用探针V2.0"/>
    <x v="46"/>
    <x v="3"/>
    <n v="291"/>
    <n v="291"/>
    <n v="0"/>
    <n v="214"/>
  </r>
  <r>
    <s v="2018-10-24"/>
    <s v="信用探针V2.0"/>
    <x v="50"/>
    <x v="1"/>
    <n v="1093"/>
    <n v="1093"/>
    <n v="0"/>
    <n v="885"/>
  </r>
  <r>
    <s v="2018-10-24"/>
    <s v="信用探针V2.0"/>
    <x v="53"/>
    <x v="4"/>
    <n v="1"/>
    <n v="1"/>
    <n v="0"/>
    <n v="0"/>
  </r>
  <r>
    <s v="2018-10-24"/>
    <s v="信用探针V2.0"/>
    <x v="41"/>
    <x v="1"/>
    <n v="15383"/>
    <n v="15383"/>
    <n v="0"/>
    <n v="12296"/>
  </r>
  <r>
    <s v="2018-10-24"/>
    <s v="信用探针V2.0"/>
    <x v="49"/>
    <x v="6"/>
    <n v="5"/>
    <n v="5"/>
    <n v="0"/>
    <n v="1"/>
  </r>
  <r>
    <s v="2018-10-24"/>
    <s v="信用探针V2.0"/>
    <x v="44"/>
    <x v="1"/>
    <n v="4890"/>
    <n v="4890"/>
    <n v="0"/>
    <n v="3745"/>
  </r>
  <r>
    <s v="2018-10-25"/>
    <s v="信用探针V1.0_基础版"/>
    <x v="0"/>
    <x v="0"/>
    <n v="59"/>
    <n v="59"/>
    <n v="0"/>
    <n v="26"/>
  </r>
  <r>
    <s v="2018-10-25"/>
    <s v="信用探针V1.0_基础版"/>
    <x v="1"/>
    <x v="0"/>
    <n v="255"/>
    <n v="255"/>
    <n v="0"/>
    <n v="149"/>
  </r>
  <r>
    <s v="2018-10-25"/>
    <s v="信用探针V1.0_豪华版"/>
    <x v="58"/>
    <x v="0"/>
    <n v="1564"/>
    <n v="1564"/>
    <n v="0"/>
    <n v="1321"/>
  </r>
  <r>
    <s v="2018-10-25"/>
    <s v="信用探针V1.0_豪华版"/>
    <x v="57"/>
    <x v="1"/>
    <n v="250"/>
    <n v="246"/>
    <n v="4"/>
    <n v="199"/>
  </r>
  <r>
    <s v="2018-10-25"/>
    <s v="信用探针V1.0_豪华版"/>
    <x v="41"/>
    <x v="1"/>
    <n v="11250"/>
    <n v="11250"/>
    <n v="0"/>
    <n v="10175"/>
  </r>
  <r>
    <s v="2018-10-25"/>
    <s v="信用探针V1.0_豪华版"/>
    <x v="44"/>
    <x v="1"/>
    <n v="3779"/>
    <n v="3779"/>
    <n v="0"/>
    <n v="3243"/>
  </r>
  <r>
    <s v="2018-10-25"/>
    <s v="信用探针V1.0_高级版"/>
    <x v="2"/>
    <x v="0"/>
    <n v="112"/>
    <n v="112"/>
    <n v="0"/>
    <n v="40"/>
  </r>
  <r>
    <s v="2018-10-25"/>
    <s v="信用探针V1.0_高级版"/>
    <x v="3"/>
    <x v="1"/>
    <n v="1819"/>
    <n v="1819"/>
    <n v="0"/>
    <n v="609"/>
  </r>
  <r>
    <s v="2018-10-25"/>
    <s v="信用探针V1.0_高级版"/>
    <x v="4"/>
    <x v="2"/>
    <n v="3"/>
    <n v="3"/>
    <n v="0"/>
    <n v="0"/>
  </r>
  <r>
    <s v="2018-10-25"/>
    <s v="信用探针V1.0_高级版"/>
    <x v="38"/>
    <x v="6"/>
    <n v="31"/>
    <n v="31"/>
    <n v="0"/>
    <n v="1"/>
  </r>
  <r>
    <s v="2018-10-25"/>
    <s v="信用探针V1.0_高级版"/>
    <x v="5"/>
    <x v="3"/>
    <n v="420"/>
    <n v="420"/>
    <n v="0"/>
    <n v="377"/>
  </r>
  <r>
    <s v="2018-10-25"/>
    <s v="信用探针V1.0_高级版"/>
    <x v="30"/>
    <x v="9"/>
    <n v="1"/>
    <n v="1"/>
    <n v="0"/>
    <n v="1"/>
  </r>
  <r>
    <s v="2018-10-25"/>
    <s v="信用探针V1.0_高级版"/>
    <x v="18"/>
    <x v="7"/>
    <n v="9"/>
    <n v="9"/>
    <n v="0"/>
    <n v="0"/>
  </r>
  <r>
    <s v="2018-10-25"/>
    <s v="信用探针V1.0_高级版"/>
    <x v="7"/>
    <x v="1"/>
    <n v="815"/>
    <n v="815"/>
    <n v="0"/>
    <n v="48"/>
  </r>
  <r>
    <s v="2018-10-25"/>
    <s v="信用探针V1.0_高级版"/>
    <x v="26"/>
    <x v="8"/>
    <n v="7"/>
    <n v="7"/>
    <n v="0"/>
    <n v="2"/>
  </r>
  <r>
    <s v="2018-10-25"/>
    <s v="信用探针V1.0_高级版"/>
    <x v="28"/>
    <x v="0"/>
    <n v="8"/>
    <n v="0"/>
    <n v="8"/>
    <n v="0"/>
  </r>
  <r>
    <s v="2018-10-25"/>
    <s v="信用探针V1.0_高级版"/>
    <x v="9"/>
    <x v="1"/>
    <n v="4039"/>
    <n v="4039"/>
    <n v="0"/>
    <n v="3611"/>
  </r>
  <r>
    <s v="2018-10-25"/>
    <s v="信用探针V1.0_高级版"/>
    <x v="33"/>
    <x v="1"/>
    <n v="42238"/>
    <n v="42227"/>
    <n v="11"/>
    <n v="31970"/>
  </r>
  <r>
    <s v="2018-10-25"/>
    <s v="信用探针V1.0_高级版"/>
    <x v="20"/>
    <x v="7"/>
    <n v="1"/>
    <n v="1"/>
    <n v="0"/>
    <n v="0"/>
  </r>
  <r>
    <s v="2018-10-25"/>
    <s v="信用探针V1.0_高级版"/>
    <x v="48"/>
    <x v="11"/>
    <n v="5"/>
    <n v="5"/>
    <n v="0"/>
    <n v="0"/>
  </r>
  <r>
    <s v="2018-10-25"/>
    <s v="信用探针V1.0_高级版"/>
    <x v="43"/>
    <x v="1"/>
    <n v="705"/>
    <n v="705"/>
    <n v="0"/>
    <n v="279"/>
  </r>
  <r>
    <s v="2018-10-25"/>
    <s v="信用探针V2.0"/>
    <x v="58"/>
    <x v="0"/>
    <n v="1502"/>
    <n v="1502"/>
    <n v="0"/>
    <n v="1139"/>
  </r>
  <r>
    <s v="2018-10-25"/>
    <s v="信用探针V2.0"/>
    <x v="61"/>
    <x v="0"/>
    <n v="4"/>
    <n v="4"/>
    <n v="0"/>
    <n v="0"/>
  </r>
  <r>
    <s v="2018-10-25"/>
    <s v="信用探针V2.0"/>
    <x v="35"/>
    <x v="0"/>
    <n v="3695"/>
    <n v="3695"/>
    <n v="0"/>
    <n v="3201"/>
  </r>
  <r>
    <s v="2018-10-25"/>
    <s v="信用探针V2.0"/>
    <x v="12"/>
    <x v="1"/>
    <n v="5558"/>
    <n v="5558"/>
    <n v="0"/>
    <n v="4054"/>
  </r>
  <r>
    <s v="2018-10-25"/>
    <s v="信用探针V2.0"/>
    <x v="15"/>
    <x v="0"/>
    <n v="2065"/>
    <n v="2065"/>
    <n v="0"/>
    <n v="1550"/>
  </r>
  <r>
    <s v="2018-10-25"/>
    <s v="信用探针V2.0"/>
    <x v="21"/>
    <x v="7"/>
    <n v="303"/>
    <n v="303"/>
    <n v="0"/>
    <n v="278"/>
  </r>
  <r>
    <s v="2018-10-25"/>
    <s v="信用探针V2.0"/>
    <x v="40"/>
    <x v="1"/>
    <n v="1"/>
    <n v="1"/>
    <n v="0"/>
    <n v="1"/>
  </r>
  <r>
    <s v="2018-10-25"/>
    <s v="信用探针V2.0"/>
    <x v="45"/>
    <x v="1"/>
    <n v="83"/>
    <n v="83"/>
    <n v="0"/>
    <n v="81"/>
  </r>
  <r>
    <s v="2018-10-25"/>
    <s v="信用探针V2.0"/>
    <x v="37"/>
    <x v="7"/>
    <n v="14414"/>
    <n v="14414"/>
    <n v="0"/>
    <n v="5195"/>
  </r>
  <r>
    <s v="2018-10-25"/>
    <s v="信用探针V2.0"/>
    <x v="46"/>
    <x v="3"/>
    <n v="248"/>
    <n v="248"/>
    <n v="0"/>
    <n v="190"/>
  </r>
  <r>
    <s v="2018-10-25"/>
    <s v="信用探针V2.0"/>
    <x v="52"/>
    <x v="1"/>
    <n v="2"/>
    <n v="0"/>
    <n v="2"/>
    <n v="0"/>
  </r>
  <r>
    <s v="2018-10-25"/>
    <s v="信用探针V2.0"/>
    <x v="50"/>
    <x v="1"/>
    <n v="1109"/>
    <n v="1109"/>
    <n v="0"/>
    <n v="894"/>
  </r>
  <r>
    <s v="2018-10-25"/>
    <s v="信用探针V2.0"/>
    <x v="34"/>
    <x v="0"/>
    <n v="1"/>
    <n v="1"/>
    <n v="0"/>
    <n v="0"/>
  </r>
  <r>
    <s v="2018-10-25"/>
    <s v="信用探针V2.0"/>
    <x v="41"/>
    <x v="1"/>
    <n v="11373"/>
    <n v="11373"/>
    <n v="0"/>
    <n v="9411"/>
  </r>
  <r>
    <s v="2018-10-25"/>
    <s v="信用探针V2.0"/>
    <x v="49"/>
    <x v="6"/>
    <n v="5"/>
    <n v="5"/>
    <n v="0"/>
    <n v="0"/>
  </r>
  <r>
    <s v="2018-10-25"/>
    <s v="信用探针V2.0"/>
    <x v="51"/>
    <x v="0"/>
    <n v="8"/>
    <n v="1"/>
    <n v="7"/>
    <n v="1"/>
  </r>
  <r>
    <s v="2018-10-25"/>
    <s v="信用探针V2.0"/>
    <x v="44"/>
    <x v="1"/>
    <n v="3916"/>
    <n v="3916"/>
    <n v="0"/>
    <n v="2938"/>
  </r>
  <r>
    <s v="2018-10-26"/>
    <s v="信用探针V1.0_基础版"/>
    <x v="0"/>
    <x v="0"/>
    <n v="59"/>
    <n v="59"/>
    <n v="0"/>
    <n v="34"/>
  </r>
  <r>
    <s v="2018-10-26"/>
    <s v="信用探针V1.0_基础版"/>
    <x v="1"/>
    <x v="0"/>
    <n v="274"/>
    <n v="274"/>
    <n v="0"/>
    <n v="171"/>
  </r>
  <r>
    <s v="2018-10-26"/>
    <s v="信用探针V1.0_豪华版"/>
    <x v="58"/>
    <x v="0"/>
    <n v="1424"/>
    <n v="1424"/>
    <n v="0"/>
    <n v="1221"/>
  </r>
  <r>
    <s v="2018-10-26"/>
    <s v="信用探针V1.0_豪华版"/>
    <x v="57"/>
    <x v="1"/>
    <n v="859"/>
    <n v="859"/>
    <n v="0"/>
    <n v="761"/>
  </r>
  <r>
    <s v="2018-10-26"/>
    <s v="信用探针V1.0_豪华版"/>
    <x v="41"/>
    <x v="1"/>
    <n v="10650"/>
    <n v="10650"/>
    <n v="0"/>
    <n v="9590"/>
  </r>
  <r>
    <s v="2018-10-26"/>
    <s v="信用探针V1.0_豪华版"/>
    <x v="51"/>
    <x v="0"/>
    <n v="2"/>
    <n v="2"/>
    <n v="0"/>
    <n v="1"/>
  </r>
  <r>
    <s v="2018-10-26"/>
    <s v="信用探针V1.0_豪华版"/>
    <x v="44"/>
    <x v="1"/>
    <n v="3399"/>
    <n v="3399"/>
    <n v="0"/>
    <n v="2970"/>
  </r>
  <r>
    <s v="2018-10-26"/>
    <s v="信用探针V1.0_高级版"/>
    <x v="2"/>
    <x v="0"/>
    <n v="98"/>
    <n v="98"/>
    <n v="0"/>
    <n v="51"/>
  </r>
  <r>
    <s v="2018-10-26"/>
    <s v="信用探针V1.0_高级版"/>
    <x v="3"/>
    <x v="1"/>
    <n v="1608"/>
    <n v="1608"/>
    <n v="0"/>
    <n v="556"/>
  </r>
  <r>
    <s v="2018-10-26"/>
    <s v="信用探针V1.0_高级版"/>
    <x v="4"/>
    <x v="2"/>
    <n v="13"/>
    <n v="13"/>
    <n v="0"/>
    <n v="0"/>
  </r>
  <r>
    <s v="2018-10-26"/>
    <s v="信用探针V1.0_高级版"/>
    <x v="38"/>
    <x v="6"/>
    <n v="48"/>
    <n v="48"/>
    <n v="0"/>
    <n v="5"/>
  </r>
  <r>
    <s v="2018-10-26"/>
    <s v="信用探针V1.0_高级版"/>
    <x v="5"/>
    <x v="3"/>
    <n v="557"/>
    <n v="557"/>
    <n v="0"/>
    <n v="458"/>
  </r>
  <r>
    <s v="2018-10-26"/>
    <s v="信用探针V1.0_高级版"/>
    <x v="30"/>
    <x v="9"/>
    <n v="1"/>
    <n v="1"/>
    <n v="0"/>
    <n v="1"/>
  </r>
  <r>
    <s v="2018-10-26"/>
    <s v="信用探针V1.0_高级版"/>
    <x v="6"/>
    <x v="4"/>
    <n v="1"/>
    <n v="1"/>
    <n v="0"/>
    <n v="0"/>
  </r>
  <r>
    <s v="2018-10-26"/>
    <s v="信用探针V1.0_高级版"/>
    <x v="18"/>
    <x v="7"/>
    <n v="1"/>
    <n v="1"/>
    <n v="0"/>
    <n v="0"/>
  </r>
  <r>
    <s v="2018-10-26"/>
    <s v="信用探针V1.0_高级版"/>
    <x v="7"/>
    <x v="1"/>
    <n v="1070"/>
    <n v="1070"/>
    <n v="0"/>
    <n v="45"/>
  </r>
  <r>
    <s v="2018-10-26"/>
    <s v="信用探针V1.0_高级版"/>
    <x v="26"/>
    <x v="8"/>
    <n v="27"/>
    <n v="27"/>
    <n v="0"/>
    <n v="9"/>
  </r>
  <r>
    <s v="2018-10-26"/>
    <s v="信用探针V1.0_高级版"/>
    <x v="28"/>
    <x v="0"/>
    <n v="4"/>
    <n v="0"/>
    <n v="4"/>
    <n v="0"/>
  </r>
  <r>
    <s v="2018-10-26"/>
    <s v="信用探针V1.0_高级版"/>
    <x v="9"/>
    <x v="1"/>
    <n v="3789"/>
    <n v="3789"/>
    <n v="0"/>
    <n v="3392"/>
  </r>
  <r>
    <s v="2018-10-26"/>
    <s v="信用探针V1.0_高级版"/>
    <x v="33"/>
    <x v="1"/>
    <n v="44478"/>
    <n v="44467"/>
    <n v="11"/>
    <n v="34247"/>
  </r>
  <r>
    <s v="2018-10-26"/>
    <s v="信用探针V1.0_高级版"/>
    <x v="20"/>
    <x v="7"/>
    <n v="9"/>
    <n v="9"/>
    <n v="0"/>
    <n v="0"/>
  </r>
  <r>
    <s v="2018-10-26"/>
    <s v="信用探针V1.0_高级版"/>
    <x v="43"/>
    <x v="1"/>
    <n v="614"/>
    <n v="614"/>
    <n v="0"/>
    <n v="251"/>
  </r>
  <r>
    <s v="2018-10-26"/>
    <s v="信用探针V2.0"/>
    <x v="58"/>
    <x v="0"/>
    <n v="1405"/>
    <n v="1405"/>
    <n v="0"/>
    <n v="1091"/>
  </r>
  <r>
    <s v="2018-10-26"/>
    <s v="信用探针V2.0"/>
    <x v="35"/>
    <x v="0"/>
    <n v="3418"/>
    <n v="3418"/>
    <n v="0"/>
    <n v="2957"/>
  </r>
  <r>
    <s v="2018-10-26"/>
    <s v="信用探针V2.0"/>
    <x v="12"/>
    <x v="1"/>
    <n v="6446"/>
    <n v="6446"/>
    <n v="0"/>
    <n v="4697"/>
  </r>
  <r>
    <s v="2018-10-26"/>
    <s v="信用探针V2.0"/>
    <x v="15"/>
    <x v="0"/>
    <n v="2109"/>
    <n v="2107"/>
    <n v="2"/>
    <n v="1490"/>
  </r>
  <r>
    <s v="2018-10-26"/>
    <s v="信用探针V2.0"/>
    <x v="21"/>
    <x v="7"/>
    <n v="330"/>
    <n v="330"/>
    <n v="0"/>
    <n v="314"/>
  </r>
  <r>
    <s v="2018-10-26"/>
    <s v="信用探针V2.0"/>
    <x v="45"/>
    <x v="1"/>
    <n v="74"/>
    <n v="74"/>
    <n v="0"/>
    <n v="72"/>
  </r>
  <r>
    <s v="2018-10-26"/>
    <s v="信用探针V2.0"/>
    <x v="37"/>
    <x v="7"/>
    <n v="14461"/>
    <n v="14461"/>
    <n v="0"/>
    <n v="5144"/>
  </r>
  <r>
    <s v="2018-10-26"/>
    <s v="信用探针V2.0"/>
    <x v="46"/>
    <x v="3"/>
    <n v="339"/>
    <n v="339"/>
    <n v="0"/>
    <n v="264"/>
  </r>
  <r>
    <s v="2018-10-26"/>
    <s v="信用探针V2.0"/>
    <x v="50"/>
    <x v="1"/>
    <n v="1132"/>
    <n v="1132"/>
    <n v="0"/>
    <n v="912"/>
  </r>
  <r>
    <s v="2018-10-26"/>
    <s v="信用探针V2.0"/>
    <x v="41"/>
    <x v="1"/>
    <n v="10821"/>
    <n v="10821"/>
    <n v="0"/>
    <n v="8807"/>
  </r>
  <r>
    <s v="2018-10-26"/>
    <s v="信用探针V2.0"/>
    <x v="49"/>
    <x v="6"/>
    <n v="22"/>
    <n v="22"/>
    <n v="0"/>
    <n v="17"/>
  </r>
  <r>
    <s v="2018-10-26"/>
    <s v="信用探针V2.0"/>
    <x v="62"/>
    <x v="0"/>
    <n v="4"/>
    <n v="3"/>
    <n v="1"/>
    <n v="0"/>
  </r>
  <r>
    <s v="2018-10-26"/>
    <s v="信用探针V2.0"/>
    <x v="44"/>
    <x v="1"/>
    <n v="3553"/>
    <n v="3553"/>
    <n v="0"/>
    <n v="2766"/>
  </r>
  <r>
    <s v="2018-10-27"/>
    <s v="信用探针V1.0_基础版"/>
    <x v="0"/>
    <x v="0"/>
    <n v="24"/>
    <n v="24"/>
    <n v="0"/>
    <n v="9"/>
  </r>
  <r>
    <s v="2018-10-27"/>
    <s v="信用探针V1.0_基础版"/>
    <x v="1"/>
    <x v="0"/>
    <n v="200"/>
    <n v="200"/>
    <n v="0"/>
    <n v="111"/>
  </r>
  <r>
    <s v="2018-10-27"/>
    <s v="信用探针V1.0_豪华版"/>
    <x v="58"/>
    <x v="0"/>
    <n v="1364"/>
    <n v="1364"/>
    <n v="0"/>
    <n v="1187"/>
  </r>
  <r>
    <s v="2018-10-27"/>
    <s v="信用探针V1.0_豪华版"/>
    <x v="57"/>
    <x v="1"/>
    <n v="802"/>
    <n v="802"/>
    <n v="0"/>
    <n v="706"/>
  </r>
  <r>
    <s v="2018-10-27"/>
    <s v="信用探针V1.0_豪华版"/>
    <x v="41"/>
    <x v="1"/>
    <n v="9972"/>
    <n v="9972"/>
    <n v="0"/>
    <n v="8926"/>
  </r>
  <r>
    <s v="2018-10-27"/>
    <s v="信用探针V1.0_豪华版"/>
    <x v="44"/>
    <x v="1"/>
    <n v="3362"/>
    <n v="3362"/>
    <n v="0"/>
    <n v="2874"/>
  </r>
  <r>
    <s v="2018-10-27"/>
    <s v="信用探针V1.0_高级版"/>
    <x v="2"/>
    <x v="0"/>
    <n v="126"/>
    <n v="126"/>
    <n v="0"/>
    <n v="47"/>
  </r>
  <r>
    <s v="2018-10-27"/>
    <s v="信用探针V1.0_高级版"/>
    <x v="3"/>
    <x v="1"/>
    <n v="110"/>
    <n v="110"/>
    <n v="0"/>
    <n v="39"/>
  </r>
  <r>
    <s v="2018-10-27"/>
    <s v="信用探针V1.0_高级版"/>
    <x v="38"/>
    <x v="6"/>
    <n v="25"/>
    <n v="25"/>
    <n v="0"/>
    <n v="3"/>
  </r>
  <r>
    <s v="2018-10-27"/>
    <s v="信用探针V1.0_高级版"/>
    <x v="5"/>
    <x v="3"/>
    <n v="463"/>
    <n v="463"/>
    <n v="0"/>
    <n v="390"/>
  </r>
  <r>
    <s v="2018-10-27"/>
    <s v="信用探针V1.0_高级版"/>
    <x v="7"/>
    <x v="1"/>
    <n v="1332"/>
    <n v="1332"/>
    <n v="0"/>
    <n v="54"/>
  </r>
  <r>
    <s v="2018-10-27"/>
    <s v="信用探针V1.0_高级版"/>
    <x v="26"/>
    <x v="8"/>
    <n v="7"/>
    <n v="7"/>
    <n v="0"/>
    <n v="0"/>
  </r>
  <r>
    <s v="2018-10-27"/>
    <s v="信用探针V1.0_高级版"/>
    <x v="9"/>
    <x v="1"/>
    <n v="4163"/>
    <n v="4163"/>
    <n v="0"/>
    <n v="3756"/>
  </r>
  <r>
    <s v="2018-10-27"/>
    <s v="信用探针V1.0_高级版"/>
    <x v="33"/>
    <x v="1"/>
    <n v="48488"/>
    <n v="48478"/>
    <n v="10"/>
    <n v="37280"/>
  </r>
  <r>
    <s v="2018-10-27"/>
    <s v="信用探针V1.0_高级版"/>
    <x v="43"/>
    <x v="1"/>
    <n v="570"/>
    <n v="570"/>
    <n v="0"/>
    <n v="261"/>
  </r>
  <r>
    <s v="2018-10-27"/>
    <s v="信用探针V2.0"/>
    <x v="58"/>
    <x v="0"/>
    <n v="1344"/>
    <n v="1344"/>
    <n v="0"/>
    <n v="1092"/>
  </r>
  <r>
    <s v="2018-10-27"/>
    <s v="信用探针V2.0"/>
    <x v="35"/>
    <x v="0"/>
    <n v="3450"/>
    <n v="3450"/>
    <n v="0"/>
    <n v="2974"/>
  </r>
  <r>
    <s v="2018-10-27"/>
    <s v="信用探针V2.0"/>
    <x v="12"/>
    <x v="1"/>
    <n v="4992"/>
    <n v="4992"/>
    <n v="0"/>
    <n v="3638"/>
  </r>
  <r>
    <s v="2018-10-27"/>
    <s v="信用探针V2.0"/>
    <x v="15"/>
    <x v="0"/>
    <n v="1116"/>
    <n v="1116"/>
    <n v="0"/>
    <n v="820"/>
  </r>
  <r>
    <s v="2018-10-27"/>
    <s v="信用探针V2.0"/>
    <x v="21"/>
    <x v="7"/>
    <n v="542"/>
    <n v="542"/>
    <n v="0"/>
    <n v="531"/>
  </r>
  <r>
    <s v="2018-10-27"/>
    <s v="信用探针V2.0"/>
    <x v="45"/>
    <x v="1"/>
    <n v="73"/>
    <n v="73"/>
    <n v="0"/>
    <n v="72"/>
  </r>
  <r>
    <s v="2018-10-27"/>
    <s v="信用探针V2.0"/>
    <x v="37"/>
    <x v="7"/>
    <n v="13144"/>
    <n v="13144"/>
    <n v="0"/>
    <n v="4713"/>
  </r>
  <r>
    <s v="2018-10-27"/>
    <s v="信用探针V2.0"/>
    <x v="46"/>
    <x v="3"/>
    <n v="376"/>
    <n v="376"/>
    <n v="0"/>
    <n v="286"/>
  </r>
  <r>
    <s v="2018-10-27"/>
    <s v="信用探针V2.0"/>
    <x v="50"/>
    <x v="1"/>
    <n v="977"/>
    <n v="977"/>
    <n v="0"/>
    <n v="762"/>
  </r>
  <r>
    <s v="2018-10-27"/>
    <s v="信用探针V2.0"/>
    <x v="53"/>
    <x v="4"/>
    <n v="2"/>
    <n v="2"/>
    <n v="0"/>
    <n v="0"/>
  </r>
  <r>
    <s v="2018-10-27"/>
    <s v="信用探针V2.0"/>
    <x v="41"/>
    <x v="1"/>
    <n v="10155"/>
    <n v="10155"/>
    <n v="0"/>
    <n v="8196"/>
  </r>
  <r>
    <s v="2018-10-27"/>
    <s v="信用探针V2.0"/>
    <x v="49"/>
    <x v="6"/>
    <n v="1"/>
    <n v="1"/>
    <n v="0"/>
    <n v="0"/>
  </r>
  <r>
    <s v="2018-10-27"/>
    <s v="信用探针V2.0"/>
    <x v="44"/>
    <x v="1"/>
    <n v="3500"/>
    <n v="3500"/>
    <n v="0"/>
    <n v="2643"/>
  </r>
  <r>
    <s v="2018-10-28"/>
    <s v="信用探针V1.0_基础版"/>
    <x v="0"/>
    <x v="0"/>
    <n v="5"/>
    <n v="5"/>
    <n v="0"/>
    <n v="0"/>
  </r>
  <r>
    <s v="2018-10-28"/>
    <s v="信用探针V1.0_基础版"/>
    <x v="1"/>
    <x v="0"/>
    <n v="193"/>
    <n v="193"/>
    <n v="0"/>
    <n v="115"/>
  </r>
  <r>
    <s v="2018-10-28"/>
    <s v="信用探针V1.0_豪华版"/>
    <x v="58"/>
    <x v="0"/>
    <n v="1544"/>
    <n v="1441"/>
    <n v="103"/>
    <n v="1261"/>
  </r>
  <r>
    <s v="2018-10-28"/>
    <s v="信用探针V1.0_豪华版"/>
    <x v="57"/>
    <x v="1"/>
    <n v="758"/>
    <n v="758"/>
    <n v="0"/>
    <n v="674"/>
  </r>
  <r>
    <s v="2018-10-28"/>
    <s v="信用探针V1.0_豪华版"/>
    <x v="41"/>
    <x v="1"/>
    <n v="9713"/>
    <n v="9713"/>
    <n v="0"/>
    <n v="8776"/>
  </r>
  <r>
    <s v="2018-10-28"/>
    <s v="信用探针V1.0_豪华版"/>
    <x v="44"/>
    <x v="1"/>
    <n v="3396"/>
    <n v="3396"/>
    <n v="0"/>
    <n v="2983"/>
  </r>
  <r>
    <s v="2018-10-28"/>
    <s v="信用探针V1.0_高级版"/>
    <x v="2"/>
    <x v="0"/>
    <n v="97"/>
    <n v="97"/>
    <n v="0"/>
    <n v="34"/>
  </r>
  <r>
    <s v="2018-10-28"/>
    <s v="信用探针V1.0_高级版"/>
    <x v="3"/>
    <x v="1"/>
    <n v="68"/>
    <n v="68"/>
    <n v="0"/>
    <n v="21"/>
  </r>
  <r>
    <s v="2018-10-28"/>
    <s v="信用探针V1.0_高级版"/>
    <x v="38"/>
    <x v="6"/>
    <n v="18"/>
    <n v="18"/>
    <n v="0"/>
    <n v="1"/>
  </r>
  <r>
    <s v="2018-10-28"/>
    <s v="信用探针V1.0_高级版"/>
    <x v="5"/>
    <x v="3"/>
    <n v="455"/>
    <n v="455"/>
    <n v="0"/>
    <n v="398"/>
  </r>
  <r>
    <s v="2018-10-28"/>
    <s v="信用探针V1.0_高级版"/>
    <x v="7"/>
    <x v="1"/>
    <n v="1253"/>
    <n v="1253"/>
    <n v="0"/>
    <n v="46"/>
  </r>
  <r>
    <s v="2018-10-28"/>
    <s v="信用探针V1.0_高级版"/>
    <x v="9"/>
    <x v="1"/>
    <n v="3142"/>
    <n v="3142"/>
    <n v="0"/>
    <n v="2871"/>
  </r>
  <r>
    <s v="2018-10-28"/>
    <s v="信用探针V1.0_高级版"/>
    <x v="33"/>
    <x v="1"/>
    <n v="45046"/>
    <n v="45033"/>
    <n v="13"/>
    <n v="34558"/>
  </r>
  <r>
    <s v="2018-10-28"/>
    <s v="信用探针V1.0_高级版"/>
    <x v="43"/>
    <x v="1"/>
    <n v="455"/>
    <n v="455"/>
    <n v="0"/>
    <n v="203"/>
  </r>
  <r>
    <s v="2018-10-28"/>
    <s v="信用探针V2.0"/>
    <x v="58"/>
    <x v="0"/>
    <n v="1534"/>
    <n v="1436"/>
    <n v="98"/>
    <n v="1162"/>
  </r>
  <r>
    <s v="2018-10-28"/>
    <s v="信用探针V2.0"/>
    <x v="35"/>
    <x v="0"/>
    <n v="3129"/>
    <n v="3129"/>
    <n v="0"/>
    <n v="2683"/>
  </r>
  <r>
    <s v="2018-10-28"/>
    <s v="信用探针V2.0"/>
    <x v="12"/>
    <x v="1"/>
    <n v="5048"/>
    <n v="5048"/>
    <n v="0"/>
    <n v="3665"/>
  </r>
  <r>
    <s v="2018-10-28"/>
    <s v="信用探针V2.0"/>
    <x v="15"/>
    <x v="0"/>
    <n v="1258"/>
    <n v="1258"/>
    <n v="0"/>
    <n v="940"/>
  </r>
  <r>
    <s v="2018-10-28"/>
    <s v="信用探针V2.0"/>
    <x v="21"/>
    <x v="7"/>
    <n v="334"/>
    <n v="334"/>
    <n v="0"/>
    <n v="322"/>
  </r>
  <r>
    <s v="2018-10-28"/>
    <s v="信用探针V2.0"/>
    <x v="45"/>
    <x v="1"/>
    <n v="51"/>
    <n v="51"/>
    <n v="0"/>
    <n v="49"/>
  </r>
  <r>
    <s v="2018-10-28"/>
    <s v="信用探针V2.0"/>
    <x v="37"/>
    <x v="7"/>
    <n v="13024"/>
    <n v="13024"/>
    <n v="0"/>
    <n v="4652"/>
  </r>
  <r>
    <s v="2018-10-28"/>
    <s v="信用探针V2.0"/>
    <x v="46"/>
    <x v="3"/>
    <n v="426"/>
    <n v="426"/>
    <n v="0"/>
    <n v="335"/>
  </r>
  <r>
    <s v="2018-10-28"/>
    <s v="信用探针V2.0"/>
    <x v="50"/>
    <x v="1"/>
    <n v="931"/>
    <n v="931"/>
    <n v="0"/>
    <n v="765"/>
  </r>
  <r>
    <s v="2018-10-28"/>
    <s v="信用探针V2.0"/>
    <x v="41"/>
    <x v="1"/>
    <n v="9908"/>
    <n v="9908"/>
    <n v="0"/>
    <n v="8066"/>
  </r>
  <r>
    <s v="2018-10-28"/>
    <s v="信用探针V2.0"/>
    <x v="49"/>
    <x v="6"/>
    <n v="1"/>
    <n v="0"/>
    <n v="1"/>
    <n v="0"/>
  </r>
  <r>
    <s v="2018-10-28"/>
    <s v="信用探针V2.0"/>
    <x v="44"/>
    <x v="1"/>
    <n v="3526"/>
    <n v="3526"/>
    <n v="0"/>
    <n v="2755"/>
  </r>
  <r>
    <s v="2018-10-29"/>
    <s v="信用探针V1.0_基础版"/>
    <x v="0"/>
    <x v="0"/>
    <n v="92"/>
    <n v="92"/>
    <n v="0"/>
    <n v="39"/>
  </r>
  <r>
    <s v="2018-10-29"/>
    <s v="信用探针V1.0_基础版"/>
    <x v="1"/>
    <x v="0"/>
    <n v="282"/>
    <n v="282"/>
    <n v="0"/>
    <n v="162"/>
  </r>
  <r>
    <s v="2018-10-29"/>
    <s v="信用探针V1.0_豪华版"/>
    <x v="58"/>
    <x v="0"/>
    <n v="1586"/>
    <n v="229"/>
    <n v="1357"/>
    <n v="181"/>
  </r>
  <r>
    <s v="2018-10-29"/>
    <s v="信用探针V1.0_豪华版"/>
    <x v="57"/>
    <x v="1"/>
    <n v="780"/>
    <n v="780"/>
    <n v="0"/>
    <n v="659"/>
  </r>
  <r>
    <s v="2018-10-29"/>
    <s v="信用探针V1.0_豪华版"/>
    <x v="41"/>
    <x v="1"/>
    <n v="8779"/>
    <n v="8779"/>
    <n v="0"/>
    <n v="7835"/>
  </r>
  <r>
    <s v="2018-10-29"/>
    <s v="信用探针V1.0_豪华版"/>
    <x v="44"/>
    <x v="1"/>
    <n v="3143"/>
    <n v="3143"/>
    <n v="0"/>
    <n v="2748"/>
  </r>
  <r>
    <s v="2018-10-29"/>
    <s v="信用探针V1.0_高级版"/>
    <x v="2"/>
    <x v="0"/>
    <n v="92"/>
    <n v="92"/>
    <n v="0"/>
    <n v="38"/>
  </r>
  <r>
    <s v="2018-10-29"/>
    <s v="信用探针V1.0_高级版"/>
    <x v="3"/>
    <x v="1"/>
    <n v="1827"/>
    <n v="1827"/>
    <n v="0"/>
    <n v="642"/>
  </r>
  <r>
    <s v="2018-10-29"/>
    <s v="信用探针V1.0_高级版"/>
    <x v="4"/>
    <x v="2"/>
    <n v="12"/>
    <n v="12"/>
    <n v="0"/>
    <n v="5"/>
  </r>
  <r>
    <s v="2018-10-29"/>
    <s v="信用探针V1.0_高级版"/>
    <x v="38"/>
    <x v="6"/>
    <n v="37"/>
    <n v="37"/>
    <n v="0"/>
    <n v="0"/>
  </r>
  <r>
    <s v="2018-10-29"/>
    <s v="信用探针V1.0_高级版"/>
    <x v="5"/>
    <x v="3"/>
    <n v="477"/>
    <n v="477"/>
    <n v="0"/>
    <n v="416"/>
  </r>
  <r>
    <s v="2018-10-29"/>
    <s v="信用探针V1.0_高级版"/>
    <x v="30"/>
    <x v="9"/>
    <n v="644"/>
    <n v="644"/>
    <n v="0"/>
    <n v="445"/>
  </r>
  <r>
    <s v="2018-10-29"/>
    <s v="信用探针V1.0_高级版"/>
    <x v="7"/>
    <x v="1"/>
    <n v="1192"/>
    <n v="1190"/>
    <n v="2"/>
    <n v="56"/>
  </r>
  <r>
    <s v="2018-10-29"/>
    <s v="信用探针V1.0_高级版"/>
    <x v="26"/>
    <x v="8"/>
    <n v="27"/>
    <n v="26"/>
    <n v="1"/>
    <n v="5"/>
  </r>
  <r>
    <s v="2018-10-29"/>
    <s v="信用探针V1.0_高级版"/>
    <x v="28"/>
    <x v="0"/>
    <n v="8"/>
    <n v="0"/>
    <n v="8"/>
    <n v="0"/>
  </r>
  <r>
    <s v="2018-10-29"/>
    <s v="信用探针V1.0_高级版"/>
    <x v="9"/>
    <x v="1"/>
    <n v="3653"/>
    <n v="3653"/>
    <n v="0"/>
    <n v="3279"/>
  </r>
  <r>
    <s v="2018-10-29"/>
    <s v="信用探针V1.0_高级版"/>
    <x v="33"/>
    <x v="1"/>
    <n v="44883"/>
    <n v="44866"/>
    <n v="17"/>
    <n v="34039"/>
  </r>
  <r>
    <s v="2018-10-29"/>
    <s v="信用探针V1.0_高级版"/>
    <x v="31"/>
    <x v="0"/>
    <n v="1"/>
    <n v="1"/>
    <n v="0"/>
    <n v="0"/>
  </r>
  <r>
    <s v="2018-10-29"/>
    <s v="信用探针V1.0_高级版"/>
    <x v="48"/>
    <x v="11"/>
    <n v="1"/>
    <n v="1"/>
    <n v="0"/>
    <n v="0"/>
  </r>
  <r>
    <s v="2018-10-29"/>
    <s v="信用探针V1.0_高级版"/>
    <x v="43"/>
    <x v="1"/>
    <n v="592"/>
    <n v="592"/>
    <n v="0"/>
    <n v="268"/>
  </r>
  <r>
    <s v="2018-10-29"/>
    <s v="信用探针V2.0"/>
    <x v="58"/>
    <x v="0"/>
    <n v="1579"/>
    <n v="231"/>
    <n v="1348"/>
    <n v="167"/>
  </r>
  <r>
    <s v="2018-10-29"/>
    <s v="信用探针V2.0"/>
    <x v="61"/>
    <x v="0"/>
    <n v="14"/>
    <n v="14"/>
    <n v="0"/>
    <n v="0"/>
  </r>
  <r>
    <s v="2018-10-29"/>
    <s v="信用探针V2.0"/>
    <x v="35"/>
    <x v="0"/>
    <n v="3082"/>
    <n v="3082"/>
    <n v="0"/>
    <n v="2599"/>
  </r>
  <r>
    <s v="2018-10-29"/>
    <s v="信用探针V2.0"/>
    <x v="12"/>
    <x v="1"/>
    <n v="6729"/>
    <n v="6729"/>
    <n v="0"/>
    <n v="4439"/>
  </r>
  <r>
    <s v="2018-10-29"/>
    <s v="信用探针V2.0"/>
    <x v="15"/>
    <x v="0"/>
    <n v="1692"/>
    <n v="1692"/>
    <n v="0"/>
    <n v="1221"/>
  </r>
  <r>
    <s v="2018-10-29"/>
    <s v="信用探针V2.0"/>
    <x v="21"/>
    <x v="7"/>
    <n v="348"/>
    <n v="348"/>
    <n v="0"/>
    <n v="326"/>
  </r>
  <r>
    <s v="2018-10-29"/>
    <s v="信用探针V2.0"/>
    <x v="45"/>
    <x v="1"/>
    <n v="50"/>
    <n v="50"/>
    <n v="0"/>
    <n v="49"/>
  </r>
  <r>
    <s v="2018-10-29"/>
    <s v="信用探针V2.0"/>
    <x v="37"/>
    <x v="7"/>
    <n v="14870"/>
    <n v="14870"/>
    <n v="0"/>
    <n v="5195"/>
  </r>
  <r>
    <s v="2018-10-29"/>
    <s v="信用探针V2.0"/>
    <x v="46"/>
    <x v="3"/>
    <n v="431"/>
    <n v="431"/>
    <n v="0"/>
    <n v="322"/>
  </r>
  <r>
    <s v="2018-10-29"/>
    <s v="信用探针V2.0"/>
    <x v="52"/>
    <x v="1"/>
    <n v="6"/>
    <n v="6"/>
    <n v="0"/>
    <n v="0"/>
  </r>
  <r>
    <s v="2018-10-29"/>
    <s v="信用探针V2.0"/>
    <x v="50"/>
    <x v="1"/>
    <n v="1187"/>
    <n v="1187"/>
    <n v="0"/>
    <n v="955"/>
  </r>
  <r>
    <s v="2018-10-29"/>
    <s v="信用探针V2.0"/>
    <x v="41"/>
    <x v="1"/>
    <n v="8934"/>
    <n v="8934"/>
    <n v="0"/>
    <n v="7166"/>
  </r>
  <r>
    <s v="2018-10-29"/>
    <s v="信用探针V2.0"/>
    <x v="49"/>
    <x v="6"/>
    <n v="5"/>
    <n v="5"/>
    <n v="0"/>
    <n v="0"/>
  </r>
  <r>
    <s v="2018-10-29"/>
    <s v="信用探针V2.0"/>
    <x v="62"/>
    <x v="0"/>
    <n v="4"/>
    <n v="4"/>
    <n v="0"/>
    <n v="1"/>
  </r>
  <r>
    <s v="2018-10-29"/>
    <s v="信用探针V2.0"/>
    <x v="44"/>
    <x v="1"/>
    <n v="3262"/>
    <n v="3262"/>
    <n v="0"/>
    <n v="2512"/>
  </r>
  <r>
    <s v="2018-10-30"/>
    <s v="信用探针V1.0_基础版"/>
    <x v="0"/>
    <x v="0"/>
    <n v="64"/>
    <n v="64"/>
    <n v="0"/>
    <n v="15"/>
  </r>
  <r>
    <s v="2018-10-30"/>
    <s v="信用探针V1.0_基础版"/>
    <x v="1"/>
    <x v="0"/>
    <n v="165"/>
    <n v="165"/>
    <n v="0"/>
    <n v="103"/>
  </r>
  <r>
    <s v="2018-10-30"/>
    <s v="信用探针V1.0_豪华版"/>
    <x v="58"/>
    <x v="0"/>
    <n v="1322"/>
    <n v="0"/>
    <n v="1322"/>
    <n v="0"/>
  </r>
  <r>
    <s v="2018-10-30"/>
    <s v="信用探针V1.0_豪华版"/>
    <x v="57"/>
    <x v="1"/>
    <n v="394"/>
    <n v="394"/>
    <n v="0"/>
    <n v="341"/>
  </r>
  <r>
    <s v="2018-10-30"/>
    <s v="信用探针V1.0_豪华版"/>
    <x v="41"/>
    <x v="1"/>
    <n v="6339"/>
    <n v="6339"/>
    <n v="0"/>
    <n v="5686"/>
  </r>
  <r>
    <s v="2018-10-30"/>
    <s v="信用探针V1.0_豪华版"/>
    <x v="44"/>
    <x v="1"/>
    <n v="1674"/>
    <n v="1674"/>
    <n v="0"/>
    <n v="1458"/>
  </r>
  <r>
    <s v="2018-10-30"/>
    <s v="信用探针V1.0_高级版"/>
    <x v="2"/>
    <x v="0"/>
    <n v="66"/>
    <n v="66"/>
    <n v="0"/>
    <n v="24"/>
  </r>
  <r>
    <s v="2018-10-30"/>
    <s v="信用探针V1.0_高级版"/>
    <x v="3"/>
    <x v="1"/>
    <n v="1004"/>
    <n v="1004"/>
    <n v="0"/>
    <n v="307"/>
  </r>
  <r>
    <s v="2018-10-30"/>
    <s v="信用探针V1.0_高级版"/>
    <x v="4"/>
    <x v="2"/>
    <n v="2"/>
    <n v="2"/>
    <n v="0"/>
    <n v="2"/>
  </r>
  <r>
    <s v="2018-10-30"/>
    <s v="信用探针V1.0_高级版"/>
    <x v="38"/>
    <x v="6"/>
    <n v="30"/>
    <n v="30"/>
    <n v="0"/>
    <n v="0"/>
  </r>
  <r>
    <s v="2018-10-30"/>
    <s v="信用探针V1.0_高级版"/>
    <x v="5"/>
    <x v="3"/>
    <n v="428"/>
    <n v="428"/>
    <n v="0"/>
    <n v="380"/>
  </r>
  <r>
    <s v="2018-10-30"/>
    <s v="信用探针V1.0_高级版"/>
    <x v="30"/>
    <x v="9"/>
    <n v="534"/>
    <n v="534"/>
    <n v="0"/>
    <n v="385"/>
  </r>
  <r>
    <s v="2018-10-30"/>
    <s v="信用探针V1.0_高级版"/>
    <x v="18"/>
    <x v="7"/>
    <n v="2"/>
    <n v="2"/>
    <n v="0"/>
    <n v="0"/>
  </r>
  <r>
    <s v="2018-10-30"/>
    <s v="信用探针V1.0_高级版"/>
    <x v="7"/>
    <x v="1"/>
    <n v="890"/>
    <n v="890"/>
    <n v="0"/>
    <n v="44"/>
  </r>
  <r>
    <s v="2018-10-30"/>
    <s v="信用探针V1.0_高级版"/>
    <x v="26"/>
    <x v="8"/>
    <n v="2"/>
    <n v="2"/>
    <n v="0"/>
    <n v="0"/>
  </r>
  <r>
    <s v="2018-10-30"/>
    <s v="信用探针V1.0_高级版"/>
    <x v="28"/>
    <x v="0"/>
    <n v="5"/>
    <n v="0"/>
    <n v="5"/>
    <n v="0"/>
  </r>
  <r>
    <s v="2018-10-30"/>
    <s v="信用探针V1.0_高级版"/>
    <x v="9"/>
    <x v="1"/>
    <n v="2312"/>
    <n v="2312"/>
    <n v="0"/>
    <n v="2109"/>
  </r>
  <r>
    <s v="2018-10-30"/>
    <s v="信用探针V1.0_高级版"/>
    <x v="33"/>
    <x v="1"/>
    <n v="25919"/>
    <n v="25908"/>
    <n v="11"/>
    <n v="19732"/>
  </r>
  <r>
    <s v="2018-10-30"/>
    <s v="信用探针V1.0_高级版"/>
    <x v="43"/>
    <x v="1"/>
    <n v="482"/>
    <n v="482"/>
    <n v="0"/>
    <n v="254"/>
  </r>
  <r>
    <s v="2018-10-30"/>
    <s v="信用探针V2.0"/>
    <x v="58"/>
    <x v="0"/>
    <n v="1313"/>
    <n v="0"/>
    <n v="1313"/>
    <n v="0"/>
  </r>
  <r>
    <s v="2018-10-30"/>
    <s v="信用探针V2.0"/>
    <x v="61"/>
    <x v="0"/>
    <n v="27"/>
    <n v="12"/>
    <n v="15"/>
    <n v="0"/>
  </r>
  <r>
    <s v="2018-10-30"/>
    <s v="信用探针V2.0"/>
    <x v="35"/>
    <x v="0"/>
    <n v="1537"/>
    <n v="1537"/>
    <n v="0"/>
    <n v="1325"/>
  </r>
  <r>
    <s v="2018-10-30"/>
    <s v="信用探针V2.0"/>
    <x v="12"/>
    <x v="1"/>
    <n v="4468"/>
    <n v="4468"/>
    <n v="0"/>
    <n v="3032"/>
  </r>
  <r>
    <s v="2018-10-30"/>
    <s v="信用探针V2.0"/>
    <x v="15"/>
    <x v="0"/>
    <n v="1427"/>
    <n v="1427"/>
    <n v="0"/>
    <n v="979"/>
  </r>
  <r>
    <s v="2018-10-30"/>
    <s v="信用探针V2.0"/>
    <x v="21"/>
    <x v="7"/>
    <n v="328"/>
    <n v="328"/>
    <n v="0"/>
    <n v="305"/>
  </r>
  <r>
    <s v="2018-10-30"/>
    <s v="信用探针V2.0"/>
    <x v="45"/>
    <x v="1"/>
    <n v="42"/>
    <n v="42"/>
    <n v="0"/>
    <n v="41"/>
  </r>
  <r>
    <s v="2018-10-30"/>
    <s v="信用探针V2.0"/>
    <x v="37"/>
    <x v="7"/>
    <n v="7836"/>
    <n v="7836"/>
    <n v="0"/>
    <n v="2903"/>
  </r>
  <r>
    <s v="2018-10-30"/>
    <s v="信用探针V2.0"/>
    <x v="46"/>
    <x v="3"/>
    <n v="325"/>
    <n v="325"/>
    <n v="0"/>
    <n v="255"/>
  </r>
  <r>
    <s v="2018-10-30"/>
    <s v="信用探针V2.0"/>
    <x v="50"/>
    <x v="1"/>
    <n v="892"/>
    <n v="892"/>
    <n v="0"/>
    <n v="715"/>
  </r>
  <r>
    <s v="2018-10-30"/>
    <s v="信用探针V2.0"/>
    <x v="41"/>
    <x v="1"/>
    <n v="6463"/>
    <n v="6463"/>
    <n v="0"/>
    <n v="5228"/>
  </r>
  <r>
    <s v="2018-10-30"/>
    <s v="信用探针V2.0"/>
    <x v="44"/>
    <x v="1"/>
    <n v="1725"/>
    <n v="1725"/>
    <n v="0"/>
    <n v="13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5" cacheId="10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N3:R128" firstHeaderRow="1" firstDataRow="2" firstDataCol="2" rowPageCount="1" colPageCount="1"/>
  <pivotFields count="9">
    <pivotField axis="axisRow" dataField="1" compact="0" outline="0" showAll="0" sortType="descending" defaultSubtotal="0">
      <items count="135">
        <item x="100"/>
        <item x="85"/>
        <item x="75"/>
        <item x="112"/>
        <item x="125"/>
        <item x="102"/>
        <item x="87"/>
        <item x="72"/>
        <item x="92"/>
        <item x="4"/>
        <item x="111"/>
        <item x="63"/>
        <item x="129"/>
        <item x="36"/>
        <item x="40"/>
        <item x="29"/>
        <item x="104"/>
        <item x="64"/>
        <item x="7"/>
        <item x="76"/>
        <item x="56"/>
        <item x="33"/>
        <item x="96"/>
        <item x="80"/>
        <item x="2"/>
        <item x="116"/>
        <item x="39"/>
        <item x="21"/>
        <item x="90"/>
        <item x="122"/>
        <item x="13"/>
        <item x="3"/>
        <item x="44"/>
        <item x="41"/>
        <item x="119"/>
        <item x="82"/>
        <item x="27"/>
        <item x="73"/>
        <item x="25"/>
        <item x="74"/>
        <item x="108"/>
        <item x="98"/>
        <item x="24"/>
        <item x="8"/>
        <item x="114"/>
        <item x="105"/>
        <item x="55"/>
        <item x="65"/>
        <item x="49"/>
        <item x="71"/>
        <item x="19"/>
        <item x="95"/>
        <item x="91"/>
        <item x="130"/>
        <item x="101"/>
        <item x="15"/>
        <item x="31"/>
        <item x="47"/>
        <item x="106"/>
        <item x="109"/>
        <item x="9"/>
        <item x="10"/>
        <item x="12"/>
        <item x="57"/>
        <item x="78"/>
        <item x="83"/>
        <item x="107"/>
        <item x="77"/>
        <item x="128"/>
        <item x="46"/>
        <item x="66"/>
        <item x="11"/>
        <item x="58"/>
        <item x="34"/>
        <item x="32"/>
        <item x="97"/>
        <item x="133"/>
        <item x="17"/>
        <item x="134"/>
        <item x="117"/>
        <item x="89"/>
        <item x="28"/>
        <item x="93"/>
        <item x="120"/>
        <item x="113"/>
        <item x="94"/>
        <item x="54"/>
        <item x="88"/>
        <item x="103"/>
        <item x="0"/>
        <item x="37"/>
        <item x="124"/>
        <item x="53"/>
        <item x="123"/>
        <item x="22"/>
        <item x="18"/>
        <item x="115"/>
        <item x="20"/>
        <item x="61"/>
        <item x="48"/>
        <item x="45"/>
        <item x="1"/>
        <item x="59"/>
        <item x="26"/>
        <item x="132"/>
        <item x="110"/>
        <item x="127"/>
        <item x="23"/>
        <item x="70"/>
        <item x="131"/>
        <item x="99"/>
        <item x="6"/>
        <item x="60"/>
        <item x="16"/>
        <item x="14"/>
        <item x="62"/>
        <item x="79"/>
        <item x="50"/>
        <item x="30"/>
        <item x="43"/>
        <item x="42"/>
        <item x="67"/>
        <item x="52"/>
        <item x="35"/>
        <item x="81"/>
        <item x="84"/>
        <item x="121"/>
        <item x="69"/>
        <item x="38"/>
        <item x="86"/>
        <item x="51"/>
        <item x="68"/>
        <item x="5"/>
        <item x="126"/>
        <item x="11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12">
        <item x="0"/>
        <item x="10"/>
        <item x="4"/>
        <item x="7"/>
        <item x="5"/>
        <item x="3"/>
        <item x="6"/>
        <item x="11"/>
        <item x="9"/>
        <item x="2"/>
        <item x="1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8">
        <item x="0"/>
        <item h="1" x="1"/>
        <item h="1" x="2"/>
        <item h="1" x="6"/>
        <item h="1" x="4"/>
        <item h="1" x="3"/>
        <item x="5"/>
        <item t="default"/>
      </items>
    </pivotField>
    <pivotField compact="0" numFmtId="14" outline="0" showAll="0">
      <items count="147">
        <item x="4"/>
        <item x="1"/>
        <item x="3"/>
        <item x="0"/>
        <item x="5"/>
        <item x="105"/>
        <item x="2"/>
        <item x="6"/>
        <item x="7"/>
        <item x="9"/>
        <item x="8"/>
        <item x="10"/>
        <item x="11"/>
        <item x="12"/>
        <item x="106"/>
        <item x="13"/>
        <item x="14"/>
        <item x="15"/>
        <item x="16"/>
        <item x="107"/>
        <item x="17"/>
        <item x="18"/>
        <item x="19"/>
        <item x="20"/>
        <item x="21"/>
        <item x="22"/>
        <item x="109"/>
        <item x="108"/>
        <item x="23"/>
        <item x="24"/>
        <item x="126"/>
        <item x="110"/>
        <item x="25"/>
        <item x="26"/>
        <item x="27"/>
        <item x="28"/>
        <item x="29"/>
        <item x="30"/>
        <item x="31"/>
        <item x="32"/>
        <item x="111"/>
        <item x="112"/>
        <item x="33"/>
        <item x="34"/>
        <item x="35"/>
        <item x="36"/>
        <item x="37"/>
        <item x="38"/>
        <item x="113"/>
        <item x="39"/>
        <item x="114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127"/>
        <item x="128"/>
        <item x="56"/>
        <item x="57"/>
        <item x="58"/>
        <item x="129"/>
        <item x="59"/>
        <item x="60"/>
        <item x="61"/>
        <item x="130"/>
        <item x="115"/>
        <item x="116"/>
        <item x="117"/>
        <item x="118"/>
        <item x="62"/>
        <item x="63"/>
        <item x="64"/>
        <item x="119"/>
        <item x="65"/>
        <item x="66"/>
        <item x="67"/>
        <item x="68"/>
        <item x="131"/>
        <item x="69"/>
        <item x="70"/>
        <item x="71"/>
        <item x="137"/>
        <item x="72"/>
        <item x="73"/>
        <item x="74"/>
        <item x="75"/>
        <item x="138"/>
        <item x="133"/>
        <item x="76"/>
        <item x="120"/>
        <item x="77"/>
        <item x="78"/>
        <item x="139"/>
        <item x="79"/>
        <item x="80"/>
        <item x="81"/>
        <item x="143"/>
        <item x="82"/>
        <item x="83"/>
        <item x="144"/>
        <item x="84"/>
        <item x="85"/>
        <item x="132"/>
        <item x="140"/>
        <item x="86"/>
        <item x="87"/>
        <item x="88"/>
        <item x="89"/>
        <item x="90"/>
        <item x="141"/>
        <item x="91"/>
        <item x="92"/>
        <item x="93"/>
        <item x="142"/>
        <item x="94"/>
        <item x="121"/>
        <item x="95"/>
        <item x="96"/>
        <item x="97"/>
        <item x="98"/>
        <item x="99"/>
        <item x="122"/>
        <item x="100"/>
        <item x="101"/>
        <item x="102"/>
        <item x="134"/>
        <item x="103"/>
        <item x="123"/>
        <item x="135"/>
        <item x="124"/>
        <item x="125"/>
        <item x="136"/>
        <item x="104"/>
        <item x="145"/>
        <item t="default"/>
      </items>
    </pivotField>
    <pivotField compact="0" outline="0" showAll="0"/>
    <pivotField compact="0" outline="0" showAll="0"/>
    <pivotField dataField="1" compact="0" outline="0" showAll="0">
      <items count="196">
        <item x="80"/>
        <item x="154"/>
        <item x="16"/>
        <item x="34"/>
        <item x="38"/>
        <item x="191"/>
        <item x="43"/>
        <item x="15"/>
        <item x="42"/>
        <item x="23"/>
        <item x="143"/>
        <item x="91"/>
        <item x="176"/>
        <item x="104"/>
        <item x="113"/>
        <item x="37"/>
        <item x="171"/>
        <item x="70"/>
        <item x="172"/>
        <item x="73"/>
        <item x="75"/>
        <item x="68"/>
        <item x="159"/>
        <item x="19"/>
        <item x="6"/>
        <item x="122"/>
        <item x="27"/>
        <item x="45"/>
        <item x="58"/>
        <item x="173"/>
        <item x="153"/>
        <item x="155"/>
        <item x="170"/>
        <item x="60"/>
        <item x="192"/>
        <item x="193"/>
        <item x="145"/>
        <item x="101"/>
        <item x="182"/>
        <item x="13"/>
        <item x="72"/>
        <item x="36"/>
        <item x="187"/>
        <item x="28"/>
        <item x="181"/>
        <item x="48"/>
        <item x="0"/>
        <item x="69"/>
        <item x="10"/>
        <item x="107"/>
        <item x="51"/>
        <item x="109"/>
        <item x="55"/>
        <item x="131"/>
        <item x="130"/>
        <item x="46"/>
        <item x="49"/>
        <item x="1"/>
        <item x="50"/>
        <item x="121"/>
        <item x="54"/>
        <item x="35"/>
        <item x="8"/>
        <item x="86"/>
        <item x="24"/>
        <item x="142"/>
        <item x="179"/>
        <item x="25"/>
        <item x="17"/>
        <item x="115"/>
        <item x="117"/>
        <item x="112"/>
        <item x="118"/>
        <item x="9"/>
        <item x="162"/>
        <item x="2"/>
        <item x="83"/>
        <item x="147"/>
        <item x="64"/>
        <item x="163"/>
        <item x="63"/>
        <item x="110"/>
        <item x="53"/>
        <item x="18"/>
        <item x="67"/>
        <item x="76"/>
        <item x="78"/>
        <item x="140"/>
        <item x="94"/>
        <item x="129"/>
        <item x="152"/>
        <item x="116"/>
        <item x="124"/>
        <item x="133"/>
        <item x="65"/>
        <item x="26"/>
        <item x="102"/>
        <item x="119"/>
        <item x="120"/>
        <item x="151"/>
        <item x="177"/>
        <item x="39"/>
        <item x="40"/>
        <item x="4"/>
        <item x="156"/>
        <item x="175"/>
        <item x="103"/>
        <item x="169"/>
        <item x="47"/>
        <item x="66"/>
        <item x="61"/>
        <item x="144"/>
        <item x="105"/>
        <item x="56"/>
        <item x="82"/>
        <item x="93"/>
        <item x="188"/>
        <item x="85"/>
        <item x="158"/>
        <item x="166"/>
        <item x="62"/>
        <item x="32"/>
        <item x="57"/>
        <item x="30"/>
        <item x="139"/>
        <item x="21"/>
        <item x="84"/>
        <item x="31"/>
        <item x="186"/>
        <item x="149"/>
        <item x="90"/>
        <item x="126"/>
        <item x="89"/>
        <item x="3"/>
        <item x="77"/>
        <item x="12"/>
        <item x="148"/>
        <item x="99"/>
        <item x="141"/>
        <item x="123"/>
        <item x="5"/>
        <item x="165"/>
        <item x="74"/>
        <item x="134"/>
        <item x="127"/>
        <item x="150"/>
        <item x="157"/>
        <item x="168"/>
        <item x="183"/>
        <item x="164"/>
        <item x="138"/>
        <item x="41"/>
        <item x="22"/>
        <item x="20"/>
        <item x="125"/>
        <item x="167"/>
        <item x="44"/>
        <item x="88"/>
        <item x="11"/>
        <item x="185"/>
        <item x="135"/>
        <item x="7"/>
        <item x="161"/>
        <item x="71"/>
        <item x="189"/>
        <item x="190"/>
        <item x="96"/>
        <item x="114"/>
        <item x="137"/>
        <item x="174"/>
        <item x="79"/>
        <item x="160"/>
        <item x="33"/>
        <item x="87"/>
        <item x="111"/>
        <item x="106"/>
        <item x="98"/>
        <item x="132"/>
        <item x="52"/>
        <item x="128"/>
        <item x="29"/>
        <item x="95"/>
        <item x="194"/>
        <item x="184"/>
        <item x="59"/>
        <item x="108"/>
        <item x="136"/>
        <item x="146"/>
        <item x="180"/>
        <item x="100"/>
        <item x="178"/>
        <item x="14"/>
        <item x="92"/>
        <item x="81"/>
        <item x="97"/>
        <item t="default"/>
      </items>
    </pivotField>
    <pivotField compact="0" outline="0" showAll="0"/>
    <pivotField dataField="1" compact="0" numFmtId="10" outline="0" showAll="0">
      <items count="456">
        <item x="166"/>
        <item x="7"/>
        <item x="302"/>
        <item x="19"/>
        <item x="11"/>
        <item x="170"/>
        <item x="76"/>
        <item x="210"/>
        <item x="411"/>
        <item x="208"/>
        <item x="108"/>
        <item x="189"/>
        <item x="331"/>
        <item x="2"/>
        <item x="80"/>
        <item x="14"/>
        <item x="403"/>
        <item x="451"/>
        <item x="214"/>
        <item x="123"/>
        <item x="168"/>
        <item x="153"/>
        <item x="29"/>
        <item x="346"/>
        <item x="122"/>
        <item x="437"/>
        <item x="99"/>
        <item x="338"/>
        <item x="441"/>
        <item x="213"/>
        <item x="220"/>
        <item x="152"/>
        <item x="303"/>
        <item x="399"/>
        <item x="12"/>
        <item x="20"/>
        <item x="333"/>
        <item x="13"/>
        <item x="59"/>
        <item x="413"/>
        <item x="147"/>
        <item x="169"/>
        <item x="329"/>
        <item x="155"/>
        <item x="412"/>
        <item x="432"/>
        <item x="380"/>
        <item x="436"/>
        <item x="130"/>
        <item x="305"/>
        <item x="57"/>
        <item x="428"/>
        <item x="146"/>
        <item x="127"/>
        <item x="163"/>
        <item x="151"/>
        <item x="31"/>
        <item x="328"/>
        <item x="405"/>
        <item x="114"/>
        <item x="129"/>
        <item x="379"/>
        <item x="79"/>
        <item x="47"/>
        <item x="322"/>
        <item x="285"/>
        <item x="74"/>
        <item x="334"/>
        <item x="301"/>
        <item x="58"/>
        <item x="206"/>
        <item x="311"/>
        <item x="148"/>
        <item x="271"/>
        <item x="433"/>
        <item x="162"/>
        <item x="337"/>
        <item x="72"/>
        <item x="421"/>
        <item x="161"/>
        <item x="85"/>
        <item x="158"/>
        <item x="143"/>
        <item x="32"/>
        <item x="118"/>
        <item x="133"/>
        <item x="310"/>
        <item x="142"/>
        <item x="46"/>
        <item x="18"/>
        <item x="10"/>
        <item x="25"/>
        <item x="276"/>
        <item x="309"/>
        <item x="3"/>
        <item x="327"/>
        <item x="149"/>
        <item x="51"/>
        <item x="69"/>
        <item x="4"/>
        <item x="287"/>
        <item x="203"/>
        <item x="406"/>
        <item x="300"/>
        <item x="98"/>
        <item x="75"/>
        <item x="284"/>
        <item x="132"/>
        <item x="90"/>
        <item x="348"/>
        <item x="345"/>
        <item x="450"/>
        <item x="288"/>
        <item x="167"/>
        <item x="141"/>
        <item x="112"/>
        <item x="35"/>
        <item x="34"/>
        <item x="86"/>
        <item x="171"/>
        <item x="429"/>
        <item x="56"/>
        <item x="53"/>
        <item x="160"/>
        <item x="50"/>
        <item x="395"/>
        <item x="224"/>
        <item x="136"/>
        <item x="324"/>
        <item x="384"/>
        <item x="87"/>
        <item x="83"/>
        <item x="299"/>
        <item x="438"/>
        <item x="335"/>
        <item x="117"/>
        <item x="154"/>
        <item x="78"/>
        <item x="314"/>
        <item x="21"/>
        <item x="443"/>
        <item x="120"/>
        <item x="266"/>
        <item x="282"/>
        <item x="97"/>
        <item x="215"/>
        <item x="298"/>
        <item x="45"/>
        <item x="201"/>
        <item x="434"/>
        <item x="33"/>
        <item x="396"/>
        <item x="159"/>
        <item x="38"/>
        <item x="452"/>
        <item x="291"/>
        <item x="81"/>
        <item x="304"/>
        <item x="397"/>
        <item x="70"/>
        <item x="40"/>
        <item x="404"/>
        <item x="135"/>
        <item x="178"/>
        <item x="308"/>
        <item x="398"/>
        <item x="60"/>
        <item x="388"/>
        <item x="106"/>
        <item x="347"/>
        <item x="176"/>
        <item x="137"/>
        <item x="103"/>
        <item x="105"/>
        <item x="180"/>
        <item x="222"/>
        <item x="435"/>
        <item x="321"/>
        <item x="270"/>
        <item x="39"/>
        <item x="94"/>
        <item x="61"/>
        <item x="67"/>
        <item x="390"/>
        <item x="280"/>
        <item x="52"/>
        <item x="407"/>
        <item x="209"/>
        <item x="316"/>
        <item x="41"/>
        <item x="212"/>
        <item x="193"/>
        <item x="102"/>
        <item x="182"/>
        <item x="273"/>
        <item x="292"/>
        <item x="164"/>
        <item x="290"/>
        <item x="275"/>
        <item x="325"/>
        <item x="93"/>
        <item x="204"/>
        <item x="6"/>
        <item x="8"/>
        <item x="48"/>
        <item x="296"/>
        <item x="140"/>
        <item x="431"/>
        <item x="177"/>
        <item x="49"/>
        <item x="417"/>
        <item x="104"/>
        <item x="115"/>
        <item x="96"/>
        <item x="30"/>
        <item x="336"/>
        <item x="26"/>
        <item x="278"/>
        <item x="194"/>
        <item x="172"/>
        <item x="17"/>
        <item x="420"/>
        <item x="400"/>
        <item x="89"/>
        <item x="113"/>
        <item x="71"/>
        <item x="27"/>
        <item x="179"/>
        <item x="134"/>
        <item x="1"/>
        <item x="239"/>
        <item x="65"/>
        <item x="216"/>
        <item x="279"/>
        <item x="68"/>
        <item x="195"/>
        <item x="42"/>
        <item x="221"/>
        <item x="274"/>
        <item x="226"/>
        <item x="22"/>
        <item x="401"/>
        <item x="73"/>
        <item x="125"/>
        <item x="101"/>
        <item x="449"/>
        <item x="410"/>
        <item x="228"/>
        <item x="269"/>
        <item x="295"/>
        <item x="82"/>
        <item x="344"/>
        <item x="439"/>
        <item x="339"/>
        <item x="187"/>
        <item x="196"/>
        <item x="289"/>
        <item x="66"/>
        <item x="126"/>
        <item x="446"/>
        <item x="63"/>
        <item x="192"/>
        <item x="77"/>
        <item x="414"/>
        <item x="342"/>
        <item x="181"/>
        <item x="95"/>
        <item x="268"/>
        <item x="107"/>
        <item x="418"/>
        <item x="92"/>
        <item x="200"/>
        <item x="444"/>
        <item x="416"/>
        <item x="389"/>
        <item x="281"/>
        <item x="0"/>
        <item x="315"/>
        <item x="199"/>
        <item x="111"/>
        <item x="317"/>
        <item x="116"/>
        <item x="423"/>
        <item x="202"/>
        <item x="419"/>
        <item x="211"/>
        <item x="84"/>
        <item x="100"/>
        <item x="185"/>
        <item x="128"/>
        <item x="44"/>
        <item x="218"/>
        <item x="205"/>
        <item x="277"/>
        <item x="124"/>
        <item x="190"/>
        <item x="219"/>
        <item x="408"/>
        <item x="188"/>
        <item x="425"/>
        <item x="326"/>
        <item x="394"/>
        <item x="36"/>
        <item x="313"/>
        <item x="37"/>
        <item x="28"/>
        <item x="448"/>
        <item x="283"/>
        <item x="150"/>
        <item x="110"/>
        <item x="402"/>
        <item x="332"/>
        <item x="340"/>
        <item x="393"/>
        <item x="440"/>
        <item x="427"/>
        <item x="197"/>
        <item x="223"/>
        <item x="415"/>
        <item x="157"/>
        <item x="243"/>
        <item x="144"/>
        <item x="307"/>
        <item x="323"/>
        <item x="119"/>
        <item x="91"/>
        <item x="424"/>
        <item x="173"/>
        <item x="341"/>
        <item x="272"/>
        <item x="229"/>
        <item x="156"/>
        <item x="381"/>
        <item x="306"/>
        <item x="297"/>
        <item x="165"/>
        <item x="43"/>
        <item x="184"/>
        <item x="238"/>
        <item x="382"/>
        <item x="198"/>
        <item x="64"/>
        <item x="145"/>
        <item x="131"/>
        <item x="349"/>
        <item x="312"/>
        <item x="385"/>
        <item x="318"/>
        <item x="330"/>
        <item x="207"/>
        <item x="267"/>
        <item x="422"/>
        <item x="175"/>
        <item x="9"/>
        <item x="55"/>
        <item x="387"/>
        <item x="286"/>
        <item x="392"/>
        <item x="88"/>
        <item x="174"/>
        <item x="343"/>
        <item x="360"/>
        <item x="386"/>
        <item x="447"/>
        <item x="109"/>
        <item x="257"/>
        <item x="227"/>
        <item x="16"/>
        <item x="391"/>
        <item x="320"/>
        <item x="383"/>
        <item x="183"/>
        <item x="62"/>
        <item x="23"/>
        <item x="191"/>
        <item x="217"/>
        <item x="426"/>
        <item x="24"/>
        <item x="294"/>
        <item x="365"/>
        <item x="319"/>
        <item x="186"/>
        <item x="225"/>
        <item x="139"/>
        <item x="231"/>
        <item x="364"/>
        <item x="230"/>
        <item x="445"/>
        <item x="293"/>
        <item x="138"/>
        <item x="260"/>
        <item x="234"/>
        <item x="453"/>
        <item x="375"/>
        <item x="442"/>
        <item x="409"/>
        <item x="430"/>
        <item x="121"/>
        <item x="5"/>
        <item x="256"/>
        <item x="378"/>
        <item x="377"/>
        <item x="15"/>
        <item x="232"/>
        <item x="247"/>
        <item x="353"/>
        <item x="54"/>
        <item x="233"/>
        <item x="356"/>
        <item x="354"/>
        <item x="359"/>
        <item x="237"/>
        <item x="265"/>
        <item x="262"/>
        <item x="369"/>
        <item x="254"/>
        <item x="376"/>
        <item x="246"/>
        <item x="240"/>
        <item x="248"/>
        <item x="358"/>
        <item x="371"/>
        <item x="245"/>
        <item x="259"/>
        <item x="372"/>
        <item x="244"/>
        <item x="252"/>
        <item x="367"/>
        <item x="363"/>
        <item x="255"/>
        <item x="242"/>
        <item x="352"/>
        <item x="368"/>
        <item x="374"/>
        <item x="361"/>
        <item x="261"/>
        <item x="454"/>
        <item x="355"/>
        <item x="362"/>
        <item x="253"/>
        <item x="373"/>
        <item x="236"/>
        <item x="250"/>
        <item x="357"/>
        <item x="263"/>
        <item x="264"/>
        <item x="366"/>
        <item x="350"/>
        <item x="370"/>
        <item x="258"/>
        <item x="249"/>
        <item x="235"/>
        <item x="351"/>
        <item x="251"/>
        <item x="241"/>
        <item t="default"/>
      </items>
    </pivotField>
  </pivotFields>
  <rowFields count="2">
    <field x="0"/>
    <field x="1"/>
  </rowFields>
  <rowItems count="124">
    <i>
      <x v="35"/>
      <x v="2"/>
    </i>
    <i>
      <x v="52"/>
      <x v="10"/>
    </i>
    <i>
      <x v="74"/>
      <x v="3"/>
    </i>
    <i>
      <x v="86"/>
      <x v="10"/>
    </i>
    <i>
      <x v="41"/>
      <x/>
    </i>
    <i>
      <x v="105"/>
      <x/>
    </i>
    <i>
      <x v="73"/>
      <x v="9"/>
    </i>
    <i>
      <x v="64"/>
      <x v="1"/>
    </i>
    <i>
      <x v="51"/>
      <x v="2"/>
    </i>
    <i>
      <x v="1"/>
      <x v="2"/>
    </i>
    <i>
      <x v="113"/>
      <x v="10"/>
    </i>
    <i>
      <x v="18"/>
      <x v="2"/>
    </i>
    <i>
      <x v="69"/>
      <x v="10"/>
    </i>
    <i>
      <x v="56"/>
      <x v="5"/>
    </i>
    <i>
      <x v="77"/>
      <x v="10"/>
    </i>
    <i>
      <x v="23"/>
      <x v="9"/>
    </i>
    <i>
      <x v="107"/>
      <x/>
    </i>
    <i>
      <x v="31"/>
      <x/>
    </i>
    <i>
      <x v="114"/>
      <x v="10"/>
    </i>
    <i>
      <x v="100"/>
      <x v="10"/>
    </i>
    <i>
      <x v="85"/>
      <x v="10"/>
    </i>
    <i>
      <x v="28"/>
      <x v="2"/>
    </i>
    <i>
      <x v="15"/>
      <x v="10"/>
    </i>
    <i>
      <x v="59"/>
      <x v="4"/>
    </i>
    <i>
      <x v="84"/>
      <x/>
    </i>
    <i>
      <x v="133"/>
      <x v="2"/>
    </i>
    <i>
      <x v="82"/>
      <x v="2"/>
    </i>
    <i>
      <x v="123"/>
      <x v="10"/>
    </i>
    <i>
      <x v="38"/>
      <x v="9"/>
    </i>
    <i>
      <x v="79"/>
      <x v="9"/>
    </i>
    <i>
      <x v="112"/>
      <x v="10"/>
    </i>
    <i>
      <x v="19"/>
      <x v="8"/>
    </i>
    <i>
      <x v="13"/>
      <x v="10"/>
    </i>
    <i>
      <x v="26"/>
      <x v="10"/>
    </i>
    <i>
      <x v="9"/>
      <x v="9"/>
    </i>
    <i>
      <x v="55"/>
      <x v="9"/>
    </i>
    <i>
      <x v="21"/>
      <x v="10"/>
    </i>
    <i>
      <x v="43"/>
      <x v="9"/>
    </i>
    <i>
      <x v="132"/>
      <x v="5"/>
    </i>
    <i>
      <x v="63"/>
      <x v="2"/>
    </i>
    <i>
      <x v="106"/>
      <x v="10"/>
    </i>
    <i>
      <x v="127"/>
      <x v="2"/>
    </i>
    <i>
      <x v="71"/>
      <x v="2"/>
    </i>
    <i>
      <x v="62"/>
      <x/>
    </i>
    <i>
      <x/>
      <x v="2"/>
    </i>
    <i>
      <x v="44"/>
      <x v="10"/>
    </i>
    <i>
      <x v="119"/>
      <x v="2"/>
    </i>
    <i>
      <x v="40"/>
      <x/>
    </i>
    <i>
      <x v="57"/>
      <x v="10"/>
    </i>
    <i>
      <x v="24"/>
      <x v="10"/>
    </i>
    <i>
      <x v="39"/>
      <x v="3"/>
    </i>
    <i>
      <x v="22"/>
      <x/>
    </i>
    <i>
      <x v="72"/>
      <x v="9"/>
    </i>
    <i>
      <x v="96"/>
      <x v="8"/>
    </i>
    <i>
      <x v="99"/>
      <x v="10"/>
    </i>
    <i>
      <x v="121"/>
      <x v="11"/>
    </i>
    <i>
      <x v="14"/>
      <x v="10"/>
    </i>
    <i>
      <x v="81"/>
      <x v="2"/>
    </i>
    <i>
      <x v="42"/>
      <x/>
    </i>
    <i>
      <x v="75"/>
      <x/>
    </i>
    <i>
      <x v="102"/>
      <x v="2"/>
    </i>
    <i>
      <x v="131"/>
      <x v="2"/>
    </i>
    <i>
      <x v="101"/>
      <x/>
    </i>
    <i>
      <x v="65"/>
      <x v="10"/>
    </i>
    <i>
      <x v="126"/>
      <x v="2"/>
    </i>
    <i>
      <x v="11"/>
      <x v="10"/>
    </i>
    <i>
      <x v="70"/>
      <x v="9"/>
    </i>
    <i>
      <x v="125"/>
      <x v="9"/>
    </i>
    <i>
      <x v="87"/>
      <x v="9"/>
    </i>
    <i>
      <x v="115"/>
      <x v="5"/>
    </i>
    <i>
      <x v="88"/>
      <x/>
    </i>
    <i>
      <x v="109"/>
      <x v="2"/>
    </i>
    <i>
      <x v="45"/>
      <x v="3"/>
    </i>
    <i>
      <x v="47"/>
      <x v="2"/>
    </i>
    <i>
      <x v="32"/>
      <x v="2"/>
    </i>
    <i>
      <x v="36"/>
      <x v="2"/>
    </i>
    <i>
      <x v="6"/>
      <x/>
    </i>
    <i>
      <x v="60"/>
      <x v="2"/>
    </i>
    <i>
      <x v="116"/>
      <x v="2"/>
    </i>
    <i>
      <x v="128"/>
      <x v="10"/>
    </i>
    <i>
      <x v="130"/>
      <x v="2"/>
    </i>
    <i>
      <x v="2"/>
      <x v="10"/>
    </i>
    <i>
      <x v="17"/>
      <x v="3"/>
    </i>
    <i>
      <x v="129"/>
      <x v="10"/>
    </i>
    <i>
      <x v="97"/>
      <x v="9"/>
    </i>
    <i>
      <x v="61"/>
      <x v="10"/>
    </i>
    <i>
      <x v="27"/>
      <x/>
    </i>
    <i>
      <x v="46"/>
      <x v="3"/>
    </i>
    <i>
      <x v="37"/>
      <x v="5"/>
    </i>
    <i>
      <x v="117"/>
      <x v="9"/>
    </i>
    <i>
      <x v="122"/>
      <x/>
    </i>
    <i>
      <x v="110"/>
      <x/>
    </i>
    <i>
      <x v="92"/>
      <x v="4"/>
    </i>
    <i>
      <x v="118"/>
      <x v="2"/>
    </i>
    <i>
      <x v="30"/>
      <x v="9"/>
    </i>
    <i>
      <x v="7"/>
      <x v="5"/>
    </i>
    <i>
      <x v="49"/>
      <x v="10"/>
    </i>
    <i>
      <x v="98"/>
      <x v="10"/>
    </i>
    <i>
      <x v="80"/>
      <x v="9"/>
    </i>
    <i>
      <x v="89"/>
      <x/>
    </i>
    <i>
      <x v="20"/>
      <x v="10"/>
    </i>
    <i>
      <x v="3"/>
      <x v="6"/>
    </i>
    <i>
      <x v="12"/>
      <x v="2"/>
    </i>
    <i>
      <x v="94"/>
      <x v="10"/>
    </i>
    <i>
      <x v="48"/>
      <x v="9"/>
    </i>
    <i>
      <x v="16"/>
      <x v="10"/>
    </i>
    <i>
      <x v="120"/>
      <x/>
    </i>
    <i>
      <x v="53"/>
      <x v="2"/>
    </i>
    <i>
      <x v="68"/>
      <x v="2"/>
    </i>
    <i>
      <x v="111"/>
      <x v="10"/>
    </i>
    <i>
      <x v="134"/>
      <x v="9"/>
    </i>
    <i>
      <x v="108"/>
      <x v="9"/>
    </i>
    <i>
      <x v="67"/>
      <x/>
    </i>
    <i>
      <x v="5"/>
      <x v="7"/>
    </i>
    <i>
      <x v="90"/>
      <x v="2"/>
    </i>
    <i>
      <x v="54"/>
      <x v="2"/>
    </i>
    <i>
      <x v="8"/>
      <x v="5"/>
    </i>
    <i>
      <x v="103"/>
      <x v="10"/>
    </i>
    <i>
      <x v="10"/>
      <x v="9"/>
    </i>
    <i>
      <x v="95"/>
      <x v="4"/>
    </i>
    <i>
      <x v="33"/>
      <x v="2"/>
    </i>
    <i>
      <x v="50"/>
      <x v="6"/>
    </i>
    <i>
      <x v="124"/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求和/测试样本量" fld="6" baseField="0" baseItem="0"/>
    <dataField name="计数/客户名称" fld="0" subtotal="count" baseField="0" baseItem="0"/>
    <dataField name="平均值/样本覆盖度/成功率" fld="8" subtotal="average" baseField="0" baseItem="0" numFmtId="181"/>
  </dataFields>
  <formats count="6">
    <format dxfId="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6">
      <pivotArea field="-2" type="button" dataOnly="0" labelOnly="1" outline="0" axis="axisCol" fieldPosition="0"/>
    </format>
    <format dxfId="5">
      <pivotArea type="topRight" dataOnly="0" labelOnly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6" cacheId="10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K2:O67" firstHeaderRow="1" firstDataRow="2" firstDataCol="2"/>
  <pivotFields count="9">
    <pivotField compact="0" outline="0" showAll="0"/>
    <pivotField compact="0" outline="0" showAll="0"/>
    <pivotField axis="axisRow" dataField="1" compact="0" outline="0" showAll="0" defaultSubtotal="0">
      <items count="63">
        <item x="18"/>
        <item x="7"/>
        <item x="35"/>
        <item x="5"/>
        <item x="12"/>
        <item x="37"/>
        <item x="38"/>
        <item x="15"/>
        <item x="30"/>
        <item x="40"/>
        <item x="13"/>
        <item x="29"/>
        <item x="59"/>
        <item x="45"/>
        <item x="25"/>
        <item x="21"/>
        <item x="4"/>
        <item x="28"/>
        <item x="0"/>
        <item x="58"/>
        <item x="24"/>
        <item x="22"/>
        <item x="3"/>
        <item x="14"/>
        <item x="26"/>
        <item x="17"/>
        <item x="8"/>
        <item x="50"/>
        <item x="9"/>
        <item x="31"/>
        <item x="44"/>
        <item x="36"/>
        <item x="16"/>
        <item x="27"/>
        <item x="47"/>
        <item x="32"/>
        <item x="52"/>
        <item x="57"/>
        <item x="11"/>
        <item x="62"/>
        <item x="23"/>
        <item x="1"/>
        <item x="43"/>
        <item x="51"/>
        <item x="19"/>
        <item x="53"/>
        <item x="20"/>
        <item x="33"/>
        <item x="60"/>
        <item x="10"/>
        <item x="55"/>
        <item x="54"/>
        <item x="39"/>
        <item x="49"/>
        <item x="41"/>
        <item x="6"/>
        <item x="2"/>
        <item x="42"/>
        <item x="61"/>
        <item x="46"/>
        <item x="34"/>
        <item x="56"/>
        <item x="48"/>
      </items>
    </pivotField>
    <pivotField axis="axisRow" compact="0" outline="0" showAll="0" sortType="descending">
      <items count="15">
        <item x="7"/>
        <item x="0"/>
        <item x="9"/>
        <item x="6"/>
        <item x="4"/>
        <item x="11"/>
        <item m="1" x="12"/>
        <item x="3"/>
        <item x="1"/>
        <item x="10"/>
        <item x="5"/>
        <item x="2"/>
        <item m="1" x="1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2">
    <field x="2"/>
    <field x="3"/>
  </rowFields>
  <rowItems count="64">
    <i>
      <x/>
      <x/>
    </i>
    <i>
      <x v="1"/>
      <x v="8"/>
    </i>
    <i>
      <x v="2"/>
      <x v="1"/>
    </i>
    <i>
      <x v="3"/>
      <x v="7"/>
    </i>
    <i>
      <x v="4"/>
      <x v="8"/>
    </i>
    <i>
      <x v="5"/>
      <x/>
    </i>
    <i>
      <x v="6"/>
      <x v="3"/>
    </i>
    <i>
      <x v="7"/>
      <x v="1"/>
    </i>
    <i>
      <x v="8"/>
      <x v="2"/>
    </i>
    <i>
      <x v="9"/>
      <x v="8"/>
    </i>
    <i>
      <x v="10"/>
      <x v="1"/>
    </i>
    <i>
      <x v="11"/>
      <x v="2"/>
    </i>
    <i>
      <x v="12"/>
      <x v="4"/>
    </i>
    <i>
      <x v="13"/>
      <x v="8"/>
    </i>
    <i>
      <x v="14"/>
      <x v="8"/>
    </i>
    <i>
      <x v="15"/>
      <x/>
    </i>
    <i>
      <x v="16"/>
      <x v="11"/>
    </i>
    <i>
      <x v="17"/>
      <x v="1"/>
    </i>
    <i>
      <x v="18"/>
      <x v="1"/>
    </i>
    <i>
      <x v="19"/>
      <x v="1"/>
    </i>
    <i>
      <x v="20"/>
      <x v="8"/>
    </i>
    <i>
      <x v="21"/>
      <x v="8"/>
    </i>
    <i>
      <x v="22"/>
      <x v="8"/>
    </i>
    <i>
      <x v="23"/>
      <x v="1"/>
    </i>
    <i>
      <x v="24"/>
      <x v="13"/>
    </i>
    <i>
      <x v="25"/>
      <x v="8"/>
    </i>
    <i>
      <x v="26"/>
      <x v="10"/>
    </i>
    <i>
      <x v="27"/>
      <x v="8"/>
    </i>
    <i>
      <x v="28"/>
      <x v="8"/>
    </i>
    <i>
      <x v="29"/>
      <x v="1"/>
    </i>
    <i>
      <x v="30"/>
      <x v="8"/>
    </i>
    <i>
      <x v="31"/>
      <x/>
    </i>
    <i>
      <x v="32"/>
      <x v="3"/>
    </i>
    <i>
      <x v="33"/>
      <x v="1"/>
    </i>
    <i>
      <x v="34"/>
      <x v="1"/>
    </i>
    <i>
      <x v="35"/>
      <x v="1"/>
    </i>
    <i>
      <x v="36"/>
      <x v="8"/>
    </i>
    <i>
      <x v="37"/>
      <x v="8"/>
    </i>
    <i>
      <x v="38"/>
      <x v="4"/>
    </i>
    <i>
      <x v="39"/>
      <x v="1"/>
    </i>
    <i>
      <x v="40"/>
      <x v="1"/>
    </i>
    <i>
      <x v="41"/>
      <x v="1"/>
    </i>
    <i>
      <x v="42"/>
      <x v="8"/>
    </i>
    <i>
      <x v="43"/>
      <x v="1"/>
    </i>
    <i>
      <x v="44"/>
      <x/>
    </i>
    <i>
      <x v="45"/>
      <x v="4"/>
    </i>
    <i>
      <x v="46"/>
      <x/>
    </i>
    <i>
      <x v="47"/>
      <x v="8"/>
    </i>
    <i>
      <x v="48"/>
      <x v="1"/>
    </i>
    <i>
      <x v="49"/>
      <x v="1"/>
    </i>
    <i>
      <x v="50"/>
      <x v="13"/>
    </i>
    <i>
      <x v="51"/>
      <x v="1"/>
    </i>
    <i>
      <x v="52"/>
      <x v="1"/>
    </i>
    <i>
      <x v="53"/>
      <x v="3"/>
    </i>
    <i>
      <x v="54"/>
      <x v="8"/>
    </i>
    <i>
      <x v="55"/>
      <x v="4"/>
    </i>
    <i>
      <x v="56"/>
      <x v="1"/>
    </i>
    <i>
      <x v="57"/>
      <x v="9"/>
    </i>
    <i>
      <x v="58"/>
      <x v="1"/>
    </i>
    <i>
      <x v="59"/>
      <x v="7"/>
    </i>
    <i>
      <x v="60"/>
      <x v="1"/>
    </i>
    <i>
      <x v="61"/>
      <x v="1"/>
    </i>
    <i>
      <x v="62"/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/总调用量" fld="4" baseField="0" baseItem="0"/>
    <dataField name="计数/客户名称" fld="2" subtotal="count" baseField="0" baseItem="0"/>
    <dataField name="平均值/命中率" fld="8" subtotal="average" baseField="0" baseItem="0" numFmtId="181"/>
  </dataFields>
  <formats count="1"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31"/>
  <sheetViews>
    <sheetView topLeftCell="L1" workbookViewId="0">
      <selection activeCell="T14" sqref="T14"/>
    </sheetView>
  </sheetViews>
  <sheetFormatPr baseColWidth="10" defaultRowHeight="18" x14ac:dyDescent="0.2"/>
  <cols>
    <col min="1" max="1" width="11" customWidth="1"/>
    <col min="2" max="2" width="21.6640625" style="13" customWidth="1"/>
    <col min="3" max="3" width="26.83203125" style="13" customWidth="1"/>
    <col min="4" max="4" width="16.1640625" style="13" customWidth="1"/>
    <col min="5" max="5" width="17.5" style="42" customWidth="1"/>
    <col min="6" max="6" width="43.6640625" style="13" hidden="1" customWidth="1"/>
    <col min="7" max="7" width="16.83203125" style="13" hidden="1" customWidth="1"/>
    <col min="8" max="8" width="19.5" style="13" bestFit="1" customWidth="1"/>
    <col min="9" max="10" width="19.5" style="13" customWidth="1"/>
    <col min="11" max="11" width="46.83203125" style="13" hidden="1" customWidth="1"/>
    <col min="14" max="14" width="18.33203125" customWidth="1"/>
    <col min="15" max="15" width="13.5" customWidth="1"/>
    <col min="16" max="16" width="16.1640625" style="60" customWidth="1"/>
    <col min="17" max="17" width="14.33203125" style="60" customWidth="1"/>
    <col min="18" max="18" width="25.33203125" style="59" customWidth="1"/>
    <col min="19" max="19" width="14.33203125" style="44" bestFit="1" customWidth="1"/>
  </cols>
  <sheetData>
    <row r="1" spans="2:20" x14ac:dyDescent="0.2">
      <c r="B1" s="1" t="s">
        <v>6</v>
      </c>
      <c r="C1" s="2" t="s">
        <v>7</v>
      </c>
      <c r="D1" s="2" t="s">
        <v>8</v>
      </c>
      <c r="E1" s="3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4" t="s">
        <v>14</v>
      </c>
      <c r="K1" s="5" t="s">
        <v>15</v>
      </c>
      <c r="N1" s="43" t="s">
        <v>334</v>
      </c>
      <c r="O1" t="s">
        <v>335</v>
      </c>
    </row>
    <row r="2" spans="2:20" x14ac:dyDescent="0.2">
      <c r="B2" s="6" t="s">
        <v>16</v>
      </c>
      <c r="C2" s="7" t="s">
        <v>18</v>
      </c>
      <c r="D2" s="8" t="s">
        <v>19</v>
      </c>
      <c r="E2" s="9">
        <v>43125</v>
      </c>
      <c r="F2" s="7" t="s">
        <v>20</v>
      </c>
      <c r="G2" s="10"/>
      <c r="H2" s="11">
        <v>2000</v>
      </c>
      <c r="I2" s="11">
        <v>1549</v>
      </c>
      <c r="J2" s="10">
        <f t="shared" ref="J2:J36" si="0">I2/H2</f>
        <v>0.77449999999999997</v>
      </c>
      <c r="K2" s="12"/>
    </row>
    <row r="3" spans="2:20" x14ac:dyDescent="0.2">
      <c r="B3" s="14" t="s">
        <v>21</v>
      </c>
      <c r="C3" s="15" t="s">
        <v>18</v>
      </c>
      <c r="D3" s="16" t="s">
        <v>19</v>
      </c>
      <c r="E3" s="17">
        <v>43111</v>
      </c>
      <c r="F3" s="15" t="s">
        <v>20</v>
      </c>
      <c r="G3" s="18"/>
      <c r="H3" s="19">
        <v>3004</v>
      </c>
      <c r="I3" s="19">
        <v>1964</v>
      </c>
      <c r="J3" s="18">
        <f t="shared" si="0"/>
        <v>0.65379494007989347</v>
      </c>
      <c r="K3" s="20"/>
      <c r="P3" s="61" t="s">
        <v>434</v>
      </c>
      <c r="S3" s="48"/>
    </row>
    <row r="4" spans="2:20" x14ac:dyDescent="0.2">
      <c r="B4" s="14" t="s">
        <v>21</v>
      </c>
      <c r="C4" s="15" t="s">
        <v>18</v>
      </c>
      <c r="D4" s="16" t="s">
        <v>19</v>
      </c>
      <c r="E4" s="17">
        <v>43111</v>
      </c>
      <c r="F4" s="15" t="s">
        <v>20</v>
      </c>
      <c r="G4" s="18"/>
      <c r="H4" s="19">
        <v>3004</v>
      </c>
      <c r="I4" s="19">
        <v>149</v>
      </c>
      <c r="J4" s="18">
        <f t="shared" si="0"/>
        <v>4.9600532623169109E-2</v>
      </c>
      <c r="K4" s="21"/>
      <c r="N4" s="43" t="s">
        <v>432</v>
      </c>
      <c r="O4" s="43" t="s">
        <v>433</v>
      </c>
      <c r="P4" s="60" t="s">
        <v>431</v>
      </c>
      <c r="Q4" s="60" t="s">
        <v>435</v>
      </c>
      <c r="R4" s="59" t="s">
        <v>601</v>
      </c>
      <c r="S4" s="46" t="s">
        <v>436</v>
      </c>
    </row>
    <row r="5" spans="2:20" x14ac:dyDescent="0.2">
      <c r="B5" s="14" t="s">
        <v>21</v>
      </c>
      <c r="C5" s="15" t="s">
        <v>18</v>
      </c>
      <c r="D5" s="16" t="s">
        <v>19</v>
      </c>
      <c r="E5" s="17">
        <v>43111</v>
      </c>
      <c r="F5" s="15" t="s">
        <v>20</v>
      </c>
      <c r="G5" s="18"/>
      <c r="H5" s="19">
        <v>3004</v>
      </c>
      <c r="I5" s="19">
        <v>849</v>
      </c>
      <c r="J5" s="18">
        <f t="shared" si="0"/>
        <v>0.28262316910785618</v>
      </c>
      <c r="K5" s="20"/>
      <c r="N5" s="49" t="s">
        <v>359</v>
      </c>
      <c r="O5" t="s">
        <v>36</v>
      </c>
      <c r="P5" s="62">
        <v>689135</v>
      </c>
      <c r="Q5" s="62">
        <v>8</v>
      </c>
      <c r="R5" s="59">
        <v>0.55467656203035332</v>
      </c>
      <c r="S5" s="47">
        <f>P5/Q5</f>
        <v>86141.875</v>
      </c>
    </row>
    <row r="6" spans="2:20" x14ac:dyDescent="0.2">
      <c r="B6" s="14" t="s">
        <v>21</v>
      </c>
      <c r="C6" s="15" t="s">
        <v>18</v>
      </c>
      <c r="D6" s="16" t="s">
        <v>19</v>
      </c>
      <c r="E6" s="17">
        <v>43111</v>
      </c>
      <c r="F6" s="15" t="s">
        <v>20</v>
      </c>
      <c r="G6" s="18"/>
      <c r="H6" s="19">
        <v>3004</v>
      </c>
      <c r="I6" s="19">
        <v>904</v>
      </c>
      <c r="J6" s="18">
        <f t="shared" si="0"/>
        <v>0.30093209054593872</v>
      </c>
      <c r="K6" s="20"/>
      <c r="N6" s="49" t="s">
        <v>372</v>
      </c>
      <c r="O6" t="s">
        <v>23</v>
      </c>
      <c r="P6" s="62">
        <v>638070</v>
      </c>
      <c r="Q6" s="62">
        <v>22</v>
      </c>
      <c r="R6" s="59">
        <v>0.70387541301169709</v>
      </c>
      <c r="S6" s="47">
        <f t="shared" ref="S6:S69" si="1">P6/Q6</f>
        <v>29003.18181818182</v>
      </c>
    </row>
    <row r="7" spans="2:20" x14ac:dyDescent="0.2">
      <c r="B7" s="14" t="s">
        <v>22</v>
      </c>
      <c r="C7" s="15" t="s">
        <v>23</v>
      </c>
      <c r="D7" s="16" t="s">
        <v>19</v>
      </c>
      <c r="E7" s="17">
        <v>43129</v>
      </c>
      <c r="F7" s="15" t="s">
        <v>24</v>
      </c>
      <c r="G7" s="18"/>
      <c r="H7" s="19">
        <v>5000</v>
      </c>
      <c r="I7" s="19">
        <v>4936</v>
      </c>
      <c r="J7" s="18">
        <f t="shared" si="0"/>
        <v>0.98719999999999997</v>
      </c>
      <c r="K7" s="20"/>
      <c r="N7" s="49" t="s">
        <v>388</v>
      </c>
      <c r="O7" t="s">
        <v>83</v>
      </c>
      <c r="P7" s="62">
        <v>272959</v>
      </c>
      <c r="Q7" s="62">
        <v>6</v>
      </c>
      <c r="R7" s="59">
        <v>0.53860079113629811</v>
      </c>
      <c r="S7" s="47">
        <f t="shared" si="1"/>
        <v>45493.166666666664</v>
      </c>
    </row>
    <row r="8" spans="2:20" x14ac:dyDescent="0.2">
      <c r="B8" s="14" t="s">
        <v>22</v>
      </c>
      <c r="C8" s="15" t="s">
        <v>23</v>
      </c>
      <c r="D8" s="16" t="s">
        <v>19</v>
      </c>
      <c r="E8" s="17">
        <v>43111</v>
      </c>
      <c r="F8" s="15" t="s">
        <v>24</v>
      </c>
      <c r="G8" s="18"/>
      <c r="H8" s="19">
        <v>5000</v>
      </c>
      <c r="I8" s="19">
        <v>2996</v>
      </c>
      <c r="J8" s="18">
        <f t="shared" si="0"/>
        <v>0.59919999999999995</v>
      </c>
      <c r="K8" s="20"/>
      <c r="N8" s="49" t="s">
        <v>396</v>
      </c>
      <c r="O8" t="s">
        <v>23</v>
      </c>
      <c r="P8" s="62">
        <v>239184</v>
      </c>
      <c r="Q8" s="62">
        <v>5</v>
      </c>
      <c r="R8" s="59">
        <v>0.86199162208365454</v>
      </c>
      <c r="S8" s="47">
        <f t="shared" si="1"/>
        <v>47836.800000000003</v>
      </c>
    </row>
    <row r="9" spans="2:20" x14ac:dyDescent="0.2">
      <c r="B9" s="14" t="s">
        <v>22</v>
      </c>
      <c r="C9" s="15" t="s">
        <v>23</v>
      </c>
      <c r="D9" s="16" t="s">
        <v>19</v>
      </c>
      <c r="E9" s="17">
        <v>43111</v>
      </c>
      <c r="F9" s="15" t="s">
        <v>24</v>
      </c>
      <c r="G9" s="18"/>
      <c r="H9" s="19">
        <v>5000</v>
      </c>
      <c r="I9" s="19">
        <v>1</v>
      </c>
      <c r="J9" s="18">
        <f t="shared" si="0"/>
        <v>2.0000000000000001E-4</v>
      </c>
      <c r="K9" s="20"/>
      <c r="N9" s="49" t="s">
        <v>364</v>
      </c>
      <c r="O9" t="s">
        <v>18</v>
      </c>
      <c r="P9" s="62">
        <v>219892</v>
      </c>
      <c r="Q9" s="62">
        <v>4</v>
      </c>
      <c r="R9" s="59">
        <v>0.19072793517330963</v>
      </c>
      <c r="S9" s="47">
        <f t="shared" si="1"/>
        <v>54973</v>
      </c>
      <c r="T9" s="44"/>
    </row>
    <row r="10" spans="2:20" x14ac:dyDescent="0.2">
      <c r="B10" s="14" t="s">
        <v>22</v>
      </c>
      <c r="C10" s="15" t="s">
        <v>23</v>
      </c>
      <c r="D10" s="16" t="s">
        <v>19</v>
      </c>
      <c r="E10" s="17">
        <v>43111</v>
      </c>
      <c r="F10" s="15" t="s">
        <v>24</v>
      </c>
      <c r="G10" s="18"/>
      <c r="H10" s="19">
        <v>5000</v>
      </c>
      <c r="I10" s="19">
        <v>2997</v>
      </c>
      <c r="J10" s="18">
        <f t="shared" si="0"/>
        <v>0.59940000000000004</v>
      </c>
      <c r="K10" s="21"/>
      <c r="N10" s="49" t="s">
        <v>406</v>
      </c>
      <c r="O10" t="s">
        <v>18</v>
      </c>
      <c r="P10" s="62">
        <v>200000</v>
      </c>
      <c r="Q10" s="62">
        <v>2</v>
      </c>
      <c r="R10" s="59">
        <v>0.41807499999999997</v>
      </c>
      <c r="S10" s="47">
        <f t="shared" si="1"/>
        <v>100000</v>
      </c>
    </row>
    <row r="11" spans="2:20" x14ac:dyDescent="0.2">
      <c r="B11" s="14" t="s">
        <v>25</v>
      </c>
      <c r="C11" s="15" t="s">
        <v>18</v>
      </c>
      <c r="D11" s="16" t="s">
        <v>19</v>
      </c>
      <c r="E11" s="17">
        <v>43125</v>
      </c>
      <c r="F11" s="15" t="s">
        <v>26</v>
      </c>
      <c r="G11" s="18"/>
      <c r="H11" s="19">
        <v>19759</v>
      </c>
      <c r="I11" s="19">
        <v>18200</v>
      </c>
      <c r="J11" s="18">
        <f t="shared" si="0"/>
        <v>0.92109924591325476</v>
      </c>
      <c r="K11" s="21"/>
      <c r="N11" s="49" t="s">
        <v>387</v>
      </c>
      <c r="O11" t="s">
        <v>28</v>
      </c>
      <c r="P11" s="62">
        <v>199998</v>
      </c>
      <c r="Q11" s="62">
        <v>4</v>
      </c>
      <c r="R11" s="59">
        <v>0.52275615082301641</v>
      </c>
      <c r="S11" s="47">
        <f t="shared" si="1"/>
        <v>49999.5</v>
      </c>
    </row>
    <row r="12" spans="2:20" x14ac:dyDescent="0.2">
      <c r="B12" s="14" t="s">
        <v>27</v>
      </c>
      <c r="C12" s="15" t="s">
        <v>28</v>
      </c>
      <c r="D12" s="16" t="s">
        <v>19</v>
      </c>
      <c r="E12" s="17">
        <v>43118</v>
      </c>
      <c r="F12" s="15" t="s">
        <v>29</v>
      </c>
      <c r="G12" s="18"/>
      <c r="H12" s="19">
        <v>10000</v>
      </c>
      <c r="I12" s="19">
        <v>2779</v>
      </c>
      <c r="J12" s="18">
        <f t="shared" si="0"/>
        <v>0.27789999999999998</v>
      </c>
      <c r="K12" s="21"/>
      <c r="N12" s="49" t="s">
        <v>380</v>
      </c>
      <c r="O12" t="s">
        <v>158</v>
      </c>
      <c r="P12" s="62">
        <v>149958</v>
      </c>
      <c r="Q12" s="62">
        <v>9</v>
      </c>
      <c r="R12" s="59">
        <v>0.15394594660706942</v>
      </c>
      <c r="S12" s="47">
        <f t="shared" si="1"/>
        <v>16662</v>
      </c>
    </row>
    <row r="13" spans="2:20" x14ac:dyDescent="0.2">
      <c r="B13" s="14" t="s">
        <v>27</v>
      </c>
      <c r="C13" s="15" t="s">
        <v>28</v>
      </c>
      <c r="D13" s="16" t="s">
        <v>19</v>
      </c>
      <c r="E13" s="17">
        <v>43125</v>
      </c>
      <c r="F13" s="15" t="s">
        <v>29</v>
      </c>
      <c r="G13" s="18"/>
      <c r="H13" s="19">
        <v>10000</v>
      </c>
      <c r="I13" s="19">
        <v>209</v>
      </c>
      <c r="J13" s="18">
        <f t="shared" si="0"/>
        <v>2.0899999999999998E-2</v>
      </c>
      <c r="K13" s="21"/>
      <c r="N13" s="49" t="s">
        <v>371</v>
      </c>
      <c r="O13" t="s">
        <v>36</v>
      </c>
      <c r="P13" s="62">
        <v>148711</v>
      </c>
      <c r="Q13" s="62">
        <v>2</v>
      </c>
      <c r="R13" s="59">
        <v>0.65525397312721978</v>
      </c>
      <c r="S13" s="47">
        <f t="shared" si="1"/>
        <v>74355.5</v>
      </c>
    </row>
    <row r="14" spans="2:20" x14ac:dyDescent="0.2">
      <c r="B14" s="14" t="s">
        <v>27</v>
      </c>
      <c r="C14" s="15" t="s">
        <v>28</v>
      </c>
      <c r="D14" s="16" t="s">
        <v>19</v>
      </c>
      <c r="E14" s="17">
        <v>43125</v>
      </c>
      <c r="F14" s="15" t="s">
        <v>29</v>
      </c>
      <c r="G14" s="18"/>
      <c r="H14" s="19">
        <v>10000</v>
      </c>
      <c r="I14" s="19">
        <v>1028</v>
      </c>
      <c r="J14" s="18">
        <f t="shared" si="0"/>
        <v>0.1028</v>
      </c>
      <c r="K14" s="21"/>
      <c r="N14" s="49" t="s">
        <v>337</v>
      </c>
      <c r="O14" t="s">
        <v>36</v>
      </c>
      <c r="P14" s="62">
        <v>148529</v>
      </c>
      <c r="Q14" s="62">
        <v>6</v>
      </c>
      <c r="R14" s="59">
        <v>0.87727426224387284</v>
      </c>
      <c r="S14" s="47">
        <f t="shared" si="1"/>
        <v>24754.833333333332</v>
      </c>
    </row>
    <row r="15" spans="2:20" x14ac:dyDescent="0.2">
      <c r="B15" s="14" t="s">
        <v>27</v>
      </c>
      <c r="C15" s="15" t="s">
        <v>28</v>
      </c>
      <c r="D15" s="16" t="s">
        <v>19</v>
      </c>
      <c r="E15" s="17">
        <v>43125</v>
      </c>
      <c r="F15" s="15" t="s">
        <v>29</v>
      </c>
      <c r="G15" s="18"/>
      <c r="H15" s="19">
        <v>10000</v>
      </c>
      <c r="I15" s="19">
        <v>1097</v>
      </c>
      <c r="J15" s="18">
        <f t="shared" si="0"/>
        <v>0.10970000000000001</v>
      </c>
      <c r="K15" s="21"/>
      <c r="N15" s="49" t="s">
        <v>52</v>
      </c>
      <c r="O15" t="s">
        <v>23</v>
      </c>
      <c r="P15" s="62">
        <v>143000</v>
      </c>
      <c r="Q15" s="62">
        <v>8</v>
      </c>
      <c r="R15" s="59">
        <v>0.47257187500000003</v>
      </c>
      <c r="S15" s="47">
        <f t="shared" si="1"/>
        <v>17875</v>
      </c>
    </row>
    <row r="16" spans="2:20" x14ac:dyDescent="0.2">
      <c r="B16" s="14" t="s">
        <v>30</v>
      </c>
      <c r="C16" s="15" t="s">
        <v>31</v>
      </c>
      <c r="D16" s="16" t="s">
        <v>19</v>
      </c>
      <c r="E16" s="17">
        <v>43096</v>
      </c>
      <c r="F16" s="15" t="s">
        <v>20</v>
      </c>
      <c r="G16" s="18"/>
      <c r="H16" s="19">
        <v>22552</v>
      </c>
      <c r="I16" s="19">
        <v>1204</v>
      </c>
      <c r="J16" s="18">
        <f t="shared" si="0"/>
        <v>5.33877261440227E-2</v>
      </c>
      <c r="K16" s="20"/>
      <c r="N16" s="49" t="s">
        <v>35</v>
      </c>
      <c r="O16" t="s">
        <v>36</v>
      </c>
      <c r="P16" s="62">
        <v>131470</v>
      </c>
      <c r="Q16" s="62">
        <v>4</v>
      </c>
      <c r="R16" s="59">
        <v>0.73973587099482296</v>
      </c>
      <c r="S16" s="47">
        <f t="shared" si="1"/>
        <v>32867.5</v>
      </c>
    </row>
    <row r="17" spans="2:19" x14ac:dyDescent="0.2">
      <c r="B17" s="14" t="s">
        <v>32</v>
      </c>
      <c r="C17" s="15" t="s">
        <v>23</v>
      </c>
      <c r="D17" s="16" t="s">
        <v>19</v>
      </c>
      <c r="E17" s="17">
        <v>43126</v>
      </c>
      <c r="F17" s="15" t="s">
        <v>33</v>
      </c>
      <c r="G17" s="18" t="s">
        <v>34</v>
      </c>
      <c r="H17" s="19">
        <v>596</v>
      </c>
      <c r="I17" s="19">
        <v>590</v>
      </c>
      <c r="J17" s="18">
        <f t="shared" si="0"/>
        <v>0.98993288590604023</v>
      </c>
      <c r="K17" s="20"/>
      <c r="N17" s="49" t="s">
        <v>384</v>
      </c>
      <c r="O17" t="s">
        <v>23</v>
      </c>
      <c r="P17" s="62">
        <v>120000</v>
      </c>
      <c r="Q17" s="62">
        <v>2</v>
      </c>
      <c r="R17" s="59">
        <v>0.54013333333333335</v>
      </c>
      <c r="S17" s="47">
        <f t="shared" si="1"/>
        <v>60000</v>
      </c>
    </row>
    <row r="18" spans="2:19" x14ac:dyDescent="0.2">
      <c r="B18" s="14" t="s">
        <v>35</v>
      </c>
      <c r="C18" s="22" t="s">
        <v>36</v>
      </c>
      <c r="D18" s="16" t="s">
        <v>19</v>
      </c>
      <c r="E18" s="17">
        <v>43129</v>
      </c>
      <c r="F18" s="15" t="s">
        <v>37</v>
      </c>
      <c r="G18" s="18" t="s">
        <v>34</v>
      </c>
      <c r="H18" s="19">
        <v>35735</v>
      </c>
      <c r="I18" s="19">
        <v>33396</v>
      </c>
      <c r="J18" s="18">
        <f t="shared" si="0"/>
        <v>0.93454596334126205</v>
      </c>
      <c r="K18" s="21"/>
      <c r="N18" s="49" t="s">
        <v>376</v>
      </c>
      <c r="O18" t="s">
        <v>31</v>
      </c>
      <c r="P18" s="62">
        <v>120000</v>
      </c>
      <c r="Q18" s="62">
        <v>2</v>
      </c>
      <c r="R18" s="59">
        <v>0.15166666666666667</v>
      </c>
      <c r="S18" s="47">
        <f t="shared" si="1"/>
        <v>60000</v>
      </c>
    </row>
    <row r="19" spans="2:19" x14ac:dyDescent="0.2">
      <c r="B19" s="14" t="s">
        <v>35</v>
      </c>
      <c r="C19" s="15" t="s">
        <v>36</v>
      </c>
      <c r="D19" s="16" t="s">
        <v>19</v>
      </c>
      <c r="E19" s="17">
        <v>43129</v>
      </c>
      <c r="F19" s="15" t="s">
        <v>37</v>
      </c>
      <c r="G19" s="18" t="s">
        <v>34</v>
      </c>
      <c r="H19" s="19">
        <v>35735</v>
      </c>
      <c r="I19" s="19">
        <v>22826</v>
      </c>
      <c r="J19" s="18">
        <f t="shared" si="0"/>
        <v>0.63875752063802993</v>
      </c>
      <c r="K19" s="21"/>
      <c r="N19" s="49" t="s">
        <v>54</v>
      </c>
      <c r="O19" t="s">
        <v>23</v>
      </c>
      <c r="P19" s="62">
        <v>100000</v>
      </c>
      <c r="Q19" s="62">
        <v>1</v>
      </c>
      <c r="R19" s="59">
        <v>0.42930000000000001</v>
      </c>
      <c r="S19" s="47">
        <f t="shared" si="1"/>
        <v>100000</v>
      </c>
    </row>
    <row r="20" spans="2:19" x14ac:dyDescent="0.2">
      <c r="B20" s="14" t="s">
        <v>38</v>
      </c>
      <c r="C20" s="22" t="s">
        <v>28</v>
      </c>
      <c r="D20" s="16" t="s">
        <v>19</v>
      </c>
      <c r="E20" s="17">
        <v>43129</v>
      </c>
      <c r="F20" s="15" t="s">
        <v>39</v>
      </c>
      <c r="G20" s="18"/>
      <c r="H20" s="19">
        <v>5000</v>
      </c>
      <c r="I20" s="19">
        <v>1384</v>
      </c>
      <c r="J20" s="18">
        <f t="shared" si="0"/>
        <v>0.27679999999999999</v>
      </c>
      <c r="K20" s="21"/>
      <c r="N20" s="49" t="s">
        <v>354</v>
      </c>
      <c r="O20" t="s">
        <v>28</v>
      </c>
      <c r="P20" s="62">
        <v>99988</v>
      </c>
      <c r="Q20" s="62">
        <v>2</v>
      </c>
      <c r="R20" s="59">
        <v>0.62471496579589547</v>
      </c>
      <c r="S20" s="47">
        <f t="shared" si="1"/>
        <v>49994</v>
      </c>
    </row>
    <row r="21" spans="2:19" x14ac:dyDescent="0.2">
      <c r="B21" s="14" t="s">
        <v>40</v>
      </c>
      <c r="C21" s="22" t="s">
        <v>36</v>
      </c>
      <c r="D21" s="16" t="s">
        <v>19</v>
      </c>
      <c r="E21" s="17">
        <v>43130</v>
      </c>
      <c r="F21" s="15" t="s">
        <v>41</v>
      </c>
      <c r="G21" s="18"/>
      <c r="H21" s="19">
        <v>4222</v>
      </c>
      <c r="I21" s="19">
        <v>75</v>
      </c>
      <c r="J21" s="18">
        <f t="shared" si="0"/>
        <v>1.7764092846991947E-2</v>
      </c>
      <c r="K21" s="21"/>
      <c r="N21" s="49" t="s">
        <v>64</v>
      </c>
      <c r="O21" t="s">
        <v>18</v>
      </c>
      <c r="P21" s="62">
        <v>95548</v>
      </c>
      <c r="Q21" s="62">
        <v>4</v>
      </c>
      <c r="R21" s="59">
        <v>0.55823310772899426</v>
      </c>
      <c r="S21" s="47">
        <f t="shared" si="1"/>
        <v>23887</v>
      </c>
    </row>
    <row r="22" spans="2:19" x14ac:dyDescent="0.2">
      <c r="B22" s="14" t="s">
        <v>40</v>
      </c>
      <c r="C22" s="22" t="s">
        <v>36</v>
      </c>
      <c r="D22" s="16" t="s">
        <v>19</v>
      </c>
      <c r="E22" s="17">
        <v>43130</v>
      </c>
      <c r="F22" s="15" t="s">
        <v>41</v>
      </c>
      <c r="G22" s="18"/>
      <c r="H22" s="19">
        <v>4222</v>
      </c>
      <c r="I22" s="19">
        <v>457</v>
      </c>
      <c r="J22" s="18">
        <f t="shared" si="0"/>
        <v>0.10824253908100426</v>
      </c>
      <c r="K22" s="20"/>
      <c r="N22" s="49" t="s">
        <v>25</v>
      </c>
      <c r="O22" t="s">
        <v>18</v>
      </c>
      <c r="P22" s="62">
        <v>90967</v>
      </c>
      <c r="Q22" s="62">
        <v>5</v>
      </c>
      <c r="R22" s="59">
        <v>0.84107749452135183</v>
      </c>
      <c r="S22" s="47">
        <f t="shared" si="1"/>
        <v>18193.400000000001</v>
      </c>
    </row>
    <row r="23" spans="2:19" x14ac:dyDescent="0.2">
      <c r="B23" s="14" t="s">
        <v>42</v>
      </c>
      <c r="C23" s="22" t="s">
        <v>23</v>
      </c>
      <c r="D23" s="16" t="s">
        <v>19</v>
      </c>
      <c r="E23" s="17">
        <v>43130</v>
      </c>
      <c r="F23" s="15" t="s">
        <v>43</v>
      </c>
      <c r="G23" s="18"/>
      <c r="H23" s="19">
        <v>4997</v>
      </c>
      <c r="I23" s="19">
        <v>1926</v>
      </c>
      <c r="J23" s="18">
        <f t="shared" si="0"/>
        <v>0.38543125875525314</v>
      </c>
      <c r="K23" s="21"/>
      <c r="N23" s="49" t="s">
        <v>49</v>
      </c>
      <c r="O23" t="s">
        <v>23</v>
      </c>
      <c r="P23" s="62">
        <v>90000</v>
      </c>
      <c r="Q23" s="62">
        <v>3</v>
      </c>
      <c r="R23" s="59">
        <v>0.28845555555555552</v>
      </c>
      <c r="S23" s="47">
        <f t="shared" si="1"/>
        <v>30000</v>
      </c>
    </row>
    <row r="24" spans="2:19" x14ac:dyDescent="0.2">
      <c r="B24" s="14" t="s">
        <v>44</v>
      </c>
      <c r="C24" s="22" t="s">
        <v>36</v>
      </c>
      <c r="D24" s="16" t="s">
        <v>19</v>
      </c>
      <c r="E24" s="17">
        <v>43129</v>
      </c>
      <c r="F24" s="15" t="s">
        <v>20</v>
      </c>
      <c r="G24" s="18"/>
      <c r="H24" s="19">
        <v>10000</v>
      </c>
      <c r="I24" s="19">
        <v>6927</v>
      </c>
      <c r="J24" s="18">
        <f t="shared" si="0"/>
        <v>0.69269999999999998</v>
      </c>
      <c r="K24" s="21"/>
      <c r="N24" s="49" t="s">
        <v>404</v>
      </c>
      <c r="O24" t="s">
        <v>23</v>
      </c>
      <c r="P24" s="62">
        <v>85950</v>
      </c>
      <c r="Q24" s="62">
        <v>4</v>
      </c>
      <c r="R24" s="59">
        <v>0.82773644372744992</v>
      </c>
      <c r="S24" s="47">
        <f t="shared" si="1"/>
        <v>21487.5</v>
      </c>
    </row>
    <row r="25" spans="2:19" x14ac:dyDescent="0.2">
      <c r="B25" s="14" t="s">
        <v>44</v>
      </c>
      <c r="C25" s="15" t="s">
        <v>36</v>
      </c>
      <c r="D25" s="16" t="s">
        <v>19</v>
      </c>
      <c r="E25" s="17">
        <v>43129</v>
      </c>
      <c r="F25" s="15" t="s">
        <v>20</v>
      </c>
      <c r="G25" s="18"/>
      <c r="H25" s="19">
        <v>10000</v>
      </c>
      <c r="I25" s="19">
        <v>9446</v>
      </c>
      <c r="J25" s="18">
        <f t="shared" si="0"/>
        <v>0.9446</v>
      </c>
      <c r="K25" s="21"/>
      <c r="N25" s="49" t="s">
        <v>395</v>
      </c>
      <c r="O25" t="s">
        <v>23</v>
      </c>
      <c r="P25" s="62">
        <v>80000</v>
      </c>
      <c r="Q25" s="62">
        <v>4</v>
      </c>
      <c r="R25" s="59">
        <v>0.81396250000000003</v>
      </c>
      <c r="S25" s="47">
        <f t="shared" si="1"/>
        <v>20000</v>
      </c>
    </row>
    <row r="26" spans="2:19" x14ac:dyDescent="0.2">
      <c r="B26" s="14" t="s">
        <v>44</v>
      </c>
      <c r="C26" s="22" t="s">
        <v>36</v>
      </c>
      <c r="D26" s="16" t="s">
        <v>19</v>
      </c>
      <c r="E26" s="17">
        <v>43129</v>
      </c>
      <c r="F26" s="15" t="s">
        <v>20</v>
      </c>
      <c r="G26" s="18"/>
      <c r="H26" s="19">
        <v>10000</v>
      </c>
      <c r="I26" s="19">
        <v>9554</v>
      </c>
      <c r="J26" s="18">
        <f t="shared" si="0"/>
        <v>0.95540000000000003</v>
      </c>
      <c r="K26" s="21"/>
      <c r="N26" s="49" t="s">
        <v>356</v>
      </c>
      <c r="O26" t="s">
        <v>36</v>
      </c>
      <c r="P26" s="62">
        <v>79476</v>
      </c>
      <c r="Q26" s="62">
        <v>5</v>
      </c>
      <c r="R26" s="59">
        <v>0.62072800413624374</v>
      </c>
      <c r="S26" s="47">
        <f t="shared" si="1"/>
        <v>15895.2</v>
      </c>
    </row>
    <row r="27" spans="2:19" x14ac:dyDescent="0.2">
      <c r="B27" s="14" t="s">
        <v>45</v>
      </c>
      <c r="C27" s="22" t="s">
        <v>18</v>
      </c>
      <c r="D27" s="16" t="s">
        <v>19</v>
      </c>
      <c r="E27" s="17">
        <v>43130</v>
      </c>
      <c r="F27" s="15" t="s">
        <v>46</v>
      </c>
      <c r="G27" s="18"/>
      <c r="H27" s="19">
        <v>10000</v>
      </c>
      <c r="I27" s="19">
        <v>2781</v>
      </c>
      <c r="J27" s="18">
        <f t="shared" si="0"/>
        <v>0.27810000000000001</v>
      </c>
      <c r="K27" s="21"/>
      <c r="N27" s="49" t="s">
        <v>74</v>
      </c>
      <c r="O27" t="s">
        <v>23</v>
      </c>
      <c r="P27" s="62">
        <v>73320</v>
      </c>
      <c r="Q27" s="62">
        <v>10</v>
      </c>
      <c r="R27" s="59">
        <v>0.40007862054544019</v>
      </c>
      <c r="S27" s="47">
        <f t="shared" si="1"/>
        <v>7332</v>
      </c>
    </row>
    <row r="28" spans="2:19" x14ac:dyDescent="0.2">
      <c r="B28" s="14" t="s">
        <v>45</v>
      </c>
      <c r="C28" s="15" t="s">
        <v>18</v>
      </c>
      <c r="D28" s="16" t="s">
        <v>19</v>
      </c>
      <c r="E28" s="17">
        <v>43130</v>
      </c>
      <c r="F28" s="15" t="s">
        <v>46</v>
      </c>
      <c r="G28" s="18"/>
      <c r="H28" s="19">
        <v>10000</v>
      </c>
      <c r="I28" s="19">
        <v>6336</v>
      </c>
      <c r="J28" s="18">
        <f t="shared" si="0"/>
        <v>0.63360000000000005</v>
      </c>
      <c r="K28" s="20"/>
      <c r="N28" s="49" t="s">
        <v>378</v>
      </c>
      <c r="O28" t="s">
        <v>56</v>
      </c>
      <c r="P28" s="62">
        <v>71360</v>
      </c>
      <c r="Q28" s="62">
        <v>4</v>
      </c>
      <c r="R28" s="59">
        <v>0.78804285714285716</v>
      </c>
      <c r="S28" s="47">
        <f t="shared" si="1"/>
        <v>17840</v>
      </c>
    </row>
    <row r="29" spans="2:19" x14ac:dyDescent="0.2">
      <c r="B29" s="14" t="s">
        <v>45</v>
      </c>
      <c r="C29" s="22" t="s">
        <v>18</v>
      </c>
      <c r="D29" s="16" t="s">
        <v>19</v>
      </c>
      <c r="E29" s="17">
        <v>43130</v>
      </c>
      <c r="F29" s="15" t="s">
        <v>46</v>
      </c>
      <c r="G29" s="18"/>
      <c r="H29" s="19">
        <v>10000</v>
      </c>
      <c r="I29" s="19">
        <v>6486</v>
      </c>
      <c r="J29" s="18">
        <f t="shared" si="0"/>
        <v>0.64859999999999995</v>
      </c>
      <c r="K29" s="21"/>
      <c r="N29" s="49" t="s">
        <v>394</v>
      </c>
      <c r="O29" t="s">
        <v>18</v>
      </c>
      <c r="P29" s="62">
        <v>70001</v>
      </c>
      <c r="Q29" s="62">
        <v>2</v>
      </c>
      <c r="R29" s="59">
        <v>0.77633387730613468</v>
      </c>
      <c r="S29" s="47">
        <f t="shared" si="1"/>
        <v>35000.5</v>
      </c>
    </row>
    <row r="30" spans="2:19" x14ac:dyDescent="0.2">
      <c r="B30" s="14" t="s">
        <v>47</v>
      </c>
      <c r="C30" s="22" t="s">
        <v>28</v>
      </c>
      <c r="D30" s="16" t="s">
        <v>19</v>
      </c>
      <c r="E30" s="17">
        <v>43130</v>
      </c>
      <c r="F30" s="15" t="s">
        <v>48</v>
      </c>
      <c r="G30" s="18"/>
      <c r="H30" s="19">
        <v>2199</v>
      </c>
      <c r="I30" s="19">
        <v>1889</v>
      </c>
      <c r="J30" s="18">
        <f t="shared" si="0"/>
        <v>0.85902683037744432</v>
      </c>
      <c r="K30" s="20"/>
      <c r="N30" s="49" t="s">
        <v>428</v>
      </c>
      <c r="O30" t="s">
        <v>36</v>
      </c>
      <c r="P30" s="62">
        <v>69252</v>
      </c>
      <c r="Q30" s="62">
        <v>1</v>
      </c>
      <c r="R30" s="59">
        <v>0.97202968867325135</v>
      </c>
      <c r="S30" s="47">
        <f t="shared" si="1"/>
        <v>69252</v>
      </c>
    </row>
    <row r="31" spans="2:19" x14ac:dyDescent="0.2">
      <c r="B31" s="14" t="s">
        <v>49</v>
      </c>
      <c r="C31" s="22" t="s">
        <v>23</v>
      </c>
      <c r="D31" s="16" t="s">
        <v>19</v>
      </c>
      <c r="E31" s="17">
        <v>43131</v>
      </c>
      <c r="F31" s="15" t="s">
        <v>50</v>
      </c>
      <c r="G31" s="18"/>
      <c r="H31" s="19">
        <v>30000</v>
      </c>
      <c r="I31" s="19">
        <v>2117</v>
      </c>
      <c r="J31" s="18">
        <f t="shared" si="0"/>
        <v>7.0566666666666666E-2</v>
      </c>
      <c r="K31" s="20"/>
      <c r="N31" s="49" t="s">
        <v>393</v>
      </c>
      <c r="O31" t="s">
        <v>36</v>
      </c>
      <c r="P31" s="62">
        <v>60000</v>
      </c>
      <c r="Q31" s="62">
        <v>2</v>
      </c>
      <c r="R31" s="59">
        <v>0.83600000000000008</v>
      </c>
      <c r="S31" s="47">
        <f t="shared" si="1"/>
        <v>30000</v>
      </c>
    </row>
    <row r="32" spans="2:19" x14ac:dyDescent="0.2">
      <c r="B32" s="14" t="s">
        <v>49</v>
      </c>
      <c r="C32" s="22" t="s">
        <v>23</v>
      </c>
      <c r="D32" s="16" t="s">
        <v>19</v>
      </c>
      <c r="E32" s="17">
        <v>43131</v>
      </c>
      <c r="F32" s="15" t="s">
        <v>50</v>
      </c>
      <c r="G32" s="18"/>
      <c r="H32" s="19">
        <v>30000</v>
      </c>
      <c r="I32" s="19">
        <v>18868</v>
      </c>
      <c r="J32" s="18">
        <f t="shared" si="0"/>
        <v>0.62893333333333334</v>
      </c>
      <c r="K32" s="20"/>
      <c r="N32" s="49" t="s">
        <v>418</v>
      </c>
      <c r="O32" t="s">
        <v>23</v>
      </c>
      <c r="P32" s="62">
        <v>59058</v>
      </c>
      <c r="Q32" s="62">
        <v>6</v>
      </c>
      <c r="R32" s="59">
        <v>0.44127379609610068</v>
      </c>
      <c r="S32" s="47">
        <f t="shared" si="1"/>
        <v>9843</v>
      </c>
    </row>
    <row r="33" spans="2:19" x14ac:dyDescent="0.2">
      <c r="B33" s="14" t="s">
        <v>49</v>
      </c>
      <c r="C33" s="15" t="s">
        <v>23</v>
      </c>
      <c r="D33" s="16" t="s">
        <v>19</v>
      </c>
      <c r="E33" s="17">
        <v>43137</v>
      </c>
      <c r="F33" s="15" t="s">
        <v>50</v>
      </c>
      <c r="G33" s="18"/>
      <c r="H33" s="19">
        <v>30000</v>
      </c>
      <c r="I33" s="19">
        <v>4976</v>
      </c>
      <c r="J33" s="18">
        <f t="shared" si="0"/>
        <v>0.16586666666666666</v>
      </c>
      <c r="K33" s="21"/>
      <c r="N33" s="49" t="s">
        <v>265</v>
      </c>
      <c r="O33" t="s">
        <v>28</v>
      </c>
      <c r="P33" s="62">
        <v>54426</v>
      </c>
      <c r="Q33" s="62">
        <v>2</v>
      </c>
      <c r="R33" s="59">
        <v>0.269889391099842</v>
      </c>
      <c r="S33" s="47">
        <f t="shared" si="1"/>
        <v>27213</v>
      </c>
    </row>
    <row r="34" spans="2:19" x14ac:dyDescent="0.2">
      <c r="B34" s="14" t="s">
        <v>51</v>
      </c>
      <c r="C34" s="22" t="s">
        <v>28</v>
      </c>
      <c r="D34" s="16" t="s">
        <v>19</v>
      </c>
      <c r="E34" s="17">
        <v>43133</v>
      </c>
      <c r="F34" s="15" t="s">
        <v>33</v>
      </c>
      <c r="G34" s="18" t="s">
        <v>34</v>
      </c>
      <c r="H34" s="19">
        <v>20000</v>
      </c>
      <c r="I34" s="19">
        <v>4897</v>
      </c>
      <c r="J34" s="18">
        <f t="shared" si="0"/>
        <v>0.24485000000000001</v>
      </c>
      <c r="K34" s="21"/>
      <c r="N34" s="49" t="s">
        <v>390</v>
      </c>
      <c r="O34" t="s">
        <v>28</v>
      </c>
      <c r="P34" s="62">
        <v>53132</v>
      </c>
      <c r="Q34" s="62">
        <v>2</v>
      </c>
      <c r="R34" s="59">
        <v>0.57447489272001806</v>
      </c>
      <c r="S34" s="47">
        <f t="shared" si="1"/>
        <v>26566</v>
      </c>
    </row>
    <row r="35" spans="2:19" x14ac:dyDescent="0.2">
      <c r="B35" s="14" t="s">
        <v>52</v>
      </c>
      <c r="C35" s="15" t="s">
        <v>23</v>
      </c>
      <c r="D35" s="16" t="s">
        <v>19</v>
      </c>
      <c r="E35" s="17">
        <v>43138</v>
      </c>
      <c r="F35" s="15" t="s">
        <v>53</v>
      </c>
      <c r="G35" s="18"/>
      <c r="H35" s="19">
        <v>20000</v>
      </c>
      <c r="I35" s="19">
        <v>8243</v>
      </c>
      <c r="J35" s="18">
        <f t="shared" si="0"/>
        <v>0.41215000000000002</v>
      </c>
      <c r="K35" s="21"/>
      <c r="N35" s="49" t="s">
        <v>411</v>
      </c>
      <c r="O35" t="s">
        <v>23</v>
      </c>
      <c r="P35" s="62">
        <v>50000</v>
      </c>
      <c r="Q35" s="62">
        <v>4</v>
      </c>
      <c r="R35" s="59">
        <v>0.88208750000000002</v>
      </c>
      <c r="S35" s="47">
        <f t="shared" si="1"/>
        <v>12500</v>
      </c>
    </row>
    <row r="36" spans="2:19" x14ac:dyDescent="0.2">
      <c r="B36" s="14" t="s">
        <v>52</v>
      </c>
      <c r="C36" s="15" t="s">
        <v>23</v>
      </c>
      <c r="D36" s="16" t="s">
        <v>19</v>
      </c>
      <c r="E36" s="17">
        <v>43138</v>
      </c>
      <c r="F36" s="15" t="s">
        <v>53</v>
      </c>
      <c r="G36" s="18"/>
      <c r="H36" s="19">
        <v>20000</v>
      </c>
      <c r="I36" s="19">
        <v>6941</v>
      </c>
      <c r="J36" s="18">
        <f t="shared" si="0"/>
        <v>0.34705000000000003</v>
      </c>
      <c r="K36" s="21"/>
      <c r="N36" s="49" t="s">
        <v>350</v>
      </c>
      <c r="O36" t="s">
        <v>152</v>
      </c>
      <c r="P36" s="62">
        <v>40000</v>
      </c>
      <c r="Q36" s="62">
        <v>2</v>
      </c>
      <c r="R36" s="59">
        <v>0.89549999999999996</v>
      </c>
      <c r="S36" s="47">
        <f t="shared" si="1"/>
        <v>20000</v>
      </c>
    </row>
    <row r="37" spans="2:19" x14ac:dyDescent="0.2">
      <c r="B37" s="14" t="s">
        <v>52</v>
      </c>
      <c r="C37" s="15" t="s">
        <v>23</v>
      </c>
      <c r="D37" s="16" t="s">
        <v>19</v>
      </c>
      <c r="E37" s="17">
        <v>43138</v>
      </c>
      <c r="F37" s="15" t="s">
        <v>53</v>
      </c>
      <c r="G37" s="18"/>
      <c r="H37" s="19">
        <v>1000</v>
      </c>
      <c r="I37" s="19">
        <v>347</v>
      </c>
      <c r="J37" s="18">
        <f>I37/H37</f>
        <v>0.34699999999999998</v>
      </c>
      <c r="K37" s="21"/>
      <c r="N37" s="49" t="s">
        <v>347</v>
      </c>
      <c r="O37" t="s">
        <v>23</v>
      </c>
      <c r="P37" s="62">
        <v>40000</v>
      </c>
      <c r="Q37" s="62">
        <v>2</v>
      </c>
      <c r="R37" s="59">
        <v>0.283725</v>
      </c>
      <c r="S37" s="47">
        <f t="shared" si="1"/>
        <v>20000</v>
      </c>
    </row>
    <row r="38" spans="2:19" x14ac:dyDescent="0.2">
      <c r="B38" s="14" t="s">
        <v>52</v>
      </c>
      <c r="C38" s="15" t="s">
        <v>23</v>
      </c>
      <c r="D38" s="16" t="s">
        <v>19</v>
      </c>
      <c r="E38" s="17">
        <v>43138</v>
      </c>
      <c r="F38" s="15" t="s">
        <v>53</v>
      </c>
      <c r="G38" s="18"/>
      <c r="H38" s="19">
        <v>1000</v>
      </c>
      <c r="I38" s="19">
        <v>851</v>
      </c>
      <c r="J38" s="18">
        <f>I38/H38</f>
        <v>0.85099999999999998</v>
      </c>
      <c r="K38" s="20"/>
      <c r="N38" s="49" t="s">
        <v>355</v>
      </c>
      <c r="O38" t="s">
        <v>23</v>
      </c>
      <c r="P38" s="62">
        <v>40000</v>
      </c>
      <c r="Q38" s="62">
        <v>2</v>
      </c>
      <c r="R38" s="59">
        <v>0.54469999999999996</v>
      </c>
      <c r="S38" s="47">
        <f t="shared" si="1"/>
        <v>20000</v>
      </c>
    </row>
    <row r="39" spans="2:19" x14ac:dyDescent="0.2">
      <c r="B39" s="14" t="s">
        <v>52</v>
      </c>
      <c r="C39" s="15" t="s">
        <v>23</v>
      </c>
      <c r="D39" s="16" t="s">
        <v>19</v>
      </c>
      <c r="E39" s="17">
        <v>43138</v>
      </c>
      <c r="F39" s="15" t="s">
        <v>53</v>
      </c>
      <c r="G39" s="18"/>
      <c r="H39" s="19">
        <v>1000</v>
      </c>
      <c r="I39" s="19">
        <v>858</v>
      </c>
      <c r="J39" s="18">
        <f>I39/H39</f>
        <v>0.85799999999999998</v>
      </c>
      <c r="K39" s="20"/>
      <c r="N39" s="49" t="s">
        <v>27</v>
      </c>
      <c r="O39" t="s">
        <v>28</v>
      </c>
      <c r="P39" s="62">
        <v>40000</v>
      </c>
      <c r="Q39" s="62">
        <v>4</v>
      </c>
      <c r="R39" s="59">
        <v>0.12782499999999999</v>
      </c>
      <c r="S39" s="47">
        <f t="shared" si="1"/>
        <v>10000</v>
      </c>
    </row>
    <row r="40" spans="2:19" x14ac:dyDescent="0.2">
      <c r="B40" s="14" t="s">
        <v>54</v>
      </c>
      <c r="C40" s="15" t="s">
        <v>23</v>
      </c>
      <c r="D40" s="16" t="s">
        <v>19</v>
      </c>
      <c r="E40" s="17">
        <v>43139</v>
      </c>
      <c r="F40" s="15" t="s">
        <v>33</v>
      </c>
      <c r="G40" s="18" t="s">
        <v>34</v>
      </c>
      <c r="H40" s="19">
        <v>100000</v>
      </c>
      <c r="I40" s="19">
        <v>42930</v>
      </c>
      <c r="J40" s="18">
        <f t="shared" ref="J40:J69" si="2">I40/H40</f>
        <v>0.42930000000000001</v>
      </c>
      <c r="K40" s="21"/>
      <c r="N40" s="49" t="s">
        <v>375</v>
      </c>
      <c r="O40" t="s">
        <v>28</v>
      </c>
      <c r="P40" s="62">
        <v>40000</v>
      </c>
      <c r="Q40" s="62">
        <v>2</v>
      </c>
      <c r="R40" s="59">
        <v>0.30330000000000001</v>
      </c>
      <c r="S40" s="47">
        <f t="shared" si="1"/>
        <v>20000</v>
      </c>
    </row>
    <row r="41" spans="2:19" x14ac:dyDescent="0.2">
      <c r="B41" s="14" t="s">
        <v>55</v>
      </c>
      <c r="C41" s="15" t="s">
        <v>56</v>
      </c>
      <c r="D41" s="16" t="s">
        <v>19</v>
      </c>
      <c r="E41" s="17">
        <v>43157</v>
      </c>
      <c r="F41" s="15" t="s">
        <v>20</v>
      </c>
      <c r="G41" s="18"/>
      <c r="H41" s="19">
        <v>107</v>
      </c>
      <c r="I41" s="19">
        <v>52</v>
      </c>
      <c r="J41" s="18">
        <f t="shared" si="2"/>
        <v>0.48598130841121495</v>
      </c>
      <c r="K41" s="21"/>
      <c r="N41" s="49" t="s">
        <v>352</v>
      </c>
      <c r="O41" t="s">
        <v>23</v>
      </c>
      <c r="P41" s="62">
        <v>39052</v>
      </c>
      <c r="Q41" s="62">
        <v>4</v>
      </c>
      <c r="R41" s="59">
        <v>0.69765994079581439</v>
      </c>
      <c r="S41" s="47">
        <f t="shared" si="1"/>
        <v>9763</v>
      </c>
    </row>
    <row r="42" spans="2:19" x14ac:dyDescent="0.2">
      <c r="B42" s="14" t="s">
        <v>57</v>
      </c>
      <c r="C42" s="15" t="s">
        <v>58</v>
      </c>
      <c r="D42" s="16" t="s">
        <v>19</v>
      </c>
      <c r="E42" s="17">
        <v>43160</v>
      </c>
      <c r="F42" s="15" t="s">
        <v>20</v>
      </c>
      <c r="G42" s="18"/>
      <c r="H42" s="19">
        <v>11</v>
      </c>
      <c r="I42" s="19">
        <v>5</v>
      </c>
      <c r="J42" s="18">
        <f t="shared" si="2"/>
        <v>0.45454545454545453</v>
      </c>
      <c r="K42" s="23"/>
      <c r="N42" s="49" t="s">
        <v>38</v>
      </c>
      <c r="O42" t="s">
        <v>28</v>
      </c>
      <c r="P42" s="62">
        <v>35000</v>
      </c>
      <c r="Q42" s="62">
        <v>2</v>
      </c>
      <c r="R42" s="59">
        <v>0.34981666666666666</v>
      </c>
      <c r="S42" s="47">
        <f t="shared" si="1"/>
        <v>17500</v>
      </c>
    </row>
    <row r="43" spans="2:19" x14ac:dyDescent="0.2">
      <c r="B43" s="14" t="s">
        <v>59</v>
      </c>
      <c r="C43" s="15" t="s">
        <v>28</v>
      </c>
      <c r="D43" s="16" t="s">
        <v>19</v>
      </c>
      <c r="E43" s="17">
        <v>43160</v>
      </c>
      <c r="F43" s="15" t="s">
        <v>60</v>
      </c>
      <c r="G43" s="18"/>
      <c r="H43" s="19">
        <v>5000</v>
      </c>
      <c r="I43" s="19">
        <v>2731</v>
      </c>
      <c r="J43" s="18">
        <f t="shared" si="2"/>
        <v>0.54620000000000002</v>
      </c>
      <c r="K43" s="23"/>
      <c r="N43" s="49" t="s">
        <v>427</v>
      </c>
      <c r="O43" t="s">
        <v>31</v>
      </c>
      <c r="P43" s="62">
        <v>33984</v>
      </c>
      <c r="Q43" s="62">
        <v>2</v>
      </c>
      <c r="R43" s="59">
        <v>8.2152225563263973E-2</v>
      </c>
      <c r="S43" s="47">
        <f t="shared" si="1"/>
        <v>16992</v>
      </c>
    </row>
    <row r="44" spans="2:19" x14ac:dyDescent="0.2">
      <c r="B44" s="14" t="s">
        <v>61</v>
      </c>
      <c r="C44" s="15" t="s">
        <v>18</v>
      </c>
      <c r="D44" s="16" t="s">
        <v>19</v>
      </c>
      <c r="E44" s="17">
        <v>43161</v>
      </c>
      <c r="F44" s="15" t="s">
        <v>20</v>
      </c>
      <c r="G44" s="18"/>
      <c r="H44" s="19">
        <v>4760</v>
      </c>
      <c r="I44" s="19">
        <v>3178</v>
      </c>
      <c r="J44" s="18">
        <f t="shared" si="2"/>
        <v>0.66764705882352937</v>
      </c>
      <c r="K44" s="20"/>
      <c r="N44" s="49" t="s">
        <v>379</v>
      </c>
      <c r="O44" t="s">
        <v>36</v>
      </c>
      <c r="P44" s="62">
        <v>32364</v>
      </c>
      <c r="Q44" s="62">
        <v>5</v>
      </c>
      <c r="R44" s="59">
        <v>0.17714470374286395</v>
      </c>
      <c r="S44" s="47">
        <f t="shared" si="1"/>
        <v>6472.8</v>
      </c>
    </row>
    <row r="45" spans="2:19" x14ac:dyDescent="0.2">
      <c r="B45" s="14" t="s">
        <v>22</v>
      </c>
      <c r="C45" s="15" t="s">
        <v>23</v>
      </c>
      <c r="D45" s="16" t="s">
        <v>19</v>
      </c>
      <c r="E45" s="17">
        <v>43164</v>
      </c>
      <c r="F45" s="15" t="s">
        <v>20</v>
      </c>
      <c r="G45" s="18"/>
      <c r="H45" s="19">
        <v>5970</v>
      </c>
      <c r="I45" s="19">
        <v>5370</v>
      </c>
      <c r="J45" s="18">
        <f t="shared" si="2"/>
        <v>0.89949748743718594</v>
      </c>
      <c r="K45" s="20"/>
      <c r="N45" s="49" t="s">
        <v>407</v>
      </c>
      <c r="O45" t="s">
        <v>23</v>
      </c>
      <c r="P45" s="62">
        <v>30064</v>
      </c>
      <c r="Q45" s="62">
        <v>1</v>
      </c>
      <c r="R45" s="59">
        <v>0.86176157530601383</v>
      </c>
      <c r="S45" s="47">
        <f t="shared" si="1"/>
        <v>30064</v>
      </c>
    </row>
    <row r="46" spans="2:19" x14ac:dyDescent="0.2">
      <c r="B46" s="14" t="s">
        <v>62</v>
      </c>
      <c r="C46" s="15" t="s">
        <v>23</v>
      </c>
      <c r="D46" s="16" t="s">
        <v>19</v>
      </c>
      <c r="E46" s="17">
        <v>43164</v>
      </c>
      <c r="F46" s="15" t="s">
        <v>63</v>
      </c>
      <c r="G46" s="18"/>
      <c r="H46" s="19">
        <v>500</v>
      </c>
      <c r="I46" s="19">
        <v>407</v>
      </c>
      <c r="J46" s="18">
        <f t="shared" si="2"/>
        <v>0.81399999999999995</v>
      </c>
      <c r="K46" s="21"/>
      <c r="N46" s="49" t="s">
        <v>422</v>
      </c>
      <c r="O46" t="s">
        <v>36</v>
      </c>
      <c r="P46" s="62">
        <v>30000</v>
      </c>
      <c r="Q46" s="62">
        <v>1</v>
      </c>
      <c r="R46" s="59">
        <v>0.2384</v>
      </c>
      <c r="S46" s="47">
        <f t="shared" si="1"/>
        <v>30000</v>
      </c>
    </row>
    <row r="47" spans="2:19" x14ac:dyDescent="0.2">
      <c r="B47" s="14" t="s">
        <v>64</v>
      </c>
      <c r="C47" s="15" t="s">
        <v>18</v>
      </c>
      <c r="D47" s="16" t="s">
        <v>19</v>
      </c>
      <c r="E47" s="17">
        <v>43168</v>
      </c>
      <c r="F47" s="15" t="s">
        <v>33</v>
      </c>
      <c r="G47" s="18" t="s">
        <v>34</v>
      </c>
      <c r="H47" s="19">
        <v>28516</v>
      </c>
      <c r="I47" s="19">
        <v>11693</v>
      </c>
      <c r="J47" s="18">
        <f t="shared" si="2"/>
        <v>0.41005049796605414</v>
      </c>
      <c r="K47" s="20"/>
      <c r="N47" s="49" t="s">
        <v>44</v>
      </c>
      <c r="O47" t="s">
        <v>36</v>
      </c>
      <c r="P47" s="62">
        <v>30000</v>
      </c>
      <c r="Q47" s="62">
        <v>3</v>
      </c>
      <c r="R47" s="59">
        <v>0.8642333333333333</v>
      </c>
      <c r="S47" s="47">
        <f t="shared" si="1"/>
        <v>10000</v>
      </c>
    </row>
    <row r="48" spans="2:19" x14ac:dyDescent="0.2">
      <c r="B48" s="14" t="s">
        <v>65</v>
      </c>
      <c r="C48" s="24" t="s">
        <v>18</v>
      </c>
      <c r="D48" s="16" t="s">
        <v>19</v>
      </c>
      <c r="E48" s="17">
        <v>43173</v>
      </c>
      <c r="F48" s="15" t="s">
        <v>20</v>
      </c>
      <c r="G48" s="18"/>
      <c r="H48" s="19">
        <v>16610</v>
      </c>
      <c r="I48" s="19">
        <v>4518</v>
      </c>
      <c r="J48" s="18">
        <f t="shared" si="2"/>
        <v>0.27200481637567731</v>
      </c>
      <c r="K48" s="20"/>
      <c r="N48" s="49" t="s">
        <v>45</v>
      </c>
      <c r="O48" t="s">
        <v>18</v>
      </c>
      <c r="P48" s="62">
        <v>30000</v>
      </c>
      <c r="Q48" s="62">
        <v>3</v>
      </c>
      <c r="R48" s="59">
        <v>0.52010000000000001</v>
      </c>
      <c r="S48" s="47">
        <f t="shared" si="1"/>
        <v>10000</v>
      </c>
    </row>
    <row r="49" spans="2:19" x14ac:dyDescent="0.2">
      <c r="B49" s="14" t="s">
        <v>66</v>
      </c>
      <c r="C49" s="15" t="s">
        <v>28</v>
      </c>
      <c r="D49" s="16" t="s">
        <v>19</v>
      </c>
      <c r="E49" s="17">
        <v>43173</v>
      </c>
      <c r="F49" s="15" t="s">
        <v>67</v>
      </c>
      <c r="G49" s="18"/>
      <c r="H49" s="19">
        <v>27213</v>
      </c>
      <c r="I49" s="19">
        <v>5078</v>
      </c>
      <c r="J49" s="18">
        <f t="shared" si="2"/>
        <v>0.18660199169514571</v>
      </c>
      <c r="K49" s="20" t="s">
        <v>68</v>
      </c>
      <c r="N49" s="49" t="s">
        <v>336</v>
      </c>
      <c r="O49" t="s">
        <v>36</v>
      </c>
      <c r="P49" s="62">
        <v>29967</v>
      </c>
      <c r="Q49" s="62">
        <v>2</v>
      </c>
      <c r="R49" s="59">
        <v>6.2834596669007731E-2</v>
      </c>
      <c r="S49" s="47">
        <f t="shared" si="1"/>
        <v>14983.5</v>
      </c>
    </row>
    <row r="50" spans="2:19" x14ac:dyDescent="0.2">
      <c r="B50" s="14" t="s">
        <v>69</v>
      </c>
      <c r="C50" s="15" t="s">
        <v>23</v>
      </c>
      <c r="D50" s="16" t="s">
        <v>19</v>
      </c>
      <c r="E50" s="17">
        <v>43174</v>
      </c>
      <c r="F50" s="15" t="s">
        <v>70</v>
      </c>
      <c r="G50" s="18"/>
      <c r="H50" s="19">
        <v>120</v>
      </c>
      <c r="I50" s="19">
        <v>72</v>
      </c>
      <c r="J50" s="18">
        <f t="shared" si="2"/>
        <v>0.6</v>
      </c>
      <c r="K50" s="20"/>
      <c r="N50" s="49" t="s">
        <v>365</v>
      </c>
      <c r="O50" t="s">
        <v>23</v>
      </c>
      <c r="P50" s="62">
        <v>28566</v>
      </c>
      <c r="Q50" s="62">
        <v>1</v>
      </c>
      <c r="R50" s="59">
        <v>0.60354967443814322</v>
      </c>
      <c r="S50" s="47">
        <f t="shared" si="1"/>
        <v>28566</v>
      </c>
    </row>
    <row r="51" spans="2:19" x14ac:dyDescent="0.2">
      <c r="B51" s="14" t="s">
        <v>71</v>
      </c>
      <c r="C51" s="15" t="s">
        <v>36</v>
      </c>
      <c r="D51" s="16" t="s">
        <v>19</v>
      </c>
      <c r="E51" s="17">
        <v>43174</v>
      </c>
      <c r="F51" s="15" t="s">
        <v>20</v>
      </c>
      <c r="G51" s="18"/>
      <c r="H51" s="19">
        <v>4485</v>
      </c>
      <c r="I51" s="19">
        <v>2762</v>
      </c>
      <c r="J51" s="18">
        <f t="shared" si="2"/>
        <v>0.61583054626532885</v>
      </c>
      <c r="K51" s="20"/>
      <c r="N51" s="49" t="s">
        <v>415</v>
      </c>
      <c r="O51" t="s">
        <v>36</v>
      </c>
      <c r="P51" s="62">
        <v>27145</v>
      </c>
      <c r="Q51" s="62">
        <v>1</v>
      </c>
      <c r="R51" s="59">
        <v>0.92632160618898507</v>
      </c>
      <c r="S51" s="47">
        <f t="shared" si="1"/>
        <v>27145</v>
      </c>
    </row>
    <row r="52" spans="2:19" x14ac:dyDescent="0.2">
      <c r="B52" s="14" t="s">
        <v>72</v>
      </c>
      <c r="C52" s="15" t="s">
        <v>36</v>
      </c>
      <c r="D52" s="16" t="s">
        <v>19</v>
      </c>
      <c r="E52" s="17">
        <v>43175</v>
      </c>
      <c r="F52" s="15" t="s">
        <v>73</v>
      </c>
      <c r="G52" s="18"/>
      <c r="H52" s="19">
        <v>1000</v>
      </c>
      <c r="I52" s="19">
        <v>359</v>
      </c>
      <c r="J52" s="18">
        <f t="shared" si="2"/>
        <v>0.35899999999999999</v>
      </c>
      <c r="K52" s="21"/>
      <c r="N52" s="49" t="s">
        <v>363</v>
      </c>
      <c r="O52" t="s">
        <v>18</v>
      </c>
      <c r="P52" s="62">
        <v>26930</v>
      </c>
      <c r="Q52" s="62">
        <v>1</v>
      </c>
      <c r="R52" s="59">
        <v>0.92573338284441142</v>
      </c>
      <c r="S52" s="47">
        <f t="shared" si="1"/>
        <v>26930</v>
      </c>
    </row>
    <row r="53" spans="2:19" x14ac:dyDescent="0.2">
      <c r="B53" s="14" t="s">
        <v>74</v>
      </c>
      <c r="C53" s="15" t="s">
        <v>23</v>
      </c>
      <c r="D53" s="16" t="s">
        <v>19</v>
      </c>
      <c r="E53" s="17">
        <v>43175</v>
      </c>
      <c r="F53" s="15" t="s">
        <v>33</v>
      </c>
      <c r="G53" s="18" t="s">
        <v>34</v>
      </c>
      <c r="H53" s="19">
        <v>4647</v>
      </c>
      <c r="I53" s="19">
        <v>1361</v>
      </c>
      <c r="J53" s="18">
        <f t="shared" si="2"/>
        <v>0.29287712502689905</v>
      </c>
      <c r="K53" s="21"/>
      <c r="N53" s="49" t="s">
        <v>377</v>
      </c>
      <c r="O53" t="s">
        <v>23</v>
      </c>
      <c r="P53" s="62">
        <v>26326</v>
      </c>
      <c r="Q53" s="62">
        <v>5</v>
      </c>
      <c r="R53" s="59">
        <v>0.58999849362839563</v>
      </c>
      <c r="S53" s="47">
        <f t="shared" si="1"/>
        <v>5265.2</v>
      </c>
    </row>
    <row r="54" spans="2:19" x14ac:dyDescent="0.2">
      <c r="B54" s="14" t="s">
        <v>74</v>
      </c>
      <c r="C54" s="15" t="s">
        <v>23</v>
      </c>
      <c r="D54" s="16" t="s">
        <v>19</v>
      </c>
      <c r="E54" s="17">
        <v>43175</v>
      </c>
      <c r="F54" s="15" t="s">
        <v>33</v>
      </c>
      <c r="G54" s="18" t="s">
        <v>34</v>
      </c>
      <c r="H54" s="19">
        <v>9505</v>
      </c>
      <c r="I54" s="19">
        <v>4890</v>
      </c>
      <c r="J54" s="18">
        <f t="shared" si="2"/>
        <v>0.51446607048921622</v>
      </c>
      <c r="K54" s="21"/>
      <c r="N54" s="49" t="s">
        <v>22</v>
      </c>
      <c r="O54" t="s">
        <v>23</v>
      </c>
      <c r="P54" s="62">
        <v>25970</v>
      </c>
      <c r="Q54" s="62">
        <v>5</v>
      </c>
      <c r="R54" s="59">
        <v>0.6170994974874372</v>
      </c>
      <c r="S54" s="47">
        <f t="shared" si="1"/>
        <v>5194</v>
      </c>
    </row>
    <row r="55" spans="2:19" x14ac:dyDescent="0.2">
      <c r="B55" s="14" t="s">
        <v>74</v>
      </c>
      <c r="C55" s="15" t="s">
        <v>23</v>
      </c>
      <c r="D55" s="16" t="s">
        <v>19</v>
      </c>
      <c r="E55" s="17">
        <v>43175</v>
      </c>
      <c r="F55" s="15" t="s">
        <v>33</v>
      </c>
      <c r="G55" s="18" t="s">
        <v>34</v>
      </c>
      <c r="H55" s="19">
        <v>10000</v>
      </c>
      <c r="I55" s="19">
        <v>3538</v>
      </c>
      <c r="J55" s="18">
        <f t="shared" si="2"/>
        <v>0.3538</v>
      </c>
      <c r="K55" s="20"/>
      <c r="N55" s="49" t="s">
        <v>362</v>
      </c>
      <c r="O55" t="s">
        <v>83</v>
      </c>
      <c r="P55" s="62">
        <v>24614</v>
      </c>
      <c r="Q55" s="62">
        <v>1</v>
      </c>
      <c r="R55" s="59">
        <v>0.3823840091005119</v>
      </c>
      <c r="S55" s="47">
        <f t="shared" si="1"/>
        <v>24614</v>
      </c>
    </row>
    <row r="56" spans="2:19" x14ac:dyDescent="0.2">
      <c r="B56" s="14" t="s">
        <v>62</v>
      </c>
      <c r="C56" s="15" t="s">
        <v>23</v>
      </c>
      <c r="D56" s="16" t="s">
        <v>19</v>
      </c>
      <c r="E56" s="17">
        <v>43175</v>
      </c>
      <c r="F56" s="15" t="s">
        <v>20</v>
      </c>
      <c r="G56" s="18"/>
      <c r="H56" s="19">
        <v>600</v>
      </c>
      <c r="I56" s="19">
        <v>596</v>
      </c>
      <c r="J56" s="18">
        <f t="shared" si="2"/>
        <v>0.99333333333333329</v>
      </c>
      <c r="K56" s="20"/>
      <c r="N56" s="49" t="s">
        <v>353</v>
      </c>
      <c r="O56" t="s">
        <v>18</v>
      </c>
      <c r="P56" s="62">
        <v>23276</v>
      </c>
      <c r="Q56" s="62">
        <v>2</v>
      </c>
      <c r="R56" s="59">
        <v>0.89014435470012021</v>
      </c>
      <c r="S56" s="47">
        <f t="shared" si="1"/>
        <v>11638</v>
      </c>
    </row>
    <row r="57" spans="2:19" x14ac:dyDescent="0.2">
      <c r="B57" s="14" t="s">
        <v>71</v>
      </c>
      <c r="C57" s="15" t="s">
        <v>36</v>
      </c>
      <c r="D57" s="16" t="s">
        <v>19</v>
      </c>
      <c r="E57" s="17">
        <v>43176</v>
      </c>
      <c r="F57" s="15" t="s">
        <v>20</v>
      </c>
      <c r="G57" s="18"/>
      <c r="H57" s="19">
        <v>4485</v>
      </c>
      <c r="I57" s="19">
        <v>4132</v>
      </c>
      <c r="J57" s="18">
        <f t="shared" si="2"/>
        <v>0.92129319955406908</v>
      </c>
      <c r="K57" s="21"/>
      <c r="N57" s="49" t="s">
        <v>386</v>
      </c>
      <c r="O57" t="s">
        <v>28</v>
      </c>
      <c r="P57" s="62">
        <v>22926</v>
      </c>
      <c r="Q57" s="62">
        <v>2</v>
      </c>
      <c r="R57" s="59">
        <v>0.6377475355491582</v>
      </c>
      <c r="S57" s="47">
        <f t="shared" si="1"/>
        <v>11463</v>
      </c>
    </row>
    <row r="58" spans="2:19" x14ac:dyDescent="0.2">
      <c r="B58" s="14" t="s">
        <v>66</v>
      </c>
      <c r="C58" s="15" t="s">
        <v>28</v>
      </c>
      <c r="D58" s="16" t="s">
        <v>19</v>
      </c>
      <c r="E58" s="17">
        <v>43176</v>
      </c>
      <c r="F58" s="15" t="s">
        <v>20</v>
      </c>
      <c r="G58" s="18"/>
      <c r="H58" s="19">
        <v>27213</v>
      </c>
      <c r="I58" s="19">
        <v>9611</v>
      </c>
      <c r="J58" s="18">
        <f t="shared" si="2"/>
        <v>0.35317679050453826</v>
      </c>
      <c r="K58" s="21"/>
      <c r="N58" s="49" t="s">
        <v>401</v>
      </c>
      <c r="O58" t="s">
        <v>152</v>
      </c>
      <c r="P58" s="62">
        <v>21308</v>
      </c>
      <c r="Q58" s="62">
        <v>3</v>
      </c>
      <c r="R58" s="59">
        <v>0.41686128664719813</v>
      </c>
      <c r="S58" s="47">
        <f t="shared" si="1"/>
        <v>7102.666666666667</v>
      </c>
    </row>
    <row r="59" spans="2:19" x14ac:dyDescent="0.2">
      <c r="B59" s="14" t="s">
        <v>75</v>
      </c>
      <c r="C59" s="15" t="s">
        <v>36</v>
      </c>
      <c r="D59" s="16" t="s">
        <v>19</v>
      </c>
      <c r="E59" s="17">
        <v>43178</v>
      </c>
      <c r="F59" s="15" t="s">
        <v>76</v>
      </c>
      <c r="G59" s="18"/>
      <c r="H59" s="19">
        <v>1382</v>
      </c>
      <c r="I59" s="19">
        <v>201</v>
      </c>
      <c r="J59" s="18">
        <f t="shared" si="2"/>
        <v>0.14544138929088277</v>
      </c>
      <c r="K59" s="21"/>
      <c r="N59" s="49" t="s">
        <v>403</v>
      </c>
      <c r="O59" t="s">
        <v>23</v>
      </c>
      <c r="P59" s="62">
        <v>21118</v>
      </c>
      <c r="Q59" s="62">
        <v>2</v>
      </c>
      <c r="R59" s="59">
        <v>0.35325314897244053</v>
      </c>
      <c r="S59" s="47">
        <f t="shared" si="1"/>
        <v>10559</v>
      </c>
    </row>
    <row r="60" spans="2:19" x14ac:dyDescent="0.2">
      <c r="B60" s="14" t="s">
        <v>77</v>
      </c>
      <c r="C60" s="15" t="s">
        <v>31</v>
      </c>
      <c r="D60" s="16" t="s">
        <v>19</v>
      </c>
      <c r="E60" s="17">
        <v>43180</v>
      </c>
      <c r="F60" s="15" t="s">
        <v>20</v>
      </c>
      <c r="G60" s="18"/>
      <c r="H60" s="19">
        <v>60000</v>
      </c>
      <c r="I60" s="19">
        <v>11574</v>
      </c>
      <c r="J60" s="18">
        <f t="shared" si="2"/>
        <v>0.19289999999999999</v>
      </c>
      <c r="K60" s="20"/>
      <c r="N60" s="49" t="s">
        <v>417</v>
      </c>
      <c r="O60" t="s">
        <v>141</v>
      </c>
      <c r="P60" s="62">
        <v>20000</v>
      </c>
      <c r="Q60" s="62">
        <v>1</v>
      </c>
      <c r="R60" s="59">
        <v>0.60282646599981649</v>
      </c>
      <c r="S60" s="47">
        <f t="shared" si="1"/>
        <v>20000</v>
      </c>
    </row>
    <row r="61" spans="2:19" x14ac:dyDescent="0.2">
      <c r="B61" s="14" t="s">
        <v>77</v>
      </c>
      <c r="C61" s="15" t="s">
        <v>31</v>
      </c>
      <c r="D61" s="16" t="s">
        <v>19</v>
      </c>
      <c r="E61" s="17">
        <v>43180</v>
      </c>
      <c r="F61" s="15" t="s">
        <v>20</v>
      </c>
      <c r="G61" s="18"/>
      <c r="H61" s="19">
        <v>60000</v>
      </c>
      <c r="I61" s="19">
        <v>6626</v>
      </c>
      <c r="J61" s="18">
        <f t="shared" si="2"/>
        <v>0.11043333333333333</v>
      </c>
      <c r="K61" s="20"/>
      <c r="N61" s="49" t="s">
        <v>103</v>
      </c>
      <c r="O61" t="s">
        <v>23</v>
      </c>
      <c r="P61" s="62">
        <v>19995</v>
      </c>
      <c r="Q61" s="62">
        <v>2</v>
      </c>
      <c r="R61" s="59">
        <v>0.51689380088681536</v>
      </c>
      <c r="S61" s="47">
        <f t="shared" si="1"/>
        <v>9997.5</v>
      </c>
    </row>
    <row r="62" spans="2:19" x14ac:dyDescent="0.2">
      <c r="B62" s="14" t="s">
        <v>64</v>
      </c>
      <c r="C62" s="15" t="s">
        <v>18</v>
      </c>
      <c r="D62" s="16" t="s">
        <v>19</v>
      </c>
      <c r="E62" s="17">
        <v>43180</v>
      </c>
      <c r="F62" s="15" t="s">
        <v>33</v>
      </c>
      <c r="G62" s="18" t="s">
        <v>34</v>
      </c>
      <c r="H62" s="19">
        <v>28516</v>
      </c>
      <c r="I62" s="19">
        <v>13218</v>
      </c>
      <c r="J62" s="18">
        <f t="shared" si="2"/>
        <v>0.46352924673867302</v>
      </c>
      <c r="K62" s="20"/>
      <c r="N62" s="49" t="s">
        <v>392</v>
      </c>
      <c r="O62" t="s">
        <v>36</v>
      </c>
      <c r="P62" s="62">
        <v>19770</v>
      </c>
      <c r="Q62" s="62">
        <v>6</v>
      </c>
      <c r="R62" s="59">
        <v>0.35422524322227961</v>
      </c>
      <c r="S62" s="47">
        <f t="shared" si="1"/>
        <v>3295</v>
      </c>
    </row>
    <row r="63" spans="2:19" x14ac:dyDescent="0.2">
      <c r="B63" s="14" t="s">
        <v>64</v>
      </c>
      <c r="C63" s="15" t="s">
        <v>18</v>
      </c>
      <c r="D63" s="16" t="s">
        <v>19</v>
      </c>
      <c r="E63" s="17">
        <v>43180</v>
      </c>
      <c r="F63" s="15" t="s">
        <v>33</v>
      </c>
      <c r="G63" s="18" t="s">
        <v>34</v>
      </c>
      <c r="H63" s="19">
        <v>28516</v>
      </c>
      <c r="I63" s="19">
        <v>14077</v>
      </c>
      <c r="J63" s="18">
        <f t="shared" si="2"/>
        <v>0.4936526862112498</v>
      </c>
      <c r="K63" s="21" t="s">
        <v>79</v>
      </c>
      <c r="N63" s="49" t="s">
        <v>65</v>
      </c>
      <c r="O63" t="s">
        <v>18</v>
      </c>
      <c r="P63" s="62">
        <v>16610</v>
      </c>
      <c r="Q63" s="62">
        <v>1</v>
      </c>
      <c r="R63" s="59">
        <v>0.27200481637567731</v>
      </c>
      <c r="S63" s="47">
        <f t="shared" si="1"/>
        <v>16610</v>
      </c>
    </row>
    <row r="64" spans="2:19" x14ac:dyDescent="0.2">
      <c r="B64" s="14" t="s">
        <v>80</v>
      </c>
      <c r="C64" s="15" t="s">
        <v>18</v>
      </c>
      <c r="D64" s="16" t="s">
        <v>19</v>
      </c>
      <c r="E64" s="17">
        <v>43180</v>
      </c>
      <c r="F64" s="15" t="s">
        <v>81</v>
      </c>
      <c r="G64" s="18"/>
      <c r="H64" s="19">
        <v>15471</v>
      </c>
      <c r="I64" s="19">
        <v>14564</v>
      </c>
      <c r="J64" s="18">
        <f t="shared" si="2"/>
        <v>0.94137418395708095</v>
      </c>
      <c r="K64" s="20"/>
      <c r="N64" s="49" t="s">
        <v>389</v>
      </c>
      <c r="O64" t="s">
        <v>18</v>
      </c>
      <c r="P64" s="62">
        <v>16000</v>
      </c>
      <c r="Q64" s="62">
        <v>2</v>
      </c>
      <c r="R64" s="59">
        <v>0.75600000000000001</v>
      </c>
      <c r="S64" s="47">
        <f t="shared" si="1"/>
        <v>8000</v>
      </c>
    </row>
    <row r="65" spans="2:19" x14ac:dyDescent="0.2">
      <c r="B65" s="14" t="s">
        <v>82</v>
      </c>
      <c r="C65" s="15" t="s">
        <v>83</v>
      </c>
      <c r="D65" s="16" t="s">
        <v>19</v>
      </c>
      <c r="E65" s="17">
        <v>43180</v>
      </c>
      <c r="F65" s="15" t="s">
        <v>84</v>
      </c>
      <c r="G65" s="18"/>
      <c r="H65" s="19">
        <v>16973</v>
      </c>
      <c r="I65" s="19">
        <v>12535</v>
      </c>
      <c r="J65" s="18">
        <f t="shared" si="2"/>
        <v>0.73852589406704772</v>
      </c>
      <c r="K65" s="20" t="s">
        <v>85</v>
      </c>
      <c r="N65" s="49" t="s">
        <v>405</v>
      </c>
      <c r="O65" t="s">
        <v>36</v>
      </c>
      <c r="P65" s="62">
        <v>15000</v>
      </c>
      <c r="Q65" s="62">
        <v>1</v>
      </c>
      <c r="R65" s="59">
        <v>0.98653333333333337</v>
      </c>
      <c r="S65" s="47">
        <f t="shared" si="1"/>
        <v>15000</v>
      </c>
    </row>
    <row r="66" spans="2:19" x14ac:dyDescent="0.2">
      <c r="B66" s="14" t="s">
        <v>86</v>
      </c>
      <c r="C66" s="15" t="s">
        <v>23</v>
      </c>
      <c r="D66" s="16" t="s">
        <v>19</v>
      </c>
      <c r="E66" s="17">
        <v>43185</v>
      </c>
      <c r="F66" s="15" t="s">
        <v>87</v>
      </c>
      <c r="G66" s="18"/>
      <c r="H66" s="19">
        <v>14526</v>
      </c>
      <c r="I66" s="19">
        <v>13157</v>
      </c>
      <c r="J66" s="18">
        <f t="shared" si="2"/>
        <v>0.90575519757675893</v>
      </c>
      <c r="K66" s="20"/>
      <c r="N66" s="49" t="s">
        <v>426</v>
      </c>
      <c r="O66" t="s">
        <v>36</v>
      </c>
      <c r="P66" s="62">
        <v>12252</v>
      </c>
      <c r="Q66" s="62">
        <v>2</v>
      </c>
      <c r="R66" s="59">
        <v>0.30297094351942544</v>
      </c>
      <c r="S66" s="47">
        <f t="shared" si="1"/>
        <v>6126</v>
      </c>
    </row>
    <row r="67" spans="2:19" x14ac:dyDescent="0.2">
      <c r="B67" s="14" t="s">
        <v>86</v>
      </c>
      <c r="C67" s="15" t="s">
        <v>23</v>
      </c>
      <c r="D67" s="16" t="s">
        <v>19</v>
      </c>
      <c r="E67" s="17">
        <v>43185</v>
      </c>
      <c r="F67" s="15" t="s">
        <v>87</v>
      </c>
      <c r="G67" s="18"/>
      <c r="H67" s="19">
        <v>14526</v>
      </c>
      <c r="I67" s="19">
        <v>9539</v>
      </c>
      <c r="J67" s="18">
        <f t="shared" si="2"/>
        <v>0.65668456560649868</v>
      </c>
      <c r="K67" s="20" t="s">
        <v>88</v>
      </c>
      <c r="N67" s="49" t="s">
        <v>21</v>
      </c>
      <c r="O67" t="s">
        <v>18</v>
      </c>
      <c r="P67" s="62">
        <v>12016</v>
      </c>
      <c r="Q67" s="62">
        <v>4</v>
      </c>
      <c r="R67" s="59">
        <v>0.32173768308921435</v>
      </c>
      <c r="S67" s="47">
        <f t="shared" si="1"/>
        <v>3004</v>
      </c>
    </row>
    <row r="68" spans="2:19" x14ac:dyDescent="0.2">
      <c r="B68" s="14" t="s">
        <v>89</v>
      </c>
      <c r="C68" s="15" t="s">
        <v>28</v>
      </c>
      <c r="D68" s="16" t="s">
        <v>19</v>
      </c>
      <c r="E68" s="17">
        <v>43185</v>
      </c>
      <c r="F68" s="15" t="s">
        <v>90</v>
      </c>
      <c r="G68" s="18"/>
      <c r="H68" s="19">
        <v>49999</v>
      </c>
      <c r="I68" s="19">
        <v>36589</v>
      </c>
      <c r="J68" s="18">
        <f t="shared" si="2"/>
        <v>0.73179463589271787</v>
      </c>
      <c r="K68" s="20" t="s">
        <v>91</v>
      </c>
      <c r="N68" s="49" t="s">
        <v>381</v>
      </c>
      <c r="O68" t="s">
        <v>23</v>
      </c>
      <c r="P68" s="62">
        <v>11577</v>
      </c>
      <c r="Q68" s="62">
        <v>1</v>
      </c>
      <c r="R68" s="59">
        <v>0.63626155307938148</v>
      </c>
      <c r="S68" s="47">
        <f t="shared" si="1"/>
        <v>11577</v>
      </c>
    </row>
    <row r="69" spans="2:19" x14ac:dyDescent="0.2">
      <c r="B69" s="14" t="s">
        <v>89</v>
      </c>
      <c r="C69" s="15" t="s">
        <v>28</v>
      </c>
      <c r="D69" s="16" t="s">
        <v>19</v>
      </c>
      <c r="E69" s="17">
        <v>43185</v>
      </c>
      <c r="F69" s="15" t="s">
        <v>90</v>
      </c>
      <c r="G69" s="18"/>
      <c r="H69" s="19">
        <v>49999</v>
      </c>
      <c r="I69" s="19">
        <v>24918</v>
      </c>
      <c r="J69" s="18">
        <f t="shared" si="2"/>
        <v>0.49836996739934797</v>
      </c>
      <c r="K69" s="20" t="s">
        <v>92</v>
      </c>
      <c r="N69" s="49" t="s">
        <v>421</v>
      </c>
      <c r="O69" t="s">
        <v>36</v>
      </c>
      <c r="P69" s="62">
        <v>11500</v>
      </c>
      <c r="Q69" s="62">
        <v>2</v>
      </c>
      <c r="R69" s="59">
        <v>0.92749999999999999</v>
      </c>
      <c r="S69" s="47">
        <f t="shared" si="1"/>
        <v>5750</v>
      </c>
    </row>
    <row r="70" spans="2:19" x14ac:dyDescent="0.2">
      <c r="B70" s="14" t="s">
        <v>93</v>
      </c>
      <c r="C70" s="15" t="s">
        <v>23</v>
      </c>
      <c r="D70" s="16" t="s">
        <v>19</v>
      </c>
      <c r="E70" s="17">
        <v>43185</v>
      </c>
      <c r="F70" s="15" t="s">
        <v>87</v>
      </c>
      <c r="G70" s="18"/>
      <c r="H70" s="19">
        <v>10000</v>
      </c>
      <c r="I70" s="19">
        <v>6640</v>
      </c>
      <c r="J70" s="18">
        <f>I70/H70</f>
        <v>0.66400000000000003</v>
      </c>
      <c r="K70" s="20" t="s">
        <v>94</v>
      </c>
      <c r="N70" s="49" t="s">
        <v>345</v>
      </c>
      <c r="O70" t="s">
        <v>23</v>
      </c>
      <c r="P70" s="62">
        <v>10901</v>
      </c>
      <c r="Q70" s="62">
        <v>1</v>
      </c>
      <c r="R70" s="59">
        <v>0.90698101091642969</v>
      </c>
      <c r="S70" s="47">
        <f t="shared" ref="S70:S128" si="3">P70/Q70</f>
        <v>10901</v>
      </c>
    </row>
    <row r="71" spans="2:19" x14ac:dyDescent="0.2">
      <c r="B71" s="14" t="s">
        <v>93</v>
      </c>
      <c r="C71" s="15" t="s">
        <v>23</v>
      </c>
      <c r="D71" s="16" t="s">
        <v>19</v>
      </c>
      <c r="E71" s="17">
        <v>43185</v>
      </c>
      <c r="F71" s="15" t="s">
        <v>87</v>
      </c>
      <c r="G71" s="18"/>
      <c r="H71" s="19">
        <v>10000</v>
      </c>
      <c r="I71" s="19">
        <v>2964</v>
      </c>
      <c r="J71" s="18">
        <f>I71/H71</f>
        <v>0.2964</v>
      </c>
      <c r="K71" s="20" t="s">
        <v>94</v>
      </c>
      <c r="N71" s="49" t="s">
        <v>385</v>
      </c>
      <c r="O71" t="s">
        <v>28</v>
      </c>
      <c r="P71" s="62">
        <v>10897</v>
      </c>
      <c r="Q71" s="62">
        <v>1</v>
      </c>
      <c r="R71" s="59">
        <v>0.60282646599981649</v>
      </c>
      <c r="S71" s="47">
        <f t="shared" si="3"/>
        <v>10897</v>
      </c>
    </row>
    <row r="72" spans="2:19" x14ac:dyDescent="0.2">
      <c r="B72" s="14" t="s">
        <v>69</v>
      </c>
      <c r="C72" s="15" t="s">
        <v>23</v>
      </c>
      <c r="D72" s="16" t="s">
        <v>19</v>
      </c>
      <c r="E72" s="17">
        <v>43185</v>
      </c>
      <c r="F72" s="15" t="s">
        <v>95</v>
      </c>
      <c r="G72" s="18"/>
      <c r="H72" s="19">
        <v>20</v>
      </c>
      <c r="I72" s="19">
        <v>9</v>
      </c>
      <c r="J72" s="18">
        <f>I72/H72</f>
        <v>0.45</v>
      </c>
      <c r="K72" s="20" t="s">
        <v>96</v>
      </c>
      <c r="N72" s="49" t="s">
        <v>420</v>
      </c>
      <c r="O72" t="s">
        <v>28</v>
      </c>
      <c r="P72" s="62">
        <v>10522</v>
      </c>
      <c r="Q72" s="62">
        <v>2</v>
      </c>
      <c r="R72" s="59">
        <v>0.90077931952100365</v>
      </c>
      <c r="S72" s="47">
        <f t="shared" si="3"/>
        <v>5261</v>
      </c>
    </row>
    <row r="73" spans="2:19" x14ac:dyDescent="0.2">
      <c r="B73" s="14" t="s">
        <v>74</v>
      </c>
      <c r="C73" s="15" t="s">
        <v>23</v>
      </c>
      <c r="D73" s="16" t="s">
        <v>19</v>
      </c>
      <c r="E73" s="17">
        <v>43186</v>
      </c>
      <c r="F73" s="15" t="s">
        <v>33</v>
      </c>
      <c r="G73" s="18" t="s">
        <v>34</v>
      </c>
      <c r="H73" s="19">
        <v>3923</v>
      </c>
      <c r="I73" s="19">
        <v>2530</v>
      </c>
      <c r="J73" s="18">
        <f t="shared" ref="J73:J100" si="4">I73/H73</f>
        <v>0.64491460616874841</v>
      </c>
      <c r="K73" s="20" t="s">
        <v>96</v>
      </c>
      <c r="N73" s="49" t="s">
        <v>397</v>
      </c>
      <c r="O73" t="s">
        <v>28</v>
      </c>
      <c r="P73" s="62">
        <v>10000</v>
      </c>
      <c r="Q73" s="62">
        <v>2</v>
      </c>
      <c r="R73" s="59">
        <v>0.48599999999999999</v>
      </c>
      <c r="S73" s="47">
        <f t="shared" si="3"/>
        <v>5000</v>
      </c>
    </row>
    <row r="74" spans="2:19" x14ac:dyDescent="0.2">
      <c r="B74" s="14" t="s">
        <v>74</v>
      </c>
      <c r="C74" s="15" t="s">
        <v>23</v>
      </c>
      <c r="D74" s="16" t="s">
        <v>19</v>
      </c>
      <c r="E74" s="17">
        <v>43186</v>
      </c>
      <c r="F74" s="15" t="s">
        <v>33</v>
      </c>
      <c r="G74" s="18" t="s">
        <v>34</v>
      </c>
      <c r="H74" s="19">
        <v>3923</v>
      </c>
      <c r="I74" s="19">
        <v>850</v>
      </c>
      <c r="J74" s="18">
        <f t="shared" si="4"/>
        <v>0.21667091511598266</v>
      </c>
      <c r="K74" s="20" t="s">
        <v>97</v>
      </c>
      <c r="N74" s="49" t="s">
        <v>412</v>
      </c>
      <c r="O74" t="s">
        <v>31</v>
      </c>
      <c r="P74" s="62">
        <v>10000</v>
      </c>
      <c r="Q74" s="62">
        <v>2</v>
      </c>
      <c r="R74" s="59">
        <v>0.15739999999999998</v>
      </c>
      <c r="S74" s="47">
        <f t="shared" si="3"/>
        <v>5000</v>
      </c>
    </row>
    <row r="75" spans="2:19" x14ac:dyDescent="0.2">
      <c r="B75" s="14" t="s">
        <v>74</v>
      </c>
      <c r="C75" s="15" t="s">
        <v>23</v>
      </c>
      <c r="D75" s="16" t="s">
        <v>19</v>
      </c>
      <c r="E75" s="17">
        <v>43186</v>
      </c>
      <c r="F75" s="15" t="s">
        <v>33</v>
      </c>
      <c r="G75" s="18" t="s">
        <v>34</v>
      </c>
      <c r="H75" s="19">
        <v>10000</v>
      </c>
      <c r="I75" s="19">
        <v>6997</v>
      </c>
      <c r="J75" s="18">
        <f t="shared" si="4"/>
        <v>0.69969999999999999</v>
      </c>
      <c r="K75" s="20" t="s">
        <v>97</v>
      </c>
      <c r="N75" s="49" t="s">
        <v>398</v>
      </c>
      <c r="O75" t="s">
        <v>18</v>
      </c>
      <c r="P75" s="62">
        <v>10000</v>
      </c>
      <c r="Q75" s="62">
        <v>2</v>
      </c>
      <c r="R75" s="59">
        <v>0.36890000000000001</v>
      </c>
      <c r="S75" s="47">
        <f t="shared" si="3"/>
        <v>5000</v>
      </c>
    </row>
    <row r="76" spans="2:19" x14ac:dyDescent="0.2">
      <c r="B76" s="14" t="s">
        <v>74</v>
      </c>
      <c r="C76" s="15" t="s">
        <v>23</v>
      </c>
      <c r="D76" s="16" t="s">
        <v>19</v>
      </c>
      <c r="E76" s="17">
        <v>43186</v>
      </c>
      <c r="F76" s="15" t="s">
        <v>33</v>
      </c>
      <c r="G76" s="18" t="s">
        <v>34</v>
      </c>
      <c r="H76" s="19">
        <v>10000</v>
      </c>
      <c r="I76" s="19">
        <v>1907</v>
      </c>
      <c r="J76" s="18">
        <f t="shared" si="4"/>
        <v>0.19070000000000001</v>
      </c>
      <c r="K76" s="20" t="s">
        <v>98</v>
      </c>
      <c r="N76" s="49" t="s">
        <v>409</v>
      </c>
      <c r="O76" t="s">
        <v>36</v>
      </c>
      <c r="P76" s="62">
        <v>10000</v>
      </c>
      <c r="Q76" s="62">
        <v>1</v>
      </c>
      <c r="R76" s="59">
        <v>0.98080000000000001</v>
      </c>
      <c r="S76" s="47">
        <f t="shared" si="3"/>
        <v>10000</v>
      </c>
    </row>
    <row r="77" spans="2:19" x14ac:dyDescent="0.2">
      <c r="B77" s="14" t="s">
        <v>74</v>
      </c>
      <c r="C77" s="15" t="s">
        <v>23</v>
      </c>
      <c r="D77" s="16" t="s">
        <v>19</v>
      </c>
      <c r="E77" s="17">
        <v>43186</v>
      </c>
      <c r="F77" s="15" t="s">
        <v>33</v>
      </c>
      <c r="G77" s="18" t="s">
        <v>34</v>
      </c>
      <c r="H77" s="19">
        <v>10000</v>
      </c>
      <c r="I77" s="19">
        <v>3172</v>
      </c>
      <c r="J77" s="18">
        <f t="shared" si="4"/>
        <v>0.31719999999999998</v>
      </c>
      <c r="K77" s="20"/>
      <c r="N77" s="49" t="s">
        <v>366</v>
      </c>
      <c r="O77" t="s">
        <v>83</v>
      </c>
      <c r="P77" s="62">
        <v>9976</v>
      </c>
      <c r="Q77" s="62">
        <v>1</v>
      </c>
      <c r="R77" s="59">
        <v>0.96922614274258223</v>
      </c>
      <c r="S77" s="47">
        <f t="shared" si="3"/>
        <v>9976</v>
      </c>
    </row>
    <row r="78" spans="2:19" x14ac:dyDescent="0.2">
      <c r="B78" s="14" t="s">
        <v>74</v>
      </c>
      <c r="C78" s="15" t="s">
        <v>23</v>
      </c>
      <c r="D78" s="16" t="s">
        <v>19</v>
      </c>
      <c r="E78" s="17">
        <v>43186</v>
      </c>
      <c r="F78" s="15" t="s">
        <v>33</v>
      </c>
      <c r="G78" s="18" t="s">
        <v>34</v>
      </c>
      <c r="H78" s="19">
        <v>10000</v>
      </c>
      <c r="I78" s="19">
        <v>284</v>
      </c>
      <c r="J78" s="18">
        <f t="shared" si="4"/>
        <v>2.8400000000000002E-2</v>
      </c>
      <c r="K78" s="20"/>
      <c r="N78" s="49" t="s">
        <v>368</v>
      </c>
      <c r="O78" t="s">
        <v>36</v>
      </c>
      <c r="P78" s="62">
        <v>9497</v>
      </c>
      <c r="Q78" s="62">
        <v>1</v>
      </c>
      <c r="R78" s="59">
        <v>0.96798989154469828</v>
      </c>
      <c r="S78" s="47">
        <f t="shared" si="3"/>
        <v>9497</v>
      </c>
    </row>
    <row r="79" spans="2:19" x14ac:dyDescent="0.2">
      <c r="B79" s="14" t="s">
        <v>74</v>
      </c>
      <c r="C79" s="15" t="s">
        <v>23</v>
      </c>
      <c r="D79" s="16" t="s">
        <v>19</v>
      </c>
      <c r="E79" s="17">
        <v>43186</v>
      </c>
      <c r="F79" s="15" t="s">
        <v>33</v>
      </c>
      <c r="G79" s="18" t="s">
        <v>34</v>
      </c>
      <c r="H79" s="19">
        <v>1322</v>
      </c>
      <c r="I79" s="19">
        <v>981</v>
      </c>
      <c r="J79" s="18">
        <f t="shared" si="4"/>
        <v>0.74205748865355525</v>
      </c>
      <c r="K79" s="20"/>
      <c r="N79" s="49" t="s">
        <v>358</v>
      </c>
      <c r="O79" t="s">
        <v>36</v>
      </c>
      <c r="P79" s="62">
        <v>9347</v>
      </c>
      <c r="Q79" s="62">
        <v>4</v>
      </c>
      <c r="R79" s="59">
        <v>0.36769343106692504</v>
      </c>
      <c r="S79" s="47">
        <f t="shared" si="3"/>
        <v>2336.75</v>
      </c>
    </row>
    <row r="80" spans="2:19" x14ac:dyDescent="0.2">
      <c r="B80" s="14" t="s">
        <v>99</v>
      </c>
      <c r="C80" s="15" t="s">
        <v>23</v>
      </c>
      <c r="D80" s="16" t="s">
        <v>19</v>
      </c>
      <c r="E80" s="17">
        <v>43190</v>
      </c>
      <c r="F80" s="15" t="s">
        <v>33</v>
      </c>
      <c r="G80" s="18" t="s">
        <v>34</v>
      </c>
      <c r="H80" s="19">
        <v>20000</v>
      </c>
      <c r="I80" s="19">
        <v>7683</v>
      </c>
      <c r="J80" s="18">
        <f t="shared" si="4"/>
        <v>0.38414999999999999</v>
      </c>
      <c r="K80" s="21"/>
      <c r="N80" s="49" t="s">
        <v>360</v>
      </c>
      <c r="O80" t="s">
        <v>36</v>
      </c>
      <c r="P80" s="62">
        <v>8970</v>
      </c>
      <c r="Q80" s="62">
        <v>2</v>
      </c>
      <c r="R80" s="59">
        <v>0.76856187290969902</v>
      </c>
      <c r="S80" s="47">
        <f t="shared" si="3"/>
        <v>4485</v>
      </c>
    </row>
    <row r="81" spans="2:19" x14ac:dyDescent="0.2">
      <c r="B81" s="14" t="s">
        <v>99</v>
      </c>
      <c r="C81" s="15" t="s">
        <v>23</v>
      </c>
      <c r="D81" s="16" t="s">
        <v>19</v>
      </c>
      <c r="E81" s="17">
        <v>43190</v>
      </c>
      <c r="F81" s="15" t="s">
        <v>33</v>
      </c>
      <c r="G81" s="18" t="s">
        <v>34</v>
      </c>
      <c r="H81" s="19">
        <v>20000</v>
      </c>
      <c r="I81" s="19">
        <v>3666</v>
      </c>
      <c r="J81" s="18">
        <f t="shared" si="4"/>
        <v>0.18329999999999999</v>
      </c>
      <c r="K81" s="25"/>
      <c r="N81" s="49" t="s">
        <v>341</v>
      </c>
      <c r="O81" t="s">
        <v>18</v>
      </c>
      <c r="P81" s="62">
        <v>8546</v>
      </c>
      <c r="Q81" s="62">
        <v>2</v>
      </c>
      <c r="R81" s="59">
        <v>0.69003042358998368</v>
      </c>
      <c r="S81" s="47">
        <f t="shared" si="3"/>
        <v>4273</v>
      </c>
    </row>
    <row r="82" spans="2:19" x14ac:dyDescent="0.2">
      <c r="B82" s="14" t="s">
        <v>100</v>
      </c>
      <c r="C82" s="15" t="s">
        <v>36</v>
      </c>
      <c r="D82" s="16" t="s">
        <v>19</v>
      </c>
      <c r="E82" s="17">
        <v>43190</v>
      </c>
      <c r="F82" s="15" t="s">
        <v>20</v>
      </c>
      <c r="G82" s="18"/>
      <c r="H82" s="19">
        <v>221</v>
      </c>
      <c r="I82" s="19">
        <v>11</v>
      </c>
      <c r="J82" s="18">
        <f t="shared" si="4"/>
        <v>4.9773755656108594E-2</v>
      </c>
      <c r="K82" s="20"/>
      <c r="N82" s="49" t="s">
        <v>40</v>
      </c>
      <c r="O82" t="s">
        <v>36</v>
      </c>
      <c r="P82" s="62">
        <v>8444</v>
      </c>
      <c r="Q82" s="62">
        <v>2</v>
      </c>
      <c r="R82" s="59">
        <v>6.3003315963998108E-2</v>
      </c>
      <c r="S82" s="47">
        <f t="shared" si="3"/>
        <v>4222</v>
      </c>
    </row>
    <row r="83" spans="2:19" x14ac:dyDescent="0.2">
      <c r="B83" s="14" t="s">
        <v>101</v>
      </c>
      <c r="C83" s="15" t="s">
        <v>23</v>
      </c>
      <c r="D83" s="16" t="s">
        <v>19</v>
      </c>
      <c r="E83" s="17">
        <v>43193</v>
      </c>
      <c r="F83" s="15" t="s">
        <v>20</v>
      </c>
      <c r="G83" s="18"/>
      <c r="H83" s="19">
        <v>30</v>
      </c>
      <c r="I83" s="19">
        <v>13</v>
      </c>
      <c r="J83" s="18">
        <f t="shared" si="4"/>
        <v>0.43333333333333335</v>
      </c>
      <c r="K83" s="20"/>
      <c r="N83" s="49" t="s">
        <v>413</v>
      </c>
      <c r="O83" t="s">
        <v>36</v>
      </c>
      <c r="P83" s="62">
        <v>6599</v>
      </c>
      <c r="Q83" s="62">
        <v>1</v>
      </c>
      <c r="R83" s="59">
        <v>0.57584482497348088</v>
      </c>
      <c r="S83" s="47">
        <f t="shared" si="3"/>
        <v>6599</v>
      </c>
    </row>
    <row r="84" spans="2:19" x14ac:dyDescent="0.2">
      <c r="B84" s="14" t="s">
        <v>102</v>
      </c>
      <c r="C84" s="15" t="s">
        <v>23</v>
      </c>
      <c r="D84" s="16" t="s">
        <v>19</v>
      </c>
      <c r="E84" s="17">
        <v>43193</v>
      </c>
      <c r="F84" s="15" t="s">
        <v>33</v>
      </c>
      <c r="G84" s="18" t="s">
        <v>34</v>
      </c>
      <c r="H84" s="19">
        <v>20000</v>
      </c>
      <c r="I84" s="19">
        <v>14317</v>
      </c>
      <c r="J84" s="18">
        <f t="shared" si="4"/>
        <v>0.71584999999999999</v>
      </c>
      <c r="K84" s="20"/>
      <c r="N84" s="49" t="s">
        <v>423</v>
      </c>
      <c r="O84" t="s">
        <v>23</v>
      </c>
      <c r="P84" s="62">
        <v>6080</v>
      </c>
      <c r="Q84" s="62">
        <v>5</v>
      </c>
      <c r="R84" s="59">
        <v>0.57178666666666667</v>
      </c>
      <c r="S84" s="47">
        <f t="shared" si="3"/>
        <v>1216</v>
      </c>
    </row>
    <row r="85" spans="2:19" x14ac:dyDescent="0.2">
      <c r="B85" s="14" t="s">
        <v>102</v>
      </c>
      <c r="C85" s="15" t="s">
        <v>23</v>
      </c>
      <c r="D85" s="16" t="s">
        <v>19</v>
      </c>
      <c r="E85" s="17">
        <v>43193</v>
      </c>
      <c r="F85" s="15" t="s">
        <v>33</v>
      </c>
      <c r="G85" s="18" t="s">
        <v>34</v>
      </c>
      <c r="H85" s="19">
        <v>20000</v>
      </c>
      <c r="I85" s="19">
        <v>7471</v>
      </c>
      <c r="J85" s="18">
        <f t="shared" si="4"/>
        <v>0.37354999999999999</v>
      </c>
      <c r="K85" s="20"/>
      <c r="N85" s="49" t="s">
        <v>425</v>
      </c>
      <c r="O85" t="s">
        <v>36</v>
      </c>
      <c r="P85" s="62">
        <v>6000</v>
      </c>
      <c r="Q85" s="62">
        <v>2</v>
      </c>
      <c r="R85" s="59">
        <v>0.52349999999999997</v>
      </c>
      <c r="S85" s="47">
        <f t="shared" si="3"/>
        <v>3000</v>
      </c>
    </row>
    <row r="86" spans="2:19" x14ac:dyDescent="0.2">
      <c r="B86" s="14" t="s">
        <v>103</v>
      </c>
      <c r="C86" s="15" t="s">
        <v>23</v>
      </c>
      <c r="D86" s="16" t="s">
        <v>19</v>
      </c>
      <c r="E86" s="17">
        <v>43194</v>
      </c>
      <c r="F86" s="15" t="s">
        <v>33</v>
      </c>
      <c r="G86" s="18" t="s">
        <v>34</v>
      </c>
      <c r="H86" s="19">
        <v>9997</v>
      </c>
      <c r="I86" s="19">
        <v>8082</v>
      </c>
      <c r="J86" s="18">
        <f t="shared" si="4"/>
        <v>0.80844253275982791</v>
      </c>
      <c r="K86" s="20"/>
      <c r="N86" s="49" t="s">
        <v>338</v>
      </c>
      <c r="O86" t="s">
        <v>23</v>
      </c>
      <c r="P86" s="62">
        <v>6000</v>
      </c>
      <c r="Q86" s="62">
        <v>2</v>
      </c>
      <c r="R86" s="59">
        <v>0.13550000000000001</v>
      </c>
      <c r="S86" s="47">
        <f t="shared" si="3"/>
        <v>3000</v>
      </c>
    </row>
    <row r="87" spans="2:19" x14ac:dyDescent="0.2">
      <c r="B87" s="14" t="s">
        <v>103</v>
      </c>
      <c r="C87" s="15" t="s">
        <v>23</v>
      </c>
      <c r="D87" s="16" t="s">
        <v>19</v>
      </c>
      <c r="E87" s="17">
        <v>43194</v>
      </c>
      <c r="F87" s="15" t="s">
        <v>33</v>
      </c>
      <c r="G87" s="18" t="s">
        <v>34</v>
      </c>
      <c r="H87" s="19">
        <v>9998</v>
      </c>
      <c r="I87" s="19">
        <v>2253</v>
      </c>
      <c r="J87" s="18">
        <f t="shared" si="4"/>
        <v>0.22534506901380277</v>
      </c>
      <c r="K87" s="21"/>
      <c r="N87" s="49" t="s">
        <v>349</v>
      </c>
      <c r="O87" t="s">
        <v>83</v>
      </c>
      <c r="P87" s="62">
        <v>5586</v>
      </c>
      <c r="Q87" s="62">
        <v>1</v>
      </c>
      <c r="R87" s="59">
        <v>0.97493734335839599</v>
      </c>
      <c r="S87" s="47">
        <f t="shared" si="3"/>
        <v>5586</v>
      </c>
    </row>
    <row r="88" spans="2:19" x14ac:dyDescent="0.2">
      <c r="B88" s="14" t="s">
        <v>104</v>
      </c>
      <c r="C88" s="15" t="s">
        <v>36</v>
      </c>
      <c r="D88" s="16" t="s">
        <v>19</v>
      </c>
      <c r="E88" s="17">
        <v>43199</v>
      </c>
      <c r="F88" s="15" t="s">
        <v>20</v>
      </c>
      <c r="G88" s="18"/>
      <c r="H88" s="19">
        <v>20</v>
      </c>
      <c r="I88" s="19">
        <v>7</v>
      </c>
      <c r="J88" s="18">
        <f t="shared" si="4"/>
        <v>0.35</v>
      </c>
      <c r="K88" s="21"/>
      <c r="N88" s="49" t="s">
        <v>424</v>
      </c>
      <c r="O88" t="s">
        <v>23</v>
      </c>
      <c r="P88" s="62">
        <v>5000</v>
      </c>
      <c r="Q88" s="62">
        <v>1</v>
      </c>
      <c r="R88" s="59">
        <v>0.47399999999999998</v>
      </c>
      <c r="S88" s="47">
        <f t="shared" si="3"/>
        <v>5000</v>
      </c>
    </row>
    <row r="89" spans="2:19" x14ac:dyDescent="0.2">
      <c r="B89" s="14" t="s">
        <v>105</v>
      </c>
      <c r="C89" s="15" t="s">
        <v>18</v>
      </c>
      <c r="D89" s="16" t="s">
        <v>19</v>
      </c>
      <c r="E89" s="17">
        <v>43200</v>
      </c>
      <c r="F89" s="15" t="s">
        <v>20</v>
      </c>
      <c r="G89" s="18"/>
      <c r="H89" s="19">
        <v>1000</v>
      </c>
      <c r="I89" s="19">
        <v>373</v>
      </c>
      <c r="J89" s="18">
        <f t="shared" si="4"/>
        <v>0.373</v>
      </c>
      <c r="K89" s="21"/>
      <c r="N89" s="49" t="s">
        <v>59</v>
      </c>
      <c r="O89" t="s">
        <v>28</v>
      </c>
      <c r="P89" s="62">
        <v>5000</v>
      </c>
      <c r="Q89" s="62">
        <v>1</v>
      </c>
      <c r="R89" s="59">
        <v>0.54620000000000002</v>
      </c>
      <c r="S89" s="47">
        <f t="shared" si="3"/>
        <v>5000</v>
      </c>
    </row>
    <row r="90" spans="2:19" x14ac:dyDescent="0.2">
      <c r="B90" s="14" t="s">
        <v>106</v>
      </c>
      <c r="C90" s="15" t="s">
        <v>36</v>
      </c>
      <c r="D90" s="16" t="s">
        <v>19</v>
      </c>
      <c r="E90" s="17">
        <v>43200</v>
      </c>
      <c r="F90" s="15" t="s">
        <v>107</v>
      </c>
      <c r="G90" s="18"/>
      <c r="H90" s="19">
        <v>27145</v>
      </c>
      <c r="I90" s="19">
        <v>25145</v>
      </c>
      <c r="J90" s="18">
        <f t="shared" si="4"/>
        <v>0.92632160618898507</v>
      </c>
      <c r="K90" s="21"/>
      <c r="N90" s="49" t="s">
        <v>42</v>
      </c>
      <c r="O90" t="s">
        <v>23</v>
      </c>
      <c r="P90" s="62">
        <v>4997</v>
      </c>
      <c r="Q90" s="62">
        <v>1</v>
      </c>
      <c r="R90" s="59">
        <v>0.38543125875525314</v>
      </c>
      <c r="S90" s="47">
        <f t="shared" si="3"/>
        <v>4997</v>
      </c>
    </row>
    <row r="91" spans="2:19" x14ac:dyDescent="0.2">
      <c r="B91" s="14" t="s">
        <v>108</v>
      </c>
      <c r="C91" s="15" t="s">
        <v>36</v>
      </c>
      <c r="D91" s="16" t="s">
        <v>19</v>
      </c>
      <c r="E91" s="17">
        <v>43202</v>
      </c>
      <c r="F91" s="15" t="s">
        <v>20</v>
      </c>
      <c r="G91" s="18"/>
      <c r="H91" s="19">
        <v>117</v>
      </c>
      <c r="I91" s="19">
        <v>75</v>
      </c>
      <c r="J91" s="18">
        <f t="shared" si="4"/>
        <v>0.64102564102564108</v>
      </c>
      <c r="K91" s="20"/>
      <c r="N91" s="49" t="s">
        <v>61</v>
      </c>
      <c r="O91" t="s">
        <v>18</v>
      </c>
      <c r="P91" s="62">
        <v>4760</v>
      </c>
      <c r="Q91" s="62">
        <v>1</v>
      </c>
      <c r="R91" s="59">
        <v>0.66764705882352937</v>
      </c>
      <c r="S91" s="47">
        <f t="shared" si="3"/>
        <v>4760</v>
      </c>
    </row>
    <row r="92" spans="2:19" x14ac:dyDescent="0.2">
      <c r="B92" s="14" t="s">
        <v>108</v>
      </c>
      <c r="C92" s="15" t="s">
        <v>36</v>
      </c>
      <c r="D92" s="16" t="s">
        <v>19</v>
      </c>
      <c r="E92" s="17">
        <v>43203</v>
      </c>
      <c r="F92" s="15" t="s">
        <v>20</v>
      </c>
      <c r="G92" s="18"/>
      <c r="H92" s="19">
        <v>100</v>
      </c>
      <c r="I92" s="19">
        <v>32</v>
      </c>
      <c r="J92" s="18">
        <f t="shared" si="4"/>
        <v>0.32</v>
      </c>
      <c r="K92" s="20"/>
      <c r="N92" s="49" t="s">
        <v>367</v>
      </c>
      <c r="O92" t="s">
        <v>83</v>
      </c>
      <c r="P92" s="62">
        <v>3839</v>
      </c>
      <c r="Q92" s="62">
        <v>1</v>
      </c>
      <c r="R92" s="59">
        <v>0.34019275853086739</v>
      </c>
      <c r="S92" s="47">
        <f t="shared" si="3"/>
        <v>3839</v>
      </c>
    </row>
    <row r="93" spans="2:19" x14ac:dyDescent="0.2">
      <c r="B93" s="14" t="s">
        <v>109</v>
      </c>
      <c r="C93" s="15" t="s">
        <v>23</v>
      </c>
      <c r="D93" s="16" t="s">
        <v>19</v>
      </c>
      <c r="E93" s="17">
        <v>43207</v>
      </c>
      <c r="F93" s="15" t="s">
        <v>20</v>
      </c>
      <c r="G93" s="18"/>
      <c r="H93" s="19">
        <v>29406</v>
      </c>
      <c r="I93" s="19">
        <v>26103</v>
      </c>
      <c r="J93" s="18">
        <f t="shared" si="4"/>
        <v>0.88767598449296059</v>
      </c>
      <c r="K93" s="20"/>
      <c r="N93" s="49" t="s">
        <v>361</v>
      </c>
      <c r="O93" t="s">
        <v>31</v>
      </c>
      <c r="P93" s="62">
        <v>3300</v>
      </c>
      <c r="Q93" s="62">
        <v>2</v>
      </c>
      <c r="R93" s="59">
        <v>8.0666666666666664E-2</v>
      </c>
      <c r="S93" s="47">
        <f t="shared" si="3"/>
        <v>1650</v>
      </c>
    </row>
    <row r="94" spans="2:19" x14ac:dyDescent="0.2">
      <c r="B94" s="14" t="s">
        <v>109</v>
      </c>
      <c r="C94" s="15" t="s">
        <v>23</v>
      </c>
      <c r="D94" s="16" t="s">
        <v>19</v>
      </c>
      <c r="E94" s="17">
        <v>43207</v>
      </c>
      <c r="F94" s="15" t="s">
        <v>20</v>
      </c>
      <c r="G94" s="18"/>
      <c r="H94" s="19">
        <v>29406</v>
      </c>
      <c r="I94" s="19">
        <v>22227</v>
      </c>
      <c r="J94" s="18">
        <f t="shared" si="4"/>
        <v>0.75586614976535405</v>
      </c>
      <c r="K94" s="20"/>
      <c r="N94" s="49" t="s">
        <v>116</v>
      </c>
      <c r="O94" t="s">
        <v>28</v>
      </c>
      <c r="P94" s="62">
        <v>3138</v>
      </c>
      <c r="Q94" s="62">
        <v>2</v>
      </c>
      <c r="R94" s="59">
        <v>0.7578075207138304</v>
      </c>
      <c r="S94" s="47">
        <f t="shared" si="3"/>
        <v>1569</v>
      </c>
    </row>
    <row r="95" spans="2:19" x14ac:dyDescent="0.2">
      <c r="B95" s="14" t="s">
        <v>110</v>
      </c>
      <c r="C95" s="15" t="s">
        <v>23</v>
      </c>
      <c r="D95" s="16" t="s">
        <v>19</v>
      </c>
      <c r="E95" s="17">
        <v>43207</v>
      </c>
      <c r="F95" s="15" t="s">
        <v>20</v>
      </c>
      <c r="G95" s="18"/>
      <c r="H95" s="19">
        <v>60000</v>
      </c>
      <c r="I95" s="19">
        <v>35459</v>
      </c>
      <c r="J95" s="18">
        <f t="shared" si="4"/>
        <v>0.5909833333333333</v>
      </c>
      <c r="K95" s="20"/>
      <c r="N95" s="49" t="s">
        <v>232</v>
      </c>
      <c r="O95" t="s">
        <v>18</v>
      </c>
      <c r="P95" s="62">
        <v>3000</v>
      </c>
      <c r="Q95" s="62">
        <v>3</v>
      </c>
      <c r="R95" s="59">
        <v>0.39533333333333331</v>
      </c>
      <c r="S95" s="47">
        <f t="shared" si="3"/>
        <v>1000</v>
      </c>
    </row>
    <row r="96" spans="2:19" x14ac:dyDescent="0.2">
      <c r="B96" s="14" t="s">
        <v>110</v>
      </c>
      <c r="C96" s="15" t="s">
        <v>23</v>
      </c>
      <c r="D96" s="16" t="s">
        <v>19</v>
      </c>
      <c r="E96" s="17">
        <v>43207</v>
      </c>
      <c r="F96" s="15" t="s">
        <v>20</v>
      </c>
      <c r="G96" s="18"/>
      <c r="H96" s="19">
        <v>60000</v>
      </c>
      <c r="I96" s="19">
        <v>29357</v>
      </c>
      <c r="J96" s="18">
        <f t="shared" si="4"/>
        <v>0.48928333333333335</v>
      </c>
      <c r="K96" s="20"/>
      <c r="N96" s="49" t="s">
        <v>410</v>
      </c>
      <c r="O96" t="s">
        <v>18</v>
      </c>
      <c r="P96" s="62">
        <v>2981</v>
      </c>
      <c r="Q96" s="62">
        <v>3</v>
      </c>
      <c r="R96" s="59">
        <v>0.6405298672368972</v>
      </c>
      <c r="S96" s="47">
        <f t="shared" si="3"/>
        <v>993.66666666666663</v>
      </c>
    </row>
    <row r="97" spans="2:19" x14ac:dyDescent="0.2">
      <c r="B97" s="14" t="s">
        <v>111</v>
      </c>
      <c r="C97" s="15" t="s">
        <v>23</v>
      </c>
      <c r="D97" s="16" t="s">
        <v>19</v>
      </c>
      <c r="E97" s="17">
        <v>43210</v>
      </c>
      <c r="F97" s="15" t="s">
        <v>33</v>
      </c>
      <c r="G97" s="15" t="s">
        <v>34</v>
      </c>
      <c r="H97" s="19">
        <v>603</v>
      </c>
      <c r="I97" s="19">
        <v>454</v>
      </c>
      <c r="J97" s="18">
        <f t="shared" si="4"/>
        <v>0.75290215588723053</v>
      </c>
      <c r="K97" s="20"/>
      <c r="N97" s="49" t="s">
        <v>400</v>
      </c>
      <c r="O97" t="s">
        <v>56</v>
      </c>
      <c r="P97" s="62">
        <v>2282</v>
      </c>
      <c r="Q97" s="62">
        <v>1</v>
      </c>
      <c r="R97" s="59">
        <v>3.7248028045574061E-2</v>
      </c>
      <c r="S97" s="47">
        <f t="shared" si="3"/>
        <v>2282</v>
      </c>
    </row>
    <row r="98" spans="2:19" x14ac:dyDescent="0.2">
      <c r="B98" s="14" t="s">
        <v>111</v>
      </c>
      <c r="C98" s="15" t="s">
        <v>23</v>
      </c>
      <c r="D98" s="16" t="s">
        <v>19</v>
      </c>
      <c r="E98" s="17">
        <v>43210</v>
      </c>
      <c r="F98" s="15" t="s">
        <v>33</v>
      </c>
      <c r="G98" s="15" t="s">
        <v>34</v>
      </c>
      <c r="H98" s="19">
        <v>2550</v>
      </c>
      <c r="I98" s="19">
        <v>1600</v>
      </c>
      <c r="J98" s="18">
        <f t="shared" si="4"/>
        <v>0.62745098039215685</v>
      </c>
      <c r="K98" s="20"/>
      <c r="N98" s="49" t="s">
        <v>414</v>
      </c>
      <c r="O98" t="s">
        <v>36</v>
      </c>
      <c r="P98" s="62">
        <v>2253</v>
      </c>
      <c r="Q98" s="62">
        <v>2</v>
      </c>
      <c r="R98" s="59">
        <v>0.14792161312994195</v>
      </c>
      <c r="S98" s="47">
        <f t="shared" si="3"/>
        <v>1126.5</v>
      </c>
    </row>
    <row r="99" spans="2:19" x14ac:dyDescent="0.2">
      <c r="B99" s="14" t="s">
        <v>112</v>
      </c>
      <c r="C99" s="15" t="s">
        <v>23</v>
      </c>
      <c r="D99" s="16" t="s">
        <v>19</v>
      </c>
      <c r="E99" s="17">
        <v>43210</v>
      </c>
      <c r="F99" s="15" t="s">
        <v>20</v>
      </c>
      <c r="G99" s="18"/>
      <c r="H99" s="19">
        <v>10559</v>
      </c>
      <c r="I99" s="19">
        <v>4118</v>
      </c>
      <c r="J99" s="18">
        <f t="shared" si="4"/>
        <v>0.38999905294061937</v>
      </c>
      <c r="K99" s="20"/>
      <c r="N99" s="49" t="s">
        <v>357</v>
      </c>
      <c r="O99" t="s">
        <v>28</v>
      </c>
      <c r="P99" s="62">
        <v>2199</v>
      </c>
      <c r="Q99" s="62">
        <v>1</v>
      </c>
      <c r="R99" s="59">
        <v>0.85902683037744432</v>
      </c>
      <c r="S99" s="47">
        <f t="shared" si="3"/>
        <v>2199</v>
      </c>
    </row>
    <row r="100" spans="2:19" x14ac:dyDescent="0.2">
      <c r="B100" s="14" t="s">
        <v>113</v>
      </c>
      <c r="C100" s="15" t="s">
        <v>23</v>
      </c>
      <c r="D100" s="16" t="s">
        <v>19</v>
      </c>
      <c r="E100" s="17">
        <v>43210</v>
      </c>
      <c r="F100" s="15" t="s">
        <v>20</v>
      </c>
      <c r="G100" s="18"/>
      <c r="H100" s="19">
        <v>10559</v>
      </c>
      <c r="I100" s="19">
        <v>3342</v>
      </c>
      <c r="J100" s="18">
        <f t="shared" si="4"/>
        <v>0.31650724500426175</v>
      </c>
      <c r="K100" s="21" t="s">
        <v>79</v>
      </c>
      <c r="N100" s="49" t="s">
        <v>342</v>
      </c>
      <c r="O100" t="s">
        <v>31</v>
      </c>
      <c r="P100" s="62">
        <v>2100</v>
      </c>
      <c r="Q100" s="62">
        <v>2</v>
      </c>
      <c r="R100" s="59">
        <v>0.16619047619047619</v>
      </c>
      <c r="S100" s="47">
        <f t="shared" si="3"/>
        <v>1050</v>
      </c>
    </row>
    <row r="101" spans="2:19" x14ac:dyDescent="0.2">
      <c r="B101" s="14" t="s">
        <v>114</v>
      </c>
      <c r="C101" s="15" t="s">
        <v>28</v>
      </c>
      <c r="D101" s="16" t="s">
        <v>19</v>
      </c>
      <c r="E101" s="17">
        <v>43213</v>
      </c>
      <c r="F101" s="15" t="s">
        <v>115</v>
      </c>
      <c r="G101" s="18"/>
      <c r="H101" s="19">
        <v>1000</v>
      </c>
      <c r="I101" s="19">
        <v>83</v>
      </c>
      <c r="J101" s="18">
        <v>8.3000000000000004E-2</v>
      </c>
      <c r="K101" s="21"/>
      <c r="N101" s="49" t="s">
        <v>370</v>
      </c>
      <c r="O101" t="s">
        <v>23</v>
      </c>
      <c r="P101" s="62">
        <v>2049</v>
      </c>
      <c r="Q101" s="62">
        <v>1</v>
      </c>
      <c r="R101" s="59">
        <v>0.90629575402635432</v>
      </c>
      <c r="S101" s="47">
        <f t="shared" si="3"/>
        <v>2049</v>
      </c>
    </row>
    <row r="102" spans="2:19" x14ac:dyDescent="0.2">
      <c r="B102" s="14" t="s">
        <v>116</v>
      </c>
      <c r="C102" s="15" t="s">
        <v>28</v>
      </c>
      <c r="D102" s="16" t="s">
        <v>19</v>
      </c>
      <c r="E102" s="17">
        <v>43217</v>
      </c>
      <c r="F102" s="15" t="s">
        <v>117</v>
      </c>
      <c r="G102" s="18"/>
      <c r="H102" s="19">
        <v>1569</v>
      </c>
      <c r="I102" s="19">
        <v>1271</v>
      </c>
      <c r="J102" s="18">
        <v>0.81007010834926707</v>
      </c>
      <c r="K102" s="21"/>
      <c r="N102" s="49" t="s">
        <v>402</v>
      </c>
      <c r="O102" t="s">
        <v>23</v>
      </c>
      <c r="P102" s="62">
        <v>2000</v>
      </c>
      <c r="Q102" s="62">
        <v>1</v>
      </c>
      <c r="R102" s="59">
        <v>0.17949999999999999</v>
      </c>
      <c r="S102" s="47">
        <f t="shared" si="3"/>
        <v>2000</v>
      </c>
    </row>
    <row r="103" spans="2:19" x14ac:dyDescent="0.2">
      <c r="B103" s="14" t="s">
        <v>116</v>
      </c>
      <c r="C103" s="15" t="s">
        <v>28</v>
      </c>
      <c r="D103" s="16" t="s">
        <v>19</v>
      </c>
      <c r="E103" s="17">
        <v>43217</v>
      </c>
      <c r="F103" s="15" t="s">
        <v>117</v>
      </c>
      <c r="G103" s="18"/>
      <c r="H103" s="19">
        <v>1569</v>
      </c>
      <c r="I103" s="19">
        <v>1107</v>
      </c>
      <c r="J103" s="18">
        <v>0.70554493307839383</v>
      </c>
      <c r="K103" s="20"/>
      <c r="N103" s="49" t="s">
        <v>391</v>
      </c>
      <c r="O103" t="s">
        <v>28</v>
      </c>
      <c r="P103" s="62">
        <v>2000</v>
      </c>
      <c r="Q103" s="62">
        <v>2</v>
      </c>
      <c r="R103" s="59">
        <v>0.63650000000000007</v>
      </c>
      <c r="S103" s="47">
        <f t="shared" si="3"/>
        <v>1000</v>
      </c>
    </row>
    <row r="104" spans="2:19" x14ac:dyDescent="0.2">
      <c r="B104" s="14" t="s">
        <v>118</v>
      </c>
      <c r="C104" s="15" t="s">
        <v>36</v>
      </c>
      <c r="D104" s="16" t="s">
        <v>19</v>
      </c>
      <c r="E104" s="17">
        <v>43217</v>
      </c>
      <c r="F104" s="15" t="s">
        <v>20</v>
      </c>
      <c r="G104" s="18"/>
      <c r="H104" s="19">
        <v>3000</v>
      </c>
      <c r="I104" s="19">
        <v>1713</v>
      </c>
      <c r="J104" s="18">
        <v>0.57099999999999995</v>
      </c>
      <c r="K104" s="20"/>
      <c r="N104" s="49" t="s">
        <v>16</v>
      </c>
      <c r="O104" t="s">
        <v>18</v>
      </c>
      <c r="P104" s="62">
        <v>2000</v>
      </c>
      <c r="Q104" s="62">
        <v>1</v>
      </c>
      <c r="R104" s="59">
        <v>0.77449999999999997</v>
      </c>
      <c r="S104" s="47">
        <f t="shared" si="3"/>
        <v>2000</v>
      </c>
    </row>
    <row r="105" spans="2:19" x14ac:dyDescent="0.2">
      <c r="B105" s="14" t="s">
        <v>118</v>
      </c>
      <c r="C105" s="15" t="s">
        <v>36</v>
      </c>
      <c r="D105" s="16" t="s">
        <v>19</v>
      </c>
      <c r="E105" s="17">
        <v>43217</v>
      </c>
      <c r="F105" s="15" t="s">
        <v>20</v>
      </c>
      <c r="G105" s="18"/>
      <c r="H105" s="19">
        <v>3000</v>
      </c>
      <c r="I105" s="19">
        <v>1428</v>
      </c>
      <c r="J105" s="18">
        <v>0.47599999999999998</v>
      </c>
      <c r="K105" s="21"/>
      <c r="N105" s="49" t="s">
        <v>351</v>
      </c>
      <c r="O105" t="s">
        <v>23</v>
      </c>
      <c r="P105" s="62">
        <v>2000</v>
      </c>
      <c r="Q105" s="62">
        <v>2</v>
      </c>
      <c r="R105" s="59">
        <v>0.51100000000000001</v>
      </c>
      <c r="S105" s="47">
        <f t="shared" si="3"/>
        <v>1000</v>
      </c>
    </row>
    <row r="106" spans="2:19" x14ac:dyDescent="0.2">
      <c r="B106" s="14" t="s">
        <v>119</v>
      </c>
      <c r="C106" s="15" t="s">
        <v>23</v>
      </c>
      <c r="D106" s="16" t="s">
        <v>19</v>
      </c>
      <c r="E106" s="17">
        <v>43223</v>
      </c>
      <c r="F106" s="15" t="s">
        <v>33</v>
      </c>
      <c r="G106" s="15" t="s">
        <v>34</v>
      </c>
      <c r="H106" s="19">
        <v>3173</v>
      </c>
      <c r="I106" s="19">
        <v>1975</v>
      </c>
      <c r="J106" s="18">
        <v>0.62243933186259059</v>
      </c>
      <c r="K106" s="23"/>
      <c r="N106" s="49" t="s">
        <v>339</v>
      </c>
      <c r="O106" t="s">
        <v>58</v>
      </c>
      <c r="P106" s="62">
        <v>1938</v>
      </c>
      <c r="Q106" s="62">
        <v>2</v>
      </c>
      <c r="R106" s="59">
        <v>0.63003095975232193</v>
      </c>
      <c r="S106" s="47">
        <f t="shared" si="3"/>
        <v>969</v>
      </c>
    </row>
    <row r="107" spans="2:19" x14ac:dyDescent="0.2">
      <c r="B107" s="14" t="s">
        <v>119</v>
      </c>
      <c r="C107" s="15" t="s">
        <v>23</v>
      </c>
      <c r="D107" s="16" t="s">
        <v>19</v>
      </c>
      <c r="E107" s="17">
        <v>43224</v>
      </c>
      <c r="F107" s="15" t="s">
        <v>33</v>
      </c>
      <c r="G107" s="15" t="s">
        <v>34</v>
      </c>
      <c r="H107" s="19">
        <v>10000</v>
      </c>
      <c r="I107" s="19">
        <v>4762</v>
      </c>
      <c r="J107" s="18">
        <v>0.47620000000000001</v>
      </c>
      <c r="K107" s="21"/>
      <c r="N107" s="49" t="s">
        <v>346</v>
      </c>
      <c r="O107" t="s">
        <v>36</v>
      </c>
      <c r="P107" s="62">
        <v>1500</v>
      </c>
      <c r="Q107" s="62">
        <v>2</v>
      </c>
      <c r="R107" s="59">
        <v>0.98399999999999999</v>
      </c>
      <c r="S107" s="47">
        <f t="shared" si="3"/>
        <v>750</v>
      </c>
    </row>
    <row r="108" spans="2:19" x14ac:dyDescent="0.2">
      <c r="B108" s="14" t="s">
        <v>119</v>
      </c>
      <c r="C108" s="15" t="s">
        <v>23</v>
      </c>
      <c r="D108" s="16" t="s">
        <v>19</v>
      </c>
      <c r="E108" s="17">
        <v>43224</v>
      </c>
      <c r="F108" s="15" t="s">
        <v>33</v>
      </c>
      <c r="G108" s="15" t="s">
        <v>34</v>
      </c>
      <c r="H108" s="19">
        <v>10000</v>
      </c>
      <c r="I108" s="19">
        <v>4710</v>
      </c>
      <c r="J108" s="18">
        <v>0.47099999999999997</v>
      </c>
      <c r="K108" s="21"/>
      <c r="N108" s="49" t="s">
        <v>62</v>
      </c>
      <c r="O108" t="s">
        <v>23</v>
      </c>
      <c r="P108" s="62">
        <v>1100</v>
      </c>
      <c r="Q108" s="62">
        <v>2</v>
      </c>
      <c r="R108" s="59">
        <v>0.90366666666666662</v>
      </c>
      <c r="S108" s="47">
        <f t="shared" si="3"/>
        <v>550</v>
      </c>
    </row>
    <row r="109" spans="2:19" x14ac:dyDescent="0.2">
      <c r="B109" s="14" t="s">
        <v>120</v>
      </c>
      <c r="C109" s="15" t="s">
        <v>18</v>
      </c>
      <c r="D109" s="16" t="s">
        <v>19</v>
      </c>
      <c r="E109" s="17">
        <v>43228</v>
      </c>
      <c r="F109" s="15" t="s">
        <v>20</v>
      </c>
      <c r="G109" s="18"/>
      <c r="H109" s="19">
        <v>1000</v>
      </c>
      <c r="I109" s="19">
        <v>755</v>
      </c>
      <c r="J109" s="18">
        <v>0.755</v>
      </c>
      <c r="K109" s="21"/>
      <c r="N109" s="49" t="s">
        <v>369</v>
      </c>
      <c r="O109" t="s">
        <v>28</v>
      </c>
      <c r="P109" s="62">
        <v>1000</v>
      </c>
      <c r="Q109" s="62">
        <v>1</v>
      </c>
      <c r="R109" s="59">
        <v>8.3000000000000004E-2</v>
      </c>
      <c r="S109" s="47">
        <f t="shared" si="3"/>
        <v>1000</v>
      </c>
    </row>
    <row r="110" spans="2:19" x14ac:dyDescent="0.2">
      <c r="B110" s="14" t="s">
        <v>121</v>
      </c>
      <c r="C110" s="15" t="s">
        <v>56</v>
      </c>
      <c r="D110" s="16" t="s">
        <v>19</v>
      </c>
      <c r="E110" s="17">
        <v>43231</v>
      </c>
      <c r="F110" s="15" t="s">
        <v>20</v>
      </c>
      <c r="G110" s="18"/>
      <c r="H110" s="19">
        <v>2282</v>
      </c>
      <c r="I110" s="19">
        <v>85</v>
      </c>
      <c r="J110" s="18">
        <v>3.7248028045574061E-2</v>
      </c>
      <c r="K110" s="20"/>
      <c r="N110" s="49" t="s">
        <v>348</v>
      </c>
      <c r="O110" t="s">
        <v>23</v>
      </c>
      <c r="P110" s="62">
        <v>1000</v>
      </c>
      <c r="Q110" s="62">
        <v>1</v>
      </c>
      <c r="R110" s="59">
        <v>0.89300000000000002</v>
      </c>
      <c r="S110" s="47">
        <f t="shared" si="3"/>
        <v>1000</v>
      </c>
    </row>
    <row r="111" spans="2:19" x14ac:dyDescent="0.2">
      <c r="B111" s="14" t="s">
        <v>122</v>
      </c>
      <c r="C111" s="15" t="s">
        <v>23</v>
      </c>
      <c r="D111" s="16" t="s">
        <v>19</v>
      </c>
      <c r="E111" s="17">
        <v>43231</v>
      </c>
      <c r="F111" s="15" t="s">
        <v>20</v>
      </c>
      <c r="G111" s="18"/>
      <c r="H111" s="19">
        <v>20000</v>
      </c>
      <c r="I111" s="19">
        <v>18650</v>
      </c>
      <c r="J111" s="18">
        <v>0.9325</v>
      </c>
      <c r="K111" s="20"/>
      <c r="N111" s="49" t="s">
        <v>416</v>
      </c>
      <c r="O111" t="s">
        <v>18</v>
      </c>
      <c r="P111" s="62">
        <v>1000</v>
      </c>
      <c r="Q111" s="62">
        <v>1</v>
      </c>
      <c r="R111" s="59">
        <v>0.373</v>
      </c>
      <c r="S111" s="47">
        <f t="shared" si="3"/>
        <v>1000</v>
      </c>
    </row>
    <row r="112" spans="2:19" x14ac:dyDescent="0.2">
      <c r="B112" s="14" t="s">
        <v>122</v>
      </c>
      <c r="C112" s="15" t="s">
        <v>23</v>
      </c>
      <c r="D112" s="16" t="s">
        <v>19</v>
      </c>
      <c r="E112" s="17">
        <v>43236</v>
      </c>
      <c r="F112" s="15" t="s">
        <v>20</v>
      </c>
      <c r="G112" s="18"/>
      <c r="H112" s="19">
        <v>57092</v>
      </c>
      <c r="I112" s="19">
        <v>49439</v>
      </c>
      <c r="J112" s="18">
        <v>0.8659531983465284</v>
      </c>
      <c r="K112" s="20"/>
      <c r="N112" s="49" t="s">
        <v>373</v>
      </c>
      <c r="O112" t="s">
        <v>36</v>
      </c>
      <c r="P112" s="62">
        <v>958</v>
      </c>
      <c r="Q112" s="62">
        <v>1</v>
      </c>
      <c r="R112" s="59">
        <v>0.94780793319415446</v>
      </c>
      <c r="S112" s="47">
        <f t="shared" si="3"/>
        <v>958</v>
      </c>
    </row>
    <row r="113" spans="2:19" x14ac:dyDescent="0.2">
      <c r="B113" s="14" t="s">
        <v>123</v>
      </c>
      <c r="C113" s="15" t="s">
        <v>36</v>
      </c>
      <c r="D113" s="16" t="s">
        <v>19</v>
      </c>
      <c r="E113" s="17">
        <v>43236</v>
      </c>
      <c r="F113" s="15" t="s">
        <v>20</v>
      </c>
      <c r="G113" s="18"/>
      <c r="H113" s="19">
        <v>5810</v>
      </c>
      <c r="I113" s="19">
        <v>4549</v>
      </c>
      <c r="J113" s="18">
        <v>0.78296041308089503</v>
      </c>
      <c r="K113" s="21"/>
      <c r="N113" s="49" t="s">
        <v>383</v>
      </c>
      <c r="O113" t="s">
        <v>36</v>
      </c>
      <c r="P113" s="62">
        <v>902</v>
      </c>
      <c r="Q113" s="62">
        <v>1</v>
      </c>
      <c r="R113" s="59">
        <v>0.80266075388026603</v>
      </c>
      <c r="S113" s="47">
        <f t="shared" si="3"/>
        <v>902</v>
      </c>
    </row>
    <row r="114" spans="2:19" x14ac:dyDescent="0.2">
      <c r="B114" s="14" t="s">
        <v>124</v>
      </c>
      <c r="C114" s="15" t="s">
        <v>83</v>
      </c>
      <c r="D114" s="16" t="s">
        <v>19</v>
      </c>
      <c r="E114" s="17">
        <v>43238</v>
      </c>
      <c r="F114" s="15" t="s">
        <v>20</v>
      </c>
      <c r="G114" s="18"/>
      <c r="H114" s="19">
        <v>3839</v>
      </c>
      <c r="I114" s="19">
        <v>1306</v>
      </c>
      <c r="J114" s="18">
        <v>0.34019275853086739</v>
      </c>
      <c r="K114" s="21"/>
      <c r="N114" s="49" t="s">
        <v>32</v>
      </c>
      <c r="O114" t="s">
        <v>23</v>
      </c>
      <c r="P114" s="62">
        <v>596</v>
      </c>
      <c r="Q114" s="62">
        <v>1</v>
      </c>
      <c r="R114" s="59">
        <v>0.98993288590604023</v>
      </c>
      <c r="S114" s="47">
        <f t="shared" si="3"/>
        <v>596</v>
      </c>
    </row>
    <row r="115" spans="2:19" x14ac:dyDescent="0.2">
      <c r="B115" s="14" t="s">
        <v>125</v>
      </c>
      <c r="C115" s="15" t="s">
        <v>23</v>
      </c>
      <c r="D115" s="16" t="s">
        <v>19</v>
      </c>
      <c r="E115" s="17">
        <v>43238</v>
      </c>
      <c r="F115" s="15" t="s">
        <v>20</v>
      </c>
      <c r="G115" s="18"/>
      <c r="H115" s="19">
        <v>1000</v>
      </c>
      <c r="I115" s="19">
        <v>642</v>
      </c>
      <c r="J115" s="18">
        <v>0.64200000000000002</v>
      </c>
      <c r="K115" s="21"/>
      <c r="N115" s="49" t="s">
        <v>429</v>
      </c>
      <c r="O115" t="s">
        <v>28</v>
      </c>
      <c r="P115" s="62">
        <v>441</v>
      </c>
      <c r="Q115" s="62">
        <v>1</v>
      </c>
      <c r="R115" s="59">
        <v>0.3287981859410431</v>
      </c>
      <c r="S115" s="47">
        <f t="shared" si="3"/>
        <v>441</v>
      </c>
    </row>
    <row r="116" spans="2:19" x14ac:dyDescent="0.2">
      <c r="B116" s="14" t="s">
        <v>120</v>
      </c>
      <c r="C116" s="15" t="s">
        <v>18</v>
      </c>
      <c r="D116" s="16" t="s">
        <v>19</v>
      </c>
      <c r="E116" s="17">
        <v>43238</v>
      </c>
      <c r="F116" s="15" t="s">
        <v>20</v>
      </c>
      <c r="G116" s="18"/>
      <c r="H116" s="19">
        <v>1000</v>
      </c>
      <c r="I116" s="19">
        <v>177</v>
      </c>
      <c r="J116" s="18">
        <v>0.17699999999999999</v>
      </c>
      <c r="K116" s="21"/>
      <c r="N116" s="49" t="s">
        <v>408</v>
      </c>
      <c r="O116" t="s">
        <v>28</v>
      </c>
      <c r="P116" s="62">
        <v>431</v>
      </c>
      <c r="Q116" s="62">
        <v>1</v>
      </c>
      <c r="R116" s="59">
        <v>0.88399071925754058</v>
      </c>
      <c r="S116" s="47">
        <f t="shared" si="3"/>
        <v>431</v>
      </c>
    </row>
    <row r="117" spans="2:19" x14ac:dyDescent="0.2">
      <c r="B117" s="14" t="s">
        <v>126</v>
      </c>
      <c r="C117" s="15" t="s">
        <v>36</v>
      </c>
      <c r="D117" s="16" t="s">
        <v>19</v>
      </c>
      <c r="E117" s="17">
        <v>43238</v>
      </c>
      <c r="F117" s="15" t="s">
        <v>20</v>
      </c>
      <c r="G117" s="18"/>
      <c r="H117" s="19">
        <v>2385</v>
      </c>
      <c r="I117" s="19">
        <v>1495</v>
      </c>
      <c r="J117" s="18">
        <v>0.62683438155136273</v>
      </c>
      <c r="K117" s="20"/>
      <c r="N117" s="49" t="s">
        <v>382</v>
      </c>
      <c r="O117" t="s">
        <v>18</v>
      </c>
      <c r="P117" s="62">
        <v>426</v>
      </c>
      <c r="Q117" s="62">
        <v>1</v>
      </c>
      <c r="R117" s="59">
        <v>0.22535211267605634</v>
      </c>
      <c r="S117" s="47">
        <f t="shared" si="3"/>
        <v>426</v>
      </c>
    </row>
    <row r="118" spans="2:19" x14ac:dyDescent="0.2">
      <c r="B118" s="14" t="s">
        <v>122</v>
      </c>
      <c r="C118" s="15" t="s">
        <v>23</v>
      </c>
      <c r="D118" s="16" t="s">
        <v>19</v>
      </c>
      <c r="E118" s="17">
        <v>43238</v>
      </c>
      <c r="F118" s="15" t="s">
        <v>20</v>
      </c>
      <c r="G118" s="18"/>
      <c r="H118" s="19">
        <v>57092</v>
      </c>
      <c r="I118" s="19">
        <v>44901</v>
      </c>
      <c r="J118" s="18">
        <v>0.78646745603587198</v>
      </c>
      <c r="K118" s="20"/>
      <c r="N118" s="49" t="s">
        <v>340</v>
      </c>
      <c r="O118" t="s">
        <v>193</v>
      </c>
      <c r="P118" s="62">
        <v>418</v>
      </c>
      <c r="Q118" s="62">
        <v>2</v>
      </c>
      <c r="R118" s="59">
        <v>0.11483253588516747</v>
      </c>
      <c r="S118" s="47">
        <f t="shared" si="3"/>
        <v>209</v>
      </c>
    </row>
    <row r="119" spans="2:19" x14ac:dyDescent="0.2">
      <c r="B119" s="14" t="s">
        <v>125</v>
      </c>
      <c r="C119" s="15" t="s">
        <v>23</v>
      </c>
      <c r="D119" s="16" t="s">
        <v>19</v>
      </c>
      <c r="E119" s="17">
        <v>43241</v>
      </c>
      <c r="F119" s="15" t="s">
        <v>20</v>
      </c>
      <c r="G119" s="18"/>
      <c r="H119" s="19">
        <v>1000</v>
      </c>
      <c r="I119" s="19">
        <v>380</v>
      </c>
      <c r="J119" s="18">
        <v>0.38</v>
      </c>
      <c r="K119" s="20" t="s">
        <v>68</v>
      </c>
      <c r="N119" s="49" t="s">
        <v>399</v>
      </c>
      <c r="O119" t="s">
        <v>36</v>
      </c>
      <c r="P119" s="62">
        <v>221</v>
      </c>
      <c r="Q119" s="62">
        <v>1</v>
      </c>
      <c r="R119" s="59">
        <v>4.9773755656108594E-2</v>
      </c>
      <c r="S119" s="47">
        <f t="shared" si="3"/>
        <v>221</v>
      </c>
    </row>
    <row r="120" spans="2:19" x14ac:dyDescent="0.2">
      <c r="B120" s="14" t="s">
        <v>120</v>
      </c>
      <c r="C120" s="15" t="s">
        <v>18</v>
      </c>
      <c r="D120" s="16" t="s">
        <v>19</v>
      </c>
      <c r="E120" s="17">
        <v>43242</v>
      </c>
      <c r="F120" s="15" t="s">
        <v>20</v>
      </c>
      <c r="G120" s="18"/>
      <c r="H120" s="19">
        <v>1000</v>
      </c>
      <c r="I120" s="19">
        <v>254</v>
      </c>
      <c r="J120" s="18">
        <v>0.254</v>
      </c>
      <c r="K120" s="20"/>
      <c r="N120" s="49" t="s">
        <v>374</v>
      </c>
      <c r="O120" t="s">
        <v>36</v>
      </c>
      <c r="P120" s="62">
        <v>208</v>
      </c>
      <c r="Q120" s="62">
        <v>1</v>
      </c>
      <c r="R120" s="59">
        <v>2.8846153846153848E-2</v>
      </c>
      <c r="S120" s="47">
        <f t="shared" si="3"/>
        <v>208</v>
      </c>
    </row>
    <row r="121" spans="2:19" x14ac:dyDescent="0.2">
      <c r="B121" s="14" t="s">
        <v>127</v>
      </c>
      <c r="C121" s="15" t="s">
        <v>28</v>
      </c>
      <c r="D121" s="16" t="s">
        <v>19</v>
      </c>
      <c r="E121" s="17">
        <v>43242</v>
      </c>
      <c r="F121" s="15" t="s">
        <v>20</v>
      </c>
      <c r="G121" s="18"/>
      <c r="H121" s="19">
        <v>11463</v>
      </c>
      <c r="I121" s="19">
        <v>10170</v>
      </c>
      <c r="J121" s="18">
        <v>0.88720230306202563</v>
      </c>
      <c r="K121" s="20"/>
      <c r="N121" s="49" t="s">
        <v>343</v>
      </c>
      <c r="O121" t="s">
        <v>31</v>
      </c>
      <c r="P121" s="62">
        <v>145</v>
      </c>
      <c r="Q121" s="62">
        <v>1</v>
      </c>
      <c r="R121" s="59">
        <v>4.1379310344827586E-2</v>
      </c>
      <c r="S121" s="47">
        <f t="shared" si="3"/>
        <v>145</v>
      </c>
    </row>
    <row r="122" spans="2:19" x14ac:dyDescent="0.2">
      <c r="B122" s="14" t="s">
        <v>127</v>
      </c>
      <c r="C122" s="15" t="s">
        <v>28</v>
      </c>
      <c r="D122" s="16" t="s">
        <v>19</v>
      </c>
      <c r="E122" s="17">
        <v>43242</v>
      </c>
      <c r="F122" s="15" t="s">
        <v>20</v>
      </c>
      <c r="G122" s="18"/>
      <c r="H122" s="19">
        <v>11463</v>
      </c>
      <c r="I122" s="19">
        <v>4451</v>
      </c>
      <c r="J122" s="18">
        <v>0.38829276803629065</v>
      </c>
      <c r="K122" s="21"/>
      <c r="N122" s="49" t="s">
        <v>69</v>
      </c>
      <c r="O122" t="s">
        <v>23</v>
      </c>
      <c r="P122" s="62">
        <v>140</v>
      </c>
      <c r="Q122" s="62">
        <v>2</v>
      </c>
      <c r="R122" s="59">
        <v>0.52500000000000002</v>
      </c>
      <c r="S122" s="47">
        <f t="shared" si="3"/>
        <v>70</v>
      </c>
    </row>
    <row r="123" spans="2:19" x14ac:dyDescent="0.2">
      <c r="B123" s="14" t="s">
        <v>128</v>
      </c>
      <c r="C123" s="15" t="s">
        <v>36</v>
      </c>
      <c r="D123" s="16" t="s">
        <v>19</v>
      </c>
      <c r="E123" s="17">
        <v>43244</v>
      </c>
      <c r="F123" s="15" t="s">
        <v>20</v>
      </c>
      <c r="G123" s="18"/>
      <c r="H123" s="19">
        <v>15000</v>
      </c>
      <c r="I123" s="19">
        <v>14798</v>
      </c>
      <c r="J123" s="18">
        <v>0.98653333333333337</v>
      </c>
      <c r="K123" s="21"/>
      <c r="N123" s="49" t="s">
        <v>344</v>
      </c>
      <c r="O123" t="s">
        <v>28</v>
      </c>
      <c r="P123" s="62">
        <v>140</v>
      </c>
      <c r="Q123" s="62">
        <v>1</v>
      </c>
      <c r="R123" s="59">
        <v>0.1357142857142857</v>
      </c>
      <c r="S123" s="47">
        <f t="shared" si="3"/>
        <v>140</v>
      </c>
    </row>
    <row r="124" spans="2:19" x14ac:dyDescent="0.2">
      <c r="B124" s="14" t="s">
        <v>126</v>
      </c>
      <c r="C124" s="15" t="s">
        <v>36</v>
      </c>
      <c r="D124" s="16" t="s">
        <v>19</v>
      </c>
      <c r="E124" s="17">
        <v>43244</v>
      </c>
      <c r="F124" s="15" t="s">
        <v>20</v>
      </c>
      <c r="G124" s="18"/>
      <c r="H124" s="19">
        <v>620</v>
      </c>
      <c r="I124" s="19">
        <v>48</v>
      </c>
      <c r="J124" s="18">
        <v>7.7419354838709681E-2</v>
      </c>
      <c r="K124" s="20"/>
      <c r="N124" s="49" t="s">
        <v>55</v>
      </c>
      <c r="O124" t="s">
        <v>56</v>
      </c>
      <c r="P124" s="62">
        <v>107</v>
      </c>
      <c r="Q124" s="62">
        <v>1</v>
      </c>
      <c r="R124" s="59">
        <v>0.48598130841121495</v>
      </c>
      <c r="S124" s="47">
        <f t="shared" si="3"/>
        <v>107</v>
      </c>
    </row>
    <row r="125" spans="2:19" x14ac:dyDescent="0.2">
      <c r="B125" s="14" t="s">
        <v>126</v>
      </c>
      <c r="C125" s="15" t="s">
        <v>36</v>
      </c>
      <c r="D125" s="16" t="s">
        <v>19</v>
      </c>
      <c r="E125" s="17">
        <v>43244</v>
      </c>
      <c r="F125" s="15" t="s">
        <v>20</v>
      </c>
      <c r="G125" s="18"/>
      <c r="H125" s="19">
        <v>620</v>
      </c>
      <c r="I125" s="19">
        <v>41</v>
      </c>
      <c r="J125" s="18">
        <v>6.6129032258064518E-2</v>
      </c>
      <c r="K125" s="20"/>
      <c r="N125" s="49" t="s">
        <v>104</v>
      </c>
      <c r="O125" t="s">
        <v>36</v>
      </c>
      <c r="P125" s="62">
        <v>20</v>
      </c>
      <c r="Q125" s="62">
        <v>1</v>
      </c>
      <c r="R125" s="59">
        <v>0.35</v>
      </c>
      <c r="S125" s="47">
        <f t="shared" si="3"/>
        <v>20</v>
      </c>
    </row>
    <row r="126" spans="2:19" x14ac:dyDescent="0.2">
      <c r="B126" s="14" t="s">
        <v>82</v>
      </c>
      <c r="C126" s="15" t="s">
        <v>83</v>
      </c>
      <c r="D126" s="16" t="s">
        <v>19</v>
      </c>
      <c r="E126" s="17">
        <v>43244</v>
      </c>
      <c r="F126" s="15" t="s">
        <v>20</v>
      </c>
      <c r="G126" s="18"/>
      <c r="H126" s="19">
        <v>89013</v>
      </c>
      <c r="I126" s="19">
        <v>73600</v>
      </c>
      <c r="J126" s="18">
        <v>0.82684551694696284</v>
      </c>
      <c r="K126" s="20"/>
      <c r="N126" s="49" t="s">
        <v>57</v>
      </c>
      <c r="O126" t="s">
        <v>58</v>
      </c>
      <c r="P126" s="62">
        <v>11</v>
      </c>
      <c r="Q126" s="62">
        <v>1</v>
      </c>
      <c r="R126" s="59">
        <v>0.45454545454545453</v>
      </c>
      <c r="S126" s="47">
        <f t="shared" si="3"/>
        <v>11</v>
      </c>
    </row>
    <row r="127" spans="2:19" x14ac:dyDescent="0.2">
      <c r="B127" s="14" t="s">
        <v>82</v>
      </c>
      <c r="C127" s="15" t="s">
        <v>83</v>
      </c>
      <c r="D127" s="16" t="s">
        <v>19</v>
      </c>
      <c r="E127" s="17">
        <v>43244</v>
      </c>
      <c r="F127" s="15" t="s">
        <v>20</v>
      </c>
      <c r="G127" s="18"/>
      <c r="H127" s="19">
        <v>89013</v>
      </c>
      <c r="I127" s="19">
        <v>62543</v>
      </c>
      <c r="J127" s="18">
        <v>0.70262770606540614</v>
      </c>
      <c r="K127" s="20"/>
      <c r="N127" s="49" t="s">
        <v>419</v>
      </c>
      <c r="O127" t="s">
        <v>23</v>
      </c>
      <c r="P127" s="62">
        <v>6</v>
      </c>
      <c r="Q127" s="62">
        <v>1</v>
      </c>
      <c r="R127" s="59">
        <v>0</v>
      </c>
      <c r="S127" s="47">
        <f t="shared" si="3"/>
        <v>6</v>
      </c>
    </row>
    <row r="128" spans="2:19" x14ac:dyDescent="0.2">
      <c r="B128" s="14" t="s">
        <v>129</v>
      </c>
      <c r="C128" s="15" t="s">
        <v>36</v>
      </c>
      <c r="D128" s="16" t="s">
        <v>19</v>
      </c>
      <c r="E128" s="17">
        <v>43249</v>
      </c>
      <c r="F128" s="15" t="s">
        <v>20</v>
      </c>
      <c r="G128" s="18"/>
      <c r="H128" s="19">
        <v>10000</v>
      </c>
      <c r="I128" s="19">
        <v>7350</v>
      </c>
      <c r="J128" s="18">
        <v>0.73499999999999999</v>
      </c>
      <c r="K128" s="20"/>
      <c r="N128" t="s">
        <v>430</v>
      </c>
      <c r="P128" s="62">
        <v>5821685</v>
      </c>
      <c r="Q128" s="62">
        <v>314</v>
      </c>
      <c r="R128" s="59">
        <v>0.53870871625913874</v>
      </c>
      <c r="S128" s="47">
        <f t="shared" si="3"/>
        <v>18540.398089171973</v>
      </c>
    </row>
    <row r="129" spans="2:11" x14ac:dyDescent="0.2">
      <c r="B129" s="14" t="s">
        <v>75</v>
      </c>
      <c r="C129" s="15" t="s">
        <v>36</v>
      </c>
      <c r="D129" s="16" t="s">
        <v>19</v>
      </c>
      <c r="E129" s="17">
        <v>43251</v>
      </c>
      <c r="F129" s="15" t="s">
        <v>20</v>
      </c>
      <c r="G129" s="18"/>
      <c r="H129" s="19">
        <v>871</v>
      </c>
      <c r="I129" s="19">
        <v>131</v>
      </c>
      <c r="J129" s="18">
        <v>0.15040183696900114</v>
      </c>
      <c r="K129" s="20"/>
    </row>
    <row r="130" spans="2:11" x14ac:dyDescent="0.2">
      <c r="B130" s="14" t="s">
        <v>130</v>
      </c>
      <c r="C130" s="15" t="s">
        <v>23</v>
      </c>
      <c r="D130" s="16" t="s">
        <v>19</v>
      </c>
      <c r="E130" s="17">
        <v>43252</v>
      </c>
      <c r="F130" s="15" t="s">
        <v>20</v>
      </c>
      <c r="G130" s="18"/>
      <c r="H130" s="19">
        <v>20000</v>
      </c>
      <c r="I130" s="19">
        <v>16249</v>
      </c>
      <c r="J130" s="18">
        <v>0.81245000000000001</v>
      </c>
      <c r="K130" s="20"/>
    </row>
    <row r="131" spans="2:11" x14ac:dyDescent="0.2">
      <c r="B131" s="14" t="s">
        <v>131</v>
      </c>
      <c r="C131" s="15" t="s">
        <v>23</v>
      </c>
      <c r="D131" s="16" t="s">
        <v>19</v>
      </c>
      <c r="E131" s="17">
        <v>43255</v>
      </c>
      <c r="F131" s="15" t="s">
        <v>20</v>
      </c>
      <c r="G131" s="18"/>
      <c r="H131" s="19">
        <v>2000</v>
      </c>
      <c r="I131" s="19">
        <v>359</v>
      </c>
      <c r="J131" s="18">
        <v>0.17949999999999999</v>
      </c>
      <c r="K131" s="21"/>
    </row>
    <row r="132" spans="2:11" x14ac:dyDescent="0.2">
      <c r="B132" s="14" t="s">
        <v>132</v>
      </c>
      <c r="C132" s="15" t="s">
        <v>31</v>
      </c>
      <c r="D132" s="16" t="s">
        <v>19</v>
      </c>
      <c r="E132" s="17">
        <v>43255</v>
      </c>
      <c r="F132" s="15" t="s">
        <v>20</v>
      </c>
      <c r="G132" s="18"/>
      <c r="H132" s="19">
        <v>5000</v>
      </c>
      <c r="I132" s="19">
        <v>694</v>
      </c>
      <c r="J132" s="18">
        <v>0.13880000000000001</v>
      </c>
      <c r="K132" s="21"/>
    </row>
    <row r="133" spans="2:11" x14ac:dyDescent="0.2">
      <c r="B133" s="14" t="s">
        <v>133</v>
      </c>
      <c r="C133" s="15" t="s">
        <v>23</v>
      </c>
      <c r="D133" s="16" t="s">
        <v>19</v>
      </c>
      <c r="E133" s="17">
        <v>43256</v>
      </c>
      <c r="F133" s="15" t="s">
        <v>33</v>
      </c>
      <c r="G133" s="18" t="s">
        <v>34</v>
      </c>
      <c r="H133" s="19">
        <v>10901</v>
      </c>
      <c r="I133" s="19">
        <v>9887</v>
      </c>
      <c r="J133" s="18">
        <v>0.90698101091642969</v>
      </c>
      <c r="K133" s="21"/>
    </row>
    <row r="134" spans="2:11" x14ac:dyDescent="0.2">
      <c r="B134" s="14" t="s">
        <v>134</v>
      </c>
      <c r="C134" s="15" t="s">
        <v>23</v>
      </c>
      <c r="D134" s="16" t="s">
        <v>19</v>
      </c>
      <c r="E134" s="17">
        <v>43256</v>
      </c>
      <c r="F134" s="15" t="s">
        <v>20</v>
      </c>
      <c r="G134" s="18"/>
      <c r="H134" s="19">
        <v>13924</v>
      </c>
      <c r="I134" s="19">
        <v>4454</v>
      </c>
      <c r="J134" s="18">
        <v>0.31987934501580007</v>
      </c>
      <c r="K134" s="21"/>
    </row>
    <row r="135" spans="2:11" x14ac:dyDescent="0.2">
      <c r="B135" s="14" t="s">
        <v>134</v>
      </c>
      <c r="C135" s="15" t="s">
        <v>23</v>
      </c>
      <c r="D135" s="16" t="s">
        <v>19</v>
      </c>
      <c r="E135" s="17">
        <v>43256</v>
      </c>
      <c r="F135" s="15" t="s">
        <v>20</v>
      </c>
      <c r="G135" s="18"/>
      <c r="H135" s="19">
        <v>5605</v>
      </c>
      <c r="I135" s="19">
        <v>1454</v>
      </c>
      <c r="J135" s="18">
        <v>0.25941123996431759</v>
      </c>
      <c r="K135" s="25"/>
    </row>
    <row r="136" spans="2:11" x14ac:dyDescent="0.2">
      <c r="B136" s="14" t="s">
        <v>134</v>
      </c>
      <c r="C136" s="15" t="s">
        <v>23</v>
      </c>
      <c r="D136" s="16" t="s">
        <v>19</v>
      </c>
      <c r="E136" s="17">
        <v>43256</v>
      </c>
      <c r="F136" s="15" t="s">
        <v>20</v>
      </c>
      <c r="G136" s="18"/>
      <c r="H136" s="19">
        <v>13924</v>
      </c>
      <c r="I136" s="19">
        <v>9075</v>
      </c>
      <c r="J136" s="18">
        <v>0.65175237000861819</v>
      </c>
      <c r="K136" s="20"/>
    </row>
    <row r="137" spans="2:11" x14ac:dyDescent="0.2">
      <c r="B137" s="14" t="s">
        <v>134</v>
      </c>
      <c r="C137" s="15" t="s">
        <v>23</v>
      </c>
      <c r="D137" s="16" t="s">
        <v>19</v>
      </c>
      <c r="E137" s="17">
        <v>43256</v>
      </c>
      <c r="F137" s="15" t="s">
        <v>20</v>
      </c>
      <c r="G137" s="18"/>
      <c r="H137" s="19">
        <v>5605</v>
      </c>
      <c r="I137" s="19">
        <v>2557</v>
      </c>
      <c r="J137" s="18">
        <v>0.45619982158786798</v>
      </c>
      <c r="K137" s="20"/>
    </row>
    <row r="138" spans="2:11" x14ac:dyDescent="0.2">
      <c r="B138" s="14" t="s">
        <v>135</v>
      </c>
      <c r="C138" s="15" t="s">
        <v>28</v>
      </c>
      <c r="D138" s="16" t="s">
        <v>19</v>
      </c>
      <c r="E138" s="17">
        <v>43256</v>
      </c>
      <c r="F138" s="15" t="s">
        <v>33</v>
      </c>
      <c r="G138" s="18" t="s">
        <v>34</v>
      </c>
      <c r="H138" s="19">
        <v>20000</v>
      </c>
      <c r="I138" s="19">
        <v>7235</v>
      </c>
      <c r="J138" s="18">
        <v>0.36175000000000002</v>
      </c>
      <c r="K138" s="20"/>
    </row>
    <row r="139" spans="2:11" x14ac:dyDescent="0.2">
      <c r="B139" s="14" t="s">
        <v>136</v>
      </c>
      <c r="C139" s="15" t="s">
        <v>23</v>
      </c>
      <c r="D139" s="16" t="s">
        <v>19</v>
      </c>
      <c r="E139" s="17">
        <v>43256</v>
      </c>
      <c r="F139" s="15" t="s">
        <v>20</v>
      </c>
      <c r="G139" s="18"/>
      <c r="H139" s="19">
        <v>20000</v>
      </c>
      <c r="I139" s="19">
        <v>9496</v>
      </c>
      <c r="J139" s="18">
        <v>0.4748</v>
      </c>
      <c r="K139" s="20"/>
    </row>
    <row r="140" spans="2:11" x14ac:dyDescent="0.2">
      <c r="B140" s="14" t="s">
        <v>137</v>
      </c>
      <c r="C140" s="15" t="s">
        <v>83</v>
      </c>
      <c r="D140" s="16" t="s">
        <v>19</v>
      </c>
      <c r="E140" s="17">
        <v>43256</v>
      </c>
      <c r="F140" s="15" t="s">
        <v>20</v>
      </c>
      <c r="G140" s="18"/>
      <c r="H140" s="19">
        <v>5586</v>
      </c>
      <c r="I140" s="19">
        <v>5446</v>
      </c>
      <c r="J140" s="18">
        <v>0.97493734335839599</v>
      </c>
      <c r="K140" s="20"/>
    </row>
    <row r="141" spans="2:11" x14ac:dyDescent="0.2">
      <c r="B141" s="14" t="s">
        <v>138</v>
      </c>
      <c r="C141" s="15" t="s">
        <v>36</v>
      </c>
      <c r="D141" s="16" t="s">
        <v>19</v>
      </c>
      <c r="E141" s="17">
        <v>43256</v>
      </c>
      <c r="F141" s="15" t="s">
        <v>20</v>
      </c>
      <c r="G141" s="18"/>
      <c r="H141" s="19">
        <v>9497</v>
      </c>
      <c r="I141" s="19">
        <v>9193</v>
      </c>
      <c r="J141" s="18">
        <v>0.96798989154469828</v>
      </c>
      <c r="K141" s="21"/>
    </row>
    <row r="142" spans="2:11" x14ac:dyDescent="0.2">
      <c r="B142" s="14" t="s">
        <v>139</v>
      </c>
      <c r="C142" s="15" t="s">
        <v>28</v>
      </c>
      <c r="D142" s="16" t="s">
        <v>19</v>
      </c>
      <c r="E142" s="17">
        <v>43257</v>
      </c>
      <c r="F142" s="15" t="s">
        <v>20</v>
      </c>
      <c r="G142" s="18"/>
      <c r="H142" s="19">
        <v>10897</v>
      </c>
      <c r="I142" s="19">
        <v>6569</v>
      </c>
      <c r="J142" s="18">
        <v>0.60282646599981649</v>
      </c>
      <c r="K142" s="21"/>
    </row>
    <row r="143" spans="2:11" x14ac:dyDescent="0.2">
      <c r="B143" s="14" t="s">
        <v>140</v>
      </c>
      <c r="C143" s="15" t="s">
        <v>141</v>
      </c>
      <c r="D143" s="16" t="s">
        <v>19</v>
      </c>
      <c r="E143" s="17">
        <v>43263</v>
      </c>
      <c r="F143" s="15" t="s">
        <v>20</v>
      </c>
      <c r="G143" s="18"/>
      <c r="H143" s="19">
        <v>20000</v>
      </c>
      <c r="I143" s="19">
        <v>9269</v>
      </c>
      <c r="J143" s="18">
        <v>0.60282646599981649</v>
      </c>
      <c r="K143" s="21"/>
    </row>
    <row r="144" spans="2:11" x14ac:dyDescent="0.2">
      <c r="B144" s="14" t="s">
        <v>142</v>
      </c>
      <c r="C144" s="15" t="s">
        <v>36</v>
      </c>
      <c r="D144" s="16" t="s">
        <v>19</v>
      </c>
      <c r="E144" s="17">
        <v>43265</v>
      </c>
      <c r="F144" s="15" t="s">
        <v>33</v>
      </c>
      <c r="G144" s="15" t="s">
        <v>34</v>
      </c>
      <c r="H144" s="19">
        <v>6126</v>
      </c>
      <c r="I144" s="19">
        <v>2074</v>
      </c>
      <c r="J144" s="18">
        <f t="shared" ref="J144:J207" si="5">I144/H144</f>
        <v>0.33855697029056481</v>
      </c>
      <c r="K144" s="20"/>
    </row>
    <row r="145" spans="2:11" x14ac:dyDescent="0.2">
      <c r="B145" s="14" t="s">
        <v>142</v>
      </c>
      <c r="C145" s="15" t="s">
        <v>36</v>
      </c>
      <c r="D145" s="16" t="s">
        <v>19</v>
      </c>
      <c r="E145" s="17">
        <v>43265</v>
      </c>
      <c r="F145" s="15" t="s">
        <v>33</v>
      </c>
      <c r="G145" s="15" t="s">
        <v>34</v>
      </c>
      <c r="H145" s="19">
        <v>6126</v>
      </c>
      <c r="I145" s="19">
        <v>1638</v>
      </c>
      <c r="J145" s="18">
        <f t="shared" si="5"/>
        <v>0.26738491674828602</v>
      </c>
      <c r="K145" s="20"/>
    </row>
    <row r="146" spans="2:11" x14ac:dyDescent="0.2">
      <c r="B146" s="14" t="s">
        <v>143</v>
      </c>
      <c r="C146" s="15" t="s">
        <v>36</v>
      </c>
      <c r="D146" s="16" t="s">
        <v>19</v>
      </c>
      <c r="E146" s="17">
        <v>43265</v>
      </c>
      <c r="F146" s="15" t="s">
        <v>20</v>
      </c>
      <c r="G146" s="18"/>
      <c r="H146" s="19">
        <v>30000</v>
      </c>
      <c r="I146" s="19">
        <v>7152</v>
      </c>
      <c r="J146" s="18">
        <f t="shared" si="5"/>
        <v>0.2384</v>
      </c>
      <c r="K146" s="12"/>
    </row>
    <row r="147" spans="2:11" x14ac:dyDescent="0.2">
      <c r="B147" s="14" t="s">
        <v>144</v>
      </c>
      <c r="C147" s="15" t="s">
        <v>28</v>
      </c>
      <c r="D147" s="16" t="s">
        <v>19</v>
      </c>
      <c r="E147" s="17">
        <v>43270</v>
      </c>
      <c r="F147" s="15" t="s">
        <v>20</v>
      </c>
      <c r="G147" s="18"/>
      <c r="H147" s="19">
        <v>431</v>
      </c>
      <c r="I147" s="19">
        <v>381</v>
      </c>
      <c r="J147" s="18">
        <f t="shared" si="5"/>
        <v>0.88399071925754058</v>
      </c>
      <c r="K147" s="21"/>
    </row>
    <row r="148" spans="2:11" x14ac:dyDescent="0.2">
      <c r="B148" s="14" t="s">
        <v>145</v>
      </c>
      <c r="C148" s="15" t="s">
        <v>23</v>
      </c>
      <c r="D148" s="16" t="s">
        <v>19</v>
      </c>
      <c r="E148" s="17">
        <v>43270</v>
      </c>
      <c r="F148" s="15" t="s">
        <v>20</v>
      </c>
      <c r="G148" s="18"/>
      <c r="H148" s="19">
        <v>2049</v>
      </c>
      <c r="I148" s="19">
        <v>1857</v>
      </c>
      <c r="J148" s="18">
        <f t="shared" si="5"/>
        <v>0.90629575402635432</v>
      </c>
      <c r="K148" s="21"/>
    </row>
    <row r="149" spans="2:11" x14ac:dyDescent="0.2">
      <c r="B149" s="14" t="s">
        <v>123</v>
      </c>
      <c r="C149" s="15" t="s">
        <v>36</v>
      </c>
      <c r="D149" s="16" t="s">
        <v>19</v>
      </c>
      <c r="E149" s="17">
        <v>43271</v>
      </c>
      <c r="F149" s="15" t="s">
        <v>20</v>
      </c>
      <c r="G149" s="18"/>
      <c r="H149" s="19">
        <v>260</v>
      </c>
      <c r="I149" s="19">
        <v>39</v>
      </c>
      <c r="J149" s="18">
        <f t="shared" si="5"/>
        <v>0.15</v>
      </c>
      <c r="K149" s="21"/>
    </row>
    <row r="150" spans="2:11" x14ac:dyDescent="0.2">
      <c r="B150" s="14" t="s">
        <v>123</v>
      </c>
      <c r="C150" s="15" t="s">
        <v>36</v>
      </c>
      <c r="D150" s="16" t="s">
        <v>19</v>
      </c>
      <c r="E150" s="17">
        <v>43271</v>
      </c>
      <c r="F150" s="15" t="s">
        <v>20</v>
      </c>
      <c r="G150" s="18"/>
      <c r="H150" s="19">
        <v>260</v>
      </c>
      <c r="I150" s="19">
        <v>30</v>
      </c>
      <c r="J150" s="18">
        <f t="shared" si="5"/>
        <v>0.11538461538461539</v>
      </c>
      <c r="K150" s="20"/>
    </row>
    <row r="151" spans="2:11" x14ac:dyDescent="0.2">
      <c r="B151" s="14" t="s">
        <v>136</v>
      </c>
      <c r="C151" s="15" t="s">
        <v>23</v>
      </c>
      <c r="D151" s="16" t="s">
        <v>19</v>
      </c>
      <c r="E151" s="17">
        <v>43276</v>
      </c>
      <c r="F151" s="15" t="s">
        <v>20</v>
      </c>
      <c r="G151" s="18"/>
      <c r="H151" s="19">
        <v>40000</v>
      </c>
      <c r="I151" s="19">
        <v>7970</v>
      </c>
      <c r="J151" s="18">
        <f t="shared" si="5"/>
        <v>0.19925000000000001</v>
      </c>
      <c r="K151" s="21"/>
    </row>
    <row r="152" spans="2:11" x14ac:dyDescent="0.2">
      <c r="B152" s="14" t="s">
        <v>136</v>
      </c>
      <c r="C152" s="15" t="s">
        <v>23</v>
      </c>
      <c r="D152" s="16" t="s">
        <v>19</v>
      </c>
      <c r="E152" s="17">
        <v>43276</v>
      </c>
      <c r="F152" s="15" t="s">
        <v>20</v>
      </c>
      <c r="G152" s="18"/>
      <c r="H152" s="19">
        <v>40000</v>
      </c>
      <c r="I152" s="19">
        <v>11653</v>
      </c>
      <c r="J152" s="18">
        <f t="shared" si="5"/>
        <v>0.291325</v>
      </c>
      <c r="K152" s="20"/>
    </row>
    <row r="153" spans="2:11" x14ac:dyDescent="0.2">
      <c r="B153" s="14" t="s">
        <v>146</v>
      </c>
      <c r="C153" s="15" t="s">
        <v>18</v>
      </c>
      <c r="D153" s="16" t="s">
        <v>19</v>
      </c>
      <c r="E153" s="17">
        <v>43280</v>
      </c>
      <c r="F153" s="15" t="s">
        <v>33</v>
      </c>
      <c r="G153" s="18" t="s">
        <v>34</v>
      </c>
      <c r="H153" s="19">
        <v>10000</v>
      </c>
      <c r="I153" s="19">
        <v>8657</v>
      </c>
      <c r="J153" s="18">
        <f t="shared" si="5"/>
        <v>0.86570000000000003</v>
      </c>
      <c r="K153" s="20"/>
    </row>
    <row r="154" spans="2:11" x14ac:dyDescent="0.2">
      <c r="B154" s="14" t="s">
        <v>147</v>
      </c>
      <c r="C154" s="15" t="s">
        <v>31</v>
      </c>
      <c r="D154" s="16" t="s">
        <v>19</v>
      </c>
      <c r="E154" s="17">
        <v>43284</v>
      </c>
      <c r="F154" s="15" t="s">
        <v>20</v>
      </c>
      <c r="G154" s="18"/>
      <c r="H154" s="19">
        <v>1050</v>
      </c>
      <c r="I154" s="19">
        <v>159</v>
      </c>
      <c r="J154" s="18">
        <f t="shared" si="5"/>
        <v>0.15142857142857144</v>
      </c>
      <c r="K154" s="20"/>
    </row>
    <row r="155" spans="2:11" x14ac:dyDescent="0.2">
      <c r="B155" s="14" t="s">
        <v>148</v>
      </c>
      <c r="C155" s="15" t="s">
        <v>31</v>
      </c>
      <c r="D155" s="16" t="s">
        <v>19</v>
      </c>
      <c r="E155" s="17">
        <v>43285</v>
      </c>
      <c r="F155" s="15" t="s">
        <v>20</v>
      </c>
      <c r="G155" s="18"/>
      <c r="H155" s="19">
        <v>3000</v>
      </c>
      <c r="I155" s="19">
        <v>274</v>
      </c>
      <c r="J155" s="18">
        <f t="shared" si="5"/>
        <v>9.1333333333333336E-2</v>
      </c>
      <c r="K155" s="20"/>
    </row>
    <row r="156" spans="2:11" x14ac:dyDescent="0.2">
      <c r="B156" s="14" t="s">
        <v>148</v>
      </c>
      <c r="C156" s="15" t="s">
        <v>31</v>
      </c>
      <c r="D156" s="16" t="s">
        <v>19</v>
      </c>
      <c r="E156" s="17">
        <v>43285</v>
      </c>
      <c r="F156" s="15" t="s">
        <v>20</v>
      </c>
      <c r="G156" s="18"/>
      <c r="H156" s="19">
        <v>300</v>
      </c>
      <c r="I156" s="19">
        <v>21</v>
      </c>
      <c r="J156" s="18">
        <f t="shared" si="5"/>
        <v>7.0000000000000007E-2</v>
      </c>
      <c r="K156" s="20"/>
    </row>
    <row r="157" spans="2:11" x14ac:dyDescent="0.2">
      <c r="B157" s="14" t="s">
        <v>149</v>
      </c>
      <c r="C157" s="15" t="s">
        <v>83</v>
      </c>
      <c r="D157" s="16" t="s">
        <v>19</v>
      </c>
      <c r="E157" s="17">
        <v>43287</v>
      </c>
      <c r="F157" s="15" t="s">
        <v>20</v>
      </c>
      <c r="G157" s="18"/>
      <c r="H157" s="19">
        <v>24614</v>
      </c>
      <c r="I157" s="19">
        <v>9412</v>
      </c>
      <c r="J157" s="18">
        <f t="shared" si="5"/>
        <v>0.3823840091005119</v>
      </c>
      <c r="K157" s="20"/>
    </row>
    <row r="158" spans="2:11" x14ac:dyDescent="0.2">
      <c r="B158" s="14" t="s">
        <v>150</v>
      </c>
      <c r="C158" s="15" t="s">
        <v>23</v>
      </c>
      <c r="D158" s="16" t="s">
        <v>19</v>
      </c>
      <c r="E158" s="17">
        <v>43290</v>
      </c>
      <c r="F158" s="15" t="s">
        <v>20</v>
      </c>
      <c r="G158" s="18"/>
      <c r="H158" s="19">
        <v>3000</v>
      </c>
      <c r="I158" s="19">
        <v>398</v>
      </c>
      <c r="J158" s="18">
        <f t="shared" si="5"/>
        <v>0.13266666666666665</v>
      </c>
      <c r="K158" s="20"/>
    </row>
    <row r="159" spans="2:11" x14ac:dyDescent="0.2">
      <c r="B159" s="14" t="s">
        <v>151</v>
      </c>
      <c r="C159" s="15" t="s">
        <v>152</v>
      </c>
      <c r="D159" s="16" t="s">
        <v>19</v>
      </c>
      <c r="E159" s="17">
        <v>43290</v>
      </c>
      <c r="F159" s="15" t="s">
        <v>20</v>
      </c>
      <c r="G159" s="18"/>
      <c r="H159" s="19">
        <v>20000</v>
      </c>
      <c r="I159" s="19">
        <v>17892</v>
      </c>
      <c r="J159" s="18">
        <f t="shared" si="5"/>
        <v>0.89459999999999995</v>
      </c>
      <c r="K159" s="20"/>
    </row>
    <row r="160" spans="2:11" x14ac:dyDescent="0.2">
      <c r="B160" s="14" t="s">
        <v>153</v>
      </c>
      <c r="C160" s="15" t="s">
        <v>23</v>
      </c>
      <c r="D160" s="16" t="s">
        <v>19</v>
      </c>
      <c r="E160" s="17">
        <v>43291</v>
      </c>
      <c r="F160" s="15" t="s">
        <v>20</v>
      </c>
      <c r="G160" s="18"/>
      <c r="H160" s="19">
        <v>10000</v>
      </c>
      <c r="I160" s="19">
        <v>8765</v>
      </c>
      <c r="J160" s="18">
        <f t="shared" si="5"/>
        <v>0.87649999999999995</v>
      </c>
      <c r="K160" s="20" t="s">
        <v>154</v>
      </c>
    </row>
    <row r="161" spans="2:11" x14ac:dyDescent="0.2">
      <c r="B161" s="14" t="s">
        <v>155</v>
      </c>
      <c r="C161" s="15" t="s">
        <v>18</v>
      </c>
      <c r="D161" s="16" t="s">
        <v>19</v>
      </c>
      <c r="E161" s="17">
        <v>43297</v>
      </c>
      <c r="F161" s="15" t="s">
        <v>20</v>
      </c>
      <c r="G161" s="18"/>
      <c r="H161" s="19">
        <v>426</v>
      </c>
      <c r="I161" s="19">
        <v>96</v>
      </c>
      <c r="J161" s="18">
        <f t="shared" si="5"/>
        <v>0.22535211267605634</v>
      </c>
      <c r="K161" s="20"/>
    </row>
    <row r="162" spans="2:11" x14ac:dyDescent="0.2">
      <c r="B162" s="14" t="s">
        <v>156</v>
      </c>
      <c r="C162" s="15" t="s">
        <v>28</v>
      </c>
      <c r="D162" s="16" t="s">
        <v>19</v>
      </c>
      <c r="E162" s="17">
        <v>43298</v>
      </c>
      <c r="F162" s="15" t="s">
        <v>20</v>
      </c>
      <c r="G162" s="18"/>
      <c r="H162" s="19">
        <v>30000</v>
      </c>
      <c r="I162" s="19">
        <v>12685</v>
      </c>
      <c r="J162" s="18">
        <f t="shared" si="5"/>
        <v>0.42283333333333334</v>
      </c>
      <c r="K162" s="20"/>
    </row>
    <row r="163" spans="2:11" x14ac:dyDescent="0.2">
      <c r="B163" s="14" t="s">
        <v>123</v>
      </c>
      <c r="C163" s="15" t="s">
        <v>36</v>
      </c>
      <c r="D163" s="16" t="s">
        <v>19</v>
      </c>
      <c r="E163" s="17">
        <v>43299</v>
      </c>
      <c r="F163" s="15" t="s">
        <v>20</v>
      </c>
      <c r="G163" s="18"/>
      <c r="H163" s="19">
        <v>6220</v>
      </c>
      <c r="I163" s="19">
        <v>2208</v>
      </c>
      <c r="J163" s="18">
        <f t="shared" si="5"/>
        <v>0.35498392282958197</v>
      </c>
      <c r="K163" s="20"/>
    </row>
    <row r="164" spans="2:11" x14ac:dyDescent="0.2">
      <c r="B164" s="14" t="s">
        <v>157</v>
      </c>
      <c r="C164" s="15" t="s">
        <v>158</v>
      </c>
      <c r="D164" s="16" t="s">
        <v>19</v>
      </c>
      <c r="E164" s="17">
        <v>43299</v>
      </c>
      <c r="F164" s="15" t="s">
        <v>20</v>
      </c>
      <c r="G164" s="18"/>
      <c r="H164" s="15">
        <v>19986</v>
      </c>
      <c r="I164" s="19">
        <v>4494</v>
      </c>
      <c r="J164" s="18">
        <f t="shared" si="5"/>
        <v>0.22485740018012609</v>
      </c>
      <c r="K164" s="20"/>
    </row>
    <row r="165" spans="2:11" x14ac:dyDescent="0.2">
      <c r="B165" s="14" t="s">
        <v>157</v>
      </c>
      <c r="C165" s="15" t="s">
        <v>158</v>
      </c>
      <c r="D165" s="16" t="s">
        <v>19</v>
      </c>
      <c r="E165" s="17">
        <v>43299</v>
      </c>
      <c r="F165" s="15" t="s">
        <v>20</v>
      </c>
      <c r="G165" s="18"/>
      <c r="H165" s="15">
        <v>20000</v>
      </c>
      <c r="I165" s="19">
        <v>4216</v>
      </c>
      <c r="J165" s="18">
        <f t="shared" si="5"/>
        <v>0.21079999999999999</v>
      </c>
      <c r="K165" s="20"/>
    </row>
    <row r="166" spans="2:11" x14ac:dyDescent="0.2">
      <c r="B166" s="14" t="s">
        <v>157</v>
      </c>
      <c r="C166" s="15" t="s">
        <v>158</v>
      </c>
      <c r="D166" s="16" t="s">
        <v>19</v>
      </c>
      <c r="E166" s="17">
        <v>43299</v>
      </c>
      <c r="F166" s="15" t="s">
        <v>20</v>
      </c>
      <c r="G166" s="18"/>
      <c r="H166" s="15">
        <v>10000</v>
      </c>
      <c r="I166" s="19">
        <v>1507</v>
      </c>
      <c r="J166" s="18">
        <f t="shared" si="5"/>
        <v>0.1507</v>
      </c>
      <c r="K166" s="21"/>
    </row>
    <row r="167" spans="2:11" x14ac:dyDescent="0.2">
      <c r="B167" s="14" t="s">
        <v>157</v>
      </c>
      <c r="C167" s="15" t="s">
        <v>158</v>
      </c>
      <c r="D167" s="16" t="s">
        <v>19</v>
      </c>
      <c r="E167" s="17">
        <v>43299</v>
      </c>
      <c r="F167" s="15" t="s">
        <v>20</v>
      </c>
      <c r="G167" s="18"/>
      <c r="H167" s="15">
        <v>19986</v>
      </c>
      <c r="I167" s="19">
        <v>4494</v>
      </c>
      <c r="J167" s="18">
        <f t="shared" si="5"/>
        <v>0.22485740018012609</v>
      </c>
      <c r="K167" s="21"/>
    </row>
    <row r="168" spans="2:11" x14ac:dyDescent="0.2">
      <c r="B168" s="14" t="s">
        <v>157</v>
      </c>
      <c r="C168" s="15" t="s">
        <v>158</v>
      </c>
      <c r="D168" s="16" t="s">
        <v>19</v>
      </c>
      <c r="E168" s="17">
        <v>43299</v>
      </c>
      <c r="F168" s="15" t="s">
        <v>20</v>
      </c>
      <c r="G168" s="18"/>
      <c r="H168" s="15">
        <v>20000</v>
      </c>
      <c r="I168" s="19">
        <v>4216</v>
      </c>
      <c r="J168" s="18">
        <f t="shared" si="5"/>
        <v>0.21079999999999999</v>
      </c>
      <c r="K168" s="20"/>
    </row>
    <row r="169" spans="2:11" x14ac:dyDescent="0.2">
      <c r="B169" s="14" t="s">
        <v>157</v>
      </c>
      <c r="C169" s="15" t="s">
        <v>158</v>
      </c>
      <c r="D169" s="16" t="s">
        <v>19</v>
      </c>
      <c r="E169" s="17">
        <v>43299</v>
      </c>
      <c r="F169" s="15" t="s">
        <v>20</v>
      </c>
      <c r="G169" s="18"/>
      <c r="H169" s="15">
        <v>10000</v>
      </c>
      <c r="I169" s="19">
        <v>1507</v>
      </c>
      <c r="J169" s="18">
        <f t="shared" si="5"/>
        <v>0.1507</v>
      </c>
      <c r="K169" s="20" t="s">
        <v>159</v>
      </c>
    </row>
    <row r="170" spans="2:11" x14ac:dyDescent="0.2">
      <c r="B170" s="14" t="s">
        <v>160</v>
      </c>
      <c r="C170" s="15" t="s">
        <v>36</v>
      </c>
      <c r="D170" s="16" t="s">
        <v>19</v>
      </c>
      <c r="E170" s="17">
        <v>43299</v>
      </c>
      <c r="F170" s="15" t="s">
        <v>20</v>
      </c>
      <c r="G170" s="18"/>
      <c r="H170" s="15">
        <v>6599</v>
      </c>
      <c r="I170" s="19">
        <v>3800</v>
      </c>
      <c r="J170" s="18">
        <f t="shared" si="5"/>
        <v>0.57584482497348088</v>
      </c>
      <c r="K170" s="20"/>
    </row>
    <row r="171" spans="2:11" x14ac:dyDescent="0.2">
      <c r="B171" s="14" t="s">
        <v>161</v>
      </c>
      <c r="C171" s="15" t="s">
        <v>28</v>
      </c>
      <c r="D171" s="16" t="s">
        <v>19</v>
      </c>
      <c r="E171" s="17">
        <v>43299</v>
      </c>
      <c r="F171" s="15" t="s">
        <v>20</v>
      </c>
      <c r="G171" s="18"/>
      <c r="H171" s="15">
        <v>49994</v>
      </c>
      <c r="I171" s="19">
        <v>44911</v>
      </c>
      <c r="J171" s="18">
        <f t="shared" si="5"/>
        <v>0.89832779933592033</v>
      </c>
      <c r="K171" s="23"/>
    </row>
    <row r="172" spans="2:11" x14ac:dyDescent="0.2">
      <c r="B172" s="14" t="s">
        <v>162</v>
      </c>
      <c r="C172" s="15" t="s">
        <v>23</v>
      </c>
      <c r="D172" s="16" t="s">
        <v>19</v>
      </c>
      <c r="E172" s="17">
        <v>43301</v>
      </c>
      <c r="F172" s="15" t="s">
        <v>20</v>
      </c>
      <c r="G172" s="18"/>
      <c r="H172" s="15">
        <v>6</v>
      </c>
      <c r="I172" s="19">
        <v>0</v>
      </c>
      <c r="J172" s="18">
        <f t="shared" si="5"/>
        <v>0</v>
      </c>
      <c r="K172" s="21" t="s">
        <v>79</v>
      </c>
    </row>
    <row r="173" spans="2:11" x14ac:dyDescent="0.2">
      <c r="B173" s="14" t="s">
        <v>163</v>
      </c>
      <c r="C173" s="15" t="s">
        <v>36</v>
      </c>
      <c r="D173" s="16" t="s">
        <v>19</v>
      </c>
      <c r="E173" s="17">
        <v>43301</v>
      </c>
      <c r="F173" s="15" t="s">
        <v>20</v>
      </c>
      <c r="G173" s="18"/>
      <c r="H173" s="15">
        <v>122018</v>
      </c>
      <c r="I173" s="19">
        <v>40805</v>
      </c>
      <c r="J173" s="18">
        <f t="shared" si="5"/>
        <v>0.33441787277286955</v>
      </c>
      <c r="K173" s="20"/>
    </row>
    <row r="174" spans="2:11" x14ac:dyDescent="0.2">
      <c r="B174" s="14" t="s">
        <v>157</v>
      </c>
      <c r="C174" s="15" t="s">
        <v>158</v>
      </c>
      <c r="D174" s="16" t="s">
        <v>19</v>
      </c>
      <c r="E174" s="17">
        <v>43301</v>
      </c>
      <c r="F174" s="15" t="s">
        <v>20</v>
      </c>
      <c r="G174" s="18"/>
      <c r="H174" s="15">
        <v>19986</v>
      </c>
      <c r="I174" s="19">
        <v>1391</v>
      </c>
      <c r="J174" s="18">
        <f t="shared" si="5"/>
        <v>6.9598719103372356E-2</v>
      </c>
      <c r="K174" s="21"/>
    </row>
    <row r="175" spans="2:11" x14ac:dyDescent="0.2">
      <c r="B175" s="14" t="s">
        <v>157</v>
      </c>
      <c r="C175" s="15" t="s">
        <v>158</v>
      </c>
      <c r="D175" s="16" t="s">
        <v>19</v>
      </c>
      <c r="E175" s="17">
        <v>43301</v>
      </c>
      <c r="F175" s="15" t="s">
        <v>20</v>
      </c>
      <c r="G175" s="18"/>
      <c r="H175" s="15">
        <v>20000</v>
      </c>
      <c r="I175" s="19">
        <v>2402</v>
      </c>
      <c r="J175" s="18">
        <f t="shared" si="5"/>
        <v>0.1201</v>
      </c>
      <c r="K175" s="21"/>
    </row>
    <row r="176" spans="2:11" x14ac:dyDescent="0.2">
      <c r="B176" s="14" t="s">
        <v>157</v>
      </c>
      <c r="C176" s="15" t="s">
        <v>158</v>
      </c>
      <c r="D176" s="16" t="s">
        <v>19</v>
      </c>
      <c r="E176" s="17">
        <v>43301</v>
      </c>
      <c r="F176" s="15" t="s">
        <v>20</v>
      </c>
      <c r="G176" s="18"/>
      <c r="H176" s="15">
        <v>10000</v>
      </c>
      <c r="I176" s="19">
        <v>231</v>
      </c>
      <c r="J176" s="18">
        <f t="shared" si="5"/>
        <v>2.3099999999999999E-2</v>
      </c>
      <c r="K176" s="20"/>
    </row>
    <row r="177" spans="2:11" x14ac:dyDescent="0.2">
      <c r="B177" s="14" t="s">
        <v>161</v>
      </c>
      <c r="C177" s="15" t="s">
        <v>28</v>
      </c>
      <c r="D177" s="16" t="s">
        <v>19</v>
      </c>
      <c r="E177" s="17">
        <v>43302</v>
      </c>
      <c r="F177" s="15" t="s">
        <v>20</v>
      </c>
      <c r="G177" s="18"/>
      <c r="H177" s="15">
        <v>49994</v>
      </c>
      <c r="I177" s="19">
        <v>17553</v>
      </c>
      <c r="J177" s="18">
        <f t="shared" si="5"/>
        <v>0.35110213225587072</v>
      </c>
      <c r="K177" s="21"/>
    </row>
    <row r="178" spans="2:11" x14ac:dyDescent="0.2">
      <c r="B178" s="14" t="s">
        <v>164</v>
      </c>
      <c r="C178" s="15" t="s">
        <v>23</v>
      </c>
      <c r="D178" s="16" t="s">
        <v>19</v>
      </c>
      <c r="E178" s="17">
        <v>43304</v>
      </c>
      <c r="F178" s="15" t="s">
        <v>20</v>
      </c>
      <c r="G178" s="18"/>
      <c r="H178" s="15">
        <v>11577</v>
      </c>
      <c r="I178" s="19">
        <v>7366</v>
      </c>
      <c r="J178" s="18">
        <f t="shared" si="5"/>
        <v>0.63626155307938148</v>
      </c>
      <c r="K178" s="21"/>
    </row>
    <row r="179" spans="2:11" x14ac:dyDescent="0.2">
      <c r="B179" s="14" t="s">
        <v>165</v>
      </c>
      <c r="C179" s="15" t="s">
        <v>28</v>
      </c>
      <c r="D179" s="16" t="s">
        <v>19</v>
      </c>
      <c r="E179" s="17">
        <v>43304</v>
      </c>
      <c r="F179" s="15" t="s">
        <v>20</v>
      </c>
      <c r="G179" s="18"/>
      <c r="H179" s="15">
        <v>5261</v>
      </c>
      <c r="I179" s="19">
        <v>4688</v>
      </c>
      <c r="J179" s="18">
        <f t="shared" si="5"/>
        <v>0.89108534499144654</v>
      </c>
      <c r="K179" s="21"/>
    </row>
    <row r="180" spans="2:11" x14ac:dyDescent="0.2">
      <c r="B180" s="14" t="s">
        <v>166</v>
      </c>
      <c r="C180" s="15" t="s">
        <v>36</v>
      </c>
      <c r="D180" s="16" t="s">
        <v>19</v>
      </c>
      <c r="E180" s="17">
        <v>43305</v>
      </c>
      <c r="F180" s="15" t="s">
        <v>20</v>
      </c>
      <c r="G180" s="18"/>
      <c r="H180" s="15">
        <v>16946</v>
      </c>
      <c r="I180" s="19">
        <v>15698</v>
      </c>
      <c r="J180" s="18">
        <f t="shared" si="5"/>
        <v>0.92635430190015344</v>
      </c>
      <c r="K180" s="21"/>
    </row>
    <row r="181" spans="2:11" x14ac:dyDescent="0.2">
      <c r="B181" s="14" t="s">
        <v>167</v>
      </c>
      <c r="C181" s="15" t="s">
        <v>36</v>
      </c>
      <c r="D181" s="16" t="s">
        <v>19</v>
      </c>
      <c r="E181" s="17">
        <v>43305</v>
      </c>
      <c r="F181" s="15" t="s">
        <v>20</v>
      </c>
      <c r="G181" s="18"/>
      <c r="H181" s="15">
        <v>13186</v>
      </c>
      <c r="I181" s="19">
        <v>12134</v>
      </c>
      <c r="J181" s="18">
        <f t="shared" si="5"/>
        <v>0.9202184134688306</v>
      </c>
      <c r="K181" s="20"/>
    </row>
    <row r="182" spans="2:11" x14ac:dyDescent="0.2">
      <c r="B182" s="14" t="s">
        <v>168</v>
      </c>
      <c r="C182" s="15" t="s">
        <v>23</v>
      </c>
      <c r="D182" s="16" t="s">
        <v>19</v>
      </c>
      <c r="E182" s="17">
        <v>43307</v>
      </c>
      <c r="F182" s="15" t="s">
        <v>20</v>
      </c>
      <c r="G182" s="18"/>
      <c r="H182" s="15">
        <v>5000</v>
      </c>
      <c r="I182" s="19">
        <v>2370</v>
      </c>
      <c r="J182" s="18">
        <f t="shared" si="5"/>
        <v>0.47399999999999998</v>
      </c>
      <c r="K182" s="20"/>
    </row>
    <row r="183" spans="2:11" x14ac:dyDescent="0.2">
      <c r="B183" s="14" t="s">
        <v>169</v>
      </c>
      <c r="C183" s="15" t="s">
        <v>18</v>
      </c>
      <c r="D183" s="16" t="s">
        <v>19</v>
      </c>
      <c r="E183" s="17">
        <v>43308</v>
      </c>
      <c r="F183" s="15" t="s">
        <v>20</v>
      </c>
      <c r="G183" s="18"/>
      <c r="H183" s="15">
        <v>4273</v>
      </c>
      <c r="I183" s="19">
        <v>2605</v>
      </c>
      <c r="J183" s="18">
        <f t="shared" si="5"/>
        <v>0.60964193774865438</v>
      </c>
      <c r="K183" s="20"/>
    </row>
    <row r="184" spans="2:11" x14ac:dyDescent="0.2">
      <c r="B184" s="14" t="s">
        <v>170</v>
      </c>
      <c r="C184" s="15" t="s">
        <v>28</v>
      </c>
      <c r="D184" s="16" t="s">
        <v>19</v>
      </c>
      <c r="E184" s="17">
        <v>43308</v>
      </c>
      <c r="F184" s="15" t="s">
        <v>20</v>
      </c>
      <c r="G184" s="18"/>
      <c r="H184" s="15">
        <v>5000</v>
      </c>
      <c r="I184" s="19">
        <v>2292</v>
      </c>
      <c r="J184" s="18">
        <f t="shared" si="5"/>
        <v>0.45839999999999997</v>
      </c>
      <c r="K184" s="21"/>
    </row>
    <row r="185" spans="2:11" x14ac:dyDescent="0.2">
      <c r="B185" s="14" t="s">
        <v>171</v>
      </c>
      <c r="C185" s="15" t="s">
        <v>36</v>
      </c>
      <c r="D185" s="16" t="s">
        <v>19</v>
      </c>
      <c r="E185" s="17">
        <v>43311</v>
      </c>
      <c r="F185" s="15" t="s">
        <v>20</v>
      </c>
      <c r="G185" s="18"/>
      <c r="H185" s="15">
        <v>50000</v>
      </c>
      <c r="I185" s="19">
        <v>32532</v>
      </c>
      <c r="J185" s="18">
        <f t="shared" si="5"/>
        <v>0.65064</v>
      </c>
      <c r="K185" s="21"/>
    </row>
    <row r="186" spans="2:11" x14ac:dyDescent="0.2">
      <c r="B186" s="14" t="s">
        <v>172</v>
      </c>
      <c r="C186" s="15" t="s">
        <v>23</v>
      </c>
      <c r="D186" s="16" t="s">
        <v>19</v>
      </c>
      <c r="E186" s="17">
        <v>43311</v>
      </c>
      <c r="F186" s="15" t="s">
        <v>20</v>
      </c>
      <c r="G186" s="18"/>
      <c r="H186" s="15">
        <v>5000</v>
      </c>
      <c r="I186" s="19">
        <v>2386</v>
      </c>
      <c r="J186" s="18">
        <f t="shared" si="5"/>
        <v>0.47720000000000001</v>
      </c>
      <c r="K186" s="21"/>
    </row>
    <row r="187" spans="2:11" x14ac:dyDescent="0.2">
      <c r="B187" s="14" t="s">
        <v>173</v>
      </c>
      <c r="C187" s="15" t="s">
        <v>23</v>
      </c>
      <c r="D187" s="16" t="s">
        <v>19</v>
      </c>
      <c r="E187" s="17">
        <v>43311</v>
      </c>
      <c r="F187" s="15" t="s">
        <v>20</v>
      </c>
      <c r="G187" s="18"/>
      <c r="H187" s="15">
        <v>5000</v>
      </c>
      <c r="I187" s="19">
        <v>3755</v>
      </c>
      <c r="J187" s="18">
        <f t="shared" si="5"/>
        <v>0.751</v>
      </c>
      <c r="K187" s="21"/>
    </row>
    <row r="188" spans="2:11" x14ac:dyDescent="0.2">
      <c r="B188" s="14" t="s">
        <v>163</v>
      </c>
      <c r="C188" s="15" t="s">
        <v>36</v>
      </c>
      <c r="D188" s="16" t="s">
        <v>19</v>
      </c>
      <c r="E188" s="17">
        <v>43318</v>
      </c>
      <c r="F188" s="15" t="s">
        <v>20</v>
      </c>
      <c r="G188" s="18"/>
      <c r="H188" s="15">
        <v>29901</v>
      </c>
      <c r="I188" s="19">
        <v>17173</v>
      </c>
      <c r="J188" s="18">
        <f t="shared" si="5"/>
        <v>0.57432861777198085</v>
      </c>
      <c r="K188" s="21"/>
    </row>
    <row r="189" spans="2:11" x14ac:dyDescent="0.2">
      <c r="B189" s="14" t="s">
        <v>163</v>
      </c>
      <c r="C189" s="15" t="s">
        <v>36</v>
      </c>
      <c r="D189" s="16" t="s">
        <v>19</v>
      </c>
      <c r="E189" s="17">
        <v>43318</v>
      </c>
      <c r="F189" s="15" t="s">
        <v>20</v>
      </c>
      <c r="G189" s="18"/>
      <c r="H189" s="15">
        <v>100000</v>
      </c>
      <c r="I189" s="19">
        <v>93931</v>
      </c>
      <c r="J189" s="18">
        <f t="shared" si="5"/>
        <v>0.93930999999999998</v>
      </c>
      <c r="K189" s="23"/>
    </row>
    <row r="190" spans="2:11" x14ac:dyDescent="0.2">
      <c r="B190" s="14" t="s">
        <v>174</v>
      </c>
      <c r="C190" s="15" t="s">
        <v>28</v>
      </c>
      <c r="D190" s="16" t="s">
        <v>19</v>
      </c>
      <c r="E190" s="17">
        <v>43319</v>
      </c>
      <c r="F190" s="15" t="s">
        <v>20</v>
      </c>
      <c r="G190" s="18"/>
      <c r="H190" s="15">
        <v>1000</v>
      </c>
      <c r="I190" s="19">
        <v>373</v>
      </c>
      <c r="J190" s="18">
        <f t="shared" si="5"/>
        <v>0.373</v>
      </c>
      <c r="K190" s="21"/>
    </row>
    <row r="191" spans="2:11" x14ac:dyDescent="0.2">
      <c r="B191" s="14" t="s">
        <v>175</v>
      </c>
      <c r="C191" s="15" t="s">
        <v>28</v>
      </c>
      <c r="D191" s="16" t="s">
        <v>19</v>
      </c>
      <c r="E191" s="17">
        <v>43319</v>
      </c>
      <c r="F191" s="15" t="s">
        <v>20</v>
      </c>
      <c r="G191" s="18"/>
      <c r="H191" s="15">
        <v>1000</v>
      </c>
      <c r="I191" s="19">
        <v>900</v>
      </c>
      <c r="J191" s="18">
        <f t="shared" si="5"/>
        <v>0.9</v>
      </c>
      <c r="K191" s="21"/>
    </row>
    <row r="192" spans="2:11" x14ac:dyDescent="0.2">
      <c r="B192" s="14" t="s">
        <v>176</v>
      </c>
      <c r="C192" s="15" t="s">
        <v>36</v>
      </c>
      <c r="D192" s="16" t="s">
        <v>19</v>
      </c>
      <c r="E192" s="17">
        <v>43320</v>
      </c>
      <c r="F192" s="15" t="s">
        <v>20</v>
      </c>
      <c r="G192" s="18"/>
      <c r="H192" s="15">
        <v>19580</v>
      </c>
      <c r="I192" s="19">
        <v>15890</v>
      </c>
      <c r="J192" s="18">
        <f t="shared" si="5"/>
        <v>0.81154239019407559</v>
      </c>
      <c r="K192" s="21"/>
    </row>
    <row r="193" spans="2:11" x14ac:dyDescent="0.2">
      <c r="B193" s="14" t="s">
        <v>176</v>
      </c>
      <c r="C193" s="15" t="s">
        <v>36</v>
      </c>
      <c r="D193" s="16" t="s">
        <v>19</v>
      </c>
      <c r="E193" s="17">
        <v>43320</v>
      </c>
      <c r="F193" s="15" t="s">
        <v>20</v>
      </c>
      <c r="G193" s="18"/>
      <c r="H193" s="15">
        <v>19580</v>
      </c>
      <c r="I193" s="19">
        <v>18860</v>
      </c>
      <c r="J193" s="18">
        <f t="shared" si="5"/>
        <v>0.9632277834525026</v>
      </c>
      <c r="K193" s="21"/>
    </row>
    <row r="194" spans="2:11" x14ac:dyDescent="0.2">
      <c r="B194" s="14" t="s">
        <v>80</v>
      </c>
      <c r="C194" s="15" t="s">
        <v>18</v>
      </c>
      <c r="D194" s="16" t="s">
        <v>19</v>
      </c>
      <c r="E194" s="17">
        <v>43322</v>
      </c>
      <c r="F194" s="15" t="s">
        <v>20</v>
      </c>
      <c r="G194" s="18"/>
      <c r="H194" s="16">
        <v>18579</v>
      </c>
      <c r="I194" s="19">
        <v>13484</v>
      </c>
      <c r="J194" s="18">
        <f t="shared" si="5"/>
        <v>0.72576564938909527</v>
      </c>
      <c r="K194" s="20" t="s">
        <v>177</v>
      </c>
    </row>
    <row r="195" spans="2:11" x14ac:dyDescent="0.2">
      <c r="B195" s="14" t="s">
        <v>178</v>
      </c>
      <c r="C195" s="15" t="s">
        <v>23</v>
      </c>
      <c r="D195" s="16" t="s">
        <v>19</v>
      </c>
      <c r="E195" s="17">
        <v>43327</v>
      </c>
      <c r="F195" s="15" t="s">
        <v>20</v>
      </c>
      <c r="G195" s="18"/>
      <c r="H195" s="16">
        <v>50000</v>
      </c>
      <c r="I195" s="19">
        <v>32532</v>
      </c>
      <c r="J195" s="18">
        <f t="shared" si="5"/>
        <v>0.65064</v>
      </c>
      <c r="K195" s="20"/>
    </row>
    <row r="196" spans="2:11" x14ac:dyDescent="0.2">
      <c r="B196" s="14" t="s">
        <v>176</v>
      </c>
      <c r="C196" s="15" t="s">
        <v>36</v>
      </c>
      <c r="D196" s="16" t="s">
        <v>19</v>
      </c>
      <c r="E196" s="17">
        <v>43327</v>
      </c>
      <c r="F196" s="15" t="s">
        <v>20</v>
      </c>
      <c r="G196" s="18"/>
      <c r="H196" s="15">
        <v>19580</v>
      </c>
      <c r="I196" s="19">
        <v>16471</v>
      </c>
      <c r="J196" s="18">
        <f t="shared" si="5"/>
        <v>0.84121552604698668</v>
      </c>
      <c r="K196" s="20"/>
    </row>
    <row r="197" spans="2:11" x14ac:dyDescent="0.2">
      <c r="B197" s="14" t="s">
        <v>179</v>
      </c>
      <c r="C197" s="15" t="s">
        <v>31</v>
      </c>
      <c r="D197" s="16" t="s">
        <v>19</v>
      </c>
      <c r="E197" s="17">
        <v>43329</v>
      </c>
      <c r="F197" s="15" t="s">
        <v>20</v>
      </c>
      <c r="G197" s="18"/>
      <c r="H197" s="16">
        <v>145</v>
      </c>
      <c r="I197" s="19">
        <v>6</v>
      </c>
      <c r="J197" s="18">
        <f t="shared" si="5"/>
        <v>4.1379310344827586E-2</v>
      </c>
      <c r="K197" s="20"/>
    </row>
    <row r="198" spans="2:11" x14ac:dyDescent="0.2">
      <c r="B198" s="14" t="s">
        <v>180</v>
      </c>
      <c r="C198" s="15" t="s">
        <v>36</v>
      </c>
      <c r="D198" s="16" t="s">
        <v>19</v>
      </c>
      <c r="E198" s="17">
        <v>43330</v>
      </c>
      <c r="F198" s="15" t="s">
        <v>20</v>
      </c>
      <c r="G198" s="18"/>
      <c r="H198" s="16">
        <v>30000</v>
      </c>
      <c r="I198" s="19">
        <v>25005</v>
      </c>
      <c r="J198" s="18">
        <f t="shared" si="5"/>
        <v>0.83350000000000002</v>
      </c>
      <c r="K198" s="20"/>
    </row>
    <row r="199" spans="2:11" x14ac:dyDescent="0.2">
      <c r="B199" s="14" t="s">
        <v>181</v>
      </c>
      <c r="C199" s="15" t="s">
        <v>23</v>
      </c>
      <c r="D199" s="16" t="s">
        <v>19</v>
      </c>
      <c r="E199" s="17">
        <v>43333</v>
      </c>
      <c r="F199" s="15" t="s">
        <v>20</v>
      </c>
      <c r="G199" s="18"/>
      <c r="H199" s="16">
        <v>20000</v>
      </c>
      <c r="I199" s="19">
        <v>18894</v>
      </c>
      <c r="J199" s="18">
        <f t="shared" si="5"/>
        <v>0.94469999999999998</v>
      </c>
      <c r="K199" s="20"/>
    </row>
    <row r="200" spans="2:11" x14ac:dyDescent="0.2">
      <c r="B200" s="14" t="s">
        <v>178</v>
      </c>
      <c r="C200" s="15" t="s">
        <v>23</v>
      </c>
      <c r="D200" s="16" t="s">
        <v>19</v>
      </c>
      <c r="E200" s="17">
        <v>43334</v>
      </c>
      <c r="F200" s="15" t="s">
        <v>20</v>
      </c>
      <c r="G200" s="18"/>
      <c r="H200" s="16">
        <v>50000</v>
      </c>
      <c r="I200" s="19">
        <v>37064</v>
      </c>
      <c r="J200" s="18">
        <f t="shared" si="5"/>
        <v>0.74128000000000005</v>
      </c>
      <c r="K200" s="20"/>
    </row>
    <row r="201" spans="2:11" x14ac:dyDescent="0.2">
      <c r="B201" s="14" t="s">
        <v>178</v>
      </c>
      <c r="C201" s="15" t="s">
        <v>23</v>
      </c>
      <c r="D201" s="16" t="s">
        <v>19</v>
      </c>
      <c r="E201" s="17">
        <v>43334</v>
      </c>
      <c r="F201" s="15" t="s">
        <v>20</v>
      </c>
      <c r="G201" s="18"/>
      <c r="H201" s="16">
        <v>100001</v>
      </c>
      <c r="I201" s="19">
        <v>56104</v>
      </c>
      <c r="J201" s="18">
        <f t="shared" si="5"/>
        <v>0.56103438965610342</v>
      </c>
      <c r="K201" s="20"/>
    </row>
    <row r="202" spans="2:11" x14ac:dyDescent="0.2">
      <c r="B202" s="14" t="s">
        <v>182</v>
      </c>
      <c r="C202" s="15" t="s">
        <v>36</v>
      </c>
      <c r="D202" s="16" t="s">
        <v>19</v>
      </c>
      <c r="E202" s="17">
        <v>43334</v>
      </c>
      <c r="F202" s="15" t="s">
        <v>20</v>
      </c>
      <c r="G202" s="18"/>
      <c r="H202" s="16">
        <v>100000</v>
      </c>
      <c r="I202" s="19">
        <v>63487</v>
      </c>
      <c r="J202" s="18">
        <f t="shared" si="5"/>
        <v>0.63487000000000005</v>
      </c>
      <c r="K202" s="20"/>
    </row>
    <row r="203" spans="2:11" x14ac:dyDescent="0.2">
      <c r="B203" s="14" t="s">
        <v>178</v>
      </c>
      <c r="C203" s="15" t="s">
        <v>23</v>
      </c>
      <c r="D203" s="16" t="s">
        <v>19</v>
      </c>
      <c r="E203" s="17">
        <v>43335</v>
      </c>
      <c r="F203" s="15" t="s">
        <v>20</v>
      </c>
      <c r="G203" s="18"/>
      <c r="H203" s="16">
        <v>60000</v>
      </c>
      <c r="I203" s="19">
        <v>39847</v>
      </c>
      <c r="J203" s="18">
        <f t="shared" si="5"/>
        <v>0.66411666666666669</v>
      </c>
      <c r="K203" s="20"/>
    </row>
    <row r="204" spans="2:11" x14ac:dyDescent="0.2">
      <c r="B204" s="14" t="s">
        <v>181</v>
      </c>
      <c r="C204" s="15" t="s">
        <v>23</v>
      </c>
      <c r="D204" s="16" t="s">
        <v>19</v>
      </c>
      <c r="E204" s="17">
        <v>43339</v>
      </c>
      <c r="F204" s="15" t="s">
        <v>20</v>
      </c>
      <c r="G204" s="18"/>
      <c r="H204" s="16">
        <v>20000</v>
      </c>
      <c r="I204" s="19">
        <v>14581</v>
      </c>
      <c r="J204" s="18">
        <f t="shared" si="5"/>
        <v>0.72904999999999998</v>
      </c>
      <c r="K204" s="20"/>
    </row>
    <row r="205" spans="2:11" x14ac:dyDescent="0.2">
      <c r="B205" s="14" t="s">
        <v>181</v>
      </c>
      <c r="C205" s="15" t="s">
        <v>23</v>
      </c>
      <c r="D205" s="16" t="s">
        <v>19</v>
      </c>
      <c r="E205" s="17">
        <v>43339</v>
      </c>
      <c r="F205" s="15" t="s">
        <v>20</v>
      </c>
      <c r="G205" s="18"/>
      <c r="H205" s="16">
        <v>20000</v>
      </c>
      <c r="I205" s="19">
        <v>17485</v>
      </c>
      <c r="J205" s="18">
        <f t="shared" si="5"/>
        <v>0.87424999999999997</v>
      </c>
      <c r="K205" s="20"/>
    </row>
    <row r="206" spans="2:11" x14ac:dyDescent="0.2">
      <c r="B206" s="14" t="s">
        <v>183</v>
      </c>
      <c r="C206" s="15" t="s">
        <v>18</v>
      </c>
      <c r="D206" s="16" t="s">
        <v>19</v>
      </c>
      <c r="E206" s="17">
        <v>43340</v>
      </c>
      <c r="F206" s="15" t="s">
        <v>20</v>
      </c>
      <c r="G206" s="18"/>
      <c r="H206" s="16">
        <v>11638</v>
      </c>
      <c r="I206" s="19">
        <v>10538</v>
      </c>
      <c r="J206" s="18">
        <f t="shared" si="5"/>
        <v>0.90548204158790169</v>
      </c>
      <c r="K206" s="25"/>
    </row>
    <row r="207" spans="2:11" x14ac:dyDescent="0.2">
      <c r="B207" s="14" t="s">
        <v>178</v>
      </c>
      <c r="C207" s="15" t="s">
        <v>23</v>
      </c>
      <c r="D207" s="16" t="s">
        <v>19</v>
      </c>
      <c r="E207" s="17">
        <v>43342</v>
      </c>
      <c r="F207" s="15" t="s">
        <v>20</v>
      </c>
      <c r="G207" s="18"/>
      <c r="H207" s="16">
        <v>50000</v>
      </c>
      <c r="I207" s="19">
        <v>39139</v>
      </c>
      <c r="J207" s="18">
        <f t="shared" si="5"/>
        <v>0.78278000000000003</v>
      </c>
      <c r="K207" s="20"/>
    </row>
    <row r="208" spans="2:11" x14ac:dyDescent="0.2">
      <c r="B208" s="14" t="s">
        <v>184</v>
      </c>
      <c r="C208" s="15" t="s">
        <v>18</v>
      </c>
      <c r="D208" s="16" t="s">
        <v>19</v>
      </c>
      <c r="E208" s="17">
        <v>43343</v>
      </c>
      <c r="F208" s="15" t="s">
        <v>20</v>
      </c>
      <c r="G208" s="18"/>
      <c r="H208" s="16">
        <v>8000</v>
      </c>
      <c r="I208" s="19">
        <v>6051</v>
      </c>
      <c r="J208" s="18">
        <f t="shared" ref="J208:J231" si="6">I208/H208</f>
        <v>0.75637500000000002</v>
      </c>
      <c r="K208" s="20"/>
    </row>
    <row r="209" spans="2:11" x14ac:dyDescent="0.2">
      <c r="B209" s="14" t="s">
        <v>163</v>
      </c>
      <c r="C209" s="15" t="s">
        <v>36</v>
      </c>
      <c r="D209" s="16" t="s">
        <v>19</v>
      </c>
      <c r="E209" s="17">
        <v>43348</v>
      </c>
      <c r="F209" s="15" t="s">
        <v>20</v>
      </c>
      <c r="G209" s="18"/>
      <c r="H209" s="15">
        <v>65499</v>
      </c>
      <c r="I209" s="19">
        <v>26983</v>
      </c>
      <c r="J209" s="18">
        <f t="shared" si="6"/>
        <v>0.41196048794638085</v>
      </c>
      <c r="K209" s="21"/>
    </row>
    <row r="210" spans="2:11" x14ac:dyDescent="0.2">
      <c r="B210" s="14" t="s">
        <v>185</v>
      </c>
      <c r="C210" s="15" t="s">
        <v>36</v>
      </c>
      <c r="D210" s="16" t="s">
        <v>19</v>
      </c>
      <c r="E210" s="17">
        <v>43348</v>
      </c>
      <c r="F210" s="15" t="s">
        <v>20</v>
      </c>
      <c r="G210" s="18"/>
      <c r="H210" s="15">
        <v>44136</v>
      </c>
      <c r="I210" s="19">
        <v>35406</v>
      </c>
      <c r="J210" s="18">
        <f t="shared" si="6"/>
        <v>0.80220228384991843</v>
      </c>
      <c r="K210" s="21"/>
    </row>
    <row r="211" spans="2:11" x14ac:dyDescent="0.2">
      <c r="B211" s="14" t="s">
        <v>163</v>
      </c>
      <c r="C211" s="15" t="s">
        <v>36</v>
      </c>
      <c r="D211" s="16" t="s">
        <v>19</v>
      </c>
      <c r="E211" s="17">
        <v>43349</v>
      </c>
      <c r="F211" s="15" t="s">
        <v>20</v>
      </c>
      <c r="G211" s="18"/>
      <c r="H211" s="15">
        <v>211585</v>
      </c>
      <c r="I211" s="19">
        <v>64784</v>
      </c>
      <c r="J211" s="18">
        <f t="shared" si="6"/>
        <v>0.30618427582295532</v>
      </c>
      <c r="K211" s="20"/>
    </row>
    <row r="212" spans="2:11" x14ac:dyDescent="0.2">
      <c r="B212" s="14" t="s">
        <v>163</v>
      </c>
      <c r="C212" s="15" t="s">
        <v>36</v>
      </c>
      <c r="D212" s="16" t="s">
        <v>19</v>
      </c>
      <c r="E212" s="17">
        <v>43351</v>
      </c>
      <c r="F212" s="15" t="s">
        <v>20</v>
      </c>
      <c r="G212" s="18"/>
      <c r="H212" s="15">
        <v>53614</v>
      </c>
      <c r="I212" s="19">
        <v>32032</v>
      </c>
      <c r="J212" s="18">
        <f t="shared" si="6"/>
        <v>0.59745588838736152</v>
      </c>
      <c r="K212" s="21"/>
    </row>
    <row r="213" spans="2:11" x14ac:dyDescent="0.2">
      <c r="B213" s="14" t="s">
        <v>178</v>
      </c>
      <c r="C213" s="15" t="s">
        <v>23</v>
      </c>
      <c r="D213" s="16" t="s">
        <v>19</v>
      </c>
      <c r="E213" s="17">
        <v>43354</v>
      </c>
      <c r="F213" s="15" t="s">
        <v>20</v>
      </c>
      <c r="G213" s="18"/>
      <c r="H213" s="26">
        <v>20405</v>
      </c>
      <c r="I213" s="19">
        <v>16856</v>
      </c>
      <c r="J213" s="18">
        <f t="shared" si="6"/>
        <v>0.82607204116638078</v>
      </c>
      <c r="K213" s="21"/>
    </row>
    <row r="214" spans="2:11" x14ac:dyDescent="0.2">
      <c r="B214" s="14" t="s">
        <v>186</v>
      </c>
      <c r="C214" s="15" t="s">
        <v>18</v>
      </c>
      <c r="D214" s="16" t="s">
        <v>19</v>
      </c>
      <c r="E214" s="17">
        <v>43355</v>
      </c>
      <c r="F214" s="15" t="s">
        <v>20</v>
      </c>
      <c r="G214" s="18"/>
      <c r="H214" s="16">
        <v>99966</v>
      </c>
      <c r="I214" s="19">
        <v>19498</v>
      </c>
      <c r="J214" s="18">
        <f t="shared" si="6"/>
        <v>0.19504631574735409</v>
      </c>
      <c r="K214" s="21"/>
    </row>
    <row r="215" spans="2:11" x14ac:dyDescent="0.2">
      <c r="B215" s="14" t="s">
        <v>187</v>
      </c>
      <c r="C215" s="15" t="s">
        <v>18</v>
      </c>
      <c r="D215" s="16" t="s">
        <v>19</v>
      </c>
      <c r="E215" s="17">
        <v>43355</v>
      </c>
      <c r="F215" s="15" t="s">
        <v>20</v>
      </c>
      <c r="G215" s="18"/>
      <c r="H215" s="16">
        <v>991</v>
      </c>
      <c r="I215" s="19">
        <v>907</v>
      </c>
      <c r="J215" s="18">
        <f t="shared" si="6"/>
        <v>0.91523713420787078</v>
      </c>
      <c r="K215" s="20"/>
    </row>
    <row r="216" spans="2:11" x14ac:dyDescent="0.2">
      <c r="B216" s="14" t="s">
        <v>188</v>
      </c>
      <c r="C216" s="15" t="s">
        <v>36</v>
      </c>
      <c r="D216" s="16" t="s">
        <v>19</v>
      </c>
      <c r="E216" s="17">
        <v>43357</v>
      </c>
      <c r="F216" s="15" t="s">
        <v>20</v>
      </c>
      <c r="G216" s="18"/>
      <c r="H216" s="16">
        <v>9967</v>
      </c>
      <c r="I216" s="19">
        <v>360</v>
      </c>
      <c r="J216" s="18">
        <f t="shared" si="6"/>
        <v>3.611919333801545E-2</v>
      </c>
      <c r="K216" s="20"/>
    </row>
    <row r="217" spans="2:11" x14ac:dyDescent="0.2">
      <c r="B217" s="14" t="s">
        <v>178</v>
      </c>
      <c r="C217" s="15" t="s">
        <v>23</v>
      </c>
      <c r="D217" s="16" t="s">
        <v>19</v>
      </c>
      <c r="E217" s="17">
        <v>43357</v>
      </c>
      <c r="F217" s="15" t="s">
        <v>20</v>
      </c>
      <c r="G217" s="18"/>
      <c r="H217" s="26">
        <v>10290</v>
      </c>
      <c r="I217" s="19">
        <v>5426</v>
      </c>
      <c r="J217" s="18">
        <f t="shared" si="6"/>
        <v>0.52730806608357628</v>
      </c>
      <c r="K217" s="20"/>
    </row>
    <row r="218" spans="2:11" x14ac:dyDescent="0.2">
      <c r="B218" s="14" t="s">
        <v>189</v>
      </c>
      <c r="C218" s="15" t="s">
        <v>36</v>
      </c>
      <c r="D218" s="16" t="s">
        <v>19</v>
      </c>
      <c r="E218" s="17">
        <v>43360</v>
      </c>
      <c r="F218" s="15" t="s">
        <v>20</v>
      </c>
      <c r="G218" s="18"/>
      <c r="H218" s="16">
        <v>208</v>
      </c>
      <c r="I218" s="19">
        <v>6</v>
      </c>
      <c r="J218" s="18">
        <f t="shared" si="6"/>
        <v>2.8846153846153848E-2</v>
      </c>
      <c r="K218" s="21"/>
    </row>
    <row r="219" spans="2:11" x14ac:dyDescent="0.2">
      <c r="B219" s="14" t="s">
        <v>178</v>
      </c>
      <c r="C219" s="15" t="s">
        <v>23</v>
      </c>
      <c r="D219" s="16" t="s">
        <v>19</v>
      </c>
      <c r="E219" s="17">
        <v>43360</v>
      </c>
      <c r="F219" s="15" t="s">
        <v>20</v>
      </c>
      <c r="G219" s="18"/>
      <c r="H219" s="16">
        <v>11442</v>
      </c>
      <c r="I219" s="19">
        <v>9226</v>
      </c>
      <c r="J219" s="18">
        <f t="shared" si="6"/>
        <v>0.80632756511099457</v>
      </c>
      <c r="K219" s="20"/>
    </row>
    <row r="220" spans="2:11" x14ac:dyDescent="0.2">
      <c r="B220" s="14" t="s">
        <v>178</v>
      </c>
      <c r="C220" s="15" t="s">
        <v>23</v>
      </c>
      <c r="D220" s="16" t="s">
        <v>19</v>
      </c>
      <c r="E220" s="17">
        <v>43360</v>
      </c>
      <c r="F220" s="15" t="s">
        <v>20</v>
      </c>
      <c r="G220" s="18"/>
      <c r="H220" s="26">
        <v>50497</v>
      </c>
      <c r="I220" s="19">
        <v>27722</v>
      </c>
      <c r="J220" s="18">
        <f t="shared" si="6"/>
        <v>0.54898310790740046</v>
      </c>
      <c r="K220" s="20"/>
    </row>
    <row r="221" spans="2:11" x14ac:dyDescent="0.2">
      <c r="B221" s="14" t="s">
        <v>190</v>
      </c>
      <c r="C221" s="15" t="s">
        <v>36</v>
      </c>
      <c r="D221" s="16" t="s">
        <v>19</v>
      </c>
      <c r="E221" s="17">
        <v>43361</v>
      </c>
      <c r="F221" s="15" t="s">
        <v>20</v>
      </c>
      <c r="G221" s="18"/>
      <c r="H221" s="16">
        <v>20000</v>
      </c>
      <c r="I221" s="19">
        <v>1791</v>
      </c>
      <c r="J221" s="18">
        <f t="shared" si="6"/>
        <v>8.9550000000000005E-2</v>
      </c>
      <c r="K221" s="20"/>
    </row>
    <row r="222" spans="2:11" x14ac:dyDescent="0.2">
      <c r="B222" s="14" t="s">
        <v>178</v>
      </c>
      <c r="C222" s="15" t="s">
        <v>23</v>
      </c>
      <c r="D222" s="16" t="s">
        <v>19</v>
      </c>
      <c r="E222" s="17">
        <v>43363</v>
      </c>
      <c r="F222" s="15" t="s">
        <v>20</v>
      </c>
      <c r="G222" s="18"/>
      <c r="H222" s="26">
        <v>2236</v>
      </c>
      <c r="I222" s="19">
        <v>129</v>
      </c>
      <c r="J222" s="18">
        <f t="shared" si="6"/>
        <v>5.7692307692307696E-2</v>
      </c>
      <c r="K222" s="20" t="s">
        <v>191</v>
      </c>
    </row>
    <row r="223" spans="2:11" x14ac:dyDescent="0.2">
      <c r="B223" s="14" t="s">
        <v>163</v>
      </c>
      <c r="C223" s="15" t="s">
        <v>36</v>
      </c>
      <c r="D223" s="16" t="s">
        <v>19</v>
      </c>
      <c r="E223" s="17">
        <v>43363</v>
      </c>
      <c r="F223" s="15" t="s">
        <v>20</v>
      </c>
      <c r="G223" s="18"/>
      <c r="H223" s="15">
        <v>97605</v>
      </c>
      <c r="I223" s="19">
        <v>38952</v>
      </c>
      <c r="J223" s="18">
        <f t="shared" si="6"/>
        <v>0.39907791609036425</v>
      </c>
      <c r="K223" s="20"/>
    </row>
    <row r="224" spans="2:11" x14ac:dyDescent="0.2">
      <c r="B224" s="14" t="s">
        <v>178</v>
      </c>
      <c r="C224" s="15" t="s">
        <v>23</v>
      </c>
      <c r="D224" s="16" t="s">
        <v>19</v>
      </c>
      <c r="E224" s="17">
        <v>43363</v>
      </c>
      <c r="F224" s="15" t="s">
        <v>20</v>
      </c>
      <c r="G224" s="18"/>
      <c r="H224" s="26">
        <v>2311</v>
      </c>
      <c r="I224" s="19">
        <v>1529</v>
      </c>
      <c r="J224" s="18">
        <f t="shared" si="6"/>
        <v>0.66161834703591516</v>
      </c>
      <c r="K224" s="20"/>
    </row>
    <row r="225" spans="2:11" x14ac:dyDescent="0.2">
      <c r="B225" s="14" t="s">
        <v>178</v>
      </c>
      <c r="C225" s="15" t="s">
        <v>23</v>
      </c>
      <c r="D225" s="16" t="s">
        <v>19</v>
      </c>
      <c r="E225" s="17">
        <v>43363</v>
      </c>
      <c r="F225" s="15" t="s">
        <v>20</v>
      </c>
      <c r="G225" s="18"/>
      <c r="H225" s="26">
        <v>5757</v>
      </c>
      <c r="I225" s="19">
        <v>5439</v>
      </c>
      <c r="J225" s="18">
        <f t="shared" si="6"/>
        <v>0.94476289734236585</v>
      </c>
      <c r="K225" s="20"/>
    </row>
    <row r="226" spans="2:11" x14ac:dyDescent="0.2">
      <c r="B226" s="14" t="s">
        <v>122</v>
      </c>
      <c r="C226" s="15" t="s">
        <v>23</v>
      </c>
      <c r="D226" s="16" t="s">
        <v>19</v>
      </c>
      <c r="E226" s="17">
        <v>43363</v>
      </c>
      <c r="F226" s="15" t="s">
        <v>20</v>
      </c>
      <c r="G226" s="18"/>
      <c r="H226" s="19">
        <v>5000</v>
      </c>
      <c r="I226" s="19">
        <v>4998</v>
      </c>
      <c r="J226" s="18">
        <v>0.78646745603587198</v>
      </c>
      <c r="K226" s="21"/>
    </row>
    <row r="227" spans="2:11" x14ac:dyDescent="0.2">
      <c r="B227" s="14" t="s">
        <v>178</v>
      </c>
      <c r="C227" s="15" t="s">
        <v>23</v>
      </c>
      <c r="D227" s="16" t="s">
        <v>19</v>
      </c>
      <c r="E227" s="17">
        <v>43369</v>
      </c>
      <c r="F227" s="15" t="s">
        <v>20</v>
      </c>
      <c r="G227" s="18"/>
      <c r="H227" s="26">
        <v>50156</v>
      </c>
      <c r="I227" s="19">
        <v>41186</v>
      </c>
      <c r="J227" s="18">
        <f t="shared" ref="J227:J290" si="7">I227/H227</f>
        <v>0.8211579870803094</v>
      </c>
      <c r="K227" s="20"/>
    </row>
    <row r="228" spans="2:11" x14ac:dyDescent="0.2">
      <c r="B228" s="14" t="s">
        <v>178</v>
      </c>
      <c r="C228" s="15" t="s">
        <v>23</v>
      </c>
      <c r="D228" s="16" t="s">
        <v>19</v>
      </c>
      <c r="E228" s="17">
        <v>43369</v>
      </c>
      <c r="F228" s="15" t="s">
        <v>20</v>
      </c>
      <c r="G228" s="18"/>
      <c r="H228" s="26">
        <v>4979</v>
      </c>
      <c r="I228" s="19">
        <v>4169</v>
      </c>
      <c r="J228" s="18">
        <f t="shared" si="7"/>
        <v>0.83731673026712194</v>
      </c>
      <c r="K228" s="20"/>
    </row>
    <row r="229" spans="2:11" x14ac:dyDescent="0.2">
      <c r="B229" s="14" t="s">
        <v>192</v>
      </c>
      <c r="C229" s="15" t="s">
        <v>193</v>
      </c>
      <c r="D229" s="16" t="s">
        <v>19</v>
      </c>
      <c r="E229" s="17">
        <v>43370</v>
      </c>
      <c r="F229" s="15" t="s">
        <v>20</v>
      </c>
      <c r="G229" s="18"/>
      <c r="H229" s="26">
        <v>209</v>
      </c>
      <c r="I229" s="19">
        <v>19</v>
      </c>
      <c r="J229" s="18">
        <f t="shared" si="7"/>
        <v>9.0909090909090912E-2</v>
      </c>
      <c r="K229" s="20"/>
    </row>
    <row r="230" spans="2:11" x14ac:dyDescent="0.2">
      <c r="B230" s="14" t="s">
        <v>194</v>
      </c>
      <c r="C230" s="15" t="s">
        <v>36</v>
      </c>
      <c r="D230" s="16" t="s">
        <v>19</v>
      </c>
      <c r="E230" s="17">
        <v>43371</v>
      </c>
      <c r="F230" s="15" t="s">
        <v>20</v>
      </c>
      <c r="G230" s="18"/>
      <c r="H230" s="26">
        <v>48711</v>
      </c>
      <c r="I230" s="19">
        <v>32911</v>
      </c>
      <c r="J230" s="18">
        <f t="shared" si="7"/>
        <v>0.6756379462544394</v>
      </c>
      <c r="K230" s="20"/>
    </row>
    <row r="231" spans="2:11" x14ac:dyDescent="0.2">
      <c r="B231" s="14" t="s">
        <v>178</v>
      </c>
      <c r="C231" s="15" t="s">
        <v>23</v>
      </c>
      <c r="D231" s="16" t="s">
        <v>19</v>
      </c>
      <c r="E231" s="17">
        <v>43371</v>
      </c>
      <c r="F231" s="15" t="s">
        <v>20</v>
      </c>
      <c r="G231" s="18"/>
      <c r="H231" s="26">
        <v>4935</v>
      </c>
      <c r="I231" s="19">
        <v>2357</v>
      </c>
      <c r="J231" s="18">
        <f t="shared" si="7"/>
        <v>0.47760891590678822</v>
      </c>
      <c r="K231" s="20"/>
    </row>
    <row r="232" spans="2:11" x14ac:dyDescent="0.2">
      <c r="B232" s="14" t="s">
        <v>163</v>
      </c>
      <c r="C232" s="15" t="s">
        <v>36</v>
      </c>
      <c r="D232" s="16" t="s">
        <v>19</v>
      </c>
      <c r="E232" s="17">
        <v>43372</v>
      </c>
      <c r="F232" s="15" t="s">
        <v>20</v>
      </c>
      <c r="G232" s="18"/>
      <c r="H232" s="26">
        <v>8913</v>
      </c>
      <c r="I232" s="19">
        <v>7796</v>
      </c>
      <c r="J232" s="18">
        <f t="shared" si="7"/>
        <v>0.87467743745091442</v>
      </c>
      <c r="K232" s="20"/>
    </row>
    <row r="233" spans="2:11" x14ac:dyDescent="0.2">
      <c r="B233" s="14" t="s">
        <v>195</v>
      </c>
      <c r="C233" s="15" t="s">
        <v>18</v>
      </c>
      <c r="D233" s="16" t="s">
        <v>19</v>
      </c>
      <c r="E233" s="17">
        <v>43373</v>
      </c>
      <c r="F233" s="15" t="s">
        <v>20</v>
      </c>
      <c r="G233" s="15"/>
      <c r="H233" s="16">
        <v>5000</v>
      </c>
      <c r="I233" s="16">
        <v>1808</v>
      </c>
      <c r="J233" s="18">
        <f t="shared" si="7"/>
        <v>0.36159999999999998</v>
      </c>
      <c r="K233" s="20"/>
    </row>
    <row r="234" spans="2:11" x14ac:dyDescent="0.2">
      <c r="B234" s="14" t="s">
        <v>178</v>
      </c>
      <c r="C234" s="15" t="s">
        <v>23</v>
      </c>
      <c r="D234" s="16" t="s">
        <v>19</v>
      </c>
      <c r="E234" s="17">
        <v>43382</v>
      </c>
      <c r="F234" s="15" t="s">
        <v>20</v>
      </c>
      <c r="G234" s="15"/>
      <c r="H234" s="16">
        <v>4959</v>
      </c>
      <c r="I234" s="16">
        <v>4784</v>
      </c>
      <c r="J234" s="18">
        <f t="shared" si="7"/>
        <v>0.96471062714256905</v>
      </c>
      <c r="K234" s="20"/>
    </row>
    <row r="235" spans="2:11" x14ac:dyDescent="0.2">
      <c r="B235" s="14" t="s">
        <v>178</v>
      </c>
      <c r="C235" s="15" t="s">
        <v>23</v>
      </c>
      <c r="D235" s="16" t="s">
        <v>19</v>
      </c>
      <c r="E235" s="17">
        <v>43383</v>
      </c>
      <c r="F235" s="15" t="s">
        <v>20</v>
      </c>
      <c r="G235" s="15"/>
      <c r="H235" s="16">
        <v>50000</v>
      </c>
      <c r="I235" s="16">
        <v>34500</v>
      </c>
      <c r="J235" s="18">
        <f t="shared" si="7"/>
        <v>0.69</v>
      </c>
      <c r="K235" s="20"/>
    </row>
    <row r="236" spans="2:11" x14ac:dyDescent="0.2">
      <c r="B236" s="14" t="s">
        <v>178</v>
      </c>
      <c r="C236" s="15" t="s">
        <v>23</v>
      </c>
      <c r="D236" s="16" t="s">
        <v>19</v>
      </c>
      <c r="E236" s="17">
        <v>43384</v>
      </c>
      <c r="F236" s="15" t="s">
        <v>20</v>
      </c>
      <c r="G236" s="15"/>
      <c r="H236" s="16">
        <v>4995</v>
      </c>
      <c r="I236" s="16">
        <v>4661</v>
      </c>
      <c r="J236" s="18">
        <f t="shared" si="7"/>
        <v>0.93313313313313317</v>
      </c>
      <c r="K236" s="20"/>
    </row>
    <row r="237" spans="2:11" x14ac:dyDescent="0.2">
      <c r="B237" s="14" t="s">
        <v>178</v>
      </c>
      <c r="C237" s="15" t="s">
        <v>23</v>
      </c>
      <c r="D237" s="16" t="s">
        <v>19</v>
      </c>
      <c r="E237" s="17">
        <v>43384</v>
      </c>
      <c r="F237" s="15" t="s">
        <v>20</v>
      </c>
      <c r="G237" s="15"/>
      <c r="H237" s="16">
        <v>1000</v>
      </c>
      <c r="I237" s="16">
        <v>709</v>
      </c>
      <c r="J237" s="18">
        <f t="shared" si="7"/>
        <v>0.70899999999999996</v>
      </c>
      <c r="K237" s="20"/>
    </row>
    <row r="238" spans="2:11" x14ac:dyDescent="0.2">
      <c r="B238" s="14" t="s">
        <v>196</v>
      </c>
      <c r="C238" s="15" t="s">
        <v>23</v>
      </c>
      <c r="D238" s="16" t="s">
        <v>19</v>
      </c>
      <c r="E238" s="17">
        <v>43389</v>
      </c>
      <c r="F238" s="15" t="s">
        <v>20</v>
      </c>
      <c r="G238" s="15"/>
      <c r="H238" s="16">
        <v>1000</v>
      </c>
      <c r="I238" s="16">
        <v>893</v>
      </c>
      <c r="J238" s="18">
        <f t="shared" si="7"/>
        <v>0.89300000000000002</v>
      </c>
      <c r="K238" s="20"/>
    </row>
    <row r="239" spans="2:11" x14ac:dyDescent="0.2">
      <c r="B239" s="14" t="s">
        <v>178</v>
      </c>
      <c r="C239" s="15" t="s">
        <v>23</v>
      </c>
      <c r="D239" s="16" t="s">
        <v>19</v>
      </c>
      <c r="E239" s="17">
        <v>43389</v>
      </c>
      <c r="F239" s="15" t="s">
        <v>20</v>
      </c>
      <c r="G239" s="15"/>
      <c r="H239" s="16">
        <v>9975</v>
      </c>
      <c r="I239" s="16">
        <v>9685</v>
      </c>
      <c r="J239" s="18">
        <f t="shared" si="7"/>
        <v>0.97092731829573931</v>
      </c>
      <c r="K239" s="20"/>
    </row>
    <row r="240" spans="2:11" x14ac:dyDescent="0.2">
      <c r="B240" s="14" t="s">
        <v>197</v>
      </c>
      <c r="C240" s="15" t="s">
        <v>198</v>
      </c>
      <c r="D240" s="16" t="s">
        <v>19</v>
      </c>
      <c r="E240" s="17">
        <v>43398</v>
      </c>
      <c r="F240" s="15" t="s">
        <v>20</v>
      </c>
      <c r="G240" s="15"/>
      <c r="H240" s="16">
        <v>9976</v>
      </c>
      <c r="I240" s="16">
        <v>9669</v>
      </c>
      <c r="J240" s="18">
        <f t="shared" si="7"/>
        <v>0.96922614274258223</v>
      </c>
      <c r="K240" s="20"/>
    </row>
    <row r="241" spans="2:11" x14ac:dyDescent="0.2">
      <c r="B241" s="27" t="s">
        <v>199</v>
      </c>
      <c r="C241" s="7" t="s">
        <v>36</v>
      </c>
      <c r="D241" s="7" t="s">
        <v>200</v>
      </c>
      <c r="E241" s="9">
        <v>43125</v>
      </c>
      <c r="F241" s="7"/>
      <c r="G241" s="7"/>
      <c r="H241" s="7">
        <v>3450</v>
      </c>
      <c r="I241" s="7"/>
      <c r="J241" s="10">
        <f t="shared" si="7"/>
        <v>0</v>
      </c>
      <c r="K241" s="21"/>
    </row>
    <row r="242" spans="2:11" x14ac:dyDescent="0.2">
      <c r="B242" s="14" t="s">
        <v>136</v>
      </c>
      <c r="C242" s="15" t="s">
        <v>23</v>
      </c>
      <c r="D242" s="15" t="s">
        <v>200</v>
      </c>
      <c r="E242" s="17">
        <v>43128</v>
      </c>
      <c r="F242" s="15" t="s">
        <v>201</v>
      </c>
      <c r="G242" s="15"/>
      <c r="H242" s="15">
        <v>20000</v>
      </c>
      <c r="I242" s="15"/>
      <c r="J242" s="18">
        <f t="shared" si="7"/>
        <v>0</v>
      </c>
      <c r="K242" s="21"/>
    </row>
    <row r="243" spans="2:11" x14ac:dyDescent="0.2">
      <c r="B243" s="14" t="s">
        <v>202</v>
      </c>
      <c r="C243" s="15" t="s">
        <v>23</v>
      </c>
      <c r="D243" s="15" t="s">
        <v>200</v>
      </c>
      <c r="E243" s="17">
        <v>43128</v>
      </c>
      <c r="F243" s="15" t="s">
        <v>37</v>
      </c>
      <c r="G243" s="15" t="s">
        <v>17</v>
      </c>
      <c r="H243" s="15">
        <v>598</v>
      </c>
      <c r="I243" s="15"/>
      <c r="J243" s="18">
        <f t="shared" si="7"/>
        <v>0</v>
      </c>
      <c r="K243" s="21"/>
    </row>
    <row r="244" spans="2:11" x14ac:dyDescent="0.2">
      <c r="B244" s="14" t="s">
        <v>203</v>
      </c>
      <c r="C244" s="15" t="s">
        <v>23</v>
      </c>
      <c r="D244" s="15" t="s">
        <v>200</v>
      </c>
      <c r="E244" s="17">
        <v>43133</v>
      </c>
      <c r="F244" s="15" t="s">
        <v>204</v>
      </c>
      <c r="G244" s="15" t="s">
        <v>17</v>
      </c>
      <c r="H244" s="15">
        <v>30000</v>
      </c>
      <c r="I244" s="15"/>
      <c r="J244" s="18">
        <f t="shared" si="7"/>
        <v>0</v>
      </c>
      <c r="K244" s="20"/>
    </row>
    <row r="245" spans="2:11" x14ac:dyDescent="0.2">
      <c r="B245" s="14" t="s">
        <v>135</v>
      </c>
      <c r="C245" s="15" t="s">
        <v>28</v>
      </c>
      <c r="D245" s="15" t="s">
        <v>200</v>
      </c>
      <c r="E245" s="17">
        <v>43138</v>
      </c>
      <c r="F245" s="15" t="s">
        <v>33</v>
      </c>
      <c r="G245" s="15" t="s">
        <v>17</v>
      </c>
      <c r="H245" s="15">
        <v>22000</v>
      </c>
      <c r="I245" s="15"/>
      <c r="J245" s="18">
        <f t="shared" si="7"/>
        <v>0</v>
      </c>
      <c r="K245" s="20"/>
    </row>
    <row r="246" spans="2:11" x14ac:dyDescent="0.2">
      <c r="B246" s="14" t="s">
        <v>205</v>
      </c>
      <c r="C246" s="15" t="s">
        <v>56</v>
      </c>
      <c r="D246" s="15" t="s">
        <v>200</v>
      </c>
      <c r="E246" s="17">
        <v>43158</v>
      </c>
      <c r="F246" s="15" t="s">
        <v>20</v>
      </c>
      <c r="G246" s="15"/>
      <c r="H246" s="15">
        <v>500</v>
      </c>
      <c r="I246" s="15"/>
      <c r="J246" s="18">
        <f t="shared" si="7"/>
        <v>0</v>
      </c>
      <c r="K246" s="21"/>
    </row>
    <row r="247" spans="2:11" x14ac:dyDescent="0.2">
      <c r="B247" s="14" t="s">
        <v>206</v>
      </c>
      <c r="C247" s="15" t="s">
        <v>28</v>
      </c>
      <c r="D247" s="15" t="s">
        <v>200</v>
      </c>
      <c r="E247" s="17">
        <v>43161</v>
      </c>
      <c r="F247" s="15" t="s">
        <v>207</v>
      </c>
      <c r="G247" s="15"/>
      <c r="H247" s="15">
        <v>5000</v>
      </c>
      <c r="I247" s="15"/>
      <c r="J247" s="18">
        <f t="shared" si="7"/>
        <v>0</v>
      </c>
      <c r="K247" s="21"/>
    </row>
    <row r="248" spans="2:11" x14ac:dyDescent="0.2">
      <c r="B248" s="14" t="s">
        <v>208</v>
      </c>
      <c r="C248" s="15" t="s">
        <v>58</v>
      </c>
      <c r="D248" s="15" t="s">
        <v>200</v>
      </c>
      <c r="E248" s="17">
        <v>43161</v>
      </c>
      <c r="F248" s="15" t="s">
        <v>209</v>
      </c>
      <c r="G248" s="15"/>
      <c r="H248" s="15">
        <v>11</v>
      </c>
      <c r="I248" s="15"/>
      <c r="J248" s="18">
        <f t="shared" si="7"/>
        <v>0</v>
      </c>
      <c r="K248" s="21"/>
    </row>
    <row r="249" spans="2:11" x14ac:dyDescent="0.2">
      <c r="B249" s="14" t="s">
        <v>210</v>
      </c>
      <c r="C249" s="15" t="s">
        <v>23</v>
      </c>
      <c r="D249" s="15" t="s">
        <v>200</v>
      </c>
      <c r="E249" s="17">
        <v>43161</v>
      </c>
      <c r="F249" s="15" t="s">
        <v>211</v>
      </c>
      <c r="G249" s="15"/>
      <c r="H249" s="15">
        <v>9198</v>
      </c>
      <c r="I249" s="15"/>
      <c r="J249" s="18">
        <f t="shared" si="7"/>
        <v>0</v>
      </c>
      <c r="K249" s="25"/>
    </row>
    <row r="250" spans="2:11" x14ac:dyDescent="0.2">
      <c r="B250" s="14" t="s">
        <v>146</v>
      </c>
      <c r="C250" s="15" t="s">
        <v>18</v>
      </c>
      <c r="D250" s="15" t="s">
        <v>200</v>
      </c>
      <c r="E250" s="17">
        <v>43171</v>
      </c>
      <c r="F250" s="15" t="s">
        <v>33</v>
      </c>
      <c r="G250" s="15" t="s">
        <v>34</v>
      </c>
      <c r="H250" s="15">
        <v>28520</v>
      </c>
      <c r="I250" s="15"/>
      <c r="J250" s="18">
        <f t="shared" si="7"/>
        <v>0</v>
      </c>
      <c r="K250" s="20"/>
    </row>
    <row r="251" spans="2:11" x14ac:dyDescent="0.2">
      <c r="B251" s="14" t="s">
        <v>212</v>
      </c>
      <c r="C251" s="15" t="s">
        <v>23</v>
      </c>
      <c r="D251" s="15" t="s">
        <v>200</v>
      </c>
      <c r="E251" s="17">
        <v>43174</v>
      </c>
      <c r="F251" s="15" t="s">
        <v>213</v>
      </c>
      <c r="G251" s="15"/>
      <c r="H251" s="15">
        <v>120</v>
      </c>
      <c r="I251" s="15"/>
      <c r="J251" s="18">
        <f t="shared" si="7"/>
        <v>0</v>
      </c>
      <c r="K251" s="20"/>
    </row>
    <row r="252" spans="2:11" x14ac:dyDescent="0.2">
      <c r="B252" s="14" t="s">
        <v>214</v>
      </c>
      <c r="C252" s="15" t="s">
        <v>18</v>
      </c>
      <c r="D252" s="15" t="s">
        <v>200</v>
      </c>
      <c r="E252" s="17">
        <v>43173</v>
      </c>
      <c r="F252" s="15" t="s">
        <v>215</v>
      </c>
      <c r="G252" s="15"/>
      <c r="H252" s="15">
        <v>19552</v>
      </c>
      <c r="I252" s="15"/>
      <c r="J252" s="18">
        <f t="shared" si="7"/>
        <v>0</v>
      </c>
      <c r="K252" s="21"/>
    </row>
    <row r="253" spans="2:11" x14ac:dyDescent="0.2">
      <c r="B253" s="14" t="s">
        <v>216</v>
      </c>
      <c r="C253" s="15" t="s">
        <v>28</v>
      </c>
      <c r="D253" s="15" t="s">
        <v>200</v>
      </c>
      <c r="E253" s="17">
        <v>43173</v>
      </c>
      <c r="F253" s="28" t="s">
        <v>217</v>
      </c>
      <c r="G253" s="15"/>
      <c r="H253" s="15">
        <v>27213</v>
      </c>
      <c r="I253" s="15"/>
      <c r="J253" s="18">
        <f t="shared" si="7"/>
        <v>0</v>
      </c>
      <c r="K253" s="21"/>
    </row>
    <row r="254" spans="2:11" x14ac:dyDescent="0.2">
      <c r="B254" s="14" t="s">
        <v>74</v>
      </c>
      <c r="C254" s="15" t="s">
        <v>23</v>
      </c>
      <c r="D254" s="15" t="s">
        <v>200</v>
      </c>
      <c r="E254" s="17">
        <v>43175</v>
      </c>
      <c r="F254" s="15" t="s">
        <v>33</v>
      </c>
      <c r="G254" s="15" t="s">
        <v>34</v>
      </c>
      <c r="H254" s="15">
        <v>25322</v>
      </c>
      <c r="I254" s="15"/>
      <c r="J254" s="18">
        <f t="shared" si="7"/>
        <v>0</v>
      </c>
      <c r="K254" s="20"/>
    </row>
    <row r="255" spans="2:11" x14ac:dyDescent="0.2">
      <c r="B255" s="14" t="s">
        <v>123</v>
      </c>
      <c r="C255" s="15" t="s">
        <v>36</v>
      </c>
      <c r="D255" s="15" t="s">
        <v>200</v>
      </c>
      <c r="E255" s="17">
        <v>43175</v>
      </c>
      <c r="F255" s="15" t="s">
        <v>218</v>
      </c>
      <c r="G255" s="15"/>
      <c r="H255" s="15">
        <v>1000</v>
      </c>
      <c r="I255" s="15"/>
      <c r="J255" s="18">
        <f t="shared" si="7"/>
        <v>0</v>
      </c>
      <c r="K255" s="20"/>
    </row>
    <row r="256" spans="2:11" x14ac:dyDescent="0.2">
      <c r="B256" s="14" t="s">
        <v>219</v>
      </c>
      <c r="C256" s="15" t="s">
        <v>23</v>
      </c>
      <c r="D256" s="15" t="s">
        <v>200</v>
      </c>
      <c r="E256" s="17">
        <v>43176</v>
      </c>
      <c r="F256" s="15" t="s">
        <v>220</v>
      </c>
      <c r="G256" s="15"/>
      <c r="H256" s="15">
        <v>600</v>
      </c>
      <c r="I256" s="15"/>
      <c r="J256" s="18">
        <f t="shared" si="7"/>
        <v>0</v>
      </c>
      <c r="K256" s="20"/>
    </row>
    <row r="257" spans="2:11" x14ac:dyDescent="0.2">
      <c r="B257" s="14" t="s">
        <v>221</v>
      </c>
      <c r="C257" s="15" t="s">
        <v>36</v>
      </c>
      <c r="D257" s="15" t="s">
        <v>200</v>
      </c>
      <c r="E257" s="17">
        <v>43176</v>
      </c>
      <c r="F257" s="15" t="s">
        <v>115</v>
      </c>
      <c r="G257" s="15"/>
      <c r="H257" s="15">
        <v>1382</v>
      </c>
      <c r="I257" s="15"/>
      <c r="J257" s="18">
        <f t="shared" si="7"/>
        <v>0</v>
      </c>
      <c r="K257" s="20"/>
    </row>
    <row r="258" spans="2:11" x14ac:dyDescent="0.2">
      <c r="B258" s="14" t="s">
        <v>222</v>
      </c>
      <c r="C258" s="15" t="s">
        <v>36</v>
      </c>
      <c r="D258" s="15" t="s">
        <v>200</v>
      </c>
      <c r="E258" s="17">
        <v>43175</v>
      </c>
      <c r="F258" s="24" t="s">
        <v>223</v>
      </c>
      <c r="G258" s="15"/>
      <c r="H258" s="15">
        <v>4485</v>
      </c>
      <c r="I258" s="15"/>
      <c r="J258" s="18">
        <f t="shared" si="7"/>
        <v>0</v>
      </c>
      <c r="K258" s="20"/>
    </row>
    <row r="259" spans="2:11" x14ac:dyDescent="0.2">
      <c r="B259" s="14" t="s">
        <v>77</v>
      </c>
      <c r="C259" s="15" t="s">
        <v>31</v>
      </c>
      <c r="D259" s="15" t="s">
        <v>200</v>
      </c>
      <c r="E259" s="17">
        <v>43180</v>
      </c>
      <c r="F259" s="15" t="s">
        <v>20</v>
      </c>
      <c r="G259" s="15"/>
      <c r="H259" s="15">
        <v>59903</v>
      </c>
      <c r="I259" s="15"/>
      <c r="J259" s="18">
        <f t="shared" si="7"/>
        <v>0</v>
      </c>
      <c r="K259" s="20"/>
    </row>
    <row r="260" spans="2:11" x14ac:dyDescent="0.2">
      <c r="B260" s="14" t="s">
        <v>224</v>
      </c>
      <c r="C260" s="15" t="s">
        <v>31</v>
      </c>
      <c r="D260" s="15" t="s">
        <v>200</v>
      </c>
      <c r="E260" s="17">
        <v>43182</v>
      </c>
      <c r="F260" s="15" t="s">
        <v>20</v>
      </c>
      <c r="G260" s="15"/>
      <c r="H260" s="15">
        <v>8023</v>
      </c>
      <c r="I260" s="15"/>
      <c r="J260" s="18">
        <f t="shared" si="7"/>
        <v>0</v>
      </c>
      <c r="K260" s="20" t="s">
        <v>225</v>
      </c>
    </row>
    <row r="261" spans="2:11" x14ac:dyDescent="0.2">
      <c r="B261" s="14" t="s">
        <v>226</v>
      </c>
      <c r="C261" s="15" t="s">
        <v>18</v>
      </c>
      <c r="D261" s="15" t="s">
        <v>200</v>
      </c>
      <c r="E261" s="17">
        <v>43181</v>
      </c>
      <c r="F261" s="15" t="s">
        <v>20</v>
      </c>
      <c r="G261" s="15"/>
      <c r="H261" s="15">
        <v>15471</v>
      </c>
      <c r="I261" s="15"/>
      <c r="J261" s="18">
        <f t="shared" si="7"/>
        <v>0</v>
      </c>
      <c r="K261" s="20" t="s">
        <v>225</v>
      </c>
    </row>
    <row r="262" spans="2:11" x14ac:dyDescent="0.2">
      <c r="B262" s="14" t="s">
        <v>89</v>
      </c>
      <c r="C262" s="15" t="s">
        <v>28</v>
      </c>
      <c r="D262" s="15" t="s">
        <v>200</v>
      </c>
      <c r="E262" s="17">
        <v>43185</v>
      </c>
      <c r="F262" s="15" t="s">
        <v>90</v>
      </c>
      <c r="G262" s="15"/>
      <c r="H262" s="15">
        <v>49999</v>
      </c>
      <c r="I262" s="15"/>
      <c r="J262" s="18">
        <f t="shared" si="7"/>
        <v>0</v>
      </c>
      <c r="K262" s="20"/>
    </row>
    <row r="263" spans="2:11" x14ac:dyDescent="0.2">
      <c r="B263" s="14" t="s">
        <v>227</v>
      </c>
      <c r="C263" s="15" t="s">
        <v>23</v>
      </c>
      <c r="D263" s="15" t="s">
        <v>200</v>
      </c>
      <c r="E263" s="17">
        <v>43185</v>
      </c>
      <c r="F263" s="24" t="s">
        <v>87</v>
      </c>
      <c r="G263" s="15"/>
      <c r="H263" s="15">
        <v>10000</v>
      </c>
      <c r="I263" s="15"/>
      <c r="J263" s="18">
        <f t="shared" si="7"/>
        <v>0</v>
      </c>
      <c r="K263" s="20"/>
    </row>
    <row r="264" spans="2:11" x14ac:dyDescent="0.2">
      <c r="B264" s="14" t="s">
        <v>172</v>
      </c>
      <c r="C264" s="15" t="s">
        <v>23</v>
      </c>
      <c r="D264" s="15" t="s">
        <v>200</v>
      </c>
      <c r="E264" s="17">
        <v>43185</v>
      </c>
      <c r="F264" s="15" t="s">
        <v>87</v>
      </c>
      <c r="G264" s="15"/>
      <c r="H264" s="15">
        <v>14526</v>
      </c>
      <c r="I264" s="15"/>
      <c r="J264" s="18">
        <f t="shared" si="7"/>
        <v>0</v>
      </c>
      <c r="K264" s="21"/>
    </row>
    <row r="265" spans="2:11" x14ac:dyDescent="0.2">
      <c r="B265" s="14" t="s">
        <v>99</v>
      </c>
      <c r="C265" s="15" t="s">
        <v>23</v>
      </c>
      <c r="D265" s="15" t="s">
        <v>200</v>
      </c>
      <c r="E265" s="17">
        <v>43188</v>
      </c>
      <c r="F265" s="15" t="s">
        <v>33</v>
      </c>
      <c r="G265" s="15" t="s">
        <v>34</v>
      </c>
      <c r="H265" s="15">
        <v>20000</v>
      </c>
      <c r="I265" s="15"/>
      <c r="J265" s="18">
        <f t="shared" si="7"/>
        <v>0</v>
      </c>
      <c r="K265" s="21"/>
    </row>
    <row r="266" spans="2:11" x14ac:dyDescent="0.2">
      <c r="B266" s="14" t="s">
        <v>101</v>
      </c>
      <c r="C266" s="15" t="s">
        <v>23</v>
      </c>
      <c r="D266" s="15" t="s">
        <v>200</v>
      </c>
      <c r="E266" s="17">
        <v>43193</v>
      </c>
      <c r="F266" s="15" t="s">
        <v>81</v>
      </c>
      <c r="G266" s="15"/>
      <c r="H266" s="15">
        <v>30</v>
      </c>
      <c r="I266" s="15"/>
      <c r="J266" s="18">
        <f t="shared" si="7"/>
        <v>0</v>
      </c>
      <c r="K266" s="21"/>
    </row>
    <row r="267" spans="2:11" x14ac:dyDescent="0.2">
      <c r="B267" s="14" t="s">
        <v>103</v>
      </c>
      <c r="C267" s="15" t="s">
        <v>23</v>
      </c>
      <c r="D267" s="15" t="s">
        <v>200</v>
      </c>
      <c r="E267" s="17">
        <v>43194</v>
      </c>
      <c r="F267" s="15" t="s">
        <v>33</v>
      </c>
      <c r="G267" s="15" t="s">
        <v>34</v>
      </c>
      <c r="H267" s="15">
        <v>9997</v>
      </c>
      <c r="I267" s="15"/>
      <c r="J267" s="18">
        <f t="shared" si="7"/>
        <v>0</v>
      </c>
      <c r="K267" s="21" t="s">
        <v>225</v>
      </c>
    </row>
    <row r="268" spans="2:11" x14ac:dyDescent="0.2">
      <c r="B268" s="14" t="s">
        <v>228</v>
      </c>
      <c r="C268" s="15" t="s">
        <v>23</v>
      </c>
      <c r="D268" s="15" t="s">
        <v>200</v>
      </c>
      <c r="E268" s="17">
        <v>43208</v>
      </c>
      <c r="F268" s="15" t="s">
        <v>20</v>
      </c>
      <c r="G268" s="15"/>
      <c r="H268" s="15">
        <v>60000</v>
      </c>
      <c r="I268" s="15"/>
      <c r="J268" s="18">
        <f t="shared" si="7"/>
        <v>0</v>
      </c>
      <c r="K268" s="21"/>
    </row>
    <row r="269" spans="2:11" x14ac:dyDescent="0.2">
      <c r="B269" s="14" t="s">
        <v>229</v>
      </c>
      <c r="C269" s="15" t="s">
        <v>23</v>
      </c>
      <c r="D269" s="15" t="s">
        <v>200</v>
      </c>
      <c r="E269" s="17">
        <v>43208</v>
      </c>
      <c r="F269" s="15" t="s">
        <v>20</v>
      </c>
      <c r="G269" s="15"/>
      <c r="H269" s="15">
        <v>29406</v>
      </c>
      <c r="I269" s="15"/>
      <c r="J269" s="18">
        <f t="shared" si="7"/>
        <v>0</v>
      </c>
      <c r="K269" s="21"/>
    </row>
    <row r="270" spans="2:11" x14ac:dyDescent="0.2">
      <c r="B270" s="14" t="s">
        <v>230</v>
      </c>
      <c r="C270" s="15" t="s">
        <v>23</v>
      </c>
      <c r="D270" s="15" t="s">
        <v>200</v>
      </c>
      <c r="E270" s="17">
        <v>43209</v>
      </c>
      <c r="F270" s="15" t="s">
        <v>33</v>
      </c>
      <c r="G270" s="15" t="s">
        <v>34</v>
      </c>
      <c r="H270" s="15">
        <v>600</v>
      </c>
      <c r="I270" s="15"/>
      <c r="J270" s="18">
        <f t="shared" si="7"/>
        <v>0</v>
      </c>
      <c r="K270" s="12"/>
    </row>
    <row r="271" spans="2:11" x14ac:dyDescent="0.2">
      <c r="B271" s="14" t="s">
        <v>230</v>
      </c>
      <c r="C271" s="15" t="s">
        <v>23</v>
      </c>
      <c r="D271" s="15" t="s">
        <v>200</v>
      </c>
      <c r="E271" s="17">
        <v>43209</v>
      </c>
      <c r="F271" s="15" t="s">
        <v>33</v>
      </c>
      <c r="G271" s="15" t="s">
        <v>34</v>
      </c>
      <c r="H271" s="15">
        <v>2537</v>
      </c>
      <c r="I271" s="15"/>
      <c r="J271" s="18">
        <f t="shared" si="7"/>
        <v>0</v>
      </c>
      <c r="K271" s="20"/>
    </row>
    <row r="272" spans="2:11" x14ac:dyDescent="0.2">
      <c r="B272" s="14" t="s">
        <v>114</v>
      </c>
      <c r="C272" s="15" t="s">
        <v>28</v>
      </c>
      <c r="D272" s="15" t="s">
        <v>200</v>
      </c>
      <c r="E272" s="17">
        <v>43213</v>
      </c>
      <c r="F272" s="15" t="s">
        <v>20</v>
      </c>
      <c r="G272" s="15"/>
      <c r="H272" s="15">
        <v>1000</v>
      </c>
      <c r="I272" s="15"/>
      <c r="J272" s="18">
        <f t="shared" si="7"/>
        <v>0</v>
      </c>
      <c r="K272" s="21"/>
    </row>
    <row r="273" spans="2:11" x14ac:dyDescent="0.2">
      <c r="B273" s="14" t="s">
        <v>231</v>
      </c>
      <c r="C273" s="15" t="s">
        <v>28</v>
      </c>
      <c r="D273" s="15" t="s">
        <v>200</v>
      </c>
      <c r="E273" s="17">
        <v>43217</v>
      </c>
      <c r="F273" s="15" t="s">
        <v>20</v>
      </c>
      <c r="G273" s="15"/>
      <c r="H273" s="15">
        <v>1569</v>
      </c>
      <c r="I273" s="15"/>
      <c r="J273" s="18">
        <f t="shared" si="7"/>
        <v>0</v>
      </c>
      <c r="K273" s="21"/>
    </row>
    <row r="274" spans="2:11" x14ac:dyDescent="0.2">
      <c r="B274" s="14" t="s">
        <v>118</v>
      </c>
      <c r="C274" s="15" t="s">
        <v>36</v>
      </c>
      <c r="D274" s="15" t="s">
        <v>200</v>
      </c>
      <c r="E274" s="17">
        <v>43217</v>
      </c>
      <c r="F274" s="15" t="s">
        <v>20</v>
      </c>
      <c r="G274" s="15"/>
      <c r="H274" s="15">
        <v>3000</v>
      </c>
      <c r="I274" s="15"/>
      <c r="J274" s="18">
        <f t="shared" si="7"/>
        <v>0</v>
      </c>
      <c r="K274" s="21"/>
    </row>
    <row r="275" spans="2:11" x14ac:dyDescent="0.2">
      <c r="B275" s="14" t="s">
        <v>112</v>
      </c>
      <c r="C275" s="15" t="s">
        <v>23</v>
      </c>
      <c r="D275" s="15" t="s">
        <v>200</v>
      </c>
      <c r="E275" s="17">
        <v>43210</v>
      </c>
      <c r="F275" s="15" t="s">
        <v>20</v>
      </c>
      <c r="G275" s="15"/>
      <c r="H275" s="15">
        <v>10559</v>
      </c>
      <c r="I275" s="15"/>
      <c r="J275" s="18">
        <f t="shared" si="7"/>
        <v>0</v>
      </c>
      <c r="K275" s="21"/>
    </row>
    <row r="276" spans="2:11" x14ac:dyDescent="0.2">
      <c r="B276" s="14" t="s">
        <v>232</v>
      </c>
      <c r="C276" s="15" t="s">
        <v>18</v>
      </c>
      <c r="D276" s="15" t="s">
        <v>200</v>
      </c>
      <c r="E276" s="17">
        <v>43228</v>
      </c>
      <c r="F276" s="15" t="s">
        <v>20</v>
      </c>
      <c r="G276" s="15"/>
      <c r="H276" s="15">
        <v>1000</v>
      </c>
      <c r="I276" s="15"/>
      <c r="J276" s="18">
        <f t="shared" si="7"/>
        <v>0</v>
      </c>
      <c r="K276" s="25"/>
    </row>
    <row r="277" spans="2:11" x14ac:dyDescent="0.2">
      <c r="B277" s="14" t="s">
        <v>121</v>
      </c>
      <c r="C277" s="15" t="s">
        <v>56</v>
      </c>
      <c r="D277" s="15" t="s">
        <v>200</v>
      </c>
      <c r="E277" s="17">
        <v>43230</v>
      </c>
      <c r="F277" s="15" t="s">
        <v>20</v>
      </c>
      <c r="G277" s="15"/>
      <c r="H277" s="15">
        <v>2400</v>
      </c>
      <c r="I277" s="15"/>
      <c r="J277" s="18">
        <f t="shared" si="7"/>
        <v>0</v>
      </c>
      <c r="K277" s="25"/>
    </row>
    <row r="278" spans="2:11" x14ac:dyDescent="0.2">
      <c r="B278" s="14" t="s">
        <v>122</v>
      </c>
      <c r="C278" s="15" t="s">
        <v>23</v>
      </c>
      <c r="D278" s="15" t="s">
        <v>200</v>
      </c>
      <c r="E278" s="17">
        <v>43232</v>
      </c>
      <c r="F278" s="15" t="s">
        <v>20</v>
      </c>
      <c r="G278" s="15"/>
      <c r="H278" s="15">
        <v>20000</v>
      </c>
      <c r="I278" s="15"/>
      <c r="J278" s="18">
        <f t="shared" si="7"/>
        <v>0</v>
      </c>
      <c r="K278" s="25"/>
    </row>
    <row r="279" spans="2:11" x14ac:dyDescent="0.2">
      <c r="B279" s="14" t="s">
        <v>122</v>
      </c>
      <c r="C279" s="15" t="s">
        <v>23</v>
      </c>
      <c r="D279" s="15" t="s">
        <v>200</v>
      </c>
      <c r="E279" s="17">
        <v>43232</v>
      </c>
      <c r="F279" s="15" t="s">
        <v>20</v>
      </c>
      <c r="G279" s="15"/>
      <c r="H279" s="15">
        <v>54000</v>
      </c>
      <c r="I279" s="15"/>
      <c r="J279" s="18">
        <f t="shared" si="7"/>
        <v>0</v>
      </c>
      <c r="K279" s="25"/>
    </row>
    <row r="280" spans="2:11" x14ac:dyDescent="0.2">
      <c r="B280" s="14" t="s">
        <v>125</v>
      </c>
      <c r="C280" s="15" t="s">
        <v>23</v>
      </c>
      <c r="D280" s="15" t="s">
        <v>200</v>
      </c>
      <c r="E280" s="17">
        <v>43241</v>
      </c>
      <c r="F280" s="15" t="s">
        <v>20</v>
      </c>
      <c r="G280" s="18"/>
      <c r="H280" s="15">
        <v>1000</v>
      </c>
      <c r="I280" s="19"/>
      <c r="J280" s="18">
        <f t="shared" si="7"/>
        <v>0</v>
      </c>
      <c r="K280" s="20" t="s">
        <v>68</v>
      </c>
    </row>
    <row r="281" spans="2:11" x14ac:dyDescent="0.2">
      <c r="B281" s="14" t="s">
        <v>120</v>
      </c>
      <c r="C281" s="15" t="s">
        <v>18</v>
      </c>
      <c r="D281" s="15" t="s">
        <v>200</v>
      </c>
      <c r="E281" s="17">
        <v>43242</v>
      </c>
      <c r="F281" s="15" t="s">
        <v>20</v>
      </c>
      <c r="G281" s="18"/>
      <c r="H281" s="15">
        <v>1000</v>
      </c>
      <c r="I281" s="19"/>
      <c r="J281" s="18">
        <f t="shared" si="7"/>
        <v>0</v>
      </c>
      <c r="K281" s="25"/>
    </row>
    <row r="282" spans="2:11" x14ac:dyDescent="0.2">
      <c r="B282" s="14" t="s">
        <v>233</v>
      </c>
      <c r="C282" s="15" t="s">
        <v>23</v>
      </c>
      <c r="D282" s="15" t="s">
        <v>200</v>
      </c>
      <c r="E282" s="17">
        <v>43252</v>
      </c>
      <c r="F282" s="15" t="s">
        <v>20</v>
      </c>
      <c r="G282" s="18"/>
      <c r="H282" s="15">
        <v>20000</v>
      </c>
      <c r="I282" s="19"/>
      <c r="J282" s="18">
        <f t="shared" si="7"/>
        <v>0</v>
      </c>
      <c r="K282" s="20"/>
    </row>
    <row r="283" spans="2:11" x14ac:dyDescent="0.2">
      <c r="B283" s="14" t="s">
        <v>131</v>
      </c>
      <c r="C283" s="15" t="s">
        <v>23</v>
      </c>
      <c r="D283" s="15" t="s">
        <v>200</v>
      </c>
      <c r="E283" s="17">
        <v>43255</v>
      </c>
      <c r="F283" s="15" t="s">
        <v>20</v>
      </c>
      <c r="G283" s="18"/>
      <c r="H283" s="15">
        <v>2000</v>
      </c>
      <c r="I283" s="19"/>
      <c r="J283" s="18">
        <f t="shared" si="7"/>
        <v>0</v>
      </c>
      <c r="K283" s="20"/>
    </row>
    <row r="284" spans="2:11" x14ac:dyDescent="0.2">
      <c r="B284" s="14" t="s">
        <v>132</v>
      </c>
      <c r="C284" s="15" t="s">
        <v>31</v>
      </c>
      <c r="D284" s="15" t="s">
        <v>200</v>
      </c>
      <c r="E284" s="17">
        <v>43256</v>
      </c>
      <c r="F284" s="15" t="s">
        <v>20</v>
      </c>
      <c r="G284" s="18"/>
      <c r="H284" s="15">
        <v>5000</v>
      </c>
      <c r="I284" s="19"/>
      <c r="J284" s="18">
        <f t="shared" si="7"/>
        <v>0</v>
      </c>
      <c r="K284" s="20"/>
    </row>
    <row r="285" spans="2:11" x14ac:dyDescent="0.2">
      <c r="B285" s="14" t="s">
        <v>134</v>
      </c>
      <c r="C285" s="15" t="s">
        <v>23</v>
      </c>
      <c r="D285" s="15" t="s">
        <v>200</v>
      </c>
      <c r="E285" s="17">
        <v>43256</v>
      </c>
      <c r="F285" s="15" t="s">
        <v>20</v>
      </c>
      <c r="G285" s="18"/>
      <c r="H285" s="15">
        <v>13924</v>
      </c>
      <c r="I285" s="19"/>
      <c r="J285" s="18">
        <f t="shared" si="7"/>
        <v>0</v>
      </c>
      <c r="K285" s="20"/>
    </row>
    <row r="286" spans="2:11" x14ac:dyDescent="0.2">
      <c r="B286" s="14" t="s">
        <v>134</v>
      </c>
      <c r="C286" s="15" t="s">
        <v>23</v>
      </c>
      <c r="D286" s="15" t="s">
        <v>200</v>
      </c>
      <c r="E286" s="17">
        <v>43256</v>
      </c>
      <c r="F286" s="15" t="s">
        <v>20</v>
      </c>
      <c r="G286" s="18"/>
      <c r="H286" s="15">
        <v>5605</v>
      </c>
      <c r="I286" s="19"/>
      <c r="J286" s="18">
        <f t="shared" si="7"/>
        <v>0</v>
      </c>
      <c r="K286" s="21"/>
    </row>
    <row r="287" spans="2:11" x14ac:dyDescent="0.2">
      <c r="B287" s="14" t="s">
        <v>133</v>
      </c>
      <c r="C287" s="15" t="s">
        <v>23</v>
      </c>
      <c r="D287" s="15" t="s">
        <v>200</v>
      </c>
      <c r="E287" s="17">
        <v>43256</v>
      </c>
      <c r="F287" s="15" t="s">
        <v>33</v>
      </c>
      <c r="G287" s="18" t="s">
        <v>34</v>
      </c>
      <c r="H287" s="15">
        <v>10901</v>
      </c>
      <c r="I287" s="19"/>
      <c r="J287" s="18">
        <f t="shared" si="7"/>
        <v>0</v>
      </c>
      <c r="K287" s="21"/>
    </row>
    <row r="288" spans="2:11" x14ac:dyDescent="0.2">
      <c r="B288" s="14" t="s">
        <v>137</v>
      </c>
      <c r="C288" s="15" t="s">
        <v>83</v>
      </c>
      <c r="D288" s="15" t="s">
        <v>200</v>
      </c>
      <c r="E288" s="17">
        <v>43256</v>
      </c>
      <c r="F288" s="15" t="s">
        <v>20</v>
      </c>
      <c r="G288" s="18"/>
      <c r="H288" s="15">
        <v>5586</v>
      </c>
      <c r="I288" s="19"/>
      <c r="J288" s="18">
        <f t="shared" si="7"/>
        <v>0</v>
      </c>
      <c r="K288" s="21"/>
    </row>
    <row r="289" spans="2:11" x14ac:dyDescent="0.2">
      <c r="B289" s="14" t="s">
        <v>138</v>
      </c>
      <c r="C289" s="15" t="s">
        <v>36</v>
      </c>
      <c r="D289" s="15" t="s">
        <v>200</v>
      </c>
      <c r="E289" s="17">
        <v>43256</v>
      </c>
      <c r="F289" s="15" t="s">
        <v>20</v>
      </c>
      <c r="G289" s="18"/>
      <c r="H289" s="15">
        <v>9474</v>
      </c>
      <c r="I289" s="19"/>
      <c r="J289" s="18">
        <f t="shared" si="7"/>
        <v>0</v>
      </c>
      <c r="K289" s="21"/>
    </row>
    <row r="290" spans="2:11" x14ac:dyDescent="0.2">
      <c r="B290" s="14" t="s">
        <v>139</v>
      </c>
      <c r="C290" s="15" t="s">
        <v>28</v>
      </c>
      <c r="D290" s="15" t="s">
        <v>200</v>
      </c>
      <c r="E290" s="17">
        <v>43257</v>
      </c>
      <c r="F290" s="15" t="s">
        <v>20</v>
      </c>
      <c r="G290" s="18"/>
      <c r="H290" s="15">
        <v>10897</v>
      </c>
      <c r="I290" s="19"/>
      <c r="J290" s="18">
        <f t="shared" si="7"/>
        <v>0</v>
      </c>
      <c r="K290" s="20"/>
    </row>
    <row r="291" spans="2:11" x14ac:dyDescent="0.2">
      <c r="B291" s="14" t="s">
        <v>140</v>
      </c>
      <c r="C291" s="15" t="s">
        <v>141</v>
      </c>
      <c r="D291" s="15" t="s">
        <v>200</v>
      </c>
      <c r="E291" s="17">
        <v>43265</v>
      </c>
      <c r="F291" s="15" t="s">
        <v>20</v>
      </c>
      <c r="G291" s="18"/>
      <c r="H291" s="15">
        <v>20000</v>
      </c>
      <c r="I291" s="19"/>
      <c r="J291" s="18">
        <f t="shared" ref="J291:J354" si="8">I291/H291</f>
        <v>0</v>
      </c>
      <c r="K291" s="20"/>
    </row>
    <row r="292" spans="2:11" x14ac:dyDescent="0.2">
      <c r="B292" s="14" t="s">
        <v>136</v>
      </c>
      <c r="C292" s="15" t="s">
        <v>23</v>
      </c>
      <c r="D292" s="15" t="s">
        <v>200</v>
      </c>
      <c r="E292" s="17">
        <v>43276</v>
      </c>
      <c r="F292" s="15" t="s">
        <v>20</v>
      </c>
      <c r="G292" s="18"/>
      <c r="H292" s="15">
        <v>40000</v>
      </c>
      <c r="I292" s="19"/>
      <c r="J292" s="18">
        <f t="shared" si="8"/>
        <v>0</v>
      </c>
      <c r="K292" s="20"/>
    </row>
    <row r="293" spans="2:11" x14ac:dyDescent="0.2">
      <c r="B293" s="14" t="s">
        <v>147</v>
      </c>
      <c r="C293" s="15" t="s">
        <v>31</v>
      </c>
      <c r="D293" s="15" t="s">
        <v>200</v>
      </c>
      <c r="E293" s="17">
        <v>43284</v>
      </c>
      <c r="F293" s="15" t="s">
        <v>20</v>
      </c>
      <c r="G293" s="18"/>
      <c r="H293" s="15">
        <v>1050</v>
      </c>
      <c r="I293" s="19"/>
      <c r="J293" s="18">
        <f t="shared" si="8"/>
        <v>0</v>
      </c>
      <c r="K293" s="20"/>
    </row>
    <row r="294" spans="2:11" x14ac:dyDescent="0.2">
      <c r="B294" s="14" t="s">
        <v>148</v>
      </c>
      <c r="C294" s="15" t="s">
        <v>31</v>
      </c>
      <c r="D294" s="15" t="s">
        <v>200</v>
      </c>
      <c r="E294" s="17">
        <v>43285</v>
      </c>
      <c r="F294" s="15" t="s">
        <v>20</v>
      </c>
      <c r="G294" s="18"/>
      <c r="H294" s="15">
        <v>3000</v>
      </c>
      <c r="I294" s="19"/>
      <c r="J294" s="18">
        <f t="shared" si="8"/>
        <v>0</v>
      </c>
      <c r="K294" s="20"/>
    </row>
    <row r="295" spans="2:11" x14ac:dyDescent="0.2">
      <c r="B295" s="14" t="s">
        <v>148</v>
      </c>
      <c r="C295" s="15" t="s">
        <v>31</v>
      </c>
      <c r="D295" s="15" t="s">
        <v>200</v>
      </c>
      <c r="E295" s="17">
        <v>43285</v>
      </c>
      <c r="F295" s="15" t="s">
        <v>20</v>
      </c>
      <c r="G295" s="18"/>
      <c r="H295" s="15">
        <v>300</v>
      </c>
      <c r="I295" s="19"/>
      <c r="J295" s="18">
        <f t="shared" si="8"/>
        <v>0</v>
      </c>
      <c r="K295" s="20"/>
    </row>
    <row r="296" spans="2:11" x14ac:dyDescent="0.2">
      <c r="B296" s="14" t="s">
        <v>234</v>
      </c>
      <c r="C296" s="15" t="s">
        <v>23</v>
      </c>
      <c r="D296" s="15" t="s">
        <v>200</v>
      </c>
      <c r="E296" s="17">
        <v>43290</v>
      </c>
      <c r="F296" s="15" t="s">
        <v>20</v>
      </c>
      <c r="G296" s="18"/>
      <c r="H296" s="15">
        <v>3000</v>
      </c>
      <c r="I296" s="19"/>
      <c r="J296" s="18">
        <f t="shared" si="8"/>
        <v>0</v>
      </c>
      <c r="K296" s="20"/>
    </row>
    <row r="297" spans="2:11" x14ac:dyDescent="0.2">
      <c r="B297" s="14" t="s">
        <v>235</v>
      </c>
      <c r="C297" s="15" t="s">
        <v>152</v>
      </c>
      <c r="D297" s="15" t="s">
        <v>200</v>
      </c>
      <c r="E297" s="17">
        <v>43290</v>
      </c>
      <c r="F297" s="15" t="s">
        <v>20</v>
      </c>
      <c r="G297" s="18"/>
      <c r="H297" s="15">
        <v>20000</v>
      </c>
      <c r="I297" s="19"/>
      <c r="J297" s="18">
        <f t="shared" si="8"/>
        <v>0</v>
      </c>
      <c r="K297" s="20"/>
    </row>
    <row r="298" spans="2:11" x14ac:dyDescent="0.2">
      <c r="B298" s="14" t="s">
        <v>233</v>
      </c>
      <c r="C298" s="15" t="s">
        <v>23</v>
      </c>
      <c r="D298" s="15" t="s">
        <v>200</v>
      </c>
      <c r="E298" s="17">
        <v>43291</v>
      </c>
      <c r="F298" s="15" t="s">
        <v>20</v>
      </c>
      <c r="G298" s="18"/>
      <c r="H298" s="15">
        <v>10000</v>
      </c>
      <c r="I298" s="19"/>
      <c r="J298" s="18">
        <f t="shared" si="8"/>
        <v>0</v>
      </c>
      <c r="K298" s="20"/>
    </row>
    <row r="299" spans="2:11" x14ac:dyDescent="0.2">
      <c r="B299" s="14" t="s">
        <v>214</v>
      </c>
      <c r="C299" s="15" t="s">
        <v>18</v>
      </c>
      <c r="D299" s="15" t="s">
        <v>200</v>
      </c>
      <c r="E299" s="17">
        <v>43293</v>
      </c>
      <c r="F299" s="15" t="s">
        <v>20</v>
      </c>
      <c r="G299" s="18"/>
      <c r="H299" s="15">
        <v>10000</v>
      </c>
      <c r="I299" s="19"/>
      <c r="J299" s="18">
        <f t="shared" si="8"/>
        <v>0</v>
      </c>
      <c r="K299" s="20" t="s">
        <v>236</v>
      </c>
    </row>
    <row r="300" spans="2:11" x14ac:dyDescent="0.2">
      <c r="B300" s="14" t="s">
        <v>214</v>
      </c>
      <c r="C300" s="15" t="s">
        <v>18</v>
      </c>
      <c r="D300" s="15" t="s">
        <v>200</v>
      </c>
      <c r="E300" s="17">
        <v>43294</v>
      </c>
      <c r="F300" s="15" t="s">
        <v>20</v>
      </c>
      <c r="G300" s="18"/>
      <c r="H300" s="15">
        <v>15000</v>
      </c>
      <c r="I300" s="19"/>
      <c r="J300" s="18">
        <f t="shared" si="8"/>
        <v>0</v>
      </c>
      <c r="K300" s="20" t="s">
        <v>237</v>
      </c>
    </row>
    <row r="301" spans="2:11" x14ac:dyDescent="0.2">
      <c r="B301" s="14" t="s">
        <v>214</v>
      </c>
      <c r="C301" s="15" t="s">
        <v>18</v>
      </c>
      <c r="D301" s="15" t="s">
        <v>200</v>
      </c>
      <c r="E301" s="17">
        <v>43295</v>
      </c>
      <c r="F301" s="15" t="s">
        <v>20</v>
      </c>
      <c r="G301" s="18"/>
      <c r="H301" s="15">
        <v>20000</v>
      </c>
      <c r="I301" s="19"/>
      <c r="J301" s="18">
        <f t="shared" si="8"/>
        <v>0</v>
      </c>
      <c r="K301" s="20" t="s">
        <v>237</v>
      </c>
    </row>
    <row r="302" spans="2:11" x14ac:dyDescent="0.2">
      <c r="B302" s="14" t="s">
        <v>214</v>
      </c>
      <c r="C302" s="15" t="s">
        <v>18</v>
      </c>
      <c r="D302" s="15" t="s">
        <v>200</v>
      </c>
      <c r="E302" s="17">
        <v>43296</v>
      </c>
      <c r="F302" s="15" t="s">
        <v>20</v>
      </c>
      <c r="G302" s="18"/>
      <c r="H302" s="15">
        <v>25000</v>
      </c>
      <c r="I302" s="19"/>
      <c r="J302" s="18">
        <f t="shared" si="8"/>
        <v>0</v>
      </c>
      <c r="K302" s="21"/>
    </row>
    <row r="303" spans="2:11" x14ac:dyDescent="0.2">
      <c r="B303" s="14" t="s">
        <v>214</v>
      </c>
      <c r="C303" s="15" t="s">
        <v>18</v>
      </c>
      <c r="D303" s="15" t="s">
        <v>200</v>
      </c>
      <c r="E303" s="17">
        <v>43297</v>
      </c>
      <c r="F303" s="15" t="s">
        <v>20</v>
      </c>
      <c r="G303" s="18"/>
      <c r="H303" s="15">
        <v>30000</v>
      </c>
      <c r="I303" s="19"/>
      <c r="J303" s="18">
        <f t="shared" si="8"/>
        <v>0</v>
      </c>
      <c r="K303" s="21"/>
    </row>
    <row r="304" spans="2:11" x14ac:dyDescent="0.2">
      <c r="B304" s="14" t="s">
        <v>214</v>
      </c>
      <c r="C304" s="15" t="s">
        <v>18</v>
      </c>
      <c r="D304" s="15" t="s">
        <v>200</v>
      </c>
      <c r="E304" s="17">
        <v>43298</v>
      </c>
      <c r="F304" s="15" t="s">
        <v>20</v>
      </c>
      <c r="G304" s="18"/>
      <c r="H304" s="15">
        <v>35000</v>
      </c>
      <c r="I304" s="19"/>
      <c r="J304" s="18">
        <f t="shared" si="8"/>
        <v>0</v>
      </c>
      <c r="K304" s="21"/>
    </row>
    <row r="305" spans="2:11" x14ac:dyDescent="0.2">
      <c r="B305" s="14" t="s">
        <v>122</v>
      </c>
      <c r="C305" s="15" t="s">
        <v>23</v>
      </c>
      <c r="D305" s="15" t="s">
        <v>238</v>
      </c>
      <c r="E305" s="17">
        <v>43296</v>
      </c>
      <c r="F305" s="15" t="s">
        <v>20</v>
      </c>
      <c r="G305" s="18"/>
      <c r="H305" s="15">
        <v>99955</v>
      </c>
      <c r="I305" s="19"/>
      <c r="J305" s="18">
        <f t="shared" si="8"/>
        <v>0</v>
      </c>
      <c r="K305" s="20"/>
    </row>
    <row r="306" spans="2:11" x14ac:dyDescent="0.2">
      <c r="B306" s="14" t="s">
        <v>239</v>
      </c>
      <c r="C306" s="15" t="s">
        <v>18</v>
      </c>
      <c r="D306" s="15" t="s">
        <v>238</v>
      </c>
      <c r="E306" s="17">
        <v>43297</v>
      </c>
      <c r="F306" s="15" t="s">
        <v>20</v>
      </c>
      <c r="G306" s="18"/>
      <c r="H306" s="15">
        <v>426</v>
      </c>
      <c r="I306" s="19"/>
      <c r="J306" s="18">
        <f t="shared" si="8"/>
        <v>0</v>
      </c>
      <c r="K306" s="20"/>
    </row>
    <row r="307" spans="2:11" x14ac:dyDescent="0.2">
      <c r="B307" s="14" t="s">
        <v>240</v>
      </c>
      <c r="C307" s="15" t="s">
        <v>28</v>
      </c>
      <c r="D307" s="15" t="s">
        <v>238</v>
      </c>
      <c r="E307" s="17">
        <v>43298</v>
      </c>
      <c r="F307" s="15" t="s">
        <v>20</v>
      </c>
      <c r="G307" s="18"/>
      <c r="H307" s="15">
        <v>30000</v>
      </c>
      <c r="I307" s="19"/>
      <c r="J307" s="18">
        <f t="shared" si="8"/>
        <v>0</v>
      </c>
      <c r="K307" s="21"/>
    </row>
    <row r="308" spans="2:11" x14ac:dyDescent="0.2">
      <c r="B308" s="14" t="s">
        <v>157</v>
      </c>
      <c r="C308" s="15" t="s">
        <v>158</v>
      </c>
      <c r="D308" s="15" t="s">
        <v>238</v>
      </c>
      <c r="E308" s="17">
        <v>43299</v>
      </c>
      <c r="F308" s="15" t="s">
        <v>20</v>
      </c>
      <c r="G308" s="18"/>
      <c r="H308" s="15">
        <v>19986</v>
      </c>
      <c r="I308" s="19">
        <v>19815</v>
      </c>
      <c r="J308" s="18">
        <f t="shared" si="8"/>
        <v>0.99144401080756528</v>
      </c>
      <c r="K308" s="20"/>
    </row>
    <row r="309" spans="2:11" x14ac:dyDescent="0.2">
      <c r="B309" s="14" t="s">
        <v>157</v>
      </c>
      <c r="C309" s="15" t="s">
        <v>158</v>
      </c>
      <c r="D309" s="15" t="s">
        <v>238</v>
      </c>
      <c r="E309" s="17">
        <v>43299</v>
      </c>
      <c r="F309" s="15" t="s">
        <v>20</v>
      </c>
      <c r="G309" s="18"/>
      <c r="H309" s="15">
        <v>20000</v>
      </c>
      <c r="I309" s="19">
        <v>19871</v>
      </c>
      <c r="J309" s="18">
        <f t="shared" si="8"/>
        <v>0.99355000000000004</v>
      </c>
      <c r="K309" s="20"/>
    </row>
    <row r="310" spans="2:11" x14ac:dyDescent="0.2">
      <c r="B310" s="14" t="s">
        <v>157</v>
      </c>
      <c r="C310" s="15" t="s">
        <v>158</v>
      </c>
      <c r="D310" s="15" t="s">
        <v>238</v>
      </c>
      <c r="E310" s="17">
        <v>43299</v>
      </c>
      <c r="F310" s="15" t="s">
        <v>20</v>
      </c>
      <c r="G310" s="18"/>
      <c r="H310" s="15">
        <v>10000</v>
      </c>
      <c r="I310" s="19">
        <v>9786</v>
      </c>
      <c r="J310" s="18">
        <f t="shared" si="8"/>
        <v>0.97860000000000003</v>
      </c>
      <c r="K310" s="20"/>
    </row>
    <row r="311" spans="2:11" x14ac:dyDescent="0.2">
      <c r="B311" s="14" t="s">
        <v>214</v>
      </c>
      <c r="C311" s="15" t="s">
        <v>18</v>
      </c>
      <c r="D311" s="15" t="s">
        <v>238</v>
      </c>
      <c r="E311" s="17">
        <v>43299</v>
      </c>
      <c r="F311" s="15" t="s">
        <v>20</v>
      </c>
      <c r="G311" s="18"/>
      <c r="H311" s="15">
        <v>35000</v>
      </c>
      <c r="I311" s="19">
        <v>34999</v>
      </c>
      <c r="J311" s="18">
        <f t="shared" si="8"/>
        <v>0.99997142857142862</v>
      </c>
      <c r="K311" s="21"/>
    </row>
    <row r="312" spans="2:11" x14ac:dyDescent="0.2">
      <c r="B312" s="14" t="s">
        <v>214</v>
      </c>
      <c r="C312" s="15" t="s">
        <v>18</v>
      </c>
      <c r="D312" s="15" t="s">
        <v>238</v>
      </c>
      <c r="E312" s="17">
        <v>43300</v>
      </c>
      <c r="F312" s="15" t="s">
        <v>20</v>
      </c>
      <c r="G312" s="18"/>
      <c r="H312" s="15">
        <v>35000</v>
      </c>
      <c r="I312" s="19">
        <v>34999</v>
      </c>
      <c r="J312" s="18">
        <f t="shared" si="8"/>
        <v>0.99997142857142862</v>
      </c>
      <c r="K312" s="20"/>
    </row>
    <row r="313" spans="2:11" x14ac:dyDescent="0.2">
      <c r="B313" s="14" t="s">
        <v>214</v>
      </c>
      <c r="C313" s="15" t="s">
        <v>18</v>
      </c>
      <c r="D313" s="15" t="s">
        <v>238</v>
      </c>
      <c r="E313" s="17">
        <v>43301</v>
      </c>
      <c r="F313" s="15" t="s">
        <v>20</v>
      </c>
      <c r="G313" s="18"/>
      <c r="H313" s="15">
        <v>35000</v>
      </c>
      <c r="I313" s="19">
        <v>34999</v>
      </c>
      <c r="J313" s="18">
        <f t="shared" si="8"/>
        <v>0.99997142857142862</v>
      </c>
      <c r="K313" s="20"/>
    </row>
    <row r="314" spans="2:11" x14ac:dyDescent="0.2">
      <c r="B314" s="14" t="s">
        <v>214</v>
      </c>
      <c r="C314" s="15" t="s">
        <v>18</v>
      </c>
      <c r="D314" s="15" t="s">
        <v>238</v>
      </c>
      <c r="E314" s="17">
        <v>43302</v>
      </c>
      <c r="F314" s="15" t="s">
        <v>20</v>
      </c>
      <c r="G314" s="18"/>
      <c r="H314" s="15">
        <v>35000</v>
      </c>
      <c r="I314" s="19">
        <v>34999</v>
      </c>
      <c r="J314" s="18">
        <f t="shared" si="8"/>
        <v>0.99997142857142862</v>
      </c>
      <c r="K314" s="20"/>
    </row>
    <row r="315" spans="2:11" x14ac:dyDescent="0.2">
      <c r="B315" s="14" t="s">
        <v>161</v>
      </c>
      <c r="C315" s="15" t="s">
        <v>28</v>
      </c>
      <c r="D315" s="15" t="s">
        <v>238</v>
      </c>
      <c r="E315" s="17">
        <v>43302</v>
      </c>
      <c r="F315" s="15" t="s">
        <v>20</v>
      </c>
      <c r="G315" s="18"/>
      <c r="H315" s="15">
        <v>49979</v>
      </c>
      <c r="I315" s="19">
        <v>49967</v>
      </c>
      <c r="J315" s="18">
        <f t="shared" si="8"/>
        <v>0.99975989915764618</v>
      </c>
      <c r="K315" s="21"/>
    </row>
    <row r="316" spans="2:11" x14ac:dyDescent="0.2">
      <c r="B316" s="14" t="s">
        <v>164</v>
      </c>
      <c r="C316" s="15" t="s">
        <v>23</v>
      </c>
      <c r="D316" s="15" t="s">
        <v>238</v>
      </c>
      <c r="E316" s="17">
        <v>43304</v>
      </c>
      <c r="F316" s="15" t="s">
        <v>20</v>
      </c>
      <c r="G316" s="18"/>
      <c r="H316" s="15">
        <v>11577</v>
      </c>
      <c r="I316" s="19">
        <v>11526</v>
      </c>
      <c r="J316" s="18">
        <f t="shared" si="8"/>
        <v>0.99559471365638763</v>
      </c>
      <c r="K316" s="20"/>
    </row>
    <row r="317" spans="2:11" x14ac:dyDescent="0.2">
      <c r="B317" s="14" t="s">
        <v>241</v>
      </c>
      <c r="C317" s="15" t="s">
        <v>28</v>
      </c>
      <c r="D317" s="15" t="s">
        <v>238</v>
      </c>
      <c r="E317" s="17">
        <v>43304</v>
      </c>
      <c r="F317" s="15" t="s">
        <v>20</v>
      </c>
      <c r="G317" s="18"/>
      <c r="H317" s="15">
        <v>5261</v>
      </c>
      <c r="I317" s="19">
        <v>4753</v>
      </c>
      <c r="J317" s="18">
        <f t="shared" si="8"/>
        <v>0.90344041056833302</v>
      </c>
      <c r="K317" s="20"/>
    </row>
    <row r="318" spans="2:11" x14ac:dyDescent="0.2">
      <c r="B318" s="14" t="s">
        <v>242</v>
      </c>
      <c r="C318" s="15" t="s">
        <v>36</v>
      </c>
      <c r="D318" s="15" t="s">
        <v>238</v>
      </c>
      <c r="E318" s="17">
        <v>43305</v>
      </c>
      <c r="F318" s="15" t="s">
        <v>20</v>
      </c>
      <c r="G318" s="18"/>
      <c r="H318" s="15">
        <v>16946</v>
      </c>
      <c r="I318" s="19">
        <v>11081</v>
      </c>
      <c r="J318" s="18">
        <f t="shared" si="8"/>
        <v>0.65390062551634609</v>
      </c>
      <c r="K318" s="21"/>
    </row>
    <row r="319" spans="2:11" x14ac:dyDescent="0.2">
      <c r="B319" s="14" t="s">
        <v>242</v>
      </c>
      <c r="C319" s="15" t="s">
        <v>36</v>
      </c>
      <c r="D319" s="15" t="s">
        <v>238</v>
      </c>
      <c r="E319" s="17">
        <v>43305</v>
      </c>
      <c r="F319" s="15" t="s">
        <v>20</v>
      </c>
      <c r="G319" s="18"/>
      <c r="H319" s="15">
        <v>13186</v>
      </c>
      <c r="I319" s="19">
        <v>13150</v>
      </c>
      <c r="J319" s="18">
        <f t="shared" si="8"/>
        <v>0.9972698316396178</v>
      </c>
      <c r="K319" s="25"/>
    </row>
    <row r="320" spans="2:11" x14ac:dyDescent="0.2">
      <c r="B320" s="14" t="s">
        <v>169</v>
      </c>
      <c r="C320" s="15" t="s">
        <v>18</v>
      </c>
      <c r="D320" s="15" t="s">
        <v>238</v>
      </c>
      <c r="E320" s="17">
        <v>43308</v>
      </c>
      <c r="F320" s="15" t="s">
        <v>20</v>
      </c>
      <c r="G320" s="18"/>
      <c r="H320" s="15">
        <v>4273</v>
      </c>
      <c r="I320" s="19">
        <v>4273</v>
      </c>
      <c r="J320" s="18">
        <f t="shared" si="8"/>
        <v>1</v>
      </c>
      <c r="K320" s="20" t="s">
        <v>68</v>
      </c>
    </row>
    <row r="321" spans="2:11" x14ac:dyDescent="0.2">
      <c r="B321" s="14" t="s">
        <v>170</v>
      </c>
      <c r="C321" s="15" t="s">
        <v>28</v>
      </c>
      <c r="D321" s="15" t="s">
        <v>238</v>
      </c>
      <c r="E321" s="17">
        <v>43308</v>
      </c>
      <c r="F321" s="15" t="s">
        <v>20</v>
      </c>
      <c r="G321" s="18"/>
      <c r="H321" s="15">
        <v>5000</v>
      </c>
      <c r="I321" s="19">
        <v>5000</v>
      </c>
      <c r="J321" s="18">
        <f t="shared" si="8"/>
        <v>1</v>
      </c>
      <c r="K321" s="25"/>
    </row>
    <row r="322" spans="2:11" x14ac:dyDescent="0.2">
      <c r="B322" s="14" t="s">
        <v>173</v>
      </c>
      <c r="C322" s="15" t="s">
        <v>23</v>
      </c>
      <c r="D322" s="15" t="s">
        <v>238</v>
      </c>
      <c r="E322" s="17">
        <v>43311</v>
      </c>
      <c r="F322" s="15" t="s">
        <v>20</v>
      </c>
      <c r="G322" s="18"/>
      <c r="H322" s="15">
        <v>5000</v>
      </c>
      <c r="I322" s="19">
        <v>4995</v>
      </c>
      <c r="J322" s="18">
        <f t="shared" si="8"/>
        <v>0.999</v>
      </c>
      <c r="K322" s="20"/>
    </row>
    <row r="323" spans="2:11" x14ac:dyDescent="0.2">
      <c r="B323" s="14" t="s">
        <v>174</v>
      </c>
      <c r="C323" s="15" t="s">
        <v>28</v>
      </c>
      <c r="D323" s="15" t="s">
        <v>238</v>
      </c>
      <c r="E323" s="17">
        <v>43319</v>
      </c>
      <c r="F323" s="15" t="s">
        <v>20</v>
      </c>
      <c r="G323" s="18"/>
      <c r="H323" s="15">
        <v>1000</v>
      </c>
      <c r="I323" s="19">
        <v>1000</v>
      </c>
      <c r="J323" s="18">
        <f t="shared" si="8"/>
        <v>1</v>
      </c>
      <c r="K323" s="20"/>
    </row>
    <row r="324" spans="2:11" x14ac:dyDescent="0.2">
      <c r="B324" s="14" t="s">
        <v>176</v>
      </c>
      <c r="C324" s="15" t="s">
        <v>36</v>
      </c>
      <c r="D324" s="15" t="s">
        <v>238</v>
      </c>
      <c r="E324" s="17">
        <v>43320</v>
      </c>
      <c r="F324" s="15" t="s">
        <v>20</v>
      </c>
      <c r="G324" s="18"/>
      <c r="H324" s="15">
        <v>19580</v>
      </c>
      <c r="I324" s="19">
        <v>17162</v>
      </c>
      <c r="J324" s="18">
        <f t="shared" si="8"/>
        <v>0.87650663942798779</v>
      </c>
      <c r="K324" s="20"/>
    </row>
    <row r="325" spans="2:11" x14ac:dyDescent="0.2">
      <c r="B325" s="14" t="s">
        <v>243</v>
      </c>
      <c r="C325" s="15" t="s">
        <v>18</v>
      </c>
      <c r="D325" s="15" t="s">
        <v>238</v>
      </c>
      <c r="E325" s="17">
        <v>43320</v>
      </c>
      <c r="F325" s="15" t="s">
        <v>20</v>
      </c>
      <c r="G325" s="18"/>
      <c r="H325" s="15">
        <v>26930</v>
      </c>
      <c r="I325" s="19">
        <v>26890</v>
      </c>
      <c r="J325" s="18">
        <f t="shared" si="8"/>
        <v>0.99851466765688823</v>
      </c>
      <c r="K325" s="20"/>
    </row>
    <row r="326" spans="2:11" x14ac:dyDescent="0.2">
      <c r="B326" s="14" t="s">
        <v>80</v>
      </c>
      <c r="C326" s="15" t="s">
        <v>18</v>
      </c>
      <c r="D326" s="15" t="s">
        <v>238</v>
      </c>
      <c r="E326" s="17">
        <v>43322</v>
      </c>
      <c r="F326" s="15" t="s">
        <v>20</v>
      </c>
      <c r="G326" s="18"/>
      <c r="H326" s="16">
        <v>18579</v>
      </c>
      <c r="I326" s="16">
        <v>18579</v>
      </c>
      <c r="J326" s="18">
        <f t="shared" si="8"/>
        <v>1</v>
      </c>
      <c r="K326" s="29" t="s">
        <v>244</v>
      </c>
    </row>
    <row r="327" spans="2:11" x14ac:dyDescent="0.2">
      <c r="B327" s="14" t="s">
        <v>89</v>
      </c>
      <c r="C327" s="15" t="s">
        <v>28</v>
      </c>
      <c r="D327" s="15" t="s">
        <v>238</v>
      </c>
      <c r="E327" s="17">
        <v>43327</v>
      </c>
      <c r="F327" s="15" t="s">
        <v>20</v>
      </c>
      <c r="G327" s="18"/>
      <c r="H327" s="16">
        <v>50000</v>
      </c>
      <c r="I327" s="16">
        <v>49915</v>
      </c>
      <c r="J327" s="18">
        <f t="shared" si="8"/>
        <v>0.99829999999999997</v>
      </c>
      <c r="K327" s="20"/>
    </row>
    <row r="328" spans="2:11" x14ac:dyDescent="0.2">
      <c r="B328" s="14" t="s">
        <v>245</v>
      </c>
      <c r="C328" s="15" t="s">
        <v>56</v>
      </c>
      <c r="D328" s="15" t="s">
        <v>238</v>
      </c>
      <c r="E328" s="17">
        <v>43328</v>
      </c>
      <c r="F328" s="15" t="s">
        <v>20</v>
      </c>
      <c r="G328" s="18"/>
      <c r="H328" s="16">
        <v>15680</v>
      </c>
      <c r="I328" s="16">
        <v>15636</v>
      </c>
      <c r="J328" s="18">
        <f t="shared" si="8"/>
        <v>0.9971938775510204</v>
      </c>
      <c r="K328" s="21" t="s">
        <v>79</v>
      </c>
    </row>
    <row r="329" spans="2:11" x14ac:dyDescent="0.2">
      <c r="B329" s="14" t="s">
        <v>179</v>
      </c>
      <c r="C329" s="15" t="s">
        <v>31</v>
      </c>
      <c r="D329" s="15" t="s">
        <v>238</v>
      </c>
      <c r="E329" s="17">
        <v>43329</v>
      </c>
      <c r="F329" s="15" t="s">
        <v>20</v>
      </c>
      <c r="G329" s="18"/>
      <c r="H329" s="16">
        <v>145</v>
      </c>
      <c r="I329" s="16">
        <v>145</v>
      </c>
      <c r="J329" s="18">
        <f t="shared" si="8"/>
        <v>1</v>
      </c>
      <c r="K329" s="21"/>
    </row>
    <row r="330" spans="2:11" x14ac:dyDescent="0.2">
      <c r="B330" s="14" t="s">
        <v>246</v>
      </c>
      <c r="C330" s="15" t="s">
        <v>36</v>
      </c>
      <c r="D330" s="15" t="s">
        <v>238</v>
      </c>
      <c r="E330" s="17">
        <v>43334</v>
      </c>
      <c r="F330" s="15" t="s">
        <v>20</v>
      </c>
      <c r="G330" s="18"/>
      <c r="H330" s="16">
        <v>6833</v>
      </c>
      <c r="I330" s="16">
        <v>6777</v>
      </c>
      <c r="J330" s="18">
        <f t="shared" si="8"/>
        <v>0.9918044782672325</v>
      </c>
      <c r="K330" s="21"/>
    </row>
    <row r="331" spans="2:11" x14ac:dyDescent="0.2">
      <c r="B331" s="14" t="s">
        <v>194</v>
      </c>
      <c r="C331" s="15" t="s">
        <v>36</v>
      </c>
      <c r="D331" s="15" t="s">
        <v>238</v>
      </c>
      <c r="E331" s="17">
        <v>43334</v>
      </c>
      <c r="F331" s="15" t="s">
        <v>20</v>
      </c>
      <c r="G331" s="18"/>
      <c r="H331" s="16">
        <v>100000</v>
      </c>
      <c r="I331" s="16">
        <v>99748</v>
      </c>
      <c r="J331" s="18">
        <f t="shared" si="8"/>
        <v>0.99748000000000003</v>
      </c>
      <c r="K331" s="21"/>
    </row>
    <row r="332" spans="2:11" x14ac:dyDescent="0.2">
      <c r="B332" s="30" t="s">
        <v>247</v>
      </c>
      <c r="C332" s="15" t="s">
        <v>36</v>
      </c>
      <c r="D332" s="15" t="s">
        <v>238</v>
      </c>
      <c r="E332" s="17">
        <v>43372</v>
      </c>
      <c r="F332" s="15" t="s">
        <v>20</v>
      </c>
      <c r="G332" s="15"/>
      <c r="H332" s="16">
        <v>21906</v>
      </c>
      <c r="I332" s="16">
        <v>21905</v>
      </c>
      <c r="J332" s="18">
        <f t="shared" si="8"/>
        <v>0.99995435040628133</v>
      </c>
      <c r="K332" s="21"/>
    </row>
    <row r="333" spans="2:11" x14ac:dyDescent="0.2">
      <c r="B333" s="6" t="s">
        <v>108</v>
      </c>
      <c r="C333" s="7" t="s">
        <v>36</v>
      </c>
      <c r="D333" s="7" t="s">
        <v>238</v>
      </c>
      <c r="E333" s="9">
        <v>43329</v>
      </c>
      <c r="F333" s="7" t="s">
        <v>20</v>
      </c>
      <c r="G333" s="10"/>
      <c r="H333" s="8">
        <v>4565</v>
      </c>
      <c r="I333" s="8">
        <v>4564</v>
      </c>
      <c r="J333" s="10">
        <f t="shared" si="8"/>
        <v>0.99978094194961664</v>
      </c>
      <c r="K333" s="20"/>
    </row>
    <row r="334" spans="2:11" x14ac:dyDescent="0.2">
      <c r="B334" s="14" t="s">
        <v>248</v>
      </c>
      <c r="C334" s="15" t="s">
        <v>18</v>
      </c>
      <c r="D334" s="15" t="s">
        <v>238</v>
      </c>
      <c r="E334" s="17">
        <v>43329</v>
      </c>
      <c r="F334" s="15" t="s">
        <v>20</v>
      </c>
      <c r="G334" s="18"/>
      <c r="H334" s="16">
        <v>100000</v>
      </c>
      <c r="I334" s="16">
        <v>99999</v>
      </c>
      <c r="J334" s="18">
        <f t="shared" si="8"/>
        <v>0.99999000000000005</v>
      </c>
      <c r="K334" s="20"/>
    </row>
    <row r="335" spans="2:11" x14ac:dyDescent="0.2">
      <c r="B335" s="14" t="s">
        <v>249</v>
      </c>
      <c r="C335" s="15" t="s">
        <v>28</v>
      </c>
      <c r="D335" s="15" t="s">
        <v>238</v>
      </c>
      <c r="E335" s="17">
        <v>43334</v>
      </c>
      <c r="F335" s="15" t="s">
        <v>20</v>
      </c>
      <c r="G335" s="18"/>
      <c r="H335" s="16">
        <v>140</v>
      </c>
      <c r="I335" s="16">
        <v>140</v>
      </c>
      <c r="J335" s="18">
        <f t="shared" si="8"/>
        <v>1</v>
      </c>
      <c r="K335" s="20"/>
    </row>
    <row r="336" spans="2:11" x14ac:dyDescent="0.2">
      <c r="B336" s="14" t="s">
        <v>250</v>
      </c>
      <c r="C336" s="15" t="s">
        <v>31</v>
      </c>
      <c r="D336" s="15" t="s">
        <v>238</v>
      </c>
      <c r="E336" s="17">
        <v>43335</v>
      </c>
      <c r="F336" s="15" t="s">
        <v>20</v>
      </c>
      <c r="G336" s="18"/>
      <c r="H336" s="16">
        <v>11432</v>
      </c>
      <c r="I336" s="16">
        <v>11417</v>
      </c>
      <c r="J336" s="18">
        <f t="shared" si="8"/>
        <v>0.99868789363191046</v>
      </c>
      <c r="K336" s="31"/>
    </row>
    <row r="337" spans="2:11" x14ac:dyDescent="0.2">
      <c r="B337" s="14" t="s">
        <v>251</v>
      </c>
      <c r="C337" s="15" t="s">
        <v>18</v>
      </c>
      <c r="D337" s="15" t="s">
        <v>238</v>
      </c>
      <c r="E337" s="17">
        <v>43340</v>
      </c>
      <c r="F337" s="15" t="s">
        <v>20</v>
      </c>
      <c r="G337" s="18"/>
      <c r="H337" s="16">
        <v>11638</v>
      </c>
      <c r="I337" s="16">
        <v>11634</v>
      </c>
      <c r="J337" s="18">
        <f t="shared" si="8"/>
        <v>0.99965629833304692</v>
      </c>
      <c r="K337" s="21"/>
    </row>
    <row r="338" spans="2:11" x14ac:dyDescent="0.2">
      <c r="B338" s="14" t="s">
        <v>252</v>
      </c>
      <c r="C338" s="15" t="s">
        <v>58</v>
      </c>
      <c r="D338" s="15" t="s">
        <v>238</v>
      </c>
      <c r="E338" s="17">
        <v>43342</v>
      </c>
      <c r="F338" s="15" t="s">
        <v>20</v>
      </c>
      <c r="G338" s="18"/>
      <c r="H338" s="16">
        <v>969</v>
      </c>
      <c r="I338" s="16">
        <v>966</v>
      </c>
      <c r="J338" s="18">
        <f t="shared" si="8"/>
        <v>0.99690402476780182</v>
      </c>
      <c r="K338" s="21"/>
    </row>
    <row r="339" spans="2:11" x14ac:dyDescent="0.2">
      <c r="B339" s="14" t="s">
        <v>253</v>
      </c>
      <c r="C339" s="15" t="s">
        <v>18</v>
      </c>
      <c r="D339" s="15" t="s">
        <v>238</v>
      </c>
      <c r="E339" s="17">
        <v>43355</v>
      </c>
      <c r="F339" s="15" t="s">
        <v>20</v>
      </c>
      <c r="G339" s="18"/>
      <c r="H339" s="16">
        <v>99963</v>
      </c>
      <c r="I339" s="16">
        <v>99963</v>
      </c>
      <c r="J339" s="18">
        <f t="shared" si="8"/>
        <v>1</v>
      </c>
      <c r="K339" s="21"/>
    </row>
    <row r="340" spans="2:11" x14ac:dyDescent="0.2">
      <c r="B340" s="14" t="s">
        <v>254</v>
      </c>
      <c r="C340" s="15" t="s">
        <v>18</v>
      </c>
      <c r="D340" s="15" t="s">
        <v>238</v>
      </c>
      <c r="E340" s="17">
        <v>43355</v>
      </c>
      <c r="F340" s="15" t="s">
        <v>20</v>
      </c>
      <c r="G340" s="18"/>
      <c r="H340" s="16">
        <v>991</v>
      </c>
      <c r="I340" s="16">
        <v>990</v>
      </c>
      <c r="J340" s="18">
        <f t="shared" si="8"/>
        <v>0.99899091826437947</v>
      </c>
      <c r="K340" s="21"/>
    </row>
    <row r="341" spans="2:11" x14ac:dyDescent="0.2">
      <c r="B341" s="14" t="s">
        <v>250</v>
      </c>
      <c r="C341" s="15" t="s">
        <v>31</v>
      </c>
      <c r="D341" s="15" t="s">
        <v>238</v>
      </c>
      <c r="E341" s="17">
        <v>43360</v>
      </c>
      <c r="F341" s="15" t="s">
        <v>20</v>
      </c>
      <c r="G341" s="18"/>
      <c r="H341" s="16">
        <v>5553</v>
      </c>
      <c r="I341" s="16">
        <v>5485</v>
      </c>
      <c r="J341" s="18">
        <f t="shared" si="8"/>
        <v>0.98775436700882402</v>
      </c>
      <c r="K341" s="21"/>
    </row>
    <row r="342" spans="2:11" x14ac:dyDescent="0.2">
      <c r="B342" s="14" t="s">
        <v>255</v>
      </c>
      <c r="C342" s="15" t="s">
        <v>36</v>
      </c>
      <c r="D342" s="15" t="s">
        <v>238</v>
      </c>
      <c r="E342" s="17">
        <v>43360</v>
      </c>
      <c r="F342" s="15" t="s">
        <v>20</v>
      </c>
      <c r="G342" s="18"/>
      <c r="H342" s="16">
        <v>208</v>
      </c>
      <c r="I342" s="16">
        <v>194</v>
      </c>
      <c r="J342" s="18">
        <f t="shared" si="8"/>
        <v>0.93269230769230771</v>
      </c>
      <c r="K342" s="21"/>
    </row>
    <row r="343" spans="2:11" x14ac:dyDescent="0.2">
      <c r="B343" s="14" t="s">
        <v>256</v>
      </c>
      <c r="C343" s="15" t="s">
        <v>18</v>
      </c>
      <c r="D343" s="15" t="s">
        <v>238</v>
      </c>
      <c r="E343" s="17">
        <v>43361</v>
      </c>
      <c r="F343" s="15" t="s">
        <v>20</v>
      </c>
      <c r="G343" s="18"/>
      <c r="H343" s="16">
        <v>20001</v>
      </c>
      <c r="I343" s="16">
        <v>20001</v>
      </c>
      <c r="J343" s="18">
        <f t="shared" si="8"/>
        <v>1</v>
      </c>
      <c r="K343" s="21"/>
    </row>
    <row r="344" spans="2:11" x14ac:dyDescent="0.2">
      <c r="B344" s="14" t="s">
        <v>257</v>
      </c>
      <c r="C344" s="15" t="s">
        <v>18</v>
      </c>
      <c r="D344" s="15" t="s">
        <v>238</v>
      </c>
      <c r="E344" s="17">
        <v>43363</v>
      </c>
      <c r="F344" s="15" t="s">
        <v>20</v>
      </c>
      <c r="G344" s="18"/>
      <c r="H344" s="16">
        <v>4273</v>
      </c>
      <c r="I344" s="16">
        <v>4273</v>
      </c>
      <c r="J344" s="18">
        <f t="shared" si="8"/>
        <v>1</v>
      </c>
      <c r="K344" s="20"/>
    </row>
    <row r="345" spans="2:11" x14ac:dyDescent="0.2">
      <c r="B345" s="14" t="s">
        <v>82</v>
      </c>
      <c r="C345" s="15" t="s">
        <v>83</v>
      </c>
      <c r="D345" s="15" t="s">
        <v>238</v>
      </c>
      <c r="E345" s="17">
        <v>43363</v>
      </c>
      <c r="F345" s="15" t="s">
        <v>20</v>
      </c>
      <c r="G345" s="18"/>
      <c r="H345" s="16">
        <v>18321</v>
      </c>
      <c r="I345" s="16">
        <v>18320</v>
      </c>
      <c r="J345" s="18">
        <f t="shared" si="8"/>
        <v>0.9999454178265379</v>
      </c>
      <c r="K345" s="21"/>
    </row>
    <row r="346" spans="2:11" x14ac:dyDescent="0.2">
      <c r="B346" s="14" t="s">
        <v>258</v>
      </c>
      <c r="C346" s="15" t="s">
        <v>23</v>
      </c>
      <c r="D346" s="15" t="s">
        <v>238</v>
      </c>
      <c r="E346" s="17">
        <v>43364</v>
      </c>
      <c r="F346" s="15" t="s">
        <v>20</v>
      </c>
      <c r="G346" s="18"/>
      <c r="H346" s="16">
        <v>25866</v>
      </c>
      <c r="I346" s="16">
        <v>25825</v>
      </c>
      <c r="J346" s="18">
        <f t="shared" si="8"/>
        <v>0.99841490760071139</v>
      </c>
      <c r="K346" s="21"/>
    </row>
    <row r="347" spans="2:11" x14ac:dyDescent="0.2">
      <c r="B347" s="14" t="s">
        <v>253</v>
      </c>
      <c r="C347" s="15" t="s">
        <v>18</v>
      </c>
      <c r="D347" s="15" t="s">
        <v>238</v>
      </c>
      <c r="E347" s="17">
        <v>43364</v>
      </c>
      <c r="F347" s="15" t="s">
        <v>20</v>
      </c>
      <c r="G347" s="18"/>
      <c r="H347" s="16">
        <v>9980</v>
      </c>
      <c r="I347" s="16">
        <v>9762</v>
      </c>
      <c r="J347" s="18">
        <f t="shared" si="8"/>
        <v>0.97815631262525049</v>
      </c>
      <c r="K347" s="32"/>
    </row>
    <row r="348" spans="2:11" x14ac:dyDescent="0.2">
      <c r="B348" s="30" t="s">
        <v>259</v>
      </c>
      <c r="C348" s="15" t="s">
        <v>152</v>
      </c>
      <c r="D348" s="15" t="s">
        <v>238</v>
      </c>
      <c r="E348" s="17">
        <v>43364</v>
      </c>
      <c r="F348" s="15" t="s">
        <v>20</v>
      </c>
      <c r="G348" s="18"/>
      <c r="H348" s="16">
        <v>8369</v>
      </c>
      <c r="I348" s="16">
        <v>8363</v>
      </c>
      <c r="J348" s="18">
        <f t="shared" si="8"/>
        <v>0.99928306846696136</v>
      </c>
      <c r="K348" s="31"/>
    </row>
    <row r="349" spans="2:11" x14ac:dyDescent="0.2">
      <c r="B349" s="30" t="s">
        <v>260</v>
      </c>
      <c r="C349" s="15" t="s">
        <v>36</v>
      </c>
      <c r="D349" s="15" t="s">
        <v>238</v>
      </c>
      <c r="E349" s="17">
        <v>43369</v>
      </c>
      <c r="F349" s="15" t="s">
        <v>20</v>
      </c>
      <c r="G349" s="15"/>
      <c r="H349" s="16">
        <v>744</v>
      </c>
      <c r="I349" s="16">
        <v>741</v>
      </c>
      <c r="J349" s="18">
        <f t="shared" si="8"/>
        <v>0.99596774193548387</v>
      </c>
      <c r="K349" s="31"/>
    </row>
    <row r="350" spans="2:11" x14ac:dyDescent="0.2">
      <c r="B350" s="30" t="s">
        <v>250</v>
      </c>
      <c r="C350" s="15" t="s">
        <v>261</v>
      </c>
      <c r="D350" s="15" t="s">
        <v>238</v>
      </c>
      <c r="E350" s="17">
        <v>43381</v>
      </c>
      <c r="F350" s="15" t="s">
        <v>20</v>
      </c>
      <c r="G350" s="15"/>
      <c r="H350" s="16">
        <v>8</v>
      </c>
      <c r="I350" s="16">
        <v>8</v>
      </c>
      <c r="J350" s="18">
        <f t="shared" si="8"/>
        <v>1</v>
      </c>
      <c r="K350" s="31"/>
    </row>
    <row r="351" spans="2:11" x14ac:dyDescent="0.2">
      <c r="B351" s="30" t="s">
        <v>250</v>
      </c>
      <c r="C351" s="15" t="s">
        <v>261</v>
      </c>
      <c r="D351" s="15" t="s">
        <v>238</v>
      </c>
      <c r="E351" s="17">
        <v>43382</v>
      </c>
      <c r="F351" s="15" t="s">
        <v>20</v>
      </c>
      <c r="G351" s="15"/>
      <c r="H351" s="16">
        <v>759</v>
      </c>
      <c r="I351" s="16">
        <v>759</v>
      </c>
      <c r="J351" s="18">
        <f t="shared" si="8"/>
        <v>1</v>
      </c>
      <c r="K351" s="31"/>
    </row>
    <row r="352" spans="2:11" x14ac:dyDescent="0.2">
      <c r="B352" s="30" t="s">
        <v>262</v>
      </c>
      <c r="C352" s="15" t="s">
        <v>23</v>
      </c>
      <c r="D352" s="15" t="s">
        <v>238</v>
      </c>
      <c r="E352" s="17">
        <v>43383</v>
      </c>
      <c r="F352" s="15" t="s">
        <v>20</v>
      </c>
      <c r="G352" s="15"/>
      <c r="H352" s="16">
        <v>10126</v>
      </c>
      <c r="I352" s="16">
        <v>10124</v>
      </c>
      <c r="J352" s="18">
        <f t="shared" si="8"/>
        <v>0.99980248864309695</v>
      </c>
      <c r="K352" s="32"/>
    </row>
    <row r="353" spans="2:11" x14ac:dyDescent="0.2">
      <c r="B353" s="30" t="s">
        <v>263</v>
      </c>
      <c r="C353" s="15" t="s">
        <v>28</v>
      </c>
      <c r="D353" s="15" t="s">
        <v>238</v>
      </c>
      <c r="E353" s="17">
        <v>43390</v>
      </c>
      <c r="F353" s="15" t="s">
        <v>20</v>
      </c>
      <c r="G353" s="15"/>
      <c r="H353" s="15">
        <v>26564</v>
      </c>
      <c r="I353" s="15">
        <v>26561</v>
      </c>
      <c r="J353" s="18">
        <f t="shared" si="8"/>
        <v>0.99988706520102399</v>
      </c>
      <c r="K353" s="32"/>
    </row>
    <row r="354" spans="2:11" x14ac:dyDescent="0.2">
      <c r="B354" s="30" t="s">
        <v>109</v>
      </c>
      <c r="C354" s="15" t="s">
        <v>23</v>
      </c>
      <c r="D354" s="15" t="s">
        <v>238</v>
      </c>
      <c r="E354" s="17">
        <v>43392</v>
      </c>
      <c r="F354" s="15" t="s">
        <v>20</v>
      </c>
      <c r="G354" s="15"/>
      <c r="H354" s="15">
        <v>13569</v>
      </c>
      <c r="I354" s="15">
        <v>13511</v>
      </c>
      <c r="J354" s="18">
        <f t="shared" si="8"/>
        <v>0.9957255508880537</v>
      </c>
      <c r="K354" s="31"/>
    </row>
    <row r="355" spans="2:11" x14ac:dyDescent="0.2">
      <c r="B355" s="30" t="s">
        <v>256</v>
      </c>
      <c r="C355" s="15" t="s">
        <v>18</v>
      </c>
      <c r="D355" s="15" t="s">
        <v>238</v>
      </c>
      <c r="E355" s="17">
        <v>43395</v>
      </c>
      <c r="F355" s="15" t="s">
        <v>20</v>
      </c>
      <c r="G355" s="15"/>
      <c r="H355" s="15">
        <v>50000</v>
      </c>
      <c r="I355" s="15">
        <v>50000</v>
      </c>
      <c r="J355" s="18">
        <f t="shared" ref="J355:J418" si="9">I355/H355</f>
        <v>1</v>
      </c>
      <c r="K355" s="31"/>
    </row>
    <row r="356" spans="2:11" x14ac:dyDescent="0.2">
      <c r="B356" s="30" t="s">
        <v>264</v>
      </c>
      <c r="C356" s="15" t="s">
        <v>28</v>
      </c>
      <c r="D356" s="15" t="s">
        <v>238</v>
      </c>
      <c r="E356" s="17">
        <v>43395</v>
      </c>
      <c r="F356" s="15" t="s">
        <v>20</v>
      </c>
      <c r="G356" s="15"/>
      <c r="H356" s="15">
        <v>441</v>
      </c>
      <c r="I356" s="15">
        <v>441</v>
      </c>
      <c r="J356" s="18">
        <f t="shared" si="9"/>
        <v>1</v>
      </c>
      <c r="K356" s="31"/>
    </row>
    <row r="357" spans="2:11" x14ac:dyDescent="0.2">
      <c r="B357" s="33" t="s">
        <v>265</v>
      </c>
      <c r="C357" s="7" t="s">
        <v>28</v>
      </c>
      <c r="D357" s="8" t="s">
        <v>266</v>
      </c>
      <c r="E357" s="9">
        <v>43178</v>
      </c>
      <c r="F357" s="7" t="s">
        <v>20</v>
      </c>
      <c r="G357" s="7"/>
      <c r="H357" s="8">
        <v>27213</v>
      </c>
      <c r="I357" s="8">
        <v>10593</v>
      </c>
      <c r="J357" s="10">
        <f t="shared" si="9"/>
        <v>0.38926248484180354</v>
      </c>
      <c r="K357" s="31"/>
    </row>
    <row r="358" spans="2:11" x14ac:dyDescent="0.2">
      <c r="B358" s="34" t="s">
        <v>173</v>
      </c>
      <c r="C358" s="15" t="s">
        <v>23</v>
      </c>
      <c r="D358" s="16" t="s">
        <v>266</v>
      </c>
      <c r="E358" s="17">
        <v>43187</v>
      </c>
      <c r="F358" s="15" t="s">
        <v>20</v>
      </c>
      <c r="G358" s="15"/>
      <c r="H358" s="16">
        <v>14526</v>
      </c>
      <c r="I358" s="16">
        <v>13329</v>
      </c>
      <c r="J358" s="18">
        <f t="shared" si="9"/>
        <v>0.91759603469640649</v>
      </c>
      <c r="K358" s="31"/>
    </row>
    <row r="359" spans="2:11" x14ac:dyDescent="0.2">
      <c r="B359" s="34" t="s">
        <v>89</v>
      </c>
      <c r="C359" s="15" t="s">
        <v>28</v>
      </c>
      <c r="D359" s="16" t="s">
        <v>266</v>
      </c>
      <c r="E359" s="17">
        <v>43187</v>
      </c>
      <c r="F359" s="15" t="s">
        <v>20</v>
      </c>
      <c r="G359" s="15"/>
      <c r="H359" s="16">
        <v>49998</v>
      </c>
      <c r="I359" s="16">
        <v>37657</v>
      </c>
      <c r="J359" s="18">
        <f t="shared" si="9"/>
        <v>0.75317012680507223</v>
      </c>
      <c r="K359" s="31"/>
    </row>
    <row r="360" spans="2:11" x14ac:dyDescent="0.2">
      <c r="B360" s="34" t="s">
        <v>134</v>
      </c>
      <c r="C360" s="15" t="s">
        <v>23</v>
      </c>
      <c r="D360" s="16" t="s">
        <v>266</v>
      </c>
      <c r="E360" s="17">
        <v>43187</v>
      </c>
      <c r="F360" s="15" t="s">
        <v>20</v>
      </c>
      <c r="G360" s="15"/>
      <c r="H360" s="16">
        <v>10000</v>
      </c>
      <c r="I360" s="16">
        <v>7096</v>
      </c>
      <c r="J360" s="18">
        <f t="shared" si="9"/>
        <v>0.70960000000000001</v>
      </c>
      <c r="K360" s="32"/>
    </row>
    <row r="361" spans="2:11" x14ac:dyDescent="0.2">
      <c r="B361" s="34" t="s">
        <v>202</v>
      </c>
      <c r="C361" s="15" t="s">
        <v>23</v>
      </c>
      <c r="D361" s="16" t="s">
        <v>266</v>
      </c>
      <c r="E361" s="17">
        <v>43188</v>
      </c>
      <c r="F361" s="15" t="s">
        <v>33</v>
      </c>
      <c r="G361" s="15" t="s">
        <v>34</v>
      </c>
      <c r="H361" s="16">
        <v>600</v>
      </c>
      <c r="I361" s="16">
        <v>596</v>
      </c>
      <c r="J361" s="18">
        <f t="shared" si="9"/>
        <v>0.99333333333333329</v>
      </c>
      <c r="K361" s="31"/>
    </row>
    <row r="362" spans="2:11" x14ac:dyDescent="0.2">
      <c r="B362" s="34" t="s">
        <v>99</v>
      </c>
      <c r="C362" s="15" t="s">
        <v>23</v>
      </c>
      <c r="D362" s="16" t="s">
        <v>266</v>
      </c>
      <c r="E362" s="17">
        <v>43188</v>
      </c>
      <c r="F362" s="15" t="s">
        <v>33</v>
      </c>
      <c r="G362" s="15" t="s">
        <v>34</v>
      </c>
      <c r="H362" s="16">
        <v>20000</v>
      </c>
      <c r="I362" s="16">
        <v>9700</v>
      </c>
      <c r="J362" s="18">
        <f t="shared" si="9"/>
        <v>0.48499999999999999</v>
      </c>
      <c r="K362" s="32"/>
    </row>
    <row r="363" spans="2:11" x14ac:dyDescent="0.2">
      <c r="B363" s="34" t="s">
        <v>265</v>
      </c>
      <c r="C363" s="15" t="s">
        <v>28</v>
      </c>
      <c r="D363" s="16" t="s">
        <v>266</v>
      </c>
      <c r="E363" s="17">
        <v>43193</v>
      </c>
      <c r="F363" s="15" t="s">
        <v>20</v>
      </c>
      <c r="G363" s="15"/>
      <c r="H363" s="16">
        <v>27213</v>
      </c>
      <c r="I363" s="16">
        <v>5550</v>
      </c>
      <c r="J363" s="18">
        <f t="shared" si="9"/>
        <v>0.2039466431484952</v>
      </c>
      <c r="K363" s="32"/>
    </row>
    <row r="364" spans="2:11" x14ac:dyDescent="0.2">
      <c r="B364" s="34" t="s">
        <v>109</v>
      </c>
      <c r="C364" s="15" t="s">
        <v>23</v>
      </c>
      <c r="D364" s="16" t="s">
        <v>266</v>
      </c>
      <c r="E364" s="17">
        <v>43208</v>
      </c>
      <c r="F364" s="15" t="s">
        <v>20</v>
      </c>
      <c r="G364" s="15"/>
      <c r="H364" s="16">
        <v>29406</v>
      </c>
      <c r="I364" s="16">
        <v>26226</v>
      </c>
      <c r="J364" s="18">
        <f t="shared" si="9"/>
        <v>0.89185880432564779</v>
      </c>
      <c r="K364" s="32"/>
    </row>
    <row r="365" spans="2:11" x14ac:dyDescent="0.2">
      <c r="B365" s="34" t="s">
        <v>110</v>
      </c>
      <c r="C365" s="15" t="s">
        <v>23</v>
      </c>
      <c r="D365" s="16" t="s">
        <v>266</v>
      </c>
      <c r="E365" s="17">
        <v>43208</v>
      </c>
      <c r="F365" s="15" t="s">
        <v>20</v>
      </c>
      <c r="G365" s="15"/>
      <c r="H365" s="16">
        <v>60000</v>
      </c>
      <c r="I365" s="16">
        <v>34469</v>
      </c>
      <c r="J365" s="18">
        <f t="shared" si="9"/>
        <v>0.57448333333333335</v>
      </c>
      <c r="K365" s="31"/>
    </row>
    <row r="366" spans="2:11" x14ac:dyDescent="0.2">
      <c r="B366" s="34" t="s">
        <v>267</v>
      </c>
      <c r="C366" s="15" t="s">
        <v>23</v>
      </c>
      <c r="D366" s="16" t="s">
        <v>266</v>
      </c>
      <c r="E366" s="17">
        <v>43210</v>
      </c>
      <c r="F366" s="15" t="s">
        <v>33</v>
      </c>
      <c r="G366" s="15" t="s">
        <v>34</v>
      </c>
      <c r="H366" s="16">
        <v>603</v>
      </c>
      <c r="I366" s="16">
        <v>408</v>
      </c>
      <c r="J366" s="18">
        <f t="shared" si="9"/>
        <v>0.6766169154228856</v>
      </c>
      <c r="K366" s="32"/>
    </row>
    <row r="367" spans="2:11" x14ac:dyDescent="0.2">
      <c r="B367" s="30" t="s">
        <v>262</v>
      </c>
      <c r="C367" s="15" t="s">
        <v>23</v>
      </c>
      <c r="D367" s="16" t="s">
        <v>266</v>
      </c>
      <c r="E367" s="17">
        <v>43210</v>
      </c>
      <c r="F367" s="15" t="s">
        <v>33</v>
      </c>
      <c r="G367" s="15" t="s">
        <v>34</v>
      </c>
      <c r="H367" s="16">
        <v>2550</v>
      </c>
      <c r="I367" s="16">
        <v>1491</v>
      </c>
      <c r="J367" s="18">
        <f t="shared" si="9"/>
        <v>0.58470588235294119</v>
      </c>
      <c r="K367" s="32"/>
    </row>
    <row r="368" spans="2:11" x14ac:dyDescent="0.2">
      <c r="B368" s="30" t="s">
        <v>268</v>
      </c>
      <c r="C368" s="15" t="s">
        <v>28</v>
      </c>
      <c r="D368" s="16" t="s">
        <v>266</v>
      </c>
      <c r="E368" s="17">
        <v>43213</v>
      </c>
      <c r="F368" s="15" t="s">
        <v>20</v>
      </c>
      <c r="G368" s="15"/>
      <c r="H368" s="16">
        <v>39487</v>
      </c>
      <c r="I368" s="16">
        <v>11000</v>
      </c>
      <c r="J368" s="18">
        <f t="shared" si="9"/>
        <v>0.27857269481095043</v>
      </c>
      <c r="K368" s="32"/>
    </row>
    <row r="369" spans="2:11" x14ac:dyDescent="0.2">
      <c r="B369" s="30" t="s">
        <v>231</v>
      </c>
      <c r="C369" s="15" t="s">
        <v>28</v>
      </c>
      <c r="D369" s="16" t="s">
        <v>266</v>
      </c>
      <c r="E369" s="17">
        <v>43217</v>
      </c>
      <c r="F369" s="15" t="s">
        <v>20</v>
      </c>
      <c r="G369" s="15"/>
      <c r="H369" s="16">
        <v>1569</v>
      </c>
      <c r="I369" s="16">
        <v>1297</v>
      </c>
      <c r="J369" s="18">
        <f t="shared" si="9"/>
        <v>0.82664117272147863</v>
      </c>
      <c r="K369" s="31"/>
    </row>
    <row r="370" spans="2:11" x14ac:dyDescent="0.2">
      <c r="B370" s="30" t="s">
        <v>231</v>
      </c>
      <c r="C370" s="15" t="s">
        <v>28</v>
      </c>
      <c r="D370" s="16" t="s">
        <v>266</v>
      </c>
      <c r="E370" s="17">
        <v>43217</v>
      </c>
      <c r="F370" s="15" t="s">
        <v>20</v>
      </c>
      <c r="G370" s="15"/>
      <c r="H370" s="16">
        <v>1569</v>
      </c>
      <c r="I370" s="16">
        <v>995</v>
      </c>
      <c r="J370" s="18">
        <f t="shared" si="9"/>
        <v>0.63416188655194394</v>
      </c>
      <c r="K370" s="32"/>
    </row>
    <row r="371" spans="2:11" x14ac:dyDescent="0.2">
      <c r="B371" s="30" t="s">
        <v>269</v>
      </c>
      <c r="C371" s="15" t="s">
        <v>23</v>
      </c>
      <c r="D371" s="16" t="s">
        <v>266</v>
      </c>
      <c r="E371" s="17">
        <v>43223</v>
      </c>
      <c r="F371" s="15" t="s">
        <v>33</v>
      </c>
      <c r="G371" s="15" t="s">
        <v>34</v>
      </c>
      <c r="H371" s="16">
        <v>3173</v>
      </c>
      <c r="I371" s="16">
        <v>2105</v>
      </c>
      <c r="J371" s="18">
        <f t="shared" si="9"/>
        <v>0.66341002206114086</v>
      </c>
      <c r="K371" s="32"/>
    </row>
    <row r="372" spans="2:11" x14ac:dyDescent="0.2">
      <c r="B372" s="30" t="s">
        <v>269</v>
      </c>
      <c r="C372" s="15" t="s">
        <v>23</v>
      </c>
      <c r="D372" s="16" t="s">
        <v>266</v>
      </c>
      <c r="E372" s="17">
        <v>43224</v>
      </c>
      <c r="F372" s="15" t="s">
        <v>33</v>
      </c>
      <c r="G372" s="15" t="s">
        <v>34</v>
      </c>
      <c r="H372" s="16">
        <v>10000</v>
      </c>
      <c r="I372" s="16">
        <v>5144</v>
      </c>
      <c r="J372" s="18">
        <f t="shared" si="9"/>
        <v>0.51439999999999997</v>
      </c>
      <c r="K372" s="32"/>
    </row>
    <row r="373" spans="2:11" x14ac:dyDescent="0.2">
      <c r="B373" s="30" t="s">
        <v>270</v>
      </c>
      <c r="C373" s="15" t="s">
        <v>18</v>
      </c>
      <c r="D373" s="16" t="s">
        <v>266</v>
      </c>
      <c r="E373" s="17">
        <v>43228</v>
      </c>
      <c r="F373" s="15" t="s">
        <v>20</v>
      </c>
      <c r="G373" s="15"/>
      <c r="H373" s="16">
        <v>1000</v>
      </c>
      <c r="I373" s="16">
        <v>773</v>
      </c>
      <c r="J373" s="18">
        <f t="shared" si="9"/>
        <v>0.77300000000000002</v>
      </c>
      <c r="K373" s="32"/>
    </row>
    <row r="374" spans="2:11" x14ac:dyDescent="0.2">
      <c r="B374" s="30" t="s">
        <v>271</v>
      </c>
      <c r="C374" s="15" t="s">
        <v>28</v>
      </c>
      <c r="D374" s="16" t="s">
        <v>266</v>
      </c>
      <c r="E374" s="17">
        <v>43238</v>
      </c>
      <c r="F374" s="15" t="s">
        <v>20</v>
      </c>
      <c r="G374" s="15"/>
      <c r="H374" s="16">
        <v>4999</v>
      </c>
      <c r="I374" s="16">
        <v>1946</v>
      </c>
      <c r="J374" s="18">
        <f t="shared" si="9"/>
        <v>0.38927785557111422</v>
      </c>
      <c r="K374" s="31"/>
    </row>
    <row r="375" spans="2:11" x14ac:dyDescent="0.2">
      <c r="B375" s="30" t="s">
        <v>233</v>
      </c>
      <c r="C375" s="15" t="s">
        <v>23</v>
      </c>
      <c r="D375" s="16" t="s">
        <v>266</v>
      </c>
      <c r="E375" s="17">
        <v>43252</v>
      </c>
      <c r="F375" s="15" t="s">
        <v>20</v>
      </c>
      <c r="G375" s="15"/>
      <c r="H375" s="16">
        <v>20000</v>
      </c>
      <c r="I375" s="16">
        <v>17249</v>
      </c>
      <c r="J375" s="18">
        <f t="shared" si="9"/>
        <v>0.86245000000000005</v>
      </c>
      <c r="K375" s="31"/>
    </row>
    <row r="376" spans="2:11" x14ac:dyDescent="0.2">
      <c r="B376" s="30" t="s">
        <v>131</v>
      </c>
      <c r="C376" s="15" t="s">
        <v>23</v>
      </c>
      <c r="D376" s="16" t="s">
        <v>266</v>
      </c>
      <c r="E376" s="17">
        <v>43255</v>
      </c>
      <c r="F376" s="15" t="s">
        <v>20</v>
      </c>
      <c r="G376" s="15"/>
      <c r="H376" s="16">
        <v>2000</v>
      </c>
      <c r="I376" s="16">
        <v>636</v>
      </c>
      <c r="J376" s="18">
        <f t="shared" si="9"/>
        <v>0.318</v>
      </c>
      <c r="K376" s="31"/>
    </row>
    <row r="377" spans="2:11" x14ac:dyDescent="0.2">
      <c r="B377" s="30" t="s">
        <v>132</v>
      </c>
      <c r="C377" s="15" t="s">
        <v>31</v>
      </c>
      <c r="D377" s="16" t="s">
        <v>266</v>
      </c>
      <c r="E377" s="17">
        <v>43255</v>
      </c>
      <c r="F377" s="15" t="s">
        <v>20</v>
      </c>
      <c r="G377" s="15"/>
      <c r="H377" s="16">
        <v>5000</v>
      </c>
      <c r="I377" s="16">
        <v>951</v>
      </c>
      <c r="J377" s="18">
        <f t="shared" si="9"/>
        <v>0.19020000000000001</v>
      </c>
      <c r="K377" s="32"/>
    </row>
    <row r="378" spans="2:11" x14ac:dyDescent="0.2">
      <c r="B378" s="30" t="s">
        <v>133</v>
      </c>
      <c r="C378" s="15" t="s">
        <v>23</v>
      </c>
      <c r="D378" s="16" t="s">
        <v>266</v>
      </c>
      <c r="E378" s="17">
        <v>43256</v>
      </c>
      <c r="F378" s="15" t="s">
        <v>20</v>
      </c>
      <c r="G378" s="15"/>
      <c r="H378" s="16">
        <v>10901</v>
      </c>
      <c r="I378" s="16">
        <v>10081</v>
      </c>
      <c r="J378" s="18">
        <f t="shared" si="9"/>
        <v>0.92477754334464723</v>
      </c>
      <c r="K378" s="32"/>
    </row>
    <row r="379" spans="2:11" x14ac:dyDescent="0.2">
      <c r="B379" s="30" t="s">
        <v>134</v>
      </c>
      <c r="C379" s="15" t="s">
        <v>23</v>
      </c>
      <c r="D379" s="16" t="s">
        <v>266</v>
      </c>
      <c r="E379" s="17">
        <v>43256</v>
      </c>
      <c r="F379" s="15" t="s">
        <v>20</v>
      </c>
      <c r="G379" s="15"/>
      <c r="H379" s="16">
        <v>13924</v>
      </c>
      <c r="I379" s="16">
        <v>4245</v>
      </c>
      <c r="J379" s="18">
        <f t="shared" si="9"/>
        <v>0.30486929043378341</v>
      </c>
      <c r="K379" s="31"/>
    </row>
    <row r="380" spans="2:11" x14ac:dyDescent="0.2">
      <c r="B380" s="30" t="s">
        <v>227</v>
      </c>
      <c r="C380" s="15" t="s">
        <v>23</v>
      </c>
      <c r="D380" s="16" t="s">
        <v>266</v>
      </c>
      <c r="E380" s="17">
        <v>43256</v>
      </c>
      <c r="F380" s="15" t="s">
        <v>20</v>
      </c>
      <c r="G380" s="15"/>
      <c r="H380" s="16">
        <v>5604</v>
      </c>
      <c r="I380" s="16">
        <v>1843</v>
      </c>
      <c r="J380" s="18">
        <f t="shared" si="9"/>
        <v>0.32887223411848682</v>
      </c>
      <c r="K380" s="31"/>
    </row>
    <row r="381" spans="2:11" x14ac:dyDescent="0.2">
      <c r="B381" s="30" t="s">
        <v>227</v>
      </c>
      <c r="C381" s="15" t="s">
        <v>23</v>
      </c>
      <c r="D381" s="16" t="s">
        <v>266</v>
      </c>
      <c r="E381" s="17">
        <v>43256</v>
      </c>
      <c r="F381" s="15" t="s">
        <v>20</v>
      </c>
      <c r="G381" s="15"/>
      <c r="H381" s="16">
        <v>13924</v>
      </c>
      <c r="I381" s="16">
        <v>10172</v>
      </c>
      <c r="J381" s="18">
        <f t="shared" si="9"/>
        <v>0.73053720195346161</v>
      </c>
      <c r="K381" s="31"/>
    </row>
    <row r="382" spans="2:11" x14ac:dyDescent="0.2">
      <c r="B382" s="30" t="s">
        <v>227</v>
      </c>
      <c r="C382" s="15" t="s">
        <v>23</v>
      </c>
      <c r="D382" s="16" t="s">
        <v>266</v>
      </c>
      <c r="E382" s="17">
        <v>43256</v>
      </c>
      <c r="F382" s="15" t="s">
        <v>20</v>
      </c>
      <c r="G382" s="15"/>
      <c r="H382" s="16">
        <v>5605</v>
      </c>
      <c r="I382" s="16">
        <v>3262</v>
      </c>
      <c r="J382" s="18">
        <f t="shared" si="9"/>
        <v>0.58198037466547725</v>
      </c>
      <c r="K382" s="31"/>
    </row>
    <row r="383" spans="2:11" x14ac:dyDescent="0.2">
      <c r="B383" s="34" t="s">
        <v>135</v>
      </c>
      <c r="C383" s="15" t="s">
        <v>28</v>
      </c>
      <c r="D383" s="16" t="s">
        <v>266</v>
      </c>
      <c r="E383" s="17">
        <v>43256</v>
      </c>
      <c r="F383" s="15" t="s">
        <v>20</v>
      </c>
      <c r="G383" s="15"/>
      <c r="H383" s="16">
        <v>20000</v>
      </c>
      <c r="I383" s="16">
        <v>8663</v>
      </c>
      <c r="J383" s="18">
        <f t="shared" si="9"/>
        <v>0.43314999999999998</v>
      </c>
      <c r="K383" s="31"/>
    </row>
    <row r="384" spans="2:11" x14ac:dyDescent="0.2">
      <c r="B384" s="30" t="s">
        <v>136</v>
      </c>
      <c r="C384" s="15" t="s">
        <v>23</v>
      </c>
      <c r="D384" s="16" t="s">
        <v>266</v>
      </c>
      <c r="E384" s="17">
        <v>43256</v>
      </c>
      <c r="F384" s="15" t="s">
        <v>20</v>
      </c>
      <c r="G384" s="15"/>
      <c r="H384" s="16">
        <v>20000</v>
      </c>
      <c r="I384" s="16">
        <v>11500</v>
      </c>
      <c r="J384" s="18">
        <f t="shared" si="9"/>
        <v>0.57499999999999996</v>
      </c>
      <c r="K384" s="31"/>
    </row>
    <row r="385" spans="2:11" x14ac:dyDescent="0.2">
      <c r="B385" s="30" t="s">
        <v>137</v>
      </c>
      <c r="C385" s="15" t="s">
        <v>83</v>
      </c>
      <c r="D385" s="16" t="s">
        <v>266</v>
      </c>
      <c r="E385" s="17">
        <v>43256</v>
      </c>
      <c r="F385" s="15" t="s">
        <v>20</v>
      </c>
      <c r="G385" s="15"/>
      <c r="H385" s="16">
        <v>5586</v>
      </c>
      <c r="I385" s="16">
        <v>5432</v>
      </c>
      <c r="J385" s="18">
        <f t="shared" si="9"/>
        <v>0.97243107769423553</v>
      </c>
      <c r="K385" s="31"/>
    </row>
    <row r="386" spans="2:11" x14ac:dyDescent="0.2">
      <c r="B386" s="30" t="s">
        <v>138</v>
      </c>
      <c r="C386" s="15" t="s">
        <v>36</v>
      </c>
      <c r="D386" s="16" t="s">
        <v>266</v>
      </c>
      <c r="E386" s="17">
        <v>43256</v>
      </c>
      <c r="F386" s="15" t="s">
        <v>20</v>
      </c>
      <c r="G386" s="15"/>
      <c r="H386" s="16">
        <v>9474</v>
      </c>
      <c r="I386" s="16">
        <v>9052</v>
      </c>
      <c r="J386" s="18">
        <f t="shared" si="9"/>
        <v>0.95545704032087819</v>
      </c>
      <c r="K386" s="32"/>
    </row>
    <row r="387" spans="2:11" x14ac:dyDescent="0.2">
      <c r="B387" s="30" t="s">
        <v>139</v>
      </c>
      <c r="C387" s="15" t="s">
        <v>28</v>
      </c>
      <c r="D387" s="16" t="s">
        <v>266</v>
      </c>
      <c r="E387" s="17">
        <v>43257</v>
      </c>
      <c r="F387" s="15" t="s">
        <v>20</v>
      </c>
      <c r="G387" s="15"/>
      <c r="H387" s="16">
        <v>10897</v>
      </c>
      <c r="I387" s="16">
        <v>7769</v>
      </c>
      <c r="J387" s="18">
        <f t="shared" si="9"/>
        <v>0.71294851794071767</v>
      </c>
      <c r="K387" s="32"/>
    </row>
    <row r="388" spans="2:11" x14ac:dyDescent="0.2">
      <c r="B388" s="30" t="s">
        <v>146</v>
      </c>
      <c r="C388" s="15" t="s">
        <v>18</v>
      </c>
      <c r="D388" s="16" t="s">
        <v>266</v>
      </c>
      <c r="E388" s="17">
        <v>43263</v>
      </c>
      <c r="F388" s="15" t="s">
        <v>33</v>
      </c>
      <c r="G388" s="15" t="s">
        <v>34</v>
      </c>
      <c r="H388" s="16">
        <v>26746</v>
      </c>
      <c r="I388" s="16">
        <v>16086</v>
      </c>
      <c r="J388" s="18">
        <f t="shared" si="9"/>
        <v>0.60143572870709638</v>
      </c>
      <c r="K388" s="32"/>
    </row>
    <row r="389" spans="2:11" x14ac:dyDescent="0.2">
      <c r="B389" s="30" t="s">
        <v>146</v>
      </c>
      <c r="C389" s="15" t="s">
        <v>18</v>
      </c>
      <c r="D389" s="16" t="s">
        <v>266</v>
      </c>
      <c r="E389" s="17">
        <v>43263</v>
      </c>
      <c r="F389" s="15" t="s">
        <v>78</v>
      </c>
      <c r="G389" s="15" t="s">
        <v>34</v>
      </c>
      <c r="H389" s="16">
        <v>22776</v>
      </c>
      <c r="I389" s="16">
        <v>20441</v>
      </c>
      <c r="J389" s="18">
        <f t="shared" si="9"/>
        <v>0.89747980330172106</v>
      </c>
      <c r="K389" s="31"/>
    </row>
    <row r="390" spans="2:11" x14ac:dyDescent="0.2">
      <c r="B390" s="30" t="s">
        <v>143</v>
      </c>
      <c r="C390" s="15" t="s">
        <v>36</v>
      </c>
      <c r="D390" s="16" t="s">
        <v>266</v>
      </c>
      <c r="E390" s="17">
        <v>43265</v>
      </c>
      <c r="F390" s="15" t="s">
        <v>20</v>
      </c>
      <c r="G390" s="15"/>
      <c r="H390" s="16">
        <v>30000</v>
      </c>
      <c r="I390" s="16">
        <v>12174</v>
      </c>
      <c r="J390" s="18">
        <f t="shared" si="9"/>
        <v>0.40579999999999999</v>
      </c>
      <c r="K390" s="31"/>
    </row>
    <row r="391" spans="2:11" x14ac:dyDescent="0.2">
      <c r="B391" s="30" t="s">
        <v>136</v>
      </c>
      <c r="C391" s="15" t="s">
        <v>23</v>
      </c>
      <c r="D391" s="16" t="s">
        <v>266</v>
      </c>
      <c r="E391" s="17">
        <v>43276</v>
      </c>
      <c r="F391" s="15" t="s">
        <v>20</v>
      </c>
      <c r="G391" s="15"/>
      <c r="H391" s="16">
        <v>40000</v>
      </c>
      <c r="I391" s="16">
        <v>15014</v>
      </c>
      <c r="J391" s="18">
        <f t="shared" si="9"/>
        <v>0.37535000000000002</v>
      </c>
      <c r="K391" s="32"/>
    </row>
    <row r="392" spans="2:11" x14ac:dyDescent="0.2">
      <c r="B392" s="30" t="s">
        <v>136</v>
      </c>
      <c r="C392" s="15" t="s">
        <v>23</v>
      </c>
      <c r="D392" s="16" t="s">
        <v>266</v>
      </c>
      <c r="E392" s="17">
        <v>43277</v>
      </c>
      <c r="F392" s="15" t="s">
        <v>20</v>
      </c>
      <c r="G392" s="15"/>
      <c r="H392" s="16">
        <v>40000</v>
      </c>
      <c r="I392" s="16">
        <v>12613</v>
      </c>
      <c r="J392" s="18">
        <f t="shared" si="9"/>
        <v>0.31532500000000002</v>
      </c>
      <c r="K392" s="32"/>
    </row>
    <row r="393" spans="2:11" x14ac:dyDescent="0.2">
      <c r="B393" s="30" t="s">
        <v>147</v>
      </c>
      <c r="C393" s="15" t="s">
        <v>31</v>
      </c>
      <c r="D393" s="16" t="s">
        <v>266</v>
      </c>
      <c r="E393" s="17">
        <v>43284</v>
      </c>
      <c r="F393" s="15" t="s">
        <v>20</v>
      </c>
      <c r="G393" s="15"/>
      <c r="H393" s="16">
        <v>1050</v>
      </c>
      <c r="I393" s="16">
        <v>201</v>
      </c>
      <c r="J393" s="18">
        <f t="shared" si="9"/>
        <v>0.19142857142857142</v>
      </c>
      <c r="K393" s="32"/>
    </row>
    <row r="394" spans="2:11" x14ac:dyDescent="0.2">
      <c r="B394" s="30" t="s">
        <v>148</v>
      </c>
      <c r="C394" s="15" t="s">
        <v>31</v>
      </c>
      <c r="D394" s="16" t="s">
        <v>266</v>
      </c>
      <c r="E394" s="17">
        <v>43285</v>
      </c>
      <c r="F394" s="15" t="s">
        <v>20</v>
      </c>
      <c r="G394" s="15"/>
      <c r="H394" s="16">
        <v>3000</v>
      </c>
      <c r="I394" s="16">
        <v>5</v>
      </c>
      <c r="J394" s="18">
        <f t="shared" si="9"/>
        <v>1.6666666666666668E-3</v>
      </c>
      <c r="K394" s="32"/>
    </row>
    <row r="395" spans="2:11" x14ac:dyDescent="0.2">
      <c r="B395" s="30" t="s">
        <v>148</v>
      </c>
      <c r="C395" s="15" t="s">
        <v>31</v>
      </c>
      <c r="D395" s="16" t="s">
        <v>266</v>
      </c>
      <c r="E395" s="17">
        <v>43285</v>
      </c>
      <c r="F395" s="15" t="s">
        <v>20</v>
      </c>
      <c r="G395" s="15"/>
      <c r="H395" s="16">
        <v>300</v>
      </c>
      <c r="I395" s="16">
        <v>29</v>
      </c>
      <c r="J395" s="18">
        <f t="shared" si="9"/>
        <v>9.6666666666666665E-2</v>
      </c>
      <c r="K395" s="35"/>
    </row>
    <row r="396" spans="2:11" x14ac:dyDescent="0.2">
      <c r="B396" s="30" t="s">
        <v>149</v>
      </c>
      <c r="C396" s="15" t="s">
        <v>83</v>
      </c>
      <c r="D396" s="16" t="s">
        <v>266</v>
      </c>
      <c r="E396" s="17">
        <v>43287</v>
      </c>
      <c r="F396" s="15" t="s">
        <v>20</v>
      </c>
      <c r="G396" s="15"/>
      <c r="H396" s="16">
        <v>24614</v>
      </c>
      <c r="I396" s="16">
        <v>10724</v>
      </c>
      <c r="J396" s="18">
        <f t="shared" si="9"/>
        <v>0.43568700739416594</v>
      </c>
      <c r="K396" s="31"/>
    </row>
    <row r="397" spans="2:11" x14ac:dyDescent="0.2">
      <c r="B397" s="30" t="s">
        <v>150</v>
      </c>
      <c r="C397" s="15" t="s">
        <v>23</v>
      </c>
      <c r="D397" s="16" t="s">
        <v>266</v>
      </c>
      <c r="E397" s="17">
        <v>43290</v>
      </c>
      <c r="F397" s="15" t="s">
        <v>20</v>
      </c>
      <c r="G397" s="15"/>
      <c r="H397" s="16">
        <v>3000</v>
      </c>
      <c r="I397" s="16">
        <v>426</v>
      </c>
      <c r="J397" s="18">
        <f t="shared" si="9"/>
        <v>0.14199999999999999</v>
      </c>
      <c r="K397" s="32"/>
    </row>
    <row r="398" spans="2:11" x14ac:dyDescent="0.2">
      <c r="B398" s="30" t="s">
        <v>272</v>
      </c>
      <c r="C398" s="15" t="s">
        <v>152</v>
      </c>
      <c r="D398" s="16" t="s">
        <v>266</v>
      </c>
      <c r="E398" s="17">
        <v>43290</v>
      </c>
      <c r="F398" s="15" t="s">
        <v>20</v>
      </c>
      <c r="G398" s="15"/>
      <c r="H398" s="16">
        <v>20000</v>
      </c>
      <c r="I398" s="16">
        <v>17929</v>
      </c>
      <c r="J398" s="18">
        <f t="shared" si="9"/>
        <v>0.89644999999999997</v>
      </c>
      <c r="K398" s="31"/>
    </row>
    <row r="399" spans="2:11" x14ac:dyDescent="0.2">
      <c r="B399" s="30" t="s">
        <v>233</v>
      </c>
      <c r="C399" s="15" t="s">
        <v>23</v>
      </c>
      <c r="D399" s="16" t="s">
        <v>266</v>
      </c>
      <c r="E399" s="17">
        <v>43291</v>
      </c>
      <c r="F399" s="15" t="s">
        <v>20</v>
      </c>
      <c r="G399" s="15"/>
      <c r="H399" s="16">
        <v>10000</v>
      </c>
      <c r="I399" s="16">
        <v>8852</v>
      </c>
      <c r="J399" s="18">
        <f t="shared" si="9"/>
        <v>0.88519999999999999</v>
      </c>
      <c r="K399" s="31"/>
    </row>
    <row r="400" spans="2:11" x14ac:dyDescent="0.2">
      <c r="B400" s="30" t="s">
        <v>273</v>
      </c>
      <c r="C400" s="15" t="s">
        <v>28</v>
      </c>
      <c r="D400" s="16" t="s">
        <v>266</v>
      </c>
      <c r="E400" s="17">
        <v>43298</v>
      </c>
      <c r="F400" s="15" t="s">
        <v>20</v>
      </c>
      <c r="G400" s="15"/>
      <c r="H400" s="16">
        <v>30000</v>
      </c>
      <c r="I400" s="16">
        <v>13767</v>
      </c>
      <c r="J400" s="18">
        <f t="shared" si="9"/>
        <v>0.45889999999999997</v>
      </c>
      <c r="K400" s="32"/>
    </row>
    <row r="401" spans="2:11" x14ac:dyDescent="0.2">
      <c r="B401" s="30" t="s">
        <v>157</v>
      </c>
      <c r="C401" s="15" t="s">
        <v>158</v>
      </c>
      <c r="D401" s="16" t="s">
        <v>266</v>
      </c>
      <c r="E401" s="17">
        <v>43299</v>
      </c>
      <c r="F401" s="15" t="s">
        <v>20</v>
      </c>
      <c r="G401" s="15"/>
      <c r="H401" s="16">
        <v>19986</v>
      </c>
      <c r="I401" s="16">
        <v>5599</v>
      </c>
      <c r="J401" s="18">
        <f t="shared" si="9"/>
        <v>0.28014610227159009</v>
      </c>
      <c r="K401" s="31"/>
    </row>
    <row r="402" spans="2:11" x14ac:dyDescent="0.2">
      <c r="B402" s="30" t="s">
        <v>157</v>
      </c>
      <c r="C402" s="15" t="s">
        <v>158</v>
      </c>
      <c r="D402" s="16" t="s">
        <v>266</v>
      </c>
      <c r="E402" s="17">
        <v>43299</v>
      </c>
      <c r="F402" s="15" t="s">
        <v>20</v>
      </c>
      <c r="G402" s="15"/>
      <c r="H402" s="16">
        <v>20000</v>
      </c>
      <c r="I402" s="16">
        <v>5302</v>
      </c>
      <c r="J402" s="18">
        <f t="shared" si="9"/>
        <v>0.2651</v>
      </c>
      <c r="K402" s="31"/>
    </row>
    <row r="403" spans="2:11" x14ac:dyDescent="0.2">
      <c r="B403" s="30" t="s">
        <v>157</v>
      </c>
      <c r="C403" s="15" t="s">
        <v>158</v>
      </c>
      <c r="D403" s="16" t="s">
        <v>266</v>
      </c>
      <c r="E403" s="17">
        <v>43299</v>
      </c>
      <c r="F403" s="15" t="s">
        <v>20</v>
      </c>
      <c r="G403" s="15"/>
      <c r="H403" s="16">
        <v>10000</v>
      </c>
      <c r="I403" s="16">
        <v>1970</v>
      </c>
      <c r="J403" s="18">
        <f t="shared" si="9"/>
        <v>0.19700000000000001</v>
      </c>
      <c r="K403" s="31"/>
    </row>
    <row r="404" spans="2:11" x14ac:dyDescent="0.2">
      <c r="B404" s="30" t="s">
        <v>161</v>
      </c>
      <c r="C404" s="15" t="s">
        <v>28</v>
      </c>
      <c r="D404" s="16" t="s">
        <v>266</v>
      </c>
      <c r="E404" s="17">
        <v>43299</v>
      </c>
      <c r="F404" s="15" t="s">
        <v>20</v>
      </c>
      <c r="G404" s="15"/>
      <c r="H404" s="16">
        <v>49994</v>
      </c>
      <c r="I404" s="16">
        <v>45374</v>
      </c>
      <c r="J404" s="18">
        <f t="shared" si="9"/>
        <v>0.90758891066928027</v>
      </c>
      <c r="K404" s="31"/>
    </row>
    <row r="405" spans="2:11" x14ac:dyDescent="0.2">
      <c r="B405" s="30" t="s">
        <v>164</v>
      </c>
      <c r="C405" s="15" t="s">
        <v>23</v>
      </c>
      <c r="D405" s="16" t="s">
        <v>266</v>
      </c>
      <c r="E405" s="17">
        <v>43304</v>
      </c>
      <c r="F405" s="15" t="s">
        <v>20</v>
      </c>
      <c r="G405" s="15"/>
      <c r="H405" s="16">
        <v>11577</v>
      </c>
      <c r="I405" s="16">
        <v>9895</v>
      </c>
      <c r="J405" s="18">
        <f t="shared" si="9"/>
        <v>0.85471192882439317</v>
      </c>
      <c r="K405" s="36"/>
    </row>
    <row r="406" spans="2:11" x14ac:dyDescent="0.2">
      <c r="B406" s="30" t="s">
        <v>161</v>
      </c>
      <c r="C406" s="15" t="s">
        <v>28</v>
      </c>
      <c r="D406" s="16" t="s">
        <v>266</v>
      </c>
      <c r="E406" s="17">
        <v>43304</v>
      </c>
      <c r="F406" s="15" t="s">
        <v>20</v>
      </c>
      <c r="G406" s="15"/>
      <c r="H406" s="16">
        <v>49994</v>
      </c>
      <c r="I406" s="16">
        <v>19248</v>
      </c>
      <c r="J406" s="18">
        <f t="shared" si="9"/>
        <v>0.38500620074408931</v>
      </c>
      <c r="K406" s="31"/>
    </row>
    <row r="407" spans="2:11" x14ac:dyDescent="0.2">
      <c r="B407" s="30" t="s">
        <v>169</v>
      </c>
      <c r="C407" s="15" t="s">
        <v>18</v>
      </c>
      <c r="D407" s="16" t="s">
        <v>266</v>
      </c>
      <c r="E407" s="17">
        <v>43308</v>
      </c>
      <c r="F407" s="15" t="s">
        <v>20</v>
      </c>
      <c r="G407" s="15"/>
      <c r="H407" s="16">
        <v>4273</v>
      </c>
      <c r="I407" s="16">
        <v>3338</v>
      </c>
      <c r="J407" s="18">
        <f t="shared" si="9"/>
        <v>0.78118417973320853</v>
      </c>
      <c r="K407" s="37"/>
    </row>
    <row r="408" spans="2:11" x14ac:dyDescent="0.2">
      <c r="B408" s="30" t="s">
        <v>170</v>
      </c>
      <c r="C408" s="15" t="s">
        <v>28</v>
      </c>
      <c r="D408" s="16" t="s">
        <v>266</v>
      </c>
      <c r="E408" s="17">
        <v>43308</v>
      </c>
      <c r="F408" s="15" t="s">
        <v>20</v>
      </c>
      <c r="G408" s="15"/>
      <c r="H408" s="16">
        <v>5000</v>
      </c>
      <c r="I408" s="16">
        <v>2642</v>
      </c>
      <c r="J408" s="18">
        <f t="shared" si="9"/>
        <v>0.52839999999999998</v>
      </c>
      <c r="K408" s="32"/>
    </row>
    <row r="409" spans="2:11" x14ac:dyDescent="0.2">
      <c r="B409" s="30" t="s">
        <v>173</v>
      </c>
      <c r="C409" s="15" t="s">
        <v>23</v>
      </c>
      <c r="D409" s="16" t="s">
        <v>266</v>
      </c>
      <c r="E409" s="17">
        <v>43311</v>
      </c>
      <c r="F409" s="15" t="s">
        <v>20</v>
      </c>
      <c r="G409" s="15"/>
      <c r="H409" s="16">
        <v>5000</v>
      </c>
      <c r="I409" s="16">
        <v>3919</v>
      </c>
      <c r="J409" s="18">
        <f t="shared" si="9"/>
        <v>0.78380000000000005</v>
      </c>
      <c r="K409" s="32"/>
    </row>
    <row r="410" spans="2:11" x14ac:dyDescent="0.2">
      <c r="B410" s="30" t="s">
        <v>175</v>
      </c>
      <c r="C410" s="15" t="s">
        <v>28</v>
      </c>
      <c r="D410" s="16" t="s">
        <v>266</v>
      </c>
      <c r="E410" s="17">
        <v>43319</v>
      </c>
      <c r="F410" s="15" t="s">
        <v>20</v>
      </c>
      <c r="G410" s="15"/>
      <c r="H410" s="16">
        <v>1000</v>
      </c>
      <c r="I410" s="16">
        <v>912</v>
      </c>
      <c r="J410" s="18">
        <f t="shared" si="9"/>
        <v>0.91200000000000003</v>
      </c>
      <c r="K410" s="32"/>
    </row>
    <row r="411" spans="2:11" x14ac:dyDescent="0.2">
      <c r="B411" s="30" t="s">
        <v>176</v>
      </c>
      <c r="C411" s="15" t="s">
        <v>36</v>
      </c>
      <c r="D411" s="16" t="s">
        <v>266</v>
      </c>
      <c r="E411" s="17">
        <v>43320</v>
      </c>
      <c r="F411" s="15" t="s">
        <v>20</v>
      </c>
      <c r="G411" s="15"/>
      <c r="H411" s="16">
        <v>19580</v>
      </c>
      <c r="I411" s="16">
        <v>18854</v>
      </c>
      <c r="J411" s="18">
        <f t="shared" si="9"/>
        <v>0.96292134831460674</v>
      </c>
      <c r="K411" s="32"/>
    </row>
    <row r="412" spans="2:11" x14ac:dyDescent="0.2">
      <c r="B412" s="30" t="s">
        <v>243</v>
      </c>
      <c r="C412" s="15" t="s">
        <v>18</v>
      </c>
      <c r="D412" s="16" t="s">
        <v>266</v>
      </c>
      <c r="E412" s="17">
        <v>43320</v>
      </c>
      <c r="F412" s="15" t="s">
        <v>20</v>
      </c>
      <c r="G412" s="15"/>
      <c r="H412" s="15">
        <v>26930</v>
      </c>
      <c r="I412" s="16">
        <v>25189</v>
      </c>
      <c r="J412" s="18">
        <f t="shared" si="9"/>
        <v>0.93535090976606017</v>
      </c>
      <c r="K412" s="32"/>
    </row>
    <row r="413" spans="2:11" x14ac:dyDescent="0.2">
      <c r="B413" s="30" t="s">
        <v>89</v>
      </c>
      <c r="C413" s="15" t="s">
        <v>28</v>
      </c>
      <c r="D413" s="16" t="s">
        <v>266</v>
      </c>
      <c r="E413" s="17">
        <v>43327</v>
      </c>
      <c r="F413" s="15" t="s">
        <v>20</v>
      </c>
      <c r="G413" s="15"/>
      <c r="H413" s="15">
        <v>50000</v>
      </c>
      <c r="I413" s="16">
        <v>24218</v>
      </c>
      <c r="J413" s="18">
        <f t="shared" si="9"/>
        <v>0.48436000000000001</v>
      </c>
      <c r="K413" s="31"/>
    </row>
    <row r="414" spans="2:11" x14ac:dyDescent="0.2">
      <c r="B414" s="30" t="s">
        <v>176</v>
      </c>
      <c r="C414" s="15" t="s">
        <v>36</v>
      </c>
      <c r="D414" s="16" t="s">
        <v>266</v>
      </c>
      <c r="E414" s="17">
        <v>43327</v>
      </c>
      <c r="F414" s="15" t="s">
        <v>20</v>
      </c>
      <c r="G414" s="15"/>
      <c r="H414" s="15">
        <v>19580</v>
      </c>
      <c r="I414" s="16">
        <v>3673</v>
      </c>
      <c r="J414" s="18">
        <f t="shared" si="9"/>
        <v>0.18758937691521962</v>
      </c>
      <c r="K414" s="31"/>
    </row>
    <row r="415" spans="2:11" x14ac:dyDescent="0.2">
      <c r="B415" s="30" t="s">
        <v>274</v>
      </c>
      <c r="C415" s="15" t="s">
        <v>56</v>
      </c>
      <c r="D415" s="16" t="s">
        <v>266</v>
      </c>
      <c r="E415" s="17">
        <v>43328</v>
      </c>
      <c r="F415" s="15" t="s">
        <v>20</v>
      </c>
      <c r="G415" s="15"/>
      <c r="H415" s="15">
        <v>13695</v>
      </c>
      <c r="I415" s="16">
        <v>12142</v>
      </c>
      <c r="J415" s="18">
        <f t="shared" si="9"/>
        <v>0.88660094925155164</v>
      </c>
      <c r="K415" s="31"/>
    </row>
    <row r="416" spans="2:11" x14ac:dyDescent="0.2">
      <c r="B416" s="30" t="s">
        <v>275</v>
      </c>
      <c r="C416" s="15" t="s">
        <v>18</v>
      </c>
      <c r="D416" s="16" t="s">
        <v>266</v>
      </c>
      <c r="E416" s="17">
        <v>43329</v>
      </c>
      <c r="F416" s="15" t="s">
        <v>20</v>
      </c>
      <c r="G416" s="15"/>
      <c r="H416" s="15">
        <v>100000</v>
      </c>
      <c r="I416" s="16">
        <v>36182</v>
      </c>
      <c r="J416" s="18">
        <f t="shared" si="9"/>
        <v>0.36181999999999997</v>
      </c>
      <c r="K416" s="31"/>
    </row>
    <row r="417" spans="2:11" x14ac:dyDescent="0.2">
      <c r="B417" s="30" t="s">
        <v>275</v>
      </c>
      <c r="C417" s="15" t="s">
        <v>18</v>
      </c>
      <c r="D417" s="16" t="s">
        <v>266</v>
      </c>
      <c r="E417" s="17">
        <v>43329</v>
      </c>
      <c r="F417" s="15" t="s">
        <v>20</v>
      </c>
      <c r="G417" s="15"/>
      <c r="H417" s="15">
        <v>100000</v>
      </c>
      <c r="I417" s="16">
        <v>58497</v>
      </c>
      <c r="J417" s="18">
        <f t="shared" si="9"/>
        <v>0.58496999999999999</v>
      </c>
      <c r="K417" s="32"/>
    </row>
    <row r="418" spans="2:11" x14ac:dyDescent="0.2">
      <c r="B418" s="30" t="s">
        <v>180</v>
      </c>
      <c r="C418" s="15" t="s">
        <v>36</v>
      </c>
      <c r="D418" s="16" t="s">
        <v>266</v>
      </c>
      <c r="E418" s="17">
        <v>43330</v>
      </c>
      <c r="F418" s="15" t="s">
        <v>20</v>
      </c>
      <c r="G418" s="15"/>
      <c r="H418" s="16">
        <v>30000</v>
      </c>
      <c r="I418" s="16">
        <v>25401</v>
      </c>
      <c r="J418" s="18">
        <f t="shared" si="9"/>
        <v>0.84670000000000001</v>
      </c>
      <c r="K418" s="37"/>
    </row>
    <row r="419" spans="2:11" x14ac:dyDescent="0.2">
      <c r="B419" s="30" t="s">
        <v>246</v>
      </c>
      <c r="C419" s="15" t="s">
        <v>36</v>
      </c>
      <c r="D419" s="16" t="s">
        <v>266</v>
      </c>
      <c r="E419" s="17">
        <v>43334</v>
      </c>
      <c r="F419" s="15" t="s">
        <v>20</v>
      </c>
      <c r="G419" s="15"/>
      <c r="H419" s="16">
        <v>6833</v>
      </c>
      <c r="I419" s="16">
        <v>1943</v>
      </c>
      <c r="J419" s="18">
        <f t="shared" ref="J419:J482" si="10">I419/H419</f>
        <v>0.28435533440655641</v>
      </c>
      <c r="K419" s="31"/>
    </row>
    <row r="420" spans="2:11" x14ac:dyDescent="0.2">
      <c r="B420" s="30" t="s">
        <v>249</v>
      </c>
      <c r="C420" s="15" t="s">
        <v>28</v>
      </c>
      <c r="D420" s="16" t="s">
        <v>266</v>
      </c>
      <c r="E420" s="17">
        <v>43334</v>
      </c>
      <c r="F420" s="15" t="s">
        <v>20</v>
      </c>
      <c r="G420" s="15"/>
      <c r="H420" s="16">
        <v>140</v>
      </c>
      <c r="I420" s="16">
        <v>24</v>
      </c>
      <c r="J420" s="18">
        <f t="shared" si="10"/>
        <v>0.17142857142857143</v>
      </c>
      <c r="K420" s="31"/>
    </row>
    <row r="421" spans="2:11" x14ac:dyDescent="0.2">
      <c r="B421" s="30" t="s">
        <v>276</v>
      </c>
      <c r="C421" s="15" t="s">
        <v>31</v>
      </c>
      <c r="D421" s="16" t="s">
        <v>266</v>
      </c>
      <c r="E421" s="17">
        <v>43335</v>
      </c>
      <c r="F421" s="15" t="s">
        <v>20</v>
      </c>
      <c r="G421" s="15"/>
      <c r="H421" s="16">
        <v>11432</v>
      </c>
      <c r="I421" s="16">
        <v>1461</v>
      </c>
      <c r="J421" s="18">
        <f t="shared" si="10"/>
        <v>0.12779916025192442</v>
      </c>
      <c r="K421" s="31"/>
    </row>
    <row r="422" spans="2:11" x14ac:dyDescent="0.2">
      <c r="B422" s="30" t="s">
        <v>277</v>
      </c>
      <c r="C422" s="15" t="s">
        <v>18</v>
      </c>
      <c r="D422" s="16" t="s">
        <v>266</v>
      </c>
      <c r="E422" s="17">
        <v>43340</v>
      </c>
      <c r="F422" s="15" t="s">
        <v>20</v>
      </c>
      <c r="G422" s="15"/>
      <c r="H422" s="16">
        <v>11638</v>
      </c>
      <c r="I422" s="16">
        <v>10622</v>
      </c>
      <c r="J422" s="18">
        <f t="shared" si="10"/>
        <v>0.91269977659391643</v>
      </c>
      <c r="K422" s="31"/>
    </row>
    <row r="423" spans="2:11" x14ac:dyDescent="0.2">
      <c r="B423" s="38" t="s">
        <v>277</v>
      </c>
      <c r="C423" s="7" t="s">
        <v>18</v>
      </c>
      <c r="D423" s="8" t="s">
        <v>266</v>
      </c>
      <c r="E423" s="9">
        <v>43357</v>
      </c>
      <c r="F423" s="7" t="s">
        <v>20</v>
      </c>
      <c r="G423" s="7"/>
      <c r="H423" s="8">
        <v>9967</v>
      </c>
      <c r="I423" s="8">
        <v>461</v>
      </c>
      <c r="J423" s="10">
        <f t="shared" si="10"/>
        <v>4.6252633691180899E-2</v>
      </c>
      <c r="K423" s="31"/>
    </row>
    <row r="424" spans="2:11" x14ac:dyDescent="0.2">
      <c r="B424" s="30" t="s">
        <v>278</v>
      </c>
      <c r="C424" s="15" t="s">
        <v>18</v>
      </c>
      <c r="D424" s="16" t="s">
        <v>266</v>
      </c>
      <c r="E424" s="17">
        <v>43361</v>
      </c>
      <c r="F424" s="15" t="s">
        <v>20</v>
      </c>
      <c r="G424" s="15"/>
      <c r="H424" s="16">
        <v>20001</v>
      </c>
      <c r="I424" s="16">
        <v>17388</v>
      </c>
      <c r="J424" s="18">
        <f t="shared" si="10"/>
        <v>0.86935653217339137</v>
      </c>
      <c r="K424" s="31"/>
    </row>
    <row r="425" spans="2:11" x14ac:dyDescent="0.2">
      <c r="B425" s="30" t="s">
        <v>279</v>
      </c>
      <c r="C425" s="15" t="s">
        <v>36</v>
      </c>
      <c r="D425" s="16" t="s">
        <v>266</v>
      </c>
      <c r="E425" s="17">
        <v>43361</v>
      </c>
      <c r="F425" s="15" t="s">
        <v>20</v>
      </c>
      <c r="G425" s="15"/>
      <c r="H425" s="16">
        <v>20000</v>
      </c>
      <c r="I425" s="16">
        <v>2185</v>
      </c>
      <c r="J425" s="18">
        <f t="shared" si="10"/>
        <v>0.10925</v>
      </c>
      <c r="K425" s="32"/>
    </row>
    <row r="426" spans="2:11" x14ac:dyDescent="0.2">
      <c r="B426" s="30" t="s">
        <v>82</v>
      </c>
      <c r="C426" s="15" t="s">
        <v>83</v>
      </c>
      <c r="D426" s="16" t="s">
        <v>266</v>
      </c>
      <c r="E426" s="17">
        <v>43363</v>
      </c>
      <c r="F426" s="15" t="s">
        <v>20</v>
      </c>
      <c r="G426" s="15"/>
      <c r="H426" s="16">
        <v>18321</v>
      </c>
      <c r="I426" s="16">
        <v>3505</v>
      </c>
      <c r="J426" s="18">
        <f t="shared" si="10"/>
        <v>0.19131051798482615</v>
      </c>
      <c r="K426" s="31"/>
    </row>
    <row r="427" spans="2:11" x14ac:dyDescent="0.2">
      <c r="B427" s="30" t="s">
        <v>82</v>
      </c>
      <c r="C427" s="15" t="s">
        <v>83</v>
      </c>
      <c r="D427" s="16" t="s">
        <v>266</v>
      </c>
      <c r="E427" s="17">
        <v>43363</v>
      </c>
      <c r="F427" s="15" t="s">
        <v>20</v>
      </c>
      <c r="G427" s="15"/>
      <c r="H427" s="16">
        <v>18321</v>
      </c>
      <c r="I427" s="16">
        <v>6957</v>
      </c>
      <c r="J427" s="18">
        <f t="shared" si="10"/>
        <v>0.3797281807761585</v>
      </c>
      <c r="K427" s="31"/>
    </row>
    <row r="428" spans="2:11" x14ac:dyDescent="0.2">
      <c r="B428" s="30" t="s">
        <v>258</v>
      </c>
      <c r="C428" s="15" t="s">
        <v>23</v>
      </c>
      <c r="D428" s="16" t="s">
        <v>266</v>
      </c>
      <c r="E428" s="17">
        <v>43363</v>
      </c>
      <c r="F428" s="15" t="s">
        <v>20</v>
      </c>
      <c r="G428" s="15"/>
      <c r="H428" s="16">
        <v>28566</v>
      </c>
      <c r="I428" s="16">
        <v>18092</v>
      </c>
      <c r="J428" s="18">
        <f t="shared" si="10"/>
        <v>0.63334033466358608</v>
      </c>
      <c r="K428" s="31"/>
    </row>
    <row r="429" spans="2:11" x14ac:dyDescent="0.2">
      <c r="B429" s="30" t="s">
        <v>280</v>
      </c>
      <c r="C429" s="15" t="s">
        <v>18</v>
      </c>
      <c r="D429" s="16" t="s">
        <v>266</v>
      </c>
      <c r="E429" s="17">
        <v>43364</v>
      </c>
      <c r="F429" s="15" t="s">
        <v>20</v>
      </c>
      <c r="G429" s="15"/>
      <c r="H429" s="16">
        <v>9980</v>
      </c>
      <c r="I429" s="16">
        <v>2105</v>
      </c>
      <c r="J429" s="18">
        <f t="shared" si="10"/>
        <v>0.21092184368737474</v>
      </c>
      <c r="K429" s="31"/>
    </row>
    <row r="430" spans="2:11" x14ac:dyDescent="0.2">
      <c r="B430" s="30" t="s">
        <v>280</v>
      </c>
      <c r="C430" s="15" t="s">
        <v>18</v>
      </c>
      <c r="D430" s="16" t="s">
        <v>266</v>
      </c>
      <c r="E430" s="17">
        <v>43364</v>
      </c>
      <c r="F430" s="15" t="s">
        <v>20</v>
      </c>
      <c r="G430" s="15"/>
      <c r="H430" s="16">
        <v>9980</v>
      </c>
      <c r="I430" s="16">
        <v>2105</v>
      </c>
      <c r="J430" s="18">
        <f t="shared" si="10"/>
        <v>0.21092184368737474</v>
      </c>
      <c r="K430" s="31"/>
    </row>
    <row r="431" spans="2:11" x14ac:dyDescent="0.2">
      <c r="B431" s="30" t="s">
        <v>247</v>
      </c>
      <c r="C431" s="15" t="s">
        <v>36</v>
      </c>
      <c r="D431" s="16" t="s">
        <v>266</v>
      </c>
      <c r="E431" s="17">
        <v>43372</v>
      </c>
      <c r="F431" s="15" t="s">
        <v>20</v>
      </c>
      <c r="G431" s="15"/>
      <c r="H431" s="16">
        <v>21906</v>
      </c>
      <c r="I431" s="16">
        <v>1872</v>
      </c>
      <c r="J431" s="18">
        <f t="shared" si="10"/>
        <v>8.5456039441248979E-2</v>
      </c>
      <c r="K431" s="31"/>
    </row>
    <row r="432" spans="2:11" x14ac:dyDescent="0.2">
      <c r="B432" s="30" t="s">
        <v>281</v>
      </c>
      <c r="C432" s="15" t="s">
        <v>56</v>
      </c>
      <c r="D432" s="16" t="s">
        <v>266</v>
      </c>
      <c r="E432" s="17">
        <v>43381</v>
      </c>
      <c r="F432" s="15" t="s">
        <v>20</v>
      </c>
      <c r="G432" s="15"/>
      <c r="H432" s="16">
        <v>20000</v>
      </c>
      <c r="I432" s="16">
        <v>14500</v>
      </c>
      <c r="J432" s="18">
        <f t="shared" si="10"/>
        <v>0.72499999999999998</v>
      </c>
      <c r="K432" s="31"/>
    </row>
    <row r="433" spans="2:11" x14ac:dyDescent="0.2">
      <c r="B433" s="30" t="s">
        <v>281</v>
      </c>
      <c r="C433" s="15" t="s">
        <v>56</v>
      </c>
      <c r="D433" s="16" t="s">
        <v>266</v>
      </c>
      <c r="E433" s="17">
        <v>43381</v>
      </c>
      <c r="F433" s="15" t="s">
        <v>20</v>
      </c>
      <c r="G433" s="15"/>
      <c r="H433" s="16">
        <v>20000</v>
      </c>
      <c r="I433" s="16">
        <v>17405</v>
      </c>
      <c r="J433" s="18">
        <f t="shared" si="10"/>
        <v>0.87024999999999997</v>
      </c>
      <c r="K433" s="31"/>
    </row>
    <row r="434" spans="2:11" x14ac:dyDescent="0.2">
      <c r="B434" s="30" t="s">
        <v>263</v>
      </c>
      <c r="C434" s="15" t="s">
        <v>28</v>
      </c>
      <c r="D434" s="16" t="s">
        <v>266</v>
      </c>
      <c r="E434" s="17">
        <v>43390</v>
      </c>
      <c r="F434" s="15" t="s">
        <v>20</v>
      </c>
      <c r="G434" s="15"/>
      <c r="H434" s="15">
        <v>26564</v>
      </c>
      <c r="I434" s="15">
        <v>26561</v>
      </c>
      <c r="J434" s="18">
        <f t="shared" si="10"/>
        <v>0.99988706520102399</v>
      </c>
      <c r="K434" s="32"/>
    </row>
    <row r="435" spans="2:11" x14ac:dyDescent="0.2">
      <c r="B435" s="30" t="s">
        <v>263</v>
      </c>
      <c r="C435" s="15" t="s">
        <v>28</v>
      </c>
      <c r="D435" s="16" t="s">
        <v>266</v>
      </c>
      <c r="E435" s="17">
        <v>43390</v>
      </c>
      <c r="F435" s="15" t="s">
        <v>20</v>
      </c>
      <c r="G435" s="15"/>
      <c r="H435" s="15">
        <v>26565</v>
      </c>
      <c r="I435" s="15">
        <v>23690</v>
      </c>
      <c r="J435" s="18">
        <f t="shared" si="10"/>
        <v>0.89177489177489178</v>
      </c>
      <c r="K435" s="31"/>
    </row>
    <row r="436" spans="2:11" x14ac:dyDescent="0.2">
      <c r="B436" s="30" t="s">
        <v>229</v>
      </c>
      <c r="C436" s="15" t="s">
        <v>23</v>
      </c>
      <c r="D436" s="16" t="s">
        <v>266</v>
      </c>
      <c r="E436" s="17">
        <v>43392</v>
      </c>
      <c r="F436" s="15" t="s">
        <v>20</v>
      </c>
      <c r="G436" s="15"/>
      <c r="H436" s="15">
        <v>13569</v>
      </c>
      <c r="I436" s="15">
        <v>10125</v>
      </c>
      <c r="J436" s="18">
        <f t="shared" si="10"/>
        <v>0.74618615962856516</v>
      </c>
      <c r="K436" s="32"/>
    </row>
    <row r="437" spans="2:11" x14ac:dyDescent="0.2">
      <c r="B437" s="30" t="s">
        <v>229</v>
      </c>
      <c r="C437" s="15" t="s">
        <v>23</v>
      </c>
      <c r="D437" s="16" t="s">
        <v>266</v>
      </c>
      <c r="E437" s="17">
        <v>43392</v>
      </c>
      <c r="F437" s="15" t="s">
        <v>20</v>
      </c>
      <c r="G437" s="15"/>
      <c r="H437" s="15">
        <v>13569</v>
      </c>
      <c r="I437" s="15">
        <v>12575</v>
      </c>
      <c r="J437" s="18">
        <f t="shared" si="10"/>
        <v>0.9267447859090574</v>
      </c>
      <c r="K437" s="32"/>
    </row>
    <row r="438" spans="2:11" x14ac:dyDescent="0.2">
      <c r="B438" s="30" t="s">
        <v>256</v>
      </c>
      <c r="C438" s="15" t="s">
        <v>18</v>
      </c>
      <c r="D438" s="16" t="s">
        <v>266</v>
      </c>
      <c r="E438" s="17">
        <v>43395</v>
      </c>
      <c r="F438" s="15" t="s">
        <v>20</v>
      </c>
      <c r="G438" s="15"/>
      <c r="H438" s="15">
        <v>50000</v>
      </c>
      <c r="I438" s="15">
        <v>35866</v>
      </c>
      <c r="J438" s="18">
        <f t="shared" si="10"/>
        <v>0.71731999999999996</v>
      </c>
      <c r="K438" s="32"/>
    </row>
    <row r="439" spans="2:11" x14ac:dyDescent="0.2">
      <c r="B439" s="30" t="s">
        <v>282</v>
      </c>
      <c r="C439" s="15" t="s">
        <v>28</v>
      </c>
      <c r="D439" s="16" t="s">
        <v>266</v>
      </c>
      <c r="E439" s="17">
        <v>43395</v>
      </c>
      <c r="F439" s="15" t="s">
        <v>20</v>
      </c>
      <c r="G439" s="15"/>
      <c r="H439" s="15">
        <v>441</v>
      </c>
      <c r="I439" s="15">
        <v>143</v>
      </c>
      <c r="J439" s="18">
        <f t="shared" si="10"/>
        <v>0.32426303854875282</v>
      </c>
      <c r="K439" s="32"/>
    </row>
    <row r="440" spans="2:11" x14ac:dyDescent="0.2">
      <c r="B440" s="30" t="s">
        <v>176</v>
      </c>
      <c r="C440" s="15" t="s">
        <v>36</v>
      </c>
      <c r="D440" s="16" t="s">
        <v>266</v>
      </c>
      <c r="E440" s="17">
        <v>43398</v>
      </c>
      <c r="F440" s="15" t="s">
        <v>20</v>
      </c>
      <c r="G440" s="15"/>
      <c r="H440" s="15">
        <v>10368</v>
      </c>
      <c r="I440" s="15">
        <v>750</v>
      </c>
      <c r="J440" s="18">
        <f t="shared" si="10"/>
        <v>7.2337962962962965E-2</v>
      </c>
      <c r="K440" s="32"/>
    </row>
    <row r="441" spans="2:11" x14ac:dyDescent="0.2">
      <c r="B441" s="30" t="s">
        <v>176</v>
      </c>
      <c r="C441" s="15" t="s">
        <v>36</v>
      </c>
      <c r="D441" s="16" t="s">
        <v>266</v>
      </c>
      <c r="E441" s="17">
        <v>43398</v>
      </c>
      <c r="F441" s="15" t="s">
        <v>20</v>
      </c>
      <c r="G441" s="15"/>
      <c r="H441" s="15">
        <v>10368</v>
      </c>
      <c r="I441" s="15">
        <v>4906</v>
      </c>
      <c r="J441" s="18">
        <f t="shared" si="10"/>
        <v>0.47318672839506171</v>
      </c>
      <c r="K441" s="31"/>
    </row>
    <row r="442" spans="2:11" x14ac:dyDescent="0.2">
      <c r="B442" s="30" t="s">
        <v>197</v>
      </c>
      <c r="C442" s="15" t="s">
        <v>198</v>
      </c>
      <c r="D442" s="16" t="s">
        <v>266</v>
      </c>
      <c r="E442" s="17">
        <v>43398</v>
      </c>
      <c r="F442" s="15" t="s">
        <v>20</v>
      </c>
      <c r="G442" s="15"/>
      <c r="H442" s="15">
        <v>9976</v>
      </c>
      <c r="I442" s="15">
        <v>3227</v>
      </c>
      <c r="J442" s="18">
        <f t="shared" si="10"/>
        <v>0.32347634322373697</v>
      </c>
      <c r="K442" s="31"/>
    </row>
    <row r="443" spans="2:11" x14ac:dyDescent="0.2">
      <c r="B443" s="30" t="s">
        <v>197</v>
      </c>
      <c r="C443" s="15" t="s">
        <v>198</v>
      </c>
      <c r="D443" s="16" t="s">
        <v>266</v>
      </c>
      <c r="E443" s="17">
        <v>43398</v>
      </c>
      <c r="F443" s="15" t="s">
        <v>20</v>
      </c>
      <c r="G443" s="15"/>
      <c r="H443" s="15">
        <v>9976</v>
      </c>
      <c r="I443" s="15">
        <v>9050</v>
      </c>
      <c r="J443" s="18">
        <f t="shared" si="10"/>
        <v>0.90717722534081802</v>
      </c>
      <c r="K443" s="31"/>
    </row>
    <row r="444" spans="2:11" x14ac:dyDescent="0.2">
      <c r="B444" s="38" t="s">
        <v>140</v>
      </c>
      <c r="C444" s="7" t="s">
        <v>141</v>
      </c>
      <c r="D444" s="8" t="s">
        <v>283</v>
      </c>
      <c r="E444" s="9">
        <v>43265</v>
      </c>
      <c r="F444" s="7" t="s">
        <v>20</v>
      </c>
      <c r="G444" s="7"/>
      <c r="H444" s="8">
        <v>20000</v>
      </c>
      <c r="I444" s="8">
        <v>20000</v>
      </c>
      <c r="J444" s="10">
        <f t="shared" si="10"/>
        <v>1</v>
      </c>
      <c r="K444" s="31"/>
    </row>
    <row r="445" spans="2:11" x14ac:dyDescent="0.2">
      <c r="B445" s="30" t="s">
        <v>284</v>
      </c>
      <c r="C445" s="15" t="s">
        <v>36</v>
      </c>
      <c r="D445" s="16" t="s">
        <v>283</v>
      </c>
      <c r="E445" s="17">
        <v>43276</v>
      </c>
      <c r="F445" s="15" t="s">
        <v>20</v>
      </c>
      <c r="G445" s="15"/>
      <c r="H445" s="16">
        <v>775</v>
      </c>
      <c r="I445" s="16">
        <v>775</v>
      </c>
      <c r="J445" s="18">
        <f t="shared" si="10"/>
        <v>1</v>
      </c>
      <c r="K445" s="31"/>
    </row>
    <row r="446" spans="2:11" x14ac:dyDescent="0.2">
      <c r="B446" s="30" t="s">
        <v>284</v>
      </c>
      <c r="C446" s="15" t="s">
        <v>36</v>
      </c>
      <c r="D446" s="16" t="s">
        <v>283</v>
      </c>
      <c r="E446" s="17">
        <v>43279</v>
      </c>
      <c r="F446" s="15" t="s">
        <v>20</v>
      </c>
      <c r="G446" s="15"/>
      <c r="H446" s="16">
        <v>236</v>
      </c>
      <c r="I446" s="16">
        <v>236</v>
      </c>
      <c r="J446" s="18">
        <f t="shared" si="10"/>
        <v>1</v>
      </c>
      <c r="K446" s="32"/>
    </row>
    <row r="447" spans="2:11" x14ac:dyDescent="0.2">
      <c r="B447" s="30" t="s">
        <v>147</v>
      </c>
      <c r="C447" s="15" t="s">
        <v>31</v>
      </c>
      <c r="D447" s="16" t="s">
        <v>283</v>
      </c>
      <c r="E447" s="17">
        <v>43284</v>
      </c>
      <c r="F447" s="15" t="s">
        <v>20</v>
      </c>
      <c r="G447" s="15"/>
      <c r="H447" s="16">
        <v>1050</v>
      </c>
      <c r="I447" s="16">
        <v>1050</v>
      </c>
      <c r="J447" s="18">
        <f t="shared" si="10"/>
        <v>1</v>
      </c>
      <c r="K447" s="32"/>
    </row>
    <row r="448" spans="2:11" x14ac:dyDescent="0.2">
      <c r="B448" s="30" t="s">
        <v>285</v>
      </c>
      <c r="C448" s="15" t="s">
        <v>18</v>
      </c>
      <c r="D448" s="16" t="s">
        <v>283</v>
      </c>
      <c r="E448" s="17">
        <v>43286</v>
      </c>
      <c r="F448" s="15" t="s">
        <v>20</v>
      </c>
      <c r="G448" s="15"/>
      <c r="H448" s="16">
        <v>296</v>
      </c>
      <c r="I448" s="16">
        <v>296</v>
      </c>
      <c r="J448" s="18">
        <f t="shared" si="10"/>
        <v>1</v>
      </c>
      <c r="K448" s="31"/>
    </row>
    <row r="449" spans="2:11" x14ac:dyDescent="0.2">
      <c r="B449" s="30" t="s">
        <v>286</v>
      </c>
      <c r="C449" s="15" t="s">
        <v>83</v>
      </c>
      <c r="D449" s="16" t="s">
        <v>283</v>
      </c>
      <c r="E449" s="17">
        <v>43286</v>
      </c>
      <c r="F449" s="15" t="s">
        <v>20</v>
      </c>
      <c r="G449" s="15"/>
      <c r="H449" s="16">
        <v>24614</v>
      </c>
      <c r="I449" s="16">
        <v>24614</v>
      </c>
      <c r="J449" s="18">
        <f t="shared" si="10"/>
        <v>1</v>
      </c>
      <c r="K449" s="31"/>
    </row>
    <row r="450" spans="2:11" x14ac:dyDescent="0.2">
      <c r="B450" s="30" t="s">
        <v>150</v>
      </c>
      <c r="C450" s="15" t="s">
        <v>23</v>
      </c>
      <c r="D450" s="16" t="s">
        <v>283</v>
      </c>
      <c r="E450" s="17">
        <v>43290</v>
      </c>
      <c r="F450" s="15" t="s">
        <v>20</v>
      </c>
      <c r="G450" s="15"/>
      <c r="H450" s="16">
        <v>3000</v>
      </c>
      <c r="I450" s="16">
        <v>3000</v>
      </c>
      <c r="J450" s="18">
        <f t="shared" si="10"/>
        <v>1</v>
      </c>
      <c r="K450" s="31"/>
    </row>
    <row r="451" spans="2:11" x14ac:dyDescent="0.2">
      <c r="B451" s="30" t="s">
        <v>235</v>
      </c>
      <c r="C451" s="15" t="s">
        <v>152</v>
      </c>
      <c r="D451" s="16" t="s">
        <v>283</v>
      </c>
      <c r="E451" s="17">
        <v>43290</v>
      </c>
      <c r="F451" s="15" t="s">
        <v>20</v>
      </c>
      <c r="G451" s="15"/>
      <c r="H451" s="16">
        <v>20000</v>
      </c>
      <c r="I451" s="16">
        <v>20000</v>
      </c>
      <c r="J451" s="18">
        <f t="shared" si="10"/>
        <v>1</v>
      </c>
      <c r="K451" s="32"/>
    </row>
    <row r="452" spans="2:11" x14ac:dyDescent="0.2">
      <c r="B452" s="30" t="s">
        <v>233</v>
      </c>
      <c r="C452" s="15" t="s">
        <v>23</v>
      </c>
      <c r="D452" s="16" t="s">
        <v>283</v>
      </c>
      <c r="E452" s="17">
        <v>43291</v>
      </c>
      <c r="F452" s="15" t="s">
        <v>20</v>
      </c>
      <c r="G452" s="15"/>
      <c r="H452" s="16">
        <v>10000</v>
      </c>
      <c r="I452" s="16">
        <v>9999</v>
      </c>
      <c r="J452" s="18">
        <f t="shared" si="10"/>
        <v>0.99990000000000001</v>
      </c>
      <c r="K452" s="32"/>
    </row>
    <row r="453" spans="2:11" x14ac:dyDescent="0.2">
      <c r="B453" s="30" t="s">
        <v>119</v>
      </c>
      <c r="C453" s="15" t="s">
        <v>23</v>
      </c>
      <c r="D453" s="16" t="s">
        <v>283</v>
      </c>
      <c r="E453" s="17">
        <v>43292</v>
      </c>
      <c r="F453" s="15" t="s">
        <v>20</v>
      </c>
      <c r="G453" s="15"/>
      <c r="H453" s="16">
        <v>10000</v>
      </c>
      <c r="I453" s="16">
        <v>10000</v>
      </c>
      <c r="J453" s="18">
        <f t="shared" si="10"/>
        <v>1</v>
      </c>
      <c r="K453" s="32"/>
    </row>
    <row r="454" spans="2:11" x14ac:dyDescent="0.2">
      <c r="B454" s="30" t="s">
        <v>122</v>
      </c>
      <c r="C454" s="15" t="s">
        <v>23</v>
      </c>
      <c r="D454" s="16" t="s">
        <v>283</v>
      </c>
      <c r="E454" s="17">
        <v>43296</v>
      </c>
      <c r="F454" s="15" t="s">
        <v>20</v>
      </c>
      <c r="G454" s="15"/>
      <c r="H454" s="16">
        <v>100000</v>
      </c>
      <c r="I454" s="16">
        <v>99998</v>
      </c>
      <c r="J454" s="18">
        <f t="shared" si="10"/>
        <v>0.99997999999999998</v>
      </c>
      <c r="K454" s="31"/>
    </row>
    <row r="455" spans="2:11" x14ac:dyDescent="0.2">
      <c r="B455" s="30" t="s">
        <v>156</v>
      </c>
      <c r="C455" s="15" t="s">
        <v>28</v>
      </c>
      <c r="D455" s="16" t="s">
        <v>283</v>
      </c>
      <c r="E455" s="17">
        <v>43298</v>
      </c>
      <c r="F455" s="15" t="s">
        <v>20</v>
      </c>
      <c r="G455" s="15"/>
      <c r="H455" s="16">
        <v>30000</v>
      </c>
      <c r="I455" s="16">
        <v>29971</v>
      </c>
      <c r="J455" s="18">
        <f t="shared" si="10"/>
        <v>0.99903333333333333</v>
      </c>
      <c r="K455" s="31"/>
    </row>
    <row r="456" spans="2:11" x14ac:dyDescent="0.2">
      <c r="B456" s="30" t="s">
        <v>162</v>
      </c>
      <c r="C456" s="15" t="s">
        <v>23</v>
      </c>
      <c r="D456" s="16" t="s">
        <v>283</v>
      </c>
      <c r="E456" s="17">
        <v>43301</v>
      </c>
      <c r="F456" s="15" t="s">
        <v>20</v>
      </c>
      <c r="G456" s="15"/>
      <c r="H456" s="16">
        <v>6</v>
      </c>
      <c r="I456" s="16">
        <v>0</v>
      </c>
      <c r="J456" s="18">
        <f t="shared" si="10"/>
        <v>0</v>
      </c>
      <c r="K456" s="32"/>
    </row>
    <row r="457" spans="2:11" x14ac:dyDescent="0.2">
      <c r="B457" s="30" t="s">
        <v>287</v>
      </c>
      <c r="C457" s="15" t="s">
        <v>28</v>
      </c>
      <c r="D457" s="16" t="s">
        <v>283</v>
      </c>
      <c r="E457" s="17">
        <v>43301</v>
      </c>
      <c r="F457" s="15" t="s">
        <v>20</v>
      </c>
      <c r="G457" s="15"/>
      <c r="H457" s="16">
        <v>700</v>
      </c>
      <c r="I457" s="16">
        <v>695</v>
      </c>
      <c r="J457" s="18">
        <f t="shared" si="10"/>
        <v>0.99285714285714288</v>
      </c>
      <c r="K457" s="31"/>
    </row>
    <row r="458" spans="2:11" x14ac:dyDescent="0.2">
      <c r="B458" s="30" t="s">
        <v>241</v>
      </c>
      <c r="C458" s="15" t="s">
        <v>28</v>
      </c>
      <c r="D458" s="16" t="s">
        <v>283</v>
      </c>
      <c r="E458" s="17">
        <v>43304</v>
      </c>
      <c r="F458" s="15" t="s">
        <v>20</v>
      </c>
      <c r="G458" s="15"/>
      <c r="H458" s="16">
        <v>5261</v>
      </c>
      <c r="I458" s="16">
        <v>5234</v>
      </c>
      <c r="J458" s="18">
        <f t="shared" si="10"/>
        <v>0.99486789583729329</v>
      </c>
      <c r="K458" s="31"/>
    </row>
    <row r="459" spans="2:11" x14ac:dyDescent="0.2">
      <c r="B459" s="30" t="s">
        <v>161</v>
      </c>
      <c r="C459" s="15" t="s">
        <v>28</v>
      </c>
      <c r="D459" s="16" t="s">
        <v>283</v>
      </c>
      <c r="E459" s="17">
        <v>43305</v>
      </c>
      <c r="F459" s="15" t="s">
        <v>20</v>
      </c>
      <c r="G459" s="15"/>
      <c r="H459" s="16">
        <v>49993</v>
      </c>
      <c r="I459" s="16">
        <v>49993</v>
      </c>
      <c r="J459" s="18">
        <f t="shared" si="10"/>
        <v>1</v>
      </c>
      <c r="K459" s="31"/>
    </row>
    <row r="460" spans="2:11" x14ac:dyDescent="0.2">
      <c r="B460" s="30" t="s">
        <v>242</v>
      </c>
      <c r="C460" s="15" t="s">
        <v>36</v>
      </c>
      <c r="D460" s="16" t="s">
        <v>283</v>
      </c>
      <c r="E460" s="17">
        <v>43305</v>
      </c>
      <c r="F460" s="15" t="s">
        <v>20</v>
      </c>
      <c r="G460" s="15"/>
      <c r="H460" s="16">
        <v>16946</v>
      </c>
      <c r="I460" s="16">
        <v>16946</v>
      </c>
      <c r="J460" s="18">
        <f t="shared" si="10"/>
        <v>1</v>
      </c>
      <c r="K460" s="31"/>
    </row>
    <row r="461" spans="2:11" x14ac:dyDescent="0.2">
      <c r="B461" s="30" t="s">
        <v>242</v>
      </c>
      <c r="C461" s="15" t="s">
        <v>36</v>
      </c>
      <c r="D461" s="16" t="s">
        <v>283</v>
      </c>
      <c r="E461" s="17">
        <v>43305</v>
      </c>
      <c r="F461" s="15" t="s">
        <v>20</v>
      </c>
      <c r="G461" s="15"/>
      <c r="H461" s="16">
        <v>13186</v>
      </c>
      <c r="I461" s="16">
        <v>13179</v>
      </c>
      <c r="J461" s="18">
        <f t="shared" si="10"/>
        <v>0.99946913392992565</v>
      </c>
      <c r="K461" s="32"/>
    </row>
    <row r="462" spans="2:11" x14ac:dyDescent="0.2">
      <c r="B462" s="30" t="s">
        <v>119</v>
      </c>
      <c r="C462" s="15" t="s">
        <v>23</v>
      </c>
      <c r="D462" s="16" t="s">
        <v>283</v>
      </c>
      <c r="E462" s="17">
        <v>43306</v>
      </c>
      <c r="F462" s="15" t="s">
        <v>20</v>
      </c>
      <c r="G462" s="15"/>
      <c r="H462" s="16">
        <v>10167</v>
      </c>
      <c r="I462" s="16">
        <v>10167</v>
      </c>
      <c r="J462" s="18">
        <f t="shared" si="10"/>
        <v>1</v>
      </c>
      <c r="K462" s="32"/>
    </row>
    <row r="463" spans="2:11" x14ac:dyDescent="0.2">
      <c r="B463" s="30" t="s">
        <v>168</v>
      </c>
      <c r="C463" s="15" t="s">
        <v>23</v>
      </c>
      <c r="D463" s="16" t="s">
        <v>283</v>
      </c>
      <c r="E463" s="17">
        <v>43307</v>
      </c>
      <c r="F463" s="15" t="s">
        <v>20</v>
      </c>
      <c r="G463" s="15"/>
      <c r="H463" s="16">
        <v>8000</v>
      </c>
      <c r="I463" s="16">
        <v>7957</v>
      </c>
      <c r="J463" s="18">
        <f t="shared" si="10"/>
        <v>0.99462499999999998</v>
      </c>
      <c r="K463" s="32"/>
    </row>
    <row r="464" spans="2:11" x14ac:dyDescent="0.2">
      <c r="B464" s="30" t="s">
        <v>169</v>
      </c>
      <c r="C464" s="15" t="s">
        <v>18</v>
      </c>
      <c r="D464" s="16" t="s">
        <v>283</v>
      </c>
      <c r="E464" s="17">
        <v>43308</v>
      </c>
      <c r="F464" s="15" t="s">
        <v>20</v>
      </c>
      <c r="G464" s="15"/>
      <c r="H464" s="15">
        <v>4273</v>
      </c>
      <c r="I464" s="19">
        <v>4273</v>
      </c>
      <c r="J464" s="18">
        <f t="shared" si="10"/>
        <v>1</v>
      </c>
      <c r="K464" s="32"/>
    </row>
    <row r="465" spans="2:11" x14ac:dyDescent="0.2">
      <c r="B465" s="30" t="s">
        <v>170</v>
      </c>
      <c r="C465" s="15" t="s">
        <v>28</v>
      </c>
      <c r="D465" s="16" t="s">
        <v>283</v>
      </c>
      <c r="E465" s="17">
        <v>43308</v>
      </c>
      <c r="F465" s="15" t="s">
        <v>20</v>
      </c>
      <c r="G465" s="15"/>
      <c r="H465" s="15">
        <v>5000</v>
      </c>
      <c r="I465" s="19">
        <v>4999</v>
      </c>
      <c r="J465" s="18">
        <f t="shared" si="10"/>
        <v>0.99980000000000002</v>
      </c>
      <c r="K465" s="32"/>
    </row>
    <row r="466" spans="2:11" x14ac:dyDescent="0.2">
      <c r="B466" s="30" t="s">
        <v>288</v>
      </c>
      <c r="C466" s="15" t="s">
        <v>23</v>
      </c>
      <c r="D466" s="16" t="s">
        <v>283</v>
      </c>
      <c r="E466" s="17">
        <v>43311</v>
      </c>
      <c r="F466" s="15" t="s">
        <v>20</v>
      </c>
      <c r="G466" s="15"/>
      <c r="H466" s="15">
        <v>5000</v>
      </c>
      <c r="I466" s="19">
        <v>5000</v>
      </c>
      <c r="J466" s="18">
        <f t="shared" si="10"/>
        <v>1</v>
      </c>
      <c r="K466" s="32"/>
    </row>
    <row r="467" spans="2:11" x14ac:dyDescent="0.2">
      <c r="B467" s="30" t="s">
        <v>174</v>
      </c>
      <c r="C467" s="15" t="s">
        <v>28</v>
      </c>
      <c r="D467" s="16" t="s">
        <v>283</v>
      </c>
      <c r="E467" s="17">
        <v>43319</v>
      </c>
      <c r="F467" s="15" t="s">
        <v>20</v>
      </c>
      <c r="G467" s="15"/>
      <c r="H467" s="15">
        <v>1000</v>
      </c>
      <c r="I467" s="19">
        <v>1000</v>
      </c>
      <c r="J467" s="18">
        <f t="shared" si="10"/>
        <v>1</v>
      </c>
      <c r="K467" s="31"/>
    </row>
    <row r="468" spans="2:11" x14ac:dyDescent="0.2">
      <c r="B468" s="30" t="s">
        <v>176</v>
      </c>
      <c r="C468" s="15" t="s">
        <v>36</v>
      </c>
      <c r="D468" s="16" t="s">
        <v>283</v>
      </c>
      <c r="E468" s="17">
        <v>43320</v>
      </c>
      <c r="F468" s="15" t="s">
        <v>20</v>
      </c>
      <c r="G468" s="15"/>
      <c r="H468" s="16">
        <v>19580</v>
      </c>
      <c r="I468" s="16">
        <v>19580</v>
      </c>
      <c r="J468" s="18">
        <f t="shared" si="10"/>
        <v>1</v>
      </c>
      <c r="K468" s="31"/>
    </row>
    <row r="469" spans="2:11" x14ac:dyDescent="0.2">
      <c r="B469" s="30" t="s">
        <v>243</v>
      </c>
      <c r="C469" s="15" t="s">
        <v>18</v>
      </c>
      <c r="D469" s="16" t="s">
        <v>283</v>
      </c>
      <c r="E469" s="17">
        <v>43320</v>
      </c>
      <c r="F469" s="15" t="s">
        <v>20</v>
      </c>
      <c r="G469" s="15"/>
      <c r="H469" s="15">
        <v>26930</v>
      </c>
      <c r="I469" s="19">
        <v>26930</v>
      </c>
      <c r="J469" s="18">
        <f t="shared" si="10"/>
        <v>1</v>
      </c>
      <c r="K469" s="31"/>
    </row>
    <row r="470" spans="2:11" x14ac:dyDescent="0.2">
      <c r="B470" s="30" t="s">
        <v>80</v>
      </c>
      <c r="C470" s="15" t="s">
        <v>18</v>
      </c>
      <c r="D470" s="16" t="s">
        <v>283</v>
      </c>
      <c r="E470" s="17">
        <v>43322</v>
      </c>
      <c r="F470" s="15" t="s">
        <v>20</v>
      </c>
      <c r="G470" s="15"/>
      <c r="H470" s="16">
        <v>18579</v>
      </c>
      <c r="I470" s="16">
        <v>18579</v>
      </c>
      <c r="J470" s="18">
        <f t="shared" si="10"/>
        <v>1</v>
      </c>
      <c r="K470" s="31"/>
    </row>
    <row r="471" spans="2:11" x14ac:dyDescent="0.2">
      <c r="B471" s="30" t="s">
        <v>89</v>
      </c>
      <c r="C471" s="15" t="s">
        <v>28</v>
      </c>
      <c r="D471" s="16" t="s">
        <v>283</v>
      </c>
      <c r="E471" s="17">
        <v>43327</v>
      </c>
      <c r="F471" s="15" t="s">
        <v>20</v>
      </c>
      <c r="G471" s="15"/>
      <c r="H471" s="16">
        <v>50000</v>
      </c>
      <c r="I471" s="16">
        <v>50000</v>
      </c>
      <c r="J471" s="18">
        <f t="shared" si="10"/>
        <v>1</v>
      </c>
      <c r="K471" s="31"/>
    </row>
    <row r="472" spans="2:11" x14ac:dyDescent="0.2">
      <c r="B472" s="30" t="s">
        <v>289</v>
      </c>
      <c r="C472" s="15" t="s">
        <v>56</v>
      </c>
      <c r="D472" s="16" t="s">
        <v>283</v>
      </c>
      <c r="E472" s="17">
        <v>43328</v>
      </c>
      <c r="F472" s="15" t="s">
        <v>20</v>
      </c>
      <c r="G472" s="15"/>
      <c r="H472" s="16">
        <v>15680</v>
      </c>
      <c r="I472" s="16">
        <v>15680</v>
      </c>
      <c r="J472" s="18">
        <f t="shared" si="10"/>
        <v>1</v>
      </c>
      <c r="K472" s="31"/>
    </row>
    <row r="473" spans="2:11" x14ac:dyDescent="0.2">
      <c r="B473" s="30" t="s">
        <v>290</v>
      </c>
      <c r="C473" s="15" t="s">
        <v>31</v>
      </c>
      <c r="D473" s="16" t="s">
        <v>283</v>
      </c>
      <c r="E473" s="17">
        <v>43329</v>
      </c>
      <c r="F473" s="15" t="s">
        <v>20</v>
      </c>
      <c r="G473" s="15"/>
      <c r="H473" s="16">
        <v>5000</v>
      </c>
      <c r="I473" s="16">
        <v>5000</v>
      </c>
      <c r="J473" s="18">
        <f t="shared" si="10"/>
        <v>1</v>
      </c>
      <c r="K473" s="31"/>
    </row>
    <row r="474" spans="2:11" x14ac:dyDescent="0.2">
      <c r="B474" s="30" t="s">
        <v>179</v>
      </c>
      <c r="C474" s="15" t="s">
        <v>31</v>
      </c>
      <c r="D474" s="16" t="s">
        <v>283</v>
      </c>
      <c r="E474" s="17">
        <v>43329</v>
      </c>
      <c r="F474" s="15" t="s">
        <v>20</v>
      </c>
      <c r="G474" s="15"/>
      <c r="H474" s="16">
        <v>145</v>
      </c>
      <c r="I474" s="16">
        <v>145</v>
      </c>
      <c r="J474" s="18">
        <f t="shared" si="10"/>
        <v>1</v>
      </c>
      <c r="K474" s="31"/>
    </row>
    <row r="475" spans="2:11" x14ac:dyDescent="0.2">
      <c r="B475" s="30" t="s">
        <v>248</v>
      </c>
      <c r="C475" s="15" t="s">
        <v>18</v>
      </c>
      <c r="D475" s="16" t="s">
        <v>283</v>
      </c>
      <c r="E475" s="17">
        <v>43329</v>
      </c>
      <c r="F475" s="15" t="s">
        <v>20</v>
      </c>
      <c r="G475" s="15"/>
      <c r="H475" s="16">
        <v>100000</v>
      </c>
      <c r="I475" s="16">
        <v>100000</v>
      </c>
      <c r="J475" s="18">
        <f t="shared" si="10"/>
        <v>1</v>
      </c>
      <c r="K475" s="31"/>
    </row>
    <row r="476" spans="2:11" x14ac:dyDescent="0.2">
      <c r="B476" s="30" t="s">
        <v>246</v>
      </c>
      <c r="C476" s="15" t="s">
        <v>36</v>
      </c>
      <c r="D476" s="16" t="s">
        <v>283</v>
      </c>
      <c r="E476" s="17">
        <v>43334</v>
      </c>
      <c r="F476" s="15" t="s">
        <v>20</v>
      </c>
      <c r="G476" s="15"/>
      <c r="H476" s="16">
        <v>6833</v>
      </c>
      <c r="I476" s="16">
        <v>6819</v>
      </c>
      <c r="J476" s="18">
        <f t="shared" si="10"/>
        <v>0.99795111956680815</v>
      </c>
      <c r="K476" s="31"/>
    </row>
    <row r="477" spans="2:11" x14ac:dyDescent="0.2">
      <c r="B477" s="30" t="s">
        <v>291</v>
      </c>
      <c r="C477" s="15" t="s">
        <v>36</v>
      </c>
      <c r="D477" s="16" t="s">
        <v>283</v>
      </c>
      <c r="E477" s="17">
        <v>43334</v>
      </c>
      <c r="F477" s="15" t="s">
        <v>20</v>
      </c>
      <c r="G477" s="15"/>
      <c r="H477" s="16">
        <v>200</v>
      </c>
      <c r="I477" s="16">
        <v>199</v>
      </c>
      <c r="J477" s="18">
        <f t="shared" si="10"/>
        <v>0.995</v>
      </c>
      <c r="K477" s="32"/>
    </row>
    <row r="478" spans="2:11" x14ac:dyDescent="0.2">
      <c r="B478" s="30" t="s">
        <v>292</v>
      </c>
      <c r="C478" s="15" t="s">
        <v>36</v>
      </c>
      <c r="D478" s="16" t="s">
        <v>283</v>
      </c>
      <c r="E478" s="17">
        <v>43344</v>
      </c>
      <c r="F478" s="15" t="s">
        <v>20</v>
      </c>
      <c r="G478" s="15"/>
      <c r="H478" s="16">
        <v>9994</v>
      </c>
      <c r="I478" s="16">
        <v>9994</v>
      </c>
      <c r="J478" s="18">
        <f t="shared" si="10"/>
        <v>1</v>
      </c>
      <c r="K478" s="32"/>
    </row>
    <row r="479" spans="2:11" x14ac:dyDescent="0.2">
      <c r="B479" s="30" t="s">
        <v>293</v>
      </c>
      <c r="C479" s="15" t="s">
        <v>28</v>
      </c>
      <c r="D479" s="16" t="s">
        <v>283</v>
      </c>
      <c r="E479" s="17">
        <v>43363</v>
      </c>
      <c r="F479" s="15" t="s">
        <v>20</v>
      </c>
      <c r="G479" s="15"/>
      <c r="H479" s="16">
        <v>99997</v>
      </c>
      <c r="I479" s="16">
        <v>92810</v>
      </c>
      <c r="J479" s="18">
        <f t="shared" si="10"/>
        <v>0.9281278438353151</v>
      </c>
      <c r="K479" s="32"/>
    </row>
    <row r="480" spans="2:11" x14ac:dyDescent="0.2">
      <c r="B480" s="38" t="s">
        <v>259</v>
      </c>
      <c r="C480" s="7" t="s">
        <v>152</v>
      </c>
      <c r="D480" s="8" t="s">
        <v>283</v>
      </c>
      <c r="E480" s="9">
        <v>43326</v>
      </c>
      <c r="F480" s="7" t="s">
        <v>20</v>
      </c>
      <c r="G480" s="7"/>
      <c r="H480" s="8">
        <v>4570</v>
      </c>
      <c r="I480" s="8">
        <v>4570</v>
      </c>
      <c r="J480" s="10">
        <f t="shared" si="10"/>
        <v>1</v>
      </c>
      <c r="K480" s="39"/>
    </row>
    <row r="481" spans="2:11" x14ac:dyDescent="0.2">
      <c r="B481" s="30" t="s">
        <v>294</v>
      </c>
      <c r="C481" s="15" t="s">
        <v>36</v>
      </c>
      <c r="D481" s="16" t="s">
        <v>283</v>
      </c>
      <c r="E481" s="17">
        <v>43329</v>
      </c>
      <c r="F481" s="15" t="s">
        <v>20</v>
      </c>
      <c r="G481" s="15"/>
      <c r="H481" s="16">
        <v>4565</v>
      </c>
      <c r="I481" s="16">
        <v>4564</v>
      </c>
      <c r="J481" s="18">
        <f t="shared" si="10"/>
        <v>0.99978094194961664</v>
      </c>
      <c r="K481" s="39"/>
    </row>
    <row r="482" spans="2:11" x14ac:dyDescent="0.2">
      <c r="B482" s="30" t="s">
        <v>180</v>
      </c>
      <c r="C482" s="15" t="s">
        <v>36</v>
      </c>
      <c r="D482" s="16" t="s">
        <v>283</v>
      </c>
      <c r="E482" s="17">
        <v>43330</v>
      </c>
      <c r="F482" s="15" t="s">
        <v>20</v>
      </c>
      <c r="G482" s="15"/>
      <c r="H482" s="16">
        <v>30000</v>
      </c>
      <c r="I482" s="16">
        <v>29977</v>
      </c>
      <c r="J482" s="18">
        <f t="shared" si="10"/>
        <v>0.99923333333333331</v>
      </c>
      <c r="K482" s="31"/>
    </row>
    <row r="483" spans="2:11" x14ac:dyDescent="0.2">
      <c r="B483" s="30" t="s">
        <v>181</v>
      </c>
      <c r="C483" s="15" t="s">
        <v>23</v>
      </c>
      <c r="D483" s="16" t="s">
        <v>283</v>
      </c>
      <c r="E483" s="17">
        <v>43333</v>
      </c>
      <c r="F483" s="15" t="s">
        <v>20</v>
      </c>
      <c r="G483" s="15"/>
      <c r="H483" s="16">
        <v>20000</v>
      </c>
      <c r="I483" s="16">
        <v>20000</v>
      </c>
      <c r="J483" s="18">
        <f t="shared" ref="J483:J546" si="11">I483/H483</f>
        <v>1</v>
      </c>
      <c r="K483" s="31"/>
    </row>
    <row r="484" spans="2:11" x14ac:dyDescent="0.2">
      <c r="B484" s="30" t="s">
        <v>249</v>
      </c>
      <c r="C484" s="15" t="s">
        <v>28</v>
      </c>
      <c r="D484" s="16" t="s">
        <v>283</v>
      </c>
      <c r="E484" s="17">
        <v>43334</v>
      </c>
      <c r="F484" s="15" t="s">
        <v>20</v>
      </c>
      <c r="G484" s="15"/>
      <c r="H484" s="16">
        <v>140</v>
      </c>
      <c r="I484" s="16">
        <v>140</v>
      </c>
      <c r="J484" s="18">
        <f t="shared" si="11"/>
        <v>1</v>
      </c>
      <c r="K484" s="32"/>
    </row>
    <row r="485" spans="2:11" x14ac:dyDescent="0.2">
      <c r="B485" s="30" t="s">
        <v>250</v>
      </c>
      <c r="C485" s="15" t="s">
        <v>31</v>
      </c>
      <c r="D485" s="16" t="s">
        <v>283</v>
      </c>
      <c r="E485" s="17">
        <v>43335</v>
      </c>
      <c r="F485" s="15" t="s">
        <v>20</v>
      </c>
      <c r="G485" s="15"/>
      <c r="H485" s="16">
        <v>11432</v>
      </c>
      <c r="I485" s="16">
        <v>11428</v>
      </c>
      <c r="J485" s="18">
        <f t="shared" si="11"/>
        <v>0.99965010496850948</v>
      </c>
      <c r="K485" s="31"/>
    </row>
    <row r="486" spans="2:11" x14ac:dyDescent="0.2">
      <c r="B486" s="30" t="s">
        <v>277</v>
      </c>
      <c r="C486" s="15" t="s">
        <v>18</v>
      </c>
      <c r="D486" s="16" t="s">
        <v>283</v>
      </c>
      <c r="E486" s="17">
        <v>43340</v>
      </c>
      <c r="F486" s="15" t="s">
        <v>20</v>
      </c>
      <c r="G486" s="15"/>
      <c r="H486" s="16">
        <v>11638</v>
      </c>
      <c r="I486" s="16">
        <v>11638</v>
      </c>
      <c r="J486" s="18">
        <f t="shared" si="11"/>
        <v>1</v>
      </c>
      <c r="K486" s="31"/>
    </row>
    <row r="487" spans="2:11" x14ac:dyDescent="0.2">
      <c r="B487" s="30" t="s">
        <v>252</v>
      </c>
      <c r="C487" s="15" t="s">
        <v>58</v>
      </c>
      <c r="D487" s="16" t="s">
        <v>283</v>
      </c>
      <c r="E487" s="17">
        <v>43342</v>
      </c>
      <c r="F487" s="15" t="s">
        <v>20</v>
      </c>
      <c r="G487" s="15"/>
      <c r="H487" s="16">
        <v>969</v>
      </c>
      <c r="I487" s="16">
        <v>969</v>
      </c>
      <c r="J487" s="18">
        <f t="shared" si="11"/>
        <v>1</v>
      </c>
      <c r="K487" s="32"/>
    </row>
    <row r="488" spans="2:11" x14ac:dyDescent="0.2">
      <c r="B488" s="30" t="s">
        <v>184</v>
      </c>
      <c r="C488" s="15" t="s">
        <v>18</v>
      </c>
      <c r="D488" s="16" t="s">
        <v>283</v>
      </c>
      <c r="E488" s="17">
        <v>43343</v>
      </c>
      <c r="F488" s="15" t="s">
        <v>20</v>
      </c>
      <c r="G488" s="15"/>
      <c r="H488" s="16">
        <v>8000</v>
      </c>
      <c r="I488" s="16">
        <v>7991</v>
      </c>
      <c r="J488" s="18">
        <f t="shared" si="11"/>
        <v>0.99887499999999996</v>
      </c>
      <c r="K488" s="32"/>
    </row>
    <row r="489" spans="2:11" x14ac:dyDescent="0.2">
      <c r="B489" s="30" t="s">
        <v>253</v>
      </c>
      <c r="C489" s="15" t="s">
        <v>18</v>
      </c>
      <c r="D489" s="16" t="s">
        <v>283</v>
      </c>
      <c r="E489" s="17">
        <v>43355</v>
      </c>
      <c r="F489" s="15" t="s">
        <v>20</v>
      </c>
      <c r="G489" s="15"/>
      <c r="H489" s="16">
        <v>99964</v>
      </c>
      <c r="I489" s="16">
        <v>99964</v>
      </c>
      <c r="J489" s="18">
        <f t="shared" si="11"/>
        <v>1</v>
      </c>
      <c r="K489" s="31"/>
    </row>
    <row r="490" spans="2:11" x14ac:dyDescent="0.2">
      <c r="B490" s="30" t="s">
        <v>254</v>
      </c>
      <c r="C490" s="15" t="s">
        <v>18</v>
      </c>
      <c r="D490" s="16" t="s">
        <v>283</v>
      </c>
      <c r="E490" s="17">
        <v>43355</v>
      </c>
      <c r="F490" s="15" t="s">
        <v>20</v>
      </c>
      <c r="G490" s="15"/>
      <c r="H490" s="16">
        <v>991</v>
      </c>
      <c r="I490" s="16">
        <v>990</v>
      </c>
      <c r="J490" s="18">
        <f t="shared" si="11"/>
        <v>0.99899091826437947</v>
      </c>
      <c r="K490" s="31"/>
    </row>
    <row r="491" spans="2:11" x14ac:dyDescent="0.2">
      <c r="B491" s="30" t="s">
        <v>278</v>
      </c>
      <c r="C491" s="15" t="s">
        <v>18</v>
      </c>
      <c r="D491" s="16" t="s">
        <v>283</v>
      </c>
      <c r="E491" s="17">
        <v>43361</v>
      </c>
      <c r="F491" s="15" t="s">
        <v>20</v>
      </c>
      <c r="G491" s="15"/>
      <c r="H491" s="16">
        <v>20001</v>
      </c>
      <c r="I491" s="16">
        <v>20001</v>
      </c>
      <c r="J491" s="18">
        <f t="shared" si="11"/>
        <v>1</v>
      </c>
      <c r="K491" s="31"/>
    </row>
    <row r="492" spans="2:11" x14ac:dyDescent="0.2">
      <c r="B492" s="30" t="s">
        <v>257</v>
      </c>
      <c r="C492" s="15" t="s">
        <v>18</v>
      </c>
      <c r="D492" s="16" t="s">
        <v>283</v>
      </c>
      <c r="E492" s="17">
        <v>43363</v>
      </c>
      <c r="F492" s="15" t="s">
        <v>20</v>
      </c>
      <c r="G492" s="15"/>
      <c r="H492" s="16">
        <v>4273</v>
      </c>
      <c r="I492" s="16">
        <v>4273</v>
      </c>
      <c r="J492" s="18">
        <f t="shared" si="11"/>
        <v>1</v>
      </c>
      <c r="K492" s="31"/>
    </row>
    <row r="493" spans="2:11" x14ac:dyDescent="0.2">
      <c r="B493" s="30" t="s">
        <v>189</v>
      </c>
      <c r="C493" s="15" t="s">
        <v>36</v>
      </c>
      <c r="D493" s="16" t="s">
        <v>283</v>
      </c>
      <c r="E493" s="17">
        <v>43363</v>
      </c>
      <c r="F493" s="15" t="s">
        <v>20</v>
      </c>
      <c r="G493" s="15"/>
      <c r="H493" s="16">
        <v>200</v>
      </c>
      <c r="I493" s="16">
        <v>194</v>
      </c>
      <c r="J493" s="18">
        <f t="shared" si="11"/>
        <v>0.97</v>
      </c>
      <c r="K493" s="32"/>
    </row>
    <row r="494" spans="2:11" x14ac:dyDescent="0.2">
      <c r="B494" s="30" t="s">
        <v>82</v>
      </c>
      <c r="C494" s="15" t="s">
        <v>83</v>
      </c>
      <c r="D494" s="16" t="s">
        <v>283</v>
      </c>
      <c r="E494" s="17">
        <v>43363</v>
      </c>
      <c r="F494" s="15" t="s">
        <v>20</v>
      </c>
      <c r="G494" s="15"/>
      <c r="H494" s="16">
        <v>18321</v>
      </c>
      <c r="I494" s="16">
        <v>18320</v>
      </c>
      <c r="J494" s="18">
        <f t="shared" si="11"/>
        <v>0.9999454178265379</v>
      </c>
      <c r="K494" s="32"/>
    </row>
    <row r="495" spans="2:11" x14ac:dyDescent="0.2">
      <c r="B495" s="30" t="s">
        <v>82</v>
      </c>
      <c r="C495" s="15" t="s">
        <v>83</v>
      </c>
      <c r="D495" s="16" t="s">
        <v>283</v>
      </c>
      <c r="E495" s="17">
        <v>43363</v>
      </c>
      <c r="F495" s="15" t="s">
        <v>20</v>
      </c>
      <c r="G495" s="15"/>
      <c r="H495" s="16">
        <v>18321</v>
      </c>
      <c r="I495" s="16">
        <v>18320</v>
      </c>
      <c r="J495" s="18">
        <f t="shared" si="11"/>
        <v>0.9999454178265379</v>
      </c>
      <c r="K495" s="31"/>
    </row>
    <row r="496" spans="2:11" x14ac:dyDescent="0.2">
      <c r="B496" s="30" t="s">
        <v>295</v>
      </c>
      <c r="C496" s="15" t="s">
        <v>18</v>
      </c>
      <c r="D496" s="16" t="s">
        <v>283</v>
      </c>
      <c r="E496" s="17">
        <v>43364</v>
      </c>
      <c r="F496" s="15" t="s">
        <v>20</v>
      </c>
      <c r="G496" s="15"/>
      <c r="H496" s="16">
        <v>4273</v>
      </c>
      <c r="I496" s="16">
        <v>4273</v>
      </c>
      <c r="J496" s="18">
        <f t="shared" si="11"/>
        <v>1</v>
      </c>
      <c r="K496" s="31"/>
    </row>
    <row r="497" spans="2:11" x14ac:dyDescent="0.2">
      <c r="B497" s="30" t="s">
        <v>296</v>
      </c>
      <c r="C497" s="15" t="s">
        <v>36</v>
      </c>
      <c r="D497" s="16" t="s">
        <v>283</v>
      </c>
      <c r="E497" s="17">
        <v>43364</v>
      </c>
      <c r="F497" s="15" t="s">
        <v>20</v>
      </c>
      <c r="G497" s="15"/>
      <c r="H497" s="16">
        <v>1500</v>
      </c>
      <c r="I497" s="16">
        <v>1500</v>
      </c>
      <c r="J497" s="18">
        <f t="shared" si="11"/>
        <v>1</v>
      </c>
      <c r="K497" s="31"/>
    </row>
    <row r="498" spans="2:11" x14ac:dyDescent="0.2">
      <c r="B498" s="30" t="s">
        <v>297</v>
      </c>
      <c r="C498" s="15" t="s">
        <v>23</v>
      </c>
      <c r="D498" s="16" t="s">
        <v>283</v>
      </c>
      <c r="E498" s="17">
        <v>43364</v>
      </c>
      <c r="F498" s="15" t="s">
        <v>20</v>
      </c>
      <c r="G498" s="15"/>
      <c r="H498" s="16">
        <v>25866</v>
      </c>
      <c r="I498" s="16">
        <v>25825</v>
      </c>
      <c r="J498" s="18">
        <f t="shared" si="11"/>
        <v>0.99841490760071139</v>
      </c>
      <c r="K498" s="31"/>
    </row>
    <row r="499" spans="2:11" x14ac:dyDescent="0.2">
      <c r="B499" s="30" t="s">
        <v>253</v>
      </c>
      <c r="C499" s="15" t="s">
        <v>18</v>
      </c>
      <c r="D499" s="16" t="s">
        <v>283</v>
      </c>
      <c r="E499" s="17">
        <v>43364</v>
      </c>
      <c r="F499" s="15" t="s">
        <v>20</v>
      </c>
      <c r="G499" s="15"/>
      <c r="H499" s="16">
        <v>9980</v>
      </c>
      <c r="I499" s="16">
        <v>9762</v>
      </c>
      <c r="J499" s="18">
        <f t="shared" si="11"/>
        <v>0.97815631262525049</v>
      </c>
      <c r="K499" s="31"/>
    </row>
    <row r="500" spans="2:11" x14ac:dyDescent="0.2">
      <c r="B500" s="30" t="s">
        <v>253</v>
      </c>
      <c r="C500" s="15" t="s">
        <v>18</v>
      </c>
      <c r="D500" s="16" t="s">
        <v>283</v>
      </c>
      <c r="E500" s="17">
        <v>43364</v>
      </c>
      <c r="F500" s="15" t="s">
        <v>20</v>
      </c>
      <c r="G500" s="15"/>
      <c r="H500" s="16">
        <v>9980</v>
      </c>
      <c r="I500" s="16">
        <v>9762</v>
      </c>
      <c r="J500" s="18">
        <f t="shared" si="11"/>
        <v>0.97815631262525049</v>
      </c>
      <c r="K500" s="31"/>
    </row>
    <row r="501" spans="2:11" x14ac:dyDescent="0.2">
      <c r="B501" s="30" t="s">
        <v>259</v>
      </c>
      <c r="C501" s="15" t="s">
        <v>152</v>
      </c>
      <c r="D501" s="16" t="s">
        <v>283</v>
      </c>
      <c r="E501" s="17">
        <v>43364</v>
      </c>
      <c r="F501" s="15" t="s">
        <v>20</v>
      </c>
      <c r="G501" s="15"/>
      <c r="H501" s="16">
        <v>8369</v>
      </c>
      <c r="I501" s="16">
        <v>8003</v>
      </c>
      <c r="J501" s="18">
        <f t="shared" si="11"/>
        <v>0.95626717648464576</v>
      </c>
      <c r="K501" s="31"/>
    </row>
    <row r="502" spans="2:11" x14ac:dyDescent="0.2">
      <c r="B502" s="30" t="s">
        <v>259</v>
      </c>
      <c r="C502" s="15" t="s">
        <v>152</v>
      </c>
      <c r="D502" s="16" t="s">
        <v>283</v>
      </c>
      <c r="E502" s="17">
        <v>43364</v>
      </c>
      <c r="F502" s="15" t="s">
        <v>20</v>
      </c>
      <c r="G502" s="15"/>
      <c r="H502" s="16">
        <v>8369</v>
      </c>
      <c r="I502" s="16">
        <v>8363</v>
      </c>
      <c r="J502" s="18">
        <f t="shared" si="11"/>
        <v>0.99928306846696136</v>
      </c>
      <c r="K502" s="37"/>
    </row>
    <row r="503" spans="2:11" x14ac:dyDescent="0.2">
      <c r="B503" s="30" t="s">
        <v>260</v>
      </c>
      <c r="C503" s="15" t="s">
        <v>36</v>
      </c>
      <c r="D503" s="16" t="s">
        <v>283</v>
      </c>
      <c r="E503" s="17">
        <v>43372</v>
      </c>
      <c r="F503" s="15" t="s">
        <v>20</v>
      </c>
      <c r="G503" s="15"/>
      <c r="H503" s="16">
        <v>744</v>
      </c>
      <c r="I503" s="16">
        <v>741</v>
      </c>
      <c r="J503" s="18">
        <f t="shared" si="11"/>
        <v>0.99596774193548387</v>
      </c>
      <c r="K503" s="31"/>
    </row>
    <row r="504" spans="2:11" x14ac:dyDescent="0.2">
      <c r="B504" s="30" t="s">
        <v>246</v>
      </c>
      <c r="C504" s="15" t="s">
        <v>36</v>
      </c>
      <c r="D504" s="16" t="s">
        <v>283</v>
      </c>
      <c r="E504" s="17">
        <v>43369</v>
      </c>
      <c r="F504" s="15" t="s">
        <v>20</v>
      </c>
      <c r="G504" s="15"/>
      <c r="H504" s="16">
        <v>21906</v>
      </c>
      <c r="I504" s="16">
        <v>21905</v>
      </c>
      <c r="J504" s="18">
        <f t="shared" si="11"/>
        <v>0.99995435040628133</v>
      </c>
      <c r="K504" s="31"/>
    </row>
    <row r="505" spans="2:11" x14ac:dyDescent="0.2">
      <c r="B505" s="30" t="s">
        <v>195</v>
      </c>
      <c r="C505" s="15" t="s">
        <v>18</v>
      </c>
      <c r="D505" s="16" t="s">
        <v>283</v>
      </c>
      <c r="E505" s="17">
        <v>43373</v>
      </c>
      <c r="F505" s="15" t="s">
        <v>20</v>
      </c>
      <c r="G505" s="15"/>
      <c r="H505" s="16">
        <v>5000</v>
      </c>
      <c r="I505" s="16">
        <v>5000</v>
      </c>
      <c r="J505" s="18">
        <f t="shared" si="11"/>
        <v>1</v>
      </c>
      <c r="K505" s="31"/>
    </row>
    <row r="506" spans="2:11" x14ac:dyDescent="0.2">
      <c r="B506" s="30" t="s">
        <v>281</v>
      </c>
      <c r="C506" s="15" t="s">
        <v>56</v>
      </c>
      <c r="D506" s="16" t="s">
        <v>283</v>
      </c>
      <c r="E506" s="17">
        <v>43381</v>
      </c>
      <c r="F506" s="15" t="s">
        <v>20</v>
      </c>
      <c r="G506" s="15"/>
      <c r="H506" s="16">
        <v>20000</v>
      </c>
      <c r="I506" s="16">
        <v>20000</v>
      </c>
      <c r="J506" s="18">
        <f t="shared" si="11"/>
        <v>1</v>
      </c>
      <c r="K506" s="31"/>
    </row>
    <row r="507" spans="2:11" x14ac:dyDescent="0.2">
      <c r="B507" s="30" t="s">
        <v>281</v>
      </c>
      <c r="C507" s="15" t="s">
        <v>56</v>
      </c>
      <c r="D507" s="16" t="s">
        <v>283</v>
      </c>
      <c r="E507" s="17">
        <v>43381</v>
      </c>
      <c r="F507" s="15" t="s">
        <v>20</v>
      </c>
      <c r="G507" s="15"/>
      <c r="H507" s="16">
        <v>20000</v>
      </c>
      <c r="I507" s="16">
        <v>20000</v>
      </c>
      <c r="J507" s="18">
        <f t="shared" si="11"/>
        <v>1</v>
      </c>
      <c r="K507" s="31"/>
    </row>
    <row r="508" spans="2:11" x14ac:dyDescent="0.2">
      <c r="B508" s="30" t="s">
        <v>298</v>
      </c>
      <c r="C508" s="15" t="s">
        <v>18</v>
      </c>
      <c r="D508" s="16" t="s">
        <v>283</v>
      </c>
      <c r="E508" s="17">
        <v>43385</v>
      </c>
      <c r="F508" s="15" t="s">
        <v>20</v>
      </c>
      <c r="G508" s="15"/>
      <c r="H508" s="16">
        <v>999</v>
      </c>
      <c r="I508" s="16">
        <v>999</v>
      </c>
      <c r="J508" s="18">
        <f t="shared" si="11"/>
        <v>1</v>
      </c>
      <c r="K508" s="32"/>
    </row>
    <row r="509" spans="2:11" x14ac:dyDescent="0.2">
      <c r="B509" s="30" t="s">
        <v>296</v>
      </c>
      <c r="C509" s="15" t="s">
        <v>36</v>
      </c>
      <c r="D509" s="16" t="s">
        <v>283</v>
      </c>
      <c r="E509" s="17">
        <v>43389</v>
      </c>
      <c r="F509" s="15" t="s">
        <v>20</v>
      </c>
      <c r="G509" s="15"/>
      <c r="H509" s="16">
        <v>10000</v>
      </c>
      <c r="I509" s="16">
        <v>10000</v>
      </c>
      <c r="J509" s="18">
        <f t="shared" si="11"/>
        <v>1</v>
      </c>
      <c r="K509" s="31"/>
    </row>
    <row r="510" spans="2:11" x14ac:dyDescent="0.2">
      <c r="B510" s="30" t="s">
        <v>296</v>
      </c>
      <c r="C510" s="15" t="s">
        <v>36</v>
      </c>
      <c r="D510" s="16" t="s">
        <v>283</v>
      </c>
      <c r="E510" s="17">
        <v>43389</v>
      </c>
      <c r="F510" s="15" t="s">
        <v>20</v>
      </c>
      <c r="G510" s="15"/>
      <c r="H510" s="16">
        <v>10000</v>
      </c>
      <c r="I510" s="16">
        <v>10000</v>
      </c>
      <c r="J510" s="18">
        <f t="shared" si="11"/>
        <v>1</v>
      </c>
      <c r="K510" s="31"/>
    </row>
    <row r="511" spans="2:11" x14ac:dyDescent="0.2">
      <c r="B511" s="34" t="s">
        <v>299</v>
      </c>
      <c r="C511" s="15" t="s">
        <v>23</v>
      </c>
      <c r="D511" s="16" t="s">
        <v>283</v>
      </c>
      <c r="E511" s="17">
        <v>43389</v>
      </c>
      <c r="F511" s="15" t="s">
        <v>20</v>
      </c>
      <c r="G511" s="15"/>
      <c r="H511" s="16">
        <v>1000</v>
      </c>
      <c r="I511" s="16">
        <v>1000</v>
      </c>
      <c r="J511" s="18">
        <f t="shared" si="11"/>
        <v>1</v>
      </c>
      <c r="K511" s="31"/>
    </row>
    <row r="512" spans="2:11" x14ac:dyDescent="0.2">
      <c r="B512" s="34" t="s">
        <v>263</v>
      </c>
      <c r="C512" s="15" t="s">
        <v>28</v>
      </c>
      <c r="D512" s="16" t="s">
        <v>283</v>
      </c>
      <c r="E512" s="17">
        <v>43390</v>
      </c>
      <c r="F512" s="15" t="s">
        <v>20</v>
      </c>
      <c r="G512" s="15"/>
      <c r="H512" s="15">
        <v>26566</v>
      </c>
      <c r="I512" s="15">
        <v>26563</v>
      </c>
      <c r="J512" s="18">
        <f t="shared" si="11"/>
        <v>0.99988707370322971</v>
      </c>
      <c r="K512" s="31"/>
    </row>
    <row r="513" spans="2:11" x14ac:dyDescent="0.2">
      <c r="B513" s="34" t="s">
        <v>263</v>
      </c>
      <c r="C513" s="15" t="s">
        <v>28</v>
      </c>
      <c r="D513" s="16" t="s">
        <v>283</v>
      </c>
      <c r="E513" s="17">
        <v>43390</v>
      </c>
      <c r="F513" s="15" t="s">
        <v>20</v>
      </c>
      <c r="G513" s="15"/>
      <c r="H513" s="15">
        <v>26566</v>
      </c>
      <c r="I513" s="15">
        <v>26563</v>
      </c>
      <c r="J513" s="18">
        <f t="shared" si="11"/>
        <v>0.99988707370322971</v>
      </c>
      <c r="K513" s="31"/>
    </row>
    <row r="514" spans="2:11" x14ac:dyDescent="0.2">
      <c r="B514" s="34" t="s">
        <v>300</v>
      </c>
      <c r="C514" s="15" t="s">
        <v>36</v>
      </c>
      <c r="D514" s="16" t="s">
        <v>283</v>
      </c>
      <c r="E514" s="17">
        <v>43391</v>
      </c>
      <c r="F514" s="15" t="s">
        <v>20</v>
      </c>
      <c r="G514" s="15"/>
      <c r="H514" s="15">
        <v>69253</v>
      </c>
      <c r="I514" s="15">
        <v>69169</v>
      </c>
      <c r="J514" s="18">
        <f t="shared" si="11"/>
        <v>0.99878705615641195</v>
      </c>
      <c r="K514" s="31"/>
    </row>
    <row r="515" spans="2:11" x14ac:dyDescent="0.2">
      <c r="B515" s="34" t="s">
        <v>229</v>
      </c>
      <c r="C515" s="15" t="s">
        <v>23</v>
      </c>
      <c r="D515" s="16" t="s">
        <v>283</v>
      </c>
      <c r="E515" s="17">
        <v>43392</v>
      </c>
      <c r="F515" s="15" t="s">
        <v>20</v>
      </c>
      <c r="G515" s="15"/>
      <c r="H515" s="15">
        <v>13569</v>
      </c>
      <c r="I515" s="15">
        <v>13569</v>
      </c>
      <c r="J515" s="18">
        <f t="shared" si="11"/>
        <v>1</v>
      </c>
      <c r="K515" s="31"/>
    </row>
    <row r="516" spans="2:11" x14ac:dyDescent="0.2">
      <c r="B516" s="34" t="s">
        <v>229</v>
      </c>
      <c r="C516" s="15" t="s">
        <v>23</v>
      </c>
      <c r="D516" s="16" t="s">
        <v>283</v>
      </c>
      <c r="E516" s="17">
        <v>43392</v>
      </c>
      <c r="F516" s="15" t="s">
        <v>20</v>
      </c>
      <c r="G516" s="15"/>
      <c r="H516" s="15">
        <v>13569</v>
      </c>
      <c r="I516" s="15">
        <v>13569</v>
      </c>
      <c r="J516" s="18">
        <f t="shared" si="11"/>
        <v>1</v>
      </c>
      <c r="K516" s="31"/>
    </row>
    <row r="517" spans="2:11" x14ac:dyDescent="0.2">
      <c r="B517" s="34" t="s">
        <v>301</v>
      </c>
      <c r="C517" s="15" t="s">
        <v>23</v>
      </c>
      <c r="D517" s="16" t="s">
        <v>283</v>
      </c>
      <c r="E517" s="17">
        <v>43395</v>
      </c>
      <c r="F517" s="15" t="s">
        <v>20</v>
      </c>
      <c r="G517" s="15"/>
      <c r="H517" s="15">
        <v>30064</v>
      </c>
      <c r="I517" s="15">
        <v>30064</v>
      </c>
      <c r="J517" s="18">
        <f t="shared" si="11"/>
        <v>1</v>
      </c>
      <c r="K517" s="31"/>
    </row>
    <row r="518" spans="2:11" x14ac:dyDescent="0.2">
      <c r="B518" s="34" t="s">
        <v>256</v>
      </c>
      <c r="C518" s="15" t="s">
        <v>18</v>
      </c>
      <c r="D518" s="16" t="s">
        <v>283</v>
      </c>
      <c r="E518" s="17">
        <v>43395</v>
      </c>
      <c r="F518" s="15" t="s">
        <v>20</v>
      </c>
      <c r="G518" s="15"/>
      <c r="H518" s="15">
        <v>50000</v>
      </c>
      <c r="I518" s="15">
        <v>50000</v>
      </c>
      <c r="J518" s="18">
        <f t="shared" si="11"/>
        <v>1</v>
      </c>
      <c r="K518" s="32"/>
    </row>
    <row r="519" spans="2:11" x14ac:dyDescent="0.2">
      <c r="B519" s="34" t="s">
        <v>300</v>
      </c>
      <c r="C519" s="15" t="s">
        <v>36</v>
      </c>
      <c r="D519" s="16" t="s">
        <v>283</v>
      </c>
      <c r="E519" s="17">
        <v>43395</v>
      </c>
      <c r="F519" s="15" t="s">
        <v>20</v>
      </c>
      <c r="G519" s="15"/>
      <c r="H519" s="15">
        <v>17470</v>
      </c>
      <c r="I519" s="15">
        <v>17455</v>
      </c>
      <c r="J519" s="18">
        <f t="shared" si="11"/>
        <v>0.99914138523182594</v>
      </c>
      <c r="K519" s="32"/>
    </row>
    <row r="520" spans="2:11" x14ac:dyDescent="0.2">
      <c r="B520" s="34" t="s">
        <v>302</v>
      </c>
      <c r="C520" s="15" t="s">
        <v>36</v>
      </c>
      <c r="D520" s="16" t="s">
        <v>283</v>
      </c>
      <c r="E520" s="17">
        <v>43397</v>
      </c>
      <c r="F520" s="15" t="s">
        <v>20</v>
      </c>
      <c r="G520" s="15"/>
      <c r="H520" s="15">
        <v>1363</v>
      </c>
      <c r="I520" s="15">
        <v>1358</v>
      </c>
      <c r="J520" s="18">
        <f t="shared" si="11"/>
        <v>0.99633162142333087</v>
      </c>
      <c r="K520" s="32"/>
    </row>
    <row r="521" spans="2:11" x14ac:dyDescent="0.2">
      <c r="B521" s="34" t="s">
        <v>303</v>
      </c>
      <c r="C521" s="15" t="s">
        <v>36</v>
      </c>
      <c r="D521" s="16" t="s">
        <v>283</v>
      </c>
      <c r="E521" s="17">
        <v>43398</v>
      </c>
      <c r="F521" s="15" t="s">
        <v>20</v>
      </c>
      <c r="G521" s="15"/>
      <c r="H521" s="15">
        <v>10368</v>
      </c>
      <c r="I521" s="15">
        <v>10367</v>
      </c>
      <c r="J521" s="18">
        <f t="shared" si="11"/>
        <v>0.99990354938271608</v>
      </c>
      <c r="K521" s="32"/>
    </row>
    <row r="522" spans="2:11" x14ac:dyDescent="0.2">
      <c r="B522" s="40" t="s">
        <v>147</v>
      </c>
      <c r="C522" s="7" t="s">
        <v>31</v>
      </c>
      <c r="D522" s="8" t="s">
        <v>304</v>
      </c>
      <c r="E522" s="9">
        <v>43285</v>
      </c>
      <c r="F522" s="7" t="s">
        <v>20</v>
      </c>
      <c r="G522" s="7"/>
      <c r="H522" s="8">
        <v>1050</v>
      </c>
      <c r="I522" s="8">
        <v>1048</v>
      </c>
      <c r="J522" s="10">
        <f t="shared" si="11"/>
        <v>0.99809523809523815</v>
      </c>
      <c r="K522" s="32"/>
    </row>
    <row r="523" spans="2:11" x14ac:dyDescent="0.2">
      <c r="B523" s="30" t="s">
        <v>150</v>
      </c>
      <c r="C523" s="15" t="s">
        <v>23</v>
      </c>
      <c r="D523" s="16" t="s">
        <v>304</v>
      </c>
      <c r="E523" s="17">
        <v>43290</v>
      </c>
      <c r="F523" s="15" t="s">
        <v>20</v>
      </c>
      <c r="G523" s="15"/>
      <c r="H523" s="16">
        <v>3000</v>
      </c>
      <c r="I523" s="16">
        <v>3000</v>
      </c>
      <c r="J523" s="18">
        <f t="shared" si="11"/>
        <v>1</v>
      </c>
      <c r="K523" s="31"/>
    </row>
    <row r="524" spans="2:11" x14ac:dyDescent="0.2">
      <c r="B524" s="30" t="s">
        <v>305</v>
      </c>
      <c r="C524" s="15" t="s">
        <v>152</v>
      </c>
      <c r="D524" s="16" t="s">
        <v>304</v>
      </c>
      <c r="E524" s="17">
        <v>43290</v>
      </c>
      <c r="F524" s="15" t="s">
        <v>20</v>
      </c>
      <c r="G524" s="15"/>
      <c r="H524" s="16">
        <v>20000</v>
      </c>
      <c r="I524" s="16">
        <v>19969</v>
      </c>
      <c r="J524" s="18">
        <f t="shared" si="11"/>
        <v>0.99844999999999995</v>
      </c>
      <c r="K524" s="32"/>
    </row>
    <row r="525" spans="2:11" x14ac:dyDescent="0.2">
      <c r="B525" s="30" t="s">
        <v>233</v>
      </c>
      <c r="C525" s="15" t="s">
        <v>23</v>
      </c>
      <c r="D525" s="16" t="s">
        <v>304</v>
      </c>
      <c r="E525" s="17">
        <v>43291</v>
      </c>
      <c r="F525" s="15" t="s">
        <v>20</v>
      </c>
      <c r="G525" s="15"/>
      <c r="H525" s="16">
        <v>10000</v>
      </c>
      <c r="I525" s="16">
        <v>9997</v>
      </c>
      <c r="J525" s="18">
        <f t="shared" si="11"/>
        <v>0.99970000000000003</v>
      </c>
      <c r="K525" s="31"/>
    </row>
    <row r="526" spans="2:11" x14ac:dyDescent="0.2">
      <c r="B526" s="30" t="s">
        <v>122</v>
      </c>
      <c r="C526" s="15" t="s">
        <v>23</v>
      </c>
      <c r="D526" s="16" t="s">
        <v>304</v>
      </c>
      <c r="E526" s="17">
        <v>43296</v>
      </c>
      <c r="F526" s="15" t="s">
        <v>20</v>
      </c>
      <c r="G526" s="15"/>
      <c r="H526" s="16">
        <v>100000</v>
      </c>
      <c r="I526" s="16">
        <v>99916</v>
      </c>
      <c r="J526" s="18">
        <f t="shared" si="11"/>
        <v>0.99916000000000005</v>
      </c>
      <c r="K526" s="31"/>
    </row>
    <row r="527" spans="2:11" x14ac:dyDescent="0.2">
      <c r="B527" s="30" t="s">
        <v>241</v>
      </c>
      <c r="C527" s="15" t="s">
        <v>28</v>
      </c>
      <c r="D527" s="16" t="s">
        <v>304</v>
      </c>
      <c r="E527" s="17">
        <v>43304</v>
      </c>
      <c r="F527" s="15" t="s">
        <v>20</v>
      </c>
      <c r="G527" s="15"/>
      <c r="H527" s="16">
        <v>5261</v>
      </c>
      <c r="I527" s="16">
        <v>5160</v>
      </c>
      <c r="J527" s="18">
        <f t="shared" si="11"/>
        <v>0.98080212887283791</v>
      </c>
      <c r="K527" s="32"/>
    </row>
    <row r="528" spans="2:11" x14ac:dyDescent="0.2">
      <c r="B528" s="30" t="s">
        <v>242</v>
      </c>
      <c r="C528" s="15" t="s">
        <v>36</v>
      </c>
      <c r="D528" s="16" t="s">
        <v>304</v>
      </c>
      <c r="E528" s="17">
        <v>43305</v>
      </c>
      <c r="F528" s="15" t="s">
        <v>20</v>
      </c>
      <c r="G528" s="15"/>
      <c r="H528" s="16">
        <v>16946</v>
      </c>
      <c r="I528" s="16">
        <v>16896</v>
      </c>
      <c r="J528" s="18">
        <f t="shared" si="11"/>
        <v>0.99704945119792276</v>
      </c>
      <c r="K528" s="32"/>
    </row>
    <row r="529" spans="2:11" x14ac:dyDescent="0.2">
      <c r="B529" s="30" t="s">
        <v>242</v>
      </c>
      <c r="C529" s="15" t="s">
        <v>36</v>
      </c>
      <c r="D529" s="16" t="s">
        <v>304</v>
      </c>
      <c r="E529" s="17">
        <v>43305</v>
      </c>
      <c r="F529" s="15" t="s">
        <v>20</v>
      </c>
      <c r="G529" s="15"/>
      <c r="H529" s="16">
        <v>13186</v>
      </c>
      <c r="I529" s="16">
        <v>13179</v>
      </c>
      <c r="J529" s="18">
        <f t="shared" si="11"/>
        <v>0.99946913392992565</v>
      </c>
      <c r="K529" s="32"/>
    </row>
    <row r="530" spans="2:11" x14ac:dyDescent="0.2">
      <c r="B530" s="30" t="s">
        <v>170</v>
      </c>
      <c r="C530" s="15" t="s">
        <v>28</v>
      </c>
      <c r="D530" s="16" t="s">
        <v>304</v>
      </c>
      <c r="E530" s="17">
        <v>43308</v>
      </c>
      <c r="F530" s="15" t="s">
        <v>20</v>
      </c>
      <c r="G530" s="15"/>
      <c r="H530" s="16">
        <v>5000</v>
      </c>
      <c r="I530" s="16">
        <v>4999</v>
      </c>
      <c r="J530" s="18">
        <f t="shared" si="11"/>
        <v>0.99980000000000002</v>
      </c>
      <c r="K530" s="32"/>
    </row>
    <row r="531" spans="2:11" x14ac:dyDescent="0.2">
      <c r="B531" s="30" t="s">
        <v>306</v>
      </c>
      <c r="C531" s="15" t="s">
        <v>18</v>
      </c>
      <c r="D531" s="16" t="s">
        <v>304</v>
      </c>
      <c r="E531" s="17">
        <v>43320</v>
      </c>
      <c r="F531" s="15" t="s">
        <v>20</v>
      </c>
      <c r="G531" s="15"/>
      <c r="H531" s="16">
        <v>26930</v>
      </c>
      <c r="I531" s="16">
        <v>26930</v>
      </c>
      <c r="J531" s="18">
        <f t="shared" si="11"/>
        <v>1</v>
      </c>
      <c r="K531" s="32"/>
    </row>
    <row r="532" spans="2:11" x14ac:dyDescent="0.2">
      <c r="B532" s="30" t="s">
        <v>246</v>
      </c>
      <c r="C532" s="15" t="s">
        <v>36</v>
      </c>
      <c r="D532" s="16" t="s">
        <v>304</v>
      </c>
      <c r="E532" s="17">
        <v>43334</v>
      </c>
      <c r="F532" s="15" t="s">
        <v>20</v>
      </c>
      <c r="G532" s="15"/>
      <c r="H532" s="16">
        <v>6833</v>
      </c>
      <c r="I532" s="16">
        <v>6819</v>
      </c>
      <c r="J532" s="18">
        <f t="shared" si="11"/>
        <v>0.99795111956680815</v>
      </c>
      <c r="K532" s="32"/>
    </row>
    <row r="533" spans="2:11" x14ac:dyDescent="0.2">
      <c r="B533" s="30" t="s">
        <v>277</v>
      </c>
      <c r="C533" s="15" t="s">
        <v>18</v>
      </c>
      <c r="D533" s="16" t="s">
        <v>304</v>
      </c>
      <c r="E533" s="17">
        <v>43340</v>
      </c>
      <c r="F533" s="15" t="s">
        <v>20</v>
      </c>
      <c r="G533" s="15"/>
      <c r="H533" s="16">
        <v>11638</v>
      </c>
      <c r="I533" s="16">
        <v>11638</v>
      </c>
      <c r="J533" s="18">
        <f t="shared" si="11"/>
        <v>1</v>
      </c>
      <c r="K533" s="32"/>
    </row>
    <row r="534" spans="2:11" x14ac:dyDescent="0.2">
      <c r="B534" s="38" t="s">
        <v>253</v>
      </c>
      <c r="C534" s="7" t="s">
        <v>18</v>
      </c>
      <c r="D534" s="8" t="s">
        <v>304</v>
      </c>
      <c r="E534" s="9">
        <v>43355</v>
      </c>
      <c r="F534" s="7" t="s">
        <v>20</v>
      </c>
      <c r="G534" s="7"/>
      <c r="H534" s="8">
        <v>99966</v>
      </c>
      <c r="I534" s="8">
        <v>99966</v>
      </c>
      <c r="J534" s="10">
        <f t="shared" si="11"/>
        <v>1</v>
      </c>
      <c r="K534" s="31"/>
    </row>
    <row r="535" spans="2:11" x14ac:dyDescent="0.2">
      <c r="B535" s="30" t="s">
        <v>254</v>
      </c>
      <c r="C535" s="15" t="s">
        <v>18</v>
      </c>
      <c r="D535" s="16" t="s">
        <v>304</v>
      </c>
      <c r="E535" s="17">
        <v>43355</v>
      </c>
      <c r="F535" s="15" t="s">
        <v>20</v>
      </c>
      <c r="G535" s="15"/>
      <c r="H535" s="16">
        <v>991</v>
      </c>
      <c r="I535" s="16">
        <v>990</v>
      </c>
      <c r="J535" s="18">
        <f t="shared" si="11"/>
        <v>0.99899091826437947</v>
      </c>
      <c r="K535" s="32"/>
    </row>
    <row r="536" spans="2:11" x14ac:dyDescent="0.2">
      <c r="B536" s="30" t="s">
        <v>256</v>
      </c>
      <c r="C536" s="15" t="s">
        <v>18</v>
      </c>
      <c r="D536" s="16" t="s">
        <v>304</v>
      </c>
      <c r="E536" s="17">
        <v>43361</v>
      </c>
      <c r="F536" s="15" t="s">
        <v>20</v>
      </c>
      <c r="G536" s="15"/>
      <c r="H536" s="16">
        <v>20001</v>
      </c>
      <c r="I536" s="16">
        <v>19795</v>
      </c>
      <c r="J536" s="18">
        <f t="shared" si="11"/>
        <v>0.98970051497425127</v>
      </c>
      <c r="K536" s="31"/>
    </row>
    <row r="537" spans="2:11" x14ac:dyDescent="0.2">
      <c r="B537" s="30" t="s">
        <v>189</v>
      </c>
      <c r="C537" s="15" t="s">
        <v>36</v>
      </c>
      <c r="D537" s="16" t="s">
        <v>304</v>
      </c>
      <c r="E537" s="17">
        <v>43363</v>
      </c>
      <c r="F537" s="15" t="s">
        <v>20</v>
      </c>
      <c r="G537" s="15"/>
      <c r="H537" s="16">
        <v>200</v>
      </c>
      <c r="I537" s="16">
        <v>194</v>
      </c>
      <c r="J537" s="18">
        <f t="shared" si="11"/>
        <v>0.97</v>
      </c>
      <c r="K537" s="31"/>
    </row>
    <row r="538" spans="2:11" x14ac:dyDescent="0.2">
      <c r="B538" s="30" t="s">
        <v>247</v>
      </c>
      <c r="C538" s="15" t="s">
        <v>36</v>
      </c>
      <c r="D538" s="16" t="s">
        <v>304</v>
      </c>
      <c r="E538" s="17">
        <v>43372</v>
      </c>
      <c r="F538" s="15" t="s">
        <v>20</v>
      </c>
      <c r="G538" s="15"/>
      <c r="H538" s="16">
        <v>21906</v>
      </c>
      <c r="I538" s="16">
        <v>21905</v>
      </c>
      <c r="J538" s="18">
        <f t="shared" si="11"/>
        <v>0.99995435040628133</v>
      </c>
      <c r="K538" s="32"/>
    </row>
    <row r="539" spans="2:11" x14ac:dyDescent="0.2">
      <c r="B539" s="30" t="s">
        <v>195</v>
      </c>
      <c r="C539" s="15" t="s">
        <v>18</v>
      </c>
      <c r="D539" s="16" t="s">
        <v>304</v>
      </c>
      <c r="E539" s="17">
        <v>43381</v>
      </c>
      <c r="F539" s="15" t="s">
        <v>20</v>
      </c>
      <c r="G539" s="15"/>
      <c r="H539" s="16">
        <v>5000</v>
      </c>
      <c r="I539" s="16">
        <v>4940</v>
      </c>
      <c r="J539" s="18">
        <f t="shared" si="11"/>
        <v>0.98799999999999999</v>
      </c>
      <c r="K539" s="32"/>
    </row>
    <row r="540" spans="2:11" x14ac:dyDescent="0.2">
      <c r="B540" s="30" t="s">
        <v>263</v>
      </c>
      <c r="C540" s="15" t="s">
        <v>28</v>
      </c>
      <c r="D540" s="16" t="s">
        <v>304</v>
      </c>
      <c r="E540" s="17">
        <v>43390</v>
      </c>
      <c r="F540" s="15" t="s">
        <v>20</v>
      </c>
      <c r="G540" s="15"/>
      <c r="H540" s="15">
        <v>26564</v>
      </c>
      <c r="I540" s="15">
        <v>26561</v>
      </c>
      <c r="J540" s="18">
        <f t="shared" si="11"/>
        <v>0.99988706520102399</v>
      </c>
      <c r="K540" s="32"/>
    </row>
    <row r="541" spans="2:11" x14ac:dyDescent="0.2">
      <c r="B541" s="30" t="s">
        <v>197</v>
      </c>
      <c r="C541" s="15" t="s">
        <v>198</v>
      </c>
      <c r="D541" s="16" t="s">
        <v>304</v>
      </c>
      <c r="E541" s="17">
        <v>43398</v>
      </c>
      <c r="F541" s="15" t="s">
        <v>20</v>
      </c>
      <c r="G541" s="15"/>
      <c r="H541" s="15">
        <v>9976</v>
      </c>
      <c r="I541" s="15">
        <v>9976</v>
      </c>
      <c r="J541" s="18">
        <f t="shared" si="11"/>
        <v>1</v>
      </c>
      <c r="K541" s="32"/>
    </row>
    <row r="542" spans="2:11" x14ac:dyDescent="0.2">
      <c r="B542" s="38" t="s">
        <v>147</v>
      </c>
      <c r="C542" s="7" t="s">
        <v>31</v>
      </c>
      <c r="D542" s="8" t="s">
        <v>307</v>
      </c>
      <c r="E542" s="9">
        <v>43285</v>
      </c>
      <c r="F542" s="7" t="s">
        <v>20</v>
      </c>
      <c r="G542" s="7"/>
      <c r="H542" s="8">
        <v>1050</v>
      </c>
      <c r="I542" s="8">
        <v>190</v>
      </c>
      <c r="J542" s="10">
        <f t="shared" si="11"/>
        <v>0.18095238095238095</v>
      </c>
      <c r="K542" s="31"/>
    </row>
    <row r="543" spans="2:11" x14ac:dyDescent="0.2">
      <c r="B543" s="30" t="s">
        <v>150</v>
      </c>
      <c r="C543" s="15" t="s">
        <v>23</v>
      </c>
      <c r="D543" s="16" t="s">
        <v>307</v>
      </c>
      <c r="E543" s="17">
        <v>43290</v>
      </c>
      <c r="F543" s="15" t="s">
        <v>20</v>
      </c>
      <c r="G543" s="15"/>
      <c r="H543" s="16">
        <v>3000</v>
      </c>
      <c r="I543" s="16">
        <v>415</v>
      </c>
      <c r="J543" s="18">
        <f t="shared" si="11"/>
        <v>0.13833333333333334</v>
      </c>
      <c r="K543" s="32"/>
    </row>
    <row r="544" spans="2:11" x14ac:dyDescent="0.2">
      <c r="B544" s="30" t="s">
        <v>308</v>
      </c>
      <c r="C544" s="15" t="s">
        <v>152</v>
      </c>
      <c r="D544" s="16" t="s">
        <v>307</v>
      </c>
      <c r="E544" s="17">
        <v>43290</v>
      </c>
      <c r="F544" s="15" t="s">
        <v>20</v>
      </c>
      <c r="G544" s="15"/>
      <c r="H544" s="16">
        <v>20000</v>
      </c>
      <c r="I544" s="16">
        <v>17928</v>
      </c>
      <c r="J544" s="18">
        <f t="shared" si="11"/>
        <v>0.89639999999999997</v>
      </c>
      <c r="K544" s="31"/>
    </row>
    <row r="545" spans="2:11" x14ac:dyDescent="0.2">
      <c r="B545" s="30" t="s">
        <v>233</v>
      </c>
      <c r="C545" s="15" t="s">
        <v>23</v>
      </c>
      <c r="D545" s="16" t="s">
        <v>307</v>
      </c>
      <c r="E545" s="17">
        <v>43291</v>
      </c>
      <c r="F545" s="15" t="s">
        <v>20</v>
      </c>
      <c r="G545" s="15"/>
      <c r="H545" s="16">
        <v>10000</v>
      </c>
      <c r="I545" s="16">
        <v>9043</v>
      </c>
      <c r="J545" s="18">
        <f t="shared" si="11"/>
        <v>0.90429999999999999</v>
      </c>
      <c r="K545" s="31"/>
    </row>
    <row r="546" spans="2:11" x14ac:dyDescent="0.2">
      <c r="B546" s="30" t="s">
        <v>122</v>
      </c>
      <c r="C546" s="15" t="s">
        <v>23</v>
      </c>
      <c r="D546" s="16" t="s">
        <v>307</v>
      </c>
      <c r="E546" s="17">
        <v>43296</v>
      </c>
      <c r="F546" s="15" t="s">
        <v>20</v>
      </c>
      <c r="G546" s="15"/>
      <c r="H546" s="16">
        <v>100000</v>
      </c>
      <c r="I546" s="16">
        <v>93857</v>
      </c>
      <c r="J546" s="18">
        <f t="shared" si="11"/>
        <v>0.93857000000000002</v>
      </c>
      <c r="K546" s="31"/>
    </row>
    <row r="547" spans="2:11" x14ac:dyDescent="0.2">
      <c r="B547" s="30" t="s">
        <v>123</v>
      </c>
      <c r="C547" s="15" t="s">
        <v>36</v>
      </c>
      <c r="D547" s="16" t="s">
        <v>307</v>
      </c>
      <c r="E547" s="17">
        <v>43299</v>
      </c>
      <c r="F547" s="15" t="s">
        <v>20</v>
      </c>
      <c r="G547" s="15"/>
      <c r="H547" s="16">
        <v>6220</v>
      </c>
      <c r="I547" s="16">
        <v>2258</v>
      </c>
      <c r="J547" s="18">
        <f t="shared" ref="J547:J610" si="12">I547/H547</f>
        <v>0.36302250803858521</v>
      </c>
      <c r="K547" s="31"/>
    </row>
    <row r="548" spans="2:11" x14ac:dyDescent="0.2">
      <c r="B548" s="30" t="s">
        <v>309</v>
      </c>
      <c r="C548" s="15" t="s">
        <v>28</v>
      </c>
      <c r="D548" s="16" t="s">
        <v>307</v>
      </c>
      <c r="E548" s="17">
        <v>43304</v>
      </c>
      <c r="F548" s="15" t="s">
        <v>20</v>
      </c>
      <c r="G548" s="15"/>
      <c r="H548" s="16">
        <v>5261</v>
      </c>
      <c r="I548" s="16">
        <v>4790</v>
      </c>
      <c r="J548" s="18">
        <f t="shared" si="12"/>
        <v>0.91047329405056077</v>
      </c>
      <c r="K548" s="31"/>
    </row>
    <row r="549" spans="2:11" x14ac:dyDescent="0.2">
      <c r="B549" s="30" t="s">
        <v>242</v>
      </c>
      <c r="C549" s="15" t="s">
        <v>36</v>
      </c>
      <c r="D549" s="16" t="s">
        <v>307</v>
      </c>
      <c r="E549" s="17">
        <v>43305</v>
      </c>
      <c r="F549" s="15" t="s">
        <v>20</v>
      </c>
      <c r="G549" s="15"/>
      <c r="H549" s="16">
        <v>16946</v>
      </c>
      <c r="I549" s="16">
        <v>15731</v>
      </c>
      <c r="J549" s="18">
        <f t="shared" si="12"/>
        <v>0.92830166410952442</v>
      </c>
      <c r="K549" s="31"/>
    </row>
    <row r="550" spans="2:11" x14ac:dyDescent="0.2">
      <c r="B550" s="30" t="s">
        <v>242</v>
      </c>
      <c r="C550" s="15" t="s">
        <v>36</v>
      </c>
      <c r="D550" s="16" t="s">
        <v>307</v>
      </c>
      <c r="E550" s="17">
        <v>43305</v>
      </c>
      <c r="F550" s="15" t="s">
        <v>20</v>
      </c>
      <c r="G550" s="15"/>
      <c r="H550" s="16">
        <v>13179</v>
      </c>
      <c r="I550" s="16">
        <v>12160</v>
      </c>
      <c r="J550" s="18">
        <f t="shared" si="12"/>
        <v>0.92268002124592152</v>
      </c>
      <c r="K550" s="31"/>
    </row>
    <row r="551" spans="2:11" ht="19" thickBot="1" x14ac:dyDescent="0.25">
      <c r="B551" s="30" t="s">
        <v>82</v>
      </c>
      <c r="C551" s="15" t="s">
        <v>83</v>
      </c>
      <c r="D551" s="16" t="s">
        <v>307</v>
      </c>
      <c r="E551" s="17">
        <v>43306</v>
      </c>
      <c r="F551" s="15" t="s">
        <v>20</v>
      </c>
      <c r="G551" s="15"/>
      <c r="H551" s="16">
        <v>41318</v>
      </c>
      <c r="I551" s="16">
        <v>19206</v>
      </c>
      <c r="J551" s="18">
        <f t="shared" si="12"/>
        <v>0.46483372864127015</v>
      </c>
      <c r="K551" s="41"/>
    </row>
    <row r="552" spans="2:11" x14ac:dyDescent="0.2">
      <c r="B552" s="30" t="s">
        <v>169</v>
      </c>
      <c r="C552" s="15" t="s">
        <v>18</v>
      </c>
      <c r="D552" s="16" t="s">
        <v>307</v>
      </c>
      <c r="E552" s="17">
        <v>43308</v>
      </c>
      <c r="F552" s="15" t="s">
        <v>20</v>
      </c>
      <c r="G552" s="15"/>
      <c r="H552" s="16">
        <v>4273</v>
      </c>
      <c r="I552" s="16">
        <v>3292</v>
      </c>
      <c r="J552" s="18">
        <f t="shared" si="12"/>
        <v>0.77041890943131286</v>
      </c>
    </row>
    <row r="553" spans="2:11" x14ac:dyDescent="0.2">
      <c r="B553" s="30" t="s">
        <v>310</v>
      </c>
      <c r="C553" s="15" t="s">
        <v>28</v>
      </c>
      <c r="D553" s="16" t="s">
        <v>307</v>
      </c>
      <c r="E553" s="17">
        <v>43308</v>
      </c>
      <c r="F553" s="15" t="s">
        <v>20</v>
      </c>
      <c r="G553" s="15"/>
      <c r="H553" s="16">
        <v>5000</v>
      </c>
      <c r="I553" s="16">
        <v>2568</v>
      </c>
      <c r="J553" s="18">
        <f t="shared" si="12"/>
        <v>0.51359999999999995</v>
      </c>
    </row>
    <row r="554" spans="2:11" x14ac:dyDescent="0.2">
      <c r="B554" s="30" t="s">
        <v>233</v>
      </c>
      <c r="C554" s="15" t="s">
        <v>23</v>
      </c>
      <c r="D554" s="16" t="s">
        <v>307</v>
      </c>
      <c r="E554" s="17">
        <v>43313</v>
      </c>
      <c r="F554" s="15" t="s">
        <v>20</v>
      </c>
      <c r="G554" s="15"/>
      <c r="H554" s="16">
        <v>10000</v>
      </c>
      <c r="I554" s="16">
        <v>9351</v>
      </c>
      <c r="J554" s="18">
        <f t="shared" si="12"/>
        <v>0.93510000000000004</v>
      </c>
    </row>
    <row r="555" spans="2:11" x14ac:dyDescent="0.2">
      <c r="B555" s="30" t="s">
        <v>306</v>
      </c>
      <c r="C555" s="15" t="s">
        <v>18</v>
      </c>
      <c r="D555" s="16" t="s">
        <v>307</v>
      </c>
      <c r="E555" s="17">
        <v>43320</v>
      </c>
      <c r="F555" s="15" t="s">
        <v>20</v>
      </c>
      <c r="G555" s="15"/>
      <c r="H555" s="16">
        <v>26930</v>
      </c>
      <c r="I555" s="16">
        <v>24930</v>
      </c>
      <c r="J555" s="18">
        <f t="shared" si="12"/>
        <v>0.92573338284441142</v>
      </c>
    </row>
    <row r="556" spans="2:11" x14ac:dyDescent="0.2">
      <c r="B556" s="30" t="s">
        <v>226</v>
      </c>
      <c r="C556" s="15" t="s">
        <v>18</v>
      </c>
      <c r="D556" s="16" t="s">
        <v>307</v>
      </c>
      <c r="E556" s="17">
        <v>43322</v>
      </c>
      <c r="F556" s="15" t="s">
        <v>20</v>
      </c>
      <c r="G556" s="15"/>
      <c r="H556" s="16">
        <v>18579</v>
      </c>
      <c r="I556" s="16">
        <v>16184</v>
      </c>
      <c r="J556" s="18">
        <f t="shared" si="12"/>
        <v>0.87109101673932932</v>
      </c>
    </row>
    <row r="557" spans="2:11" x14ac:dyDescent="0.2">
      <c r="B557" s="30" t="s">
        <v>311</v>
      </c>
      <c r="C557" s="15" t="s">
        <v>23</v>
      </c>
      <c r="D557" s="16" t="s">
        <v>307</v>
      </c>
      <c r="E557" s="17">
        <v>43325</v>
      </c>
      <c r="F557" s="15" t="s">
        <v>20</v>
      </c>
      <c r="G557" s="15"/>
      <c r="H557" s="16">
        <v>44132</v>
      </c>
      <c r="I557" s="16">
        <v>37487</v>
      </c>
      <c r="J557" s="18">
        <f t="shared" si="12"/>
        <v>0.84942898576996284</v>
      </c>
    </row>
    <row r="558" spans="2:11" x14ac:dyDescent="0.2">
      <c r="B558" s="30" t="s">
        <v>312</v>
      </c>
      <c r="C558" s="15" t="s">
        <v>152</v>
      </c>
      <c r="D558" s="16" t="s">
        <v>307</v>
      </c>
      <c r="E558" s="17">
        <v>43325</v>
      </c>
      <c r="F558" s="15" t="s">
        <v>20</v>
      </c>
      <c r="G558" s="15"/>
      <c r="H558" s="16">
        <v>4570</v>
      </c>
      <c r="I558" s="16">
        <v>1647</v>
      </c>
      <c r="J558" s="18">
        <f t="shared" si="12"/>
        <v>0.36039387308533916</v>
      </c>
    </row>
    <row r="559" spans="2:11" x14ac:dyDescent="0.2">
      <c r="B559" s="30" t="s">
        <v>89</v>
      </c>
      <c r="C559" s="15" t="s">
        <v>28</v>
      </c>
      <c r="D559" s="16" t="s">
        <v>307</v>
      </c>
      <c r="E559" s="17">
        <v>43327</v>
      </c>
      <c r="F559" s="15" t="s">
        <v>20</v>
      </c>
      <c r="G559" s="15"/>
      <c r="H559" s="16">
        <v>50000</v>
      </c>
      <c r="I559" s="16">
        <v>20901</v>
      </c>
      <c r="J559" s="18">
        <f t="shared" si="12"/>
        <v>0.41802</v>
      </c>
    </row>
    <row r="560" spans="2:11" x14ac:dyDescent="0.2">
      <c r="B560" s="30" t="s">
        <v>89</v>
      </c>
      <c r="C560" s="15" t="s">
        <v>28</v>
      </c>
      <c r="D560" s="16" t="s">
        <v>307</v>
      </c>
      <c r="E560" s="17">
        <v>43327</v>
      </c>
      <c r="F560" s="15" t="s">
        <v>20</v>
      </c>
      <c r="G560" s="15"/>
      <c r="H560" s="16">
        <v>50000</v>
      </c>
      <c r="I560" s="16">
        <v>22142</v>
      </c>
      <c r="J560" s="18">
        <f t="shared" si="12"/>
        <v>0.44284000000000001</v>
      </c>
    </row>
    <row r="561" spans="2:10" x14ac:dyDescent="0.2">
      <c r="B561" s="30" t="s">
        <v>311</v>
      </c>
      <c r="C561" s="15" t="s">
        <v>23</v>
      </c>
      <c r="D561" s="16" t="s">
        <v>307</v>
      </c>
      <c r="E561" s="17">
        <v>43327</v>
      </c>
      <c r="F561" s="15" t="s">
        <v>20</v>
      </c>
      <c r="G561" s="15"/>
      <c r="H561" s="16">
        <v>50000</v>
      </c>
      <c r="I561" s="16">
        <v>22968</v>
      </c>
      <c r="J561" s="18">
        <f t="shared" si="12"/>
        <v>0.45935999999999999</v>
      </c>
    </row>
    <row r="562" spans="2:10" x14ac:dyDescent="0.2">
      <c r="B562" s="30" t="s">
        <v>101</v>
      </c>
      <c r="C562" s="15" t="s">
        <v>23</v>
      </c>
      <c r="D562" s="16" t="s">
        <v>307</v>
      </c>
      <c r="E562" s="17">
        <v>43327</v>
      </c>
      <c r="F562" s="15" t="s">
        <v>20</v>
      </c>
      <c r="G562" s="15"/>
      <c r="H562" s="16">
        <v>50</v>
      </c>
      <c r="I562" s="16">
        <v>5</v>
      </c>
      <c r="J562" s="18">
        <f t="shared" si="12"/>
        <v>0.1</v>
      </c>
    </row>
    <row r="563" spans="2:10" x14ac:dyDescent="0.2">
      <c r="B563" s="30" t="s">
        <v>101</v>
      </c>
      <c r="C563" s="15" t="s">
        <v>23</v>
      </c>
      <c r="D563" s="16" t="s">
        <v>307</v>
      </c>
      <c r="E563" s="17">
        <v>43327</v>
      </c>
      <c r="F563" s="15" t="s">
        <v>20</v>
      </c>
      <c r="G563" s="15"/>
      <c r="H563" s="16">
        <v>500</v>
      </c>
      <c r="I563" s="16">
        <v>320</v>
      </c>
      <c r="J563" s="18">
        <f t="shared" si="12"/>
        <v>0.64</v>
      </c>
    </row>
    <row r="564" spans="2:10" x14ac:dyDescent="0.2">
      <c r="B564" s="30" t="s">
        <v>313</v>
      </c>
      <c r="C564" s="15" t="s">
        <v>56</v>
      </c>
      <c r="D564" s="16" t="s">
        <v>307</v>
      </c>
      <c r="E564" s="17">
        <v>43328</v>
      </c>
      <c r="F564" s="15" t="s">
        <v>20</v>
      </c>
      <c r="G564" s="15"/>
      <c r="H564" s="16">
        <v>15680</v>
      </c>
      <c r="I564" s="16">
        <v>10873</v>
      </c>
      <c r="J564" s="18">
        <f t="shared" si="12"/>
        <v>0.69343112244897964</v>
      </c>
    </row>
    <row r="565" spans="2:10" x14ac:dyDescent="0.2">
      <c r="B565" s="30" t="s">
        <v>313</v>
      </c>
      <c r="C565" s="15" t="s">
        <v>56</v>
      </c>
      <c r="D565" s="16" t="s">
        <v>307</v>
      </c>
      <c r="E565" s="17">
        <v>43328</v>
      </c>
      <c r="F565" s="15" t="s">
        <v>20</v>
      </c>
      <c r="G565" s="15"/>
      <c r="H565" s="16">
        <v>15680</v>
      </c>
      <c r="I565" s="16">
        <v>13585</v>
      </c>
      <c r="J565" s="18">
        <f t="shared" si="12"/>
        <v>0.86639030612244894</v>
      </c>
    </row>
    <row r="566" spans="2:10" x14ac:dyDescent="0.2">
      <c r="B566" s="30" t="s">
        <v>314</v>
      </c>
      <c r="C566" s="15" t="s">
        <v>36</v>
      </c>
      <c r="D566" s="16" t="s">
        <v>307</v>
      </c>
      <c r="E566" s="17">
        <v>43329</v>
      </c>
      <c r="F566" s="15" t="s">
        <v>20</v>
      </c>
      <c r="G566" s="15"/>
      <c r="H566" s="16">
        <v>4565</v>
      </c>
      <c r="I566" s="16">
        <v>250</v>
      </c>
      <c r="J566" s="18">
        <f t="shared" si="12"/>
        <v>5.4764512595837894E-2</v>
      </c>
    </row>
    <row r="567" spans="2:10" x14ac:dyDescent="0.2">
      <c r="B567" s="30" t="s">
        <v>315</v>
      </c>
      <c r="C567" s="15" t="s">
        <v>36</v>
      </c>
      <c r="D567" s="16" t="s">
        <v>307</v>
      </c>
      <c r="E567" s="17">
        <v>43329</v>
      </c>
      <c r="F567" s="15" t="s">
        <v>20</v>
      </c>
      <c r="G567" s="15"/>
      <c r="H567" s="16">
        <v>4565</v>
      </c>
      <c r="I567" s="16">
        <v>2077</v>
      </c>
      <c r="J567" s="18">
        <f t="shared" si="12"/>
        <v>0.45498357064622125</v>
      </c>
    </row>
    <row r="568" spans="2:10" x14ac:dyDescent="0.2">
      <c r="B568" s="30" t="s">
        <v>290</v>
      </c>
      <c r="C568" s="15" t="s">
        <v>31</v>
      </c>
      <c r="D568" s="16" t="s">
        <v>307</v>
      </c>
      <c r="E568" s="17">
        <v>43329</v>
      </c>
      <c r="F568" s="15" t="s">
        <v>20</v>
      </c>
      <c r="G568" s="15"/>
      <c r="H568" s="16">
        <v>5000</v>
      </c>
      <c r="I568" s="16">
        <v>880</v>
      </c>
      <c r="J568" s="18">
        <f t="shared" si="12"/>
        <v>0.17599999999999999</v>
      </c>
    </row>
    <row r="569" spans="2:10" x14ac:dyDescent="0.2">
      <c r="B569" s="30" t="s">
        <v>248</v>
      </c>
      <c r="C569" s="15" t="s">
        <v>18</v>
      </c>
      <c r="D569" s="16" t="s">
        <v>307</v>
      </c>
      <c r="E569" s="17">
        <v>43329</v>
      </c>
      <c r="F569" s="15" t="s">
        <v>20</v>
      </c>
      <c r="G569" s="15"/>
      <c r="H569" s="16">
        <v>100000</v>
      </c>
      <c r="I569" s="16">
        <v>31493</v>
      </c>
      <c r="J569" s="18">
        <f t="shared" si="12"/>
        <v>0.31492999999999999</v>
      </c>
    </row>
    <row r="570" spans="2:10" x14ac:dyDescent="0.2">
      <c r="B570" s="30" t="s">
        <v>248</v>
      </c>
      <c r="C570" s="15" t="s">
        <v>18</v>
      </c>
      <c r="D570" s="16" t="s">
        <v>307</v>
      </c>
      <c r="E570" s="17">
        <v>43329</v>
      </c>
      <c r="F570" s="15" t="s">
        <v>20</v>
      </c>
      <c r="G570" s="15"/>
      <c r="H570" s="16">
        <v>100000</v>
      </c>
      <c r="I570" s="16">
        <v>52122</v>
      </c>
      <c r="J570" s="18">
        <f t="shared" si="12"/>
        <v>0.52122000000000002</v>
      </c>
    </row>
    <row r="571" spans="2:10" x14ac:dyDescent="0.2">
      <c r="B571" s="30" t="s">
        <v>180</v>
      </c>
      <c r="C571" s="15" t="s">
        <v>36</v>
      </c>
      <c r="D571" s="16" t="s">
        <v>307</v>
      </c>
      <c r="E571" s="17">
        <v>43330</v>
      </c>
      <c r="F571" s="15" t="s">
        <v>20</v>
      </c>
      <c r="G571" s="15"/>
      <c r="H571" s="16">
        <v>30000</v>
      </c>
      <c r="I571" s="16">
        <v>25155</v>
      </c>
      <c r="J571" s="18">
        <f t="shared" si="12"/>
        <v>0.83850000000000002</v>
      </c>
    </row>
    <row r="572" spans="2:10" x14ac:dyDescent="0.2">
      <c r="B572" s="30" t="s">
        <v>316</v>
      </c>
      <c r="C572" s="15" t="s">
        <v>36</v>
      </c>
      <c r="D572" s="16" t="s">
        <v>307</v>
      </c>
      <c r="E572" s="17">
        <v>43332</v>
      </c>
      <c r="F572" s="15" t="s">
        <v>20</v>
      </c>
      <c r="G572" s="15"/>
      <c r="H572" s="16">
        <v>500</v>
      </c>
      <c r="I572" s="16">
        <v>491</v>
      </c>
      <c r="J572" s="18">
        <f t="shared" si="12"/>
        <v>0.98199999999999998</v>
      </c>
    </row>
    <row r="573" spans="2:10" x14ac:dyDescent="0.2">
      <c r="B573" s="30" t="s">
        <v>181</v>
      </c>
      <c r="C573" s="15" t="s">
        <v>23</v>
      </c>
      <c r="D573" s="16" t="s">
        <v>307</v>
      </c>
      <c r="E573" s="17">
        <v>43333</v>
      </c>
      <c r="F573" s="15" t="s">
        <v>20</v>
      </c>
      <c r="G573" s="15"/>
      <c r="H573" s="16">
        <v>20000</v>
      </c>
      <c r="I573" s="16">
        <v>14157</v>
      </c>
      <c r="J573" s="18">
        <f t="shared" si="12"/>
        <v>0.70784999999999998</v>
      </c>
    </row>
    <row r="574" spans="2:10" x14ac:dyDescent="0.2">
      <c r="B574" s="30" t="s">
        <v>246</v>
      </c>
      <c r="C574" s="15" t="s">
        <v>36</v>
      </c>
      <c r="D574" s="16" t="s">
        <v>307</v>
      </c>
      <c r="E574" s="17">
        <v>43334</v>
      </c>
      <c r="F574" s="15" t="s">
        <v>20</v>
      </c>
      <c r="G574" s="15"/>
      <c r="H574" s="16">
        <v>6833</v>
      </c>
      <c r="I574" s="16">
        <v>246</v>
      </c>
      <c r="J574" s="18">
        <f t="shared" si="12"/>
        <v>3.6001756183228449E-2</v>
      </c>
    </row>
    <row r="575" spans="2:10" x14ac:dyDescent="0.2">
      <c r="B575" s="30" t="s">
        <v>317</v>
      </c>
      <c r="C575" s="15" t="s">
        <v>28</v>
      </c>
      <c r="D575" s="16" t="s">
        <v>307</v>
      </c>
      <c r="E575" s="17">
        <v>43334</v>
      </c>
      <c r="F575" s="15" t="s">
        <v>20</v>
      </c>
      <c r="G575" s="15"/>
      <c r="H575" s="16">
        <v>140</v>
      </c>
      <c r="I575" s="16">
        <v>19</v>
      </c>
      <c r="J575" s="18">
        <f t="shared" si="12"/>
        <v>0.1357142857142857</v>
      </c>
    </row>
    <row r="576" spans="2:10" x14ac:dyDescent="0.2">
      <c r="B576" s="30" t="s">
        <v>318</v>
      </c>
      <c r="C576" s="15" t="s">
        <v>31</v>
      </c>
      <c r="D576" s="16" t="s">
        <v>307</v>
      </c>
      <c r="E576" s="17">
        <v>43335</v>
      </c>
      <c r="F576" s="15" t="s">
        <v>20</v>
      </c>
      <c r="G576" s="15"/>
      <c r="H576" s="16">
        <v>11432</v>
      </c>
      <c r="I576" s="16">
        <v>1268</v>
      </c>
      <c r="J576" s="18">
        <f t="shared" si="12"/>
        <v>0.11091672498250525</v>
      </c>
    </row>
    <row r="577" spans="2:10" x14ac:dyDescent="0.2">
      <c r="B577" s="30" t="s">
        <v>80</v>
      </c>
      <c r="C577" s="15" t="s">
        <v>18</v>
      </c>
      <c r="D577" s="16" t="s">
        <v>307</v>
      </c>
      <c r="E577" s="17">
        <v>43335</v>
      </c>
      <c r="F577" s="15" t="s">
        <v>20</v>
      </c>
      <c r="G577" s="15"/>
      <c r="H577" s="16">
        <v>18579</v>
      </c>
      <c r="I577" s="16">
        <v>13861</v>
      </c>
      <c r="J577" s="18">
        <f t="shared" si="12"/>
        <v>0.74605737660799831</v>
      </c>
    </row>
    <row r="578" spans="2:10" x14ac:dyDescent="0.2">
      <c r="B578" s="30" t="s">
        <v>319</v>
      </c>
      <c r="C578" s="15" t="s">
        <v>18</v>
      </c>
      <c r="D578" s="16" t="s">
        <v>307</v>
      </c>
      <c r="E578" s="17">
        <v>43340</v>
      </c>
      <c r="F578" s="15" t="s">
        <v>20</v>
      </c>
      <c r="G578" s="15"/>
      <c r="H578" s="16">
        <v>11638</v>
      </c>
      <c r="I578" s="16">
        <v>10181</v>
      </c>
      <c r="J578" s="18">
        <f t="shared" si="12"/>
        <v>0.87480666781233885</v>
      </c>
    </row>
    <row r="579" spans="2:10" x14ac:dyDescent="0.2">
      <c r="B579" s="30" t="s">
        <v>242</v>
      </c>
      <c r="C579" s="15" t="s">
        <v>36</v>
      </c>
      <c r="D579" s="16" t="s">
        <v>307</v>
      </c>
      <c r="E579" s="17">
        <v>43342</v>
      </c>
      <c r="F579" s="15" t="s">
        <v>20</v>
      </c>
      <c r="G579" s="15"/>
      <c r="H579" s="16">
        <v>44136</v>
      </c>
      <c r="I579" s="16">
        <v>33715</v>
      </c>
      <c r="J579" s="18">
        <f t="shared" si="12"/>
        <v>0.76388888888888884</v>
      </c>
    </row>
    <row r="580" spans="2:10" x14ac:dyDescent="0.2">
      <c r="B580" s="30" t="s">
        <v>320</v>
      </c>
      <c r="C580" s="15" t="s">
        <v>58</v>
      </c>
      <c r="D580" s="16" t="s">
        <v>307</v>
      </c>
      <c r="E580" s="17">
        <v>43342</v>
      </c>
      <c r="F580" s="15" t="s">
        <v>20</v>
      </c>
      <c r="G580" s="15"/>
      <c r="H580" s="16">
        <v>969</v>
      </c>
      <c r="I580" s="16">
        <v>602</v>
      </c>
      <c r="J580" s="18">
        <f t="shared" si="12"/>
        <v>0.62125902992776061</v>
      </c>
    </row>
    <row r="581" spans="2:10" x14ac:dyDescent="0.2">
      <c r="B581" s="30" t="s">
        <v>184</v>
      </c>
      <c r="C581" s="15" t="s">
        <v>18</v>
      </c>
      <c r="D581" s="16" t="s">
        <v>307</v>
      </c>
      <c r="E581" s="17">
        <v>43343</v>
      </c>
      <c r="F581" s="15" t="s">
        <v>20</v>
      </c>
      <c r="G581" s="15"/>
      <c r="H581" s="16">
        <v>8000</v>
      </c>
      <c r="I581" s="16">
        <v>6045</v>
      </c>
      <c r="J581" s="18">
        <f t="shared" si="12"/>
        <v>0.75562499999999999</v>
      </c>
    </row>
    <row r="582" spans="2:10" x14ac:dyDescent="0.2">
      <c r="B582" s="30" t="s">
        <v>302</v>
      </c>
      <c r="C582" s="15" t="s">
        <v>36</v>
      </c>
      <c r="D582" s="16" t="s">
        <v>307</v>
      </c>
      <c r="E582" s="17">
        <v>43347</v>
      </c>
      <c r="F582" s="15" t="s">
        <v>20</v>
      </c>
      <c r="G582" s="15"/>
      <c r="H582" s="16">
        <v>902</v>
      </c>
      <c r="I582" s="16">
        <v>724</v>
      </c>
      <c r="J582" s="18">
        <f t="shared" si="12"/>
        <v>0.80266075388026603</v>
      </c>
    </row>
    <row r="583" spans="2:10" x14ac:dyDescent="0.2">
      <c r="B583" s="30" t="s">
        <v>320</v>
      </c>
      <c r="C583" s="15" t="s">
        <v>58</v>
      </c>
      <c r="D583" s="16" t="s">
        <v>307</v>
      </c>
      <c r="E583" s="17">
        <v>43354</v>
      </c>
      <c r="F583" s="15" t="s">
        <v>20</v>
      </c>
      <c r="G583" s="15"/>
      <c r="H583" s="16">
        <v>969</v>
      </c>
      <c r="I583" s="16">
        <v>619</v>
      </c>
      <c r="J583" s="18">
        <f t="shared" si="12"/>
        <v>0.63880288957688336</v>
      </c>
    </row>
    <row r="584" spans="2:10" x14ac:dyDescent="0.2">
      <c r="B584" s="30" t="s">
        <v>253</v>
      </c>
      <c r="C584" s="15" t="s">
        <v>18</v>
      </c>
      <c r="D584" s="16" t="s">
        <v>307</v>
      </c>
      <c r="E584" s="17">
        <v>43355</v>
      </c>
      <c r="F584" s="15" t="s">
        <v>20</v>
      </c>
      <c r="G584" s="15"/>
      <c r="H584" s="16">
        <v>99966</v>
      </c>
      <c r="I584" s="16">
        <v>22300</v>
      </c>
      <c r="J584" s="18">
        <f t="shared" si="12"/>
        <v>0.22307584578756778</v>
      </c>
    </row>
    <row r="585" spans="2:10" x14ac:dyDescent="0.2">
      <c r="B585" s="30" t="s">
        <v>321</v>
      </c>
      <c r="C585" s="15" t="s">
        <v>18</v>
      </c>
      <c r="D585" s="16" t="s">
        <v>307</v>
      </c>
      <c r="E585" s="17">
        <v>43355</v>
      </c>
      <c r="F585" s="15" t="s">
        <v>20</v>
      </c>
      <c r="G585" s="15"/>
      <c r="H585" s="16">
        <v>991</v>
      </c>
      <c r="I585" s="16">
        <v>910</v>
      </c>
      <c r="J585" s="18">
        <f t="shared" si="12"/>
        <v>0.9182643794147326</v>
      </c>
    </row>
    <row r="586" spans="2:10" x14ac:dyDescent="0.2">
      <c r="B586" s="30" t="s">
        <v>322</v>
      </c>
      <c r="C586" s="15" t="s">
        <v>23</v>
      </c>
      <c r="D586" s="16" t="s">
        <v>307</v>
      </c>
      <c r="E586" s="17">
        <v>43356</v>
      </c>
      <c r="F586" s="15" t="s">
        <v>20</v>
      </c>
      <c r="G586" s="15"/>
      <c r="H586" s="16">
        <v>5000</v>
      </c>
      <c r="I586" s="16">
        <v>3978</v>
      </c>
      <c r="J586" s="18">
        <f t="shared" si="12"/>
        <v>0.79559999999999997</v>
      </c>
    </row>
    <row r="587" spans="2:10" x14ac:dyDescent="0.2">
      <c r="B587" s="30" t="s">
        <v>322</v>
      </c>
      <c r="C587" s="15" t="s">
        <v>23</v>
      </c>
      <c r="D587" s="16" t="s">
        <v>307</v>
      </c>
      <c r="E587" s="17">
        <v>43356</v>
      </c>
      <c r="F587" s="15" t="s">
        <v>20</v>
      </c>
      <c r="G587" s="15"/>
      <c r="H587" s="16">
        <v>500</v>
      </c>
      <c r="I587" s="16">
        <v>445</v>
      </c>
      <c r="J587" s="18">
        <f t="shared" si="12"/>
        <v>0.89</v>
      </c>
    </row>
    <row r="588" spans="2:10" x14ac:dyDescent="0.2">
      <c r="B588" s="30" t="s">
        <v>256</v>
      </c>
      <c r="C588" s="15" t="s">
        <v>18</v>
      </c>
      <c r="D588" s="16" t="s">
        <v>307</v>
      </c>
      <c r="E588" s="17">
        <v>43361</v>
      </c>
      <c r="F588" s="15" t="s">
        <v>20</v>
      </c>
      <c r="G588" s="15"/>
      <c r="H588" s="16">
        <v>20001</v>
      </c>
      <c r="I588" s="16">
        <v>16899</v>
      </c>
      <c r="J588" s="18">
        <f t="shared" si="12"/>
        <v>0.84490775461226941</v>
      </c>
    </row>
    <row r="589" spans="2:10" x14ac:dyDescent="0.2">
      <c r="B589" s="30" t="s">
        <v>323</v>
      </c>
      <c r="C589" s="15" t="s">
        <v>36</v>
      </c>
      <c r="D589" s="16" t="s">
        <v>307</v>
      </c>
      <c r="E589" s="17">
        <v>43362</v>
      </c>
      <c r="F589" s="15" t="s">
        <v>20</v>
      </c>
      <c r="G589" s="15"/>
      <c r="H589" s="16">
        <v>958</v>
      </c>
      <c r="I589" s="16">
        <v>908</v>
      </c>
      <c r="J589" s="18">
        <f t="shared" si="12"/>
        <v>0.94780793319415446</v>
      </c>
    </row>
    <row r="590" spans="2:10" x14ac:dyDescent="0.2">
      <c r="B590" s="30" t="s">
        <v>296</v>
      </c>
      <c r="C590" s="15" t="s">
        <v>36</v>
      </c>
      <c r="D590" s="16" t="s">
        <v>307</v>
      </c>
      <c r="E590" s="17">
        <v>43362</v>
      </c>
      <c r="F590" s="15" t="s">
        <v>20</v>
      </c>
      <c r="G590" s="15"/>
      <c r="H590" s="16">
        <v>1500</v>
      </c>
      <c r="I590" s="16">
        <v>1311</v>
      </c>
      <c r="J590" s="18">
        <f t="shared" si="12"/>
        <v>0.874</v>
      </c>
    </row>
    <row r="591" spans="2:10" x14ac:dyDescent="0.2">
      <c r="B591" s="30" t="s">
        <v>82</v>
      </c>
      <c r="C591" s="15" t="s">
        <v>83</v>
      </c>
      <c r="D591" s="16" t="s">
        <v>307</v>
      </c>
      <c r="E591" s="17">
        <v>43363</v>
      </c>
      <c r="F591" s="15" t="s">
        <v>20</v>
      </c>
      <c r="G591" s="15"/>
      <c r="H591" s="16">
        <v>18321</v>
      </c>
      <c r="I591" s="16">
        <v>2703</v>
      </c>
      <c r="J591" s="18">
        <f t="shared" si="12"/>
        <v>0.14753561486818406</v>
      </c>
    </row>
    <row r="592" spans="2:10" x14ac:dyDescent="0.2">
      <c r="B592" s="30" t="s">
        <v>82</v>
      </c>
      <c r="C592" s="15" t="s">
        <v>83</v>
      </c>
      <c r="D592" s="16" t="s">
        <v>307</v>
      </c>
      <c r="E592" s="17">
        <v>43363</v>
      </c>
      <c r="F592" s="15" t="s">
        <v>20</v>
      </c>
      <c r="G592" s="15"/>
      <c r="H592" s="16">
        <v>18321</v>
      </c>
      <c r="I592" s="16">
        <v>6435</v>
      </c>
      <c r="J592" s="18">
        <f t="shared" si="12"/>
        <v>0.35123628622891762</v>
      </c>
    </row>
    <row r="593" spans="2:10" x14ac:dyDescent="0.2">
      <c r="B593" s="30" t="s">
        <v>316</v>
      </c>
      <c r="C593" s="15" t="s">
        <v>36</v>
      </c>
      <c r="D593" s="16" t="s">
        <v>307</v>
      </c>
      <c r="E593" s="17">
        <v>43363</v>
      </c>
      <c r="F593" s="15" t="s">
        <v>20</v>
      </c>
      <c r="G593" s="15"/>
      <c r="H593" s="16">
        <v>1000</v>
      </c>
      <c r="I593" s="16">
        <v>986</v>
      </c>
      <c r="J593" s="18">
        <f t="shared" si="12"/>
        <v>0.98599999999999999</v>
      </c>
    </row>
    <row r="594" spans="2:10" x14ac:dyDescent="0.2">
      <c r="B594" s="30" t="s">
        <v>258</v>
      </c>
      <c r="C594" s="15" t="s">
        <v>23</v>
      </c>
      <c r="D594" s="16" t="s">
        <v>307</v>
      </c>
      <c r="E594" s="17">
        <v>43364</v>
      </c>
      <c r="F594" s="15" t="s">
        <v>20</v>
      </c>
      <c r="G594" s="15"/>
      <c r="H594" s="16">
        <v>28566</v>
      </c>
      <c r="I594" s="16">
        <v>17241</v>
      </c>
      <c r="J594" s="18">
        <f t="shared" si="12"/>
        <v>0.60354967443814322</v>
      </c>
    </row>
    <row r="595" spans="2:10" x14ac:dyDescent="0.2">
      <c r="B595" s="30" t="s">
        <v>253</v>
      </c>
      <c r="C595" s="15" t="s">
        <v>18</v>
      </c>
      <c r="D595" s="16" t="s">
        <v>307</v>
      </c>
      <c r="E595" s="17">
        <v>43364</v>
      </c>
      <c r="F595" s="15" t="s">
        <v>20</v>
      </c>
      <c r="G595" s="15"/>
      <c r="H595" s="16">
        <v>9980</v>
      </c>
      <c r="I595" s="16">
        <v>1356</v>
      </c>
      <c r="J595" s="18">
        <f t="shared" si="12"/>
        <v>0.13587174348697395</v>
      </c>
    </row>
    <row r="596" spans="2:10" x14ac:dyDescent="0.2">
      <c r="B596" s="30" t="s">
        <v>253</v>
      </c>
      <c r="C596" s="15" t="s">
        <v>18</v>
      </c>
      <c r="D596" s="16" t="s">
        <v>307</v>
      </c>
      <c r="E596" s="17">
        <v>43364</v>
      </c>
      <c r="F596" s="15" t="s">
        <v>20</v>
      </c>
      <c r="G596" s="15"/>
      <c r="H596" s="16">
        <v>9980</v>
      </c>
      <c r="I596" s="16">
        <v>2085</v>
      </c>
      <c r="J596" s="18">
        <f t="shared" si="12"/>
        <v>0.20891783567134267</v>
      </c>
    </row>
    <row r="597" spans="2:10" x14ac:dyDescent="0.2">
      <c r="B597" s="30" t="s">
        <v>324</v>
      </c>
      <c r="C597" s="15" t="s">
        <v>152</v>
      </c>
      <c r="D597" s="16" t="s">
        <v>307</v>
      </c>
      <c r="E597" s="17">
        <v>43364</v>
      </c>
      <c r="F597" s="15" t="s">
        <v>20</v>
      </c>
      <c r="G597" s="15"/>
      <c r="H597" s="16">
        <v>8369</v>
      </c>
      <c r="I597" s="16">
        <v>3448</v>
      </c>
      <c r="J597" s="18">
        <f t="shared" si="12"/>
        <v>0.41199665431951249</v>
      </c>
    </row>
    <row r="598" spans="2:10" x14ac:dyDescent="0.2">
      <c r="B598" s="30" t="s">
        <v>325</v>
      </c>
      <c r="C598" s="15" t="s">
        <v>152</v>
      </c>
      <c r="D598" s="16" t="s">
        <v>307</v>
      </c>
      <c r="E598" s="17">
        <v>43364</v>
      </c>
      <c r="F598" s="15" t="s">
        <v>20</v>
      </c>
      <c r="G598" s="15"/>
      <c r="H598" s="16">
        <v>8369</v>
      </c>
      <c r="I598" s="16">
        <v>4002</v>
      </c>
      <c r="J598" s="18">
        <f t="shared" si="12"/>
        <v>0.47819333253674273</v>
      </c>
    </row>
    <row r="599" spans="2:10" x14ac:dyDescent="0.2">
      <c r="B599" s="30" t="s">
        <v>192</v>
      </c>
      <c r="C599" s="15" t="s">
        <v>193</v>
      </c>
      <c r="D599" s="16" t="s">
        <v>307</v>
      </c>
      <c r="E599" s="17">
        <v>43370</v>
      </c>
      <c r="F599" s="15" t="s">
        <v>20</v>
      </c>
      <c r="G599" s="15"/>
      <c r="H599" s="16">
        <v>209</v>
      </c>
      <c r="I599" s="16">
        <v>29</v>
      </c>
      <c r="J599" s="18">
        <f t="shared" si="12"/>
        <v>0.13875598086124402</v>
      </c>
    </row>
    <row r="600" spans="2:10" x14ac:dyDescent="0.2">
      <c r="B600" s="30" t="s">
        <v>247</v>
      </c>
      <c r="C600" s="15" t="s">
        <v>36</v>
      </c>
      <c r="D600" s="16" t="s">
        <v>307</v>
      </c>
      <c r="E600" s="17">
        <v>43372</v>
      </c>
      <c r="F600" s="15" t="s">
        <v>20</v>
      </c>
      <c r="G600" s="15"/>
      <c r="H600" s="16">
        <v>21906</v>
      </c>
      <c r="I600" s="16">
        <v>1738</v>
      </c>
      <c r="J600" s="18">
        <f t="shared" si="12"/>
        <v>7.9338993882954442E-2</v>
      </c>
    </row>
    <row r="601" spans="2:10" x14ac:dyDescent="0.2">
      <c r="B601" s="30" t="s">
        <v>195</v>
      </c>
      <c r="C601" s="15" t="s">
        <v>18</v>
      </c>
      <c r="D601" s="16" t="s">
        <v>307</v>
      </c>
      <c r="E601" s="17">
        <v>43373</v>
      </c>
      <c r="F601" s="15" t="s">
        <v>20</v>
      </c>
      <c r="G601" s="15"/>
      <c r="H601" s="16">
        <v>5000</v>
      </c>
      <c r="I601" s="16">
        <v>1881</v>
      </c>
      <c r="J601" s="18">
        <f t="shared" si="12"/>
        <v>0.37619999999999998</v>
      </c>
    </row>
    <row r="602" spans="2:10" x14ac:dyDescent="0.2">
      <c r="B602" s="30" t="s">
        <v>281</v>
      </c>
      <c r="C602" s="15" t="s">
        <v>56</v>
      </c>
      <c r="D602" s="16" t="s">
        <v>307</v>
      </c>
      <c r="E602" s="17">
        <v>43381</v>
      </c>
      <c r="F602" s="15" t="s">
        <v>20</v>
      </c>
      <c r="G602" s="15"/>
      <c r="H602" s="16">
        <v>20000</v>
      </c>
      <c r="I602" s="16">
        <v>14377</v>
      </c>
      <c r="J602" s="18">
        <f t="shared" si="12"/>
        <v>0.71884999999999999</v>
      </c>
    </row>
    <row r="603" spans="2:10" x14ac:dyDescent="0.2">
      <c r="B603" s="34" t="s">
        <v>281</v>
      </c>
      <c r="C603" s="15" t="s">
        <v>56</v>
      </c>
      <c r="D603" s="16" t="s">
        <v>307</v>
      </c>
      <c r="E603" s="17">
        <v>43381</v>
      </c>
      <c r="F603" s="15" t="s">
        <v>20</v>
      </c>
      <c r="G603" s="15"/>
      <c r="H603" s="16">
        <v>20000</v>
      </c>
      <c r="I603" s="16">
        <v>17470</v>
      </c>
      <c r="J603" s="18">
        <f t="shared" si="12"/>
        <v>0.87350000000000005</v>
      </c>
    </row>
    <row r="604" spans="2:10" x14ac:dyDescent="0.2">
      <c r="B604" s="34" t="s">
        <v>298</v>
      </c>
      <c r="C604" s="15" t="s">
        <v>18</v>
      </c>
      <c r="D604" s="16" t="s">
        <v>307</v>
      </c>
      <c r="E604" s="17">
        <v>43385</v>
      </c>
      <c r="F604" s="15" t="s">
        <v>20</v>
      </c>
      <c r="G604" s="15"/>
      <c r="H604" s="16">
        <v>999</v>
      </c>
      <c r="I604" s="16">
        <v>88</v>
      </c>
      <c r="J604" s="18">
        <f t="shared" si="12"/>
        <v>8.8088088088088087E-2</v>
      </c>
    </row>
    <row r="605" spans="2:10" x14ac:dyDescent="0.2">
      <c r="B605" s="34" t="s">
        <v>296</v>
      </c>
      <c r="C605" s="15" t="s">
        <v>36</v>
      </c>
      <c r="D605" s="16" t="s">
        <v>307</v>
      </c>
      <c r="E605" s="17">
        <v>43389</v>
      </c>
      <c r="F605" s="15" t="s">
        <v>20</v>
      </c>
      <c r="G605" s="15"/>
      <c r="H605" s="16">
        <v>10000</v>
      </c>
      <c r="I605" s="16">
        <v>9810</v>
      </c>
      <c r="J605" s="18">
        <f t="shared" si="12"/>
        <v>0.98099999999999998</v>
      </c>
    </row>
    <row r="606" spans="2:10" x14ac:dyDescent="0.2">
      <c r="B606" s="34" t="s">
        <v>263</v>
      </c>
      <c r="C606" s="15" t="s">
        <v>28</v>
      </c>
      <c r="D606" s="16" t="s">
        <v>307</v>
      </c>
      <c r="E606" s="17">
        <v>43390</v>
      </c>
      <c r="F606" s="15" t="s">
        <v>20</v>
      </c>
      <c r="G606" s="15"/>
      <c r="H606" s="15">
        <v>26566</v>
      </c>
      <c r="I606" s="15">
        <v>10310</v>
      </c>
      <c r="J606" s="18">
        <f t="shared" si="12"/>
        <v>0.38809003990062485</v>
      </c>
    </row>
    <row r="607" spans="2:10" x14ac:dyDescent="0.2">
      <c r="B607" s="34" t="s">
        <v>263</v>
      </c>
      <c r="C607" s="15" t="s">
        <v>28</v>
      </c>
      <c r="D607" s="16" t="s">
        <v>307</v>
      </c>
      <c r="E607" s="17">
        <v>43390</v>
      </c>
      <c r="F607" s="15" t="s">
        <v>20</v>
      </c>
      <c r="G607" s="15"/>
      <c r="H607" s="15">
        <v>26566</v>
      </c>
      <c r="I607" s="15">
        <v>20213</v>
      </c>
      <c r="J607" s="18">
        <f t="shared" si="12"/>
        <v>0.76085974553941127</v>
      </c>
    </row>
    <row r="608" spans="2:10" x14ac:dyDescent="0.2">
      <c r="B608" s="34" t="s">
        <v>300</v>
      </c>
      <c r="C608" s="15" t="s">
        <v>36</v>
      </c>
      <c r="D608" s="16" t="s">
        <v>307</v>
      </c>
      <c r="E608" s="17">
        <v>43391</v>
      </c>
      <c r="F608" s="15" t="s">
        <v>20</v>
      </c>
      <c r="G608" s="15"/>
      <c r="H608" s="15">
        <v>69252</v>
      </c>
      <c r="I608" s="15">
        <v>67315</v>
      </c>
      <c r="J608" s="18">
        <f t="shared" si="12"/>
        <v>0.97202968867325135</v>
      </c>
    </row>
    <row r="609" spans="2:10" x14ac:dyDescent="0.2">
      <c r="B609" s="34" t="s">
        <v>229</v>
      </c>
      <c r="C609" s="15" t="s">
        <v>23</v>
      </c>
      <c r="D609" s="16" t="s">
        <v>307</v>
      </c>
      <c r="E609" s="17">
        <v>43392</v>
      </c>
      <c r="F609" s="15" t="s">
        <v>20</v>
      </c>
      <c r="G609" s="15"/>
      <c r="H609" s="15">
        <v>13569</v>
      </c>
      <c r="I609" s="15">
        <v>9990</v>
      </c>
      <c r="J609" s="18">
        <f t="shared" si="12"/>
        <v>0.73623701083351756</v>
      </c>
    </row>
    <row r="610" spans="2:10" x14ac:dyDescent="0.2">
      <c r="B610" s="34" t="s">
        <v>229</v>
      </c>
      <c r="C610" s="15" t="s">
        <v>23</v>
      </c>
      <c r="D610" s="16" t="s">
        <v>307</v>
      </c>
      <c r="E610" s="17">
        <v>43392</v>
      </c>
      <c r="F610" s="15" t="s">
        <v>20</v>
      </c>
      <c r="G610" s="15"/>
      <c r="H610" s="15">
        <v>13569</v>
      </c>
      <c r="I610" s="15">
        <v>12635</v>
      </c>
      <c r="J610" s="18">
        <f t="shared" si="12"/>
        <v>0.93116662981796738</v>
      </c>
    </row>
    <row r="611" spans="2:10" x14ac:dyDescent="0.2">
      <c r="B611" s="34" t="s">
        <v>301</v>
      </c>
      <c r="C611" s="15" t="s">
        <v>23</v>
      </c>
      <c r="D611" s="16" t="s">
        <v>307</v>
      </c>
      <c r="E611" s="17">
        <v>43395</v>
      </c>
      <c r="F611" s="15" t="s">
        <v>20</v>
      </c>
      <c r="G611" s="15"/>
      <c r="H611" s="15">
        <v>30064</v>
      </c>
      <c r="I611" s="15">
        <v>25908</v>
      </c>
      <c r="J611" s="18">
        <f t="shared" ref="J611:J630" si="13">I611/H611</f>
        <v>0.86176157530601383</v>
      </c>
    </row>
    <row r="612" spans="2:10" x14ac:dyDescent="0.2">
      <c r="B612" s="34" t="s">
        <v>256</v>
      </c>
      <c r="C612" s="15" t="s">
        <v>18</v>
      </c>
      <c r="D612" s="16" t="s">
        <v>307</v>
      </c>
      <c r="E612" s="17">
        <v>43395</v>
      </c>
      <c r="F612" s="15" t="s">
        <v>20</v>
      </c>
      <c r="G612" s="15"/>
      <c r="H612" s="15">
        <v>50000</v>
      </c>
      <c r="I612" s="15">
        <v>35388</v>
      </c>
      <c r="J612" s="18">
        <f t="shared" si="13"/>
        <v>0.70775999999999994</v>
      </c>
    </row>
    <row r="613" spans="2:10" x14ac:dyDescent="0.2">
      <c r="B613" s="34" t="s">
        <v>282</v>
      </c>
      <c r="C613" s="15" t="s">
        <v>28</v>
      </c>
      <c r="D613" s="16" t="s">
        <v>307</v>
      </c>
      <c r="E613" s="17">
        <v>43395</v>
      </c>
      <c r="F613" s="15" t="s">
        <v>20</v>
      </c>
      <c r="G613" s="15"/>
      <c r="H613" s="15">
        <v>441</v>
      </c>
      <c r="I613" s="15">
        <v>145</v>
      </c>
      <c r="J613" s="18">
        <f t="shared" si="13"/>
        <v>0.3287981859410431</v>
      </c>
    </row>
    <row r="614" spans="2:10" x14ac:dyDescent="0.2">
      <c r="B614" s="34" t="s">
        <v>176</v>
      </c>
      <c r="C614" s="15" t="s">
        <v>36</v>
      </c>
      <c r="D614" s="16" t="s">
        <v>307</v>
      </c>
      <c r="E614" s="17">
        <v>43398</v>
      </c>
      <c r="F614" s="15" t="s">
        <v>20</v>
      </c>
      <c r="G614" s="15"/>
      <c r="H614" s="15">
        <v>10368</v>
      </c>
      <c r="I614" s="15">
        <v>570</v>
      </c>
      <c r="J614" s="18">
        <f t="shared" si="13"/>
        <v>5.4976851851851853E-2</v>
      </c>
    </row>
    <row r="615" spans="2:10" x14ac:dyDescent="0.2">
      <c r="B615" s="34" t="s">
        <v>176</v>
      </c>
      <c r="C615" s="15" t="s">
        <v>36</v>
      </c>
      <c r="D615" s="16" t="s">
        <v>307</v>
      </c>
      <c r="E615" s="17">
        <v>43398</v>
      </c>
      <c r="F615" s="15" t="s">
        <v>20</v>
      </c>
      <c r="G615" s="15"/>
      <c r="H615" s="15">
        <v>10368</v>
      </c>
      <c r="I615" s="15">
        <v>4486</v>
      </c>
      <c r="J615" s="18">
        <f t="shared" si="13"/>
        <v>0.43267746913580246</v>
      </c>
    </row>
    <row r="616" spans="2:10" x14ac:dyDescent="0.2">
      <c r="B616" s="34" t="s">
        <v>326</v>
      </c>
      <c r="C616" s="15" t="s">
        <v>327</v>
      </c>
      <c r="D616" s="16" t="s">
        <v>307</v>
      </c>
      <c r="E616" s="17">
        <v>43398</v>
      </c>
      <c r="F616" s="15" t="s">
        <v>20</v>
      </c>
      <c r="G616" s="15"/>
      <c r="H616" s="15">
        <v>10000</v>
      </c>
      <c r="I616" s="15">
        <v>9808</v>
      </c>
      <c r="J616" s="18">
        <f t="shared" si="13"/>
        <v>0.98080000000000001</v>
      </c>
    </row>
    <row r="617" spans="2:10" x14ac:dyDescent="0.2">
      <c r="B617" s="33" t="s">
        <v>113</v>
      </c>
      <c r="C617" s="7" t="s">
        <v>23</v>
      </c>
      <c r="D617" s="8" t="s">
        <v>328</v>
      </c>
      <c r="E617" s="9">
        <v>43336</v>
      </c>
      <c r="F617" s="7" t="s">
        <v>20</v>
      </c>
      <c r="G617" s="7"/>
      <c r="H617" s="8">
        <v>1500</v>
      </c>
      <c r="I617" s="8">
        <v>1499</v>
      </c>
      <c r="J617" s="10">
        <f t="shared" si="13"/>
        <v>0.9993333333333333</v>
      </c>
    </row>
    <row r="618" spans="2:10" x14ac:dyDescent="0.2">
      <c r="B618" s="30" t="s">
        <v>161</v>
      </c>
      <c r="C618" s="15" t="s">
        <v>28</v>
      </c>
      <c r="D618" s="16" t="s">
        <v>328</v>
      </c>
      <c r="E618" s="17">
        <v>43341</v>
      </c>
      <c r="F618" s="15" t="s">
        <v>20</v>
      </c>
      <c r="G618" s="15"/>
      <c r="H618" s="16">
        <v>300</v>
      </c>
      <c r="I618" s="16">
        <v>300</v>
      </c>
      <c r="J618" s="18">
        <f t="shared" si="13"/>
        <v>1</v>
      </c>
    </row>
    <row r="619" spans="2:10" x14ac:dyDescent="0.2">
      <c r="B619" s="30" t="s">
        <v>252</v>
      </c>
      <c r="C619" s="15" t="s">
        <v>58</v>
      </c>
      <c r="D619" s="16" t="s">
        <v>328</v>
      </c>
      <c r="E619" s="17">
        <v>43342</v>
      </c>
      <c r="F619" s="15" t="s">
        <v>20</v>
      </c>
      <c r="G619" s="15"/>
      <c r="H619" s="16">
        <v>969</v>
      </c>
      <c r="I619" s="16">
        <v>969</v>
      </c>
      <c r="J619" s="18">
        <f t="shared" si="13"/>
        <v>1</v>
      </c>
    </row>
    <row r="620" spans="2:10" x14ac:dyDescent="0.2">
      <c r="B620" s="30" t="s">
        <v>329</v>
      </c>
      <c r="C620" s="15" t="s">
        <v>36</v>
      </c>
      <c r="D620" s="16" t="s">
        <v>328</v>
      </c>
      <c r="E620" s="17">
        <v>43349</v>
      </c>
      <c r="F620" s="15" t="s">
        <v>20</v>
      </c>
      <c r="G620" s="15"/>
      <c r="H620" s="16">
        <v>300</v>
      </c>
      <c r="I620" s="16">
        <v>300</v>
      </c>
      <c r="J620" s="18">
        <f t="shared" si="13"/>
        <v>1</v>
      </c>
    </row>
    <row r="621" spans="2:10" x14ac:dyDescent="0.2">
      <c r="B621" s="30" t="s">
        <v>330</v>
      </c>
      <c r="C621" s="15" t="s">
        <v>36</v>
      </c>
      <c r="D621" s="16" t="s">
        <v>328</v>
      </c>
      <c r="E621" s="17">
        <v>43349</v>
      </c>
      <c r="F621" s="15" t="s">
        <v>20</v>
      </c>
      <c r="G621" s="15"/>
      <c r="H621" s="16">
        <v>200</v>
      </c>
      <c r="I621" s="16">
        <v>200</v>
      </c>
      <c r="J621" s="18">
        <f t="shared" si="13"/>
        <v>1</v>
      </c>
    </row>
    <row r="622" spans="2:10" x14ac:dyDescent="0.2">
      <c r="B622" s="30" t="s">
        <v>253</v>
      </c>
      <c r="C622" s="15" t="s">
        <v>18</v>
      </c>
      <c r="D622" s="16" t="s">
        <v>328</v>
      </c>
      <c r="E622" s="17">
        <v>43355</v>
      </c>
      <c r="F622" s="15" t="s">
        <v>20</v>
      </c>
      <c r="G622" s="15"/>
      <c r="H622" s="16">
        <v>5000</v>
      </c>
      <c r="I622" s="16">
        <v>4999</v>
      </c>
      <c r="J622" s="18">
        <f t="shared" si="13"/>
        <v>0.99980000000000002</v>
      </c>
    </row>
    <row r="623" spans="2:10" x14ac:dyDescent="0.2">
      <c r="B623" s="30" t="s">
        <v>331</v>
      </c>
      <c r="C623" s="15" t="s">
        <v>36</v>
      </c>
      <c r="D623" s="16" t="s">
        <v>328</v>
      </c>
      <c r="E623" s="17">
        <v>43360</v>
      </c>
      <c r="F623" s="15" t="s">
        <v>20</v>
      </c>
      <c r="G623" s="15"/>
      <c r="H623" s="16">
        <v>208</v>
      </c>
      <c r="I623" s="16">
        <v>194</v>
      </c>
      <c r="J623" s="18">
        <f t="shared" si="13"/>
        <v>0.93269230769230771</v>
      </c>
    </row>
    <row r="624" spans="2:10" x14ac:dyDescent="0.2">
      <c r="B624" s="30" t="s">
        <v>195</v>
      </c>
      <c r="C624" s="15" t="s">
        <v>18</v>
      </c>
      <c r="D624" s="16" t="s">
        <v>328</v>
      </c>
      <c r="E624" s="17">
        <v>43373</v>
      </c>
      <c r="F624" s="15" t="s">
        <v>20</v>
      </c>
      <c r="G624" s="15"/>
      <c r="H624" s="16">
        <v>5000</v>
      </c>
      <c r="I624" s="16">
        <v>5000</v>
      </c>
      <c r="J624" s="18">
        <f t="shared" si="13"/>
        <v>1</v>
      </c>
    </row>
    <row r="625" spans="2:10" x14ac:dyDescent="0.2">
      <c r="B625" s="34" t="s">
        <v>332</v>
      </c>
      <c r="C625" s="15" t="s">
        <v>23</v>
      </c>
      <c r="D625" s="16" t="s">
        <v>328</v>
      </c>
      <c r="E625" s="17">
        <v>43383</v>
      </c>
      <c r="F625" s="15" t="s">
        <v>20</v>
      </c>
      <c r="G625" s="15"/>
      <c r="H625" s="16">
        <v>500</v>
      </c>
      <c r="I625" s="16">
        <v>500</v>
      </c>
      <c r="J625" s="18">
        <f t="shared" si="13"/>
        <v>1</v>
      </c>
    </row>
    <row r="626" spans="2:10" x14ac:dyDescent="0.2">
      <c r="B626" s="34" t="s">
        <v>196</v>
      </c>
      <c r="C626" s="15" t="s">
        <v>23</v>
      </c>
      <c r="D626" s="16" t="s">
        <v>328</v>
      </c>
      <c r="E626" s="17">
        <v>43389</v>
      </c>
      <c r="F626" s="15" t="s">
        <v>20</v>
      </c>
      <c r="G626" s="15"/>
      <c r="H626" s="16">
        <v>1000</v>
      </c>
      <c r="I626" s="16">
        <v>1000</v>
      </c>
      <c r="J626" s="18">
        <f t="shared" si="13"/>
        <v>1</v>
      </c>
    </row>
    <row r="627" spans="2:10" x14ac:dyDescent="0.2">
      <c r="B627" s="34" t="s">
        <v>267</v>
      </c>
      <c r="C627" s="15" t="s">
        <v>23</v>
      </c>
      <c r="D627" s="16" t="s">
        <v>328</v>
      </c>
      <c r="E627" s="17">
        <v>43392</v>
      </c>
      <c r="F627" s="15" t="s">
        <v>20</v>
      </c>
      <c r="G627" s="15"/>
      <c r="H627" s="16">
        <v>8</v>
      </c>
      <c r="I627" s="16">
        <v>8</v>
      </c>
      <c r="J627" s="18">
        <f t="shared" si="13"/>
        <v>1</v>
      </c>
    </row>
    <row r="628" spans="2:10" x14ac:dyDescent="0.2">
      <c r="B628" s="34" t="s">
        <v>301</v>
      </c>
      <c r="C628" s="15" t="s">
        <v>23</v>
      </c>
      <c r="D628" s="16" t="s">
        <v>328</v>
      </c>
      <c r="E628" s="17">
        <v>43395</v>
      </c>
      <c r="F628" s="15" t="s">
        <v>20</v>
      </c>
      <c r="G628" s="15"/>
      <c r="H628" s="16">
        <v>1000</v>
      </c>
      <c r="I628" s="16">
        <v>1000</v>
      </c>
      <c r="J628" s="18">
        <f t="shared" si="13"/>
        <v>1</v>
      </c>
    </row>
    <row r="629" spans="2:10" x14ac:dyDescent="0.2">
      <c r="B629" s="34" t="s">
        <v>282</v>
      </c>
      <c r="C629" s="15" t="s">
        <v>28</v>
      </c>
      <c r="D629" s="16" t="s">
        <v>328</v>
      </c>
      <c r="E629" s="17">
        <v>43395</v>
      </c>
      <c r="F629" s="15" t="s">
        <v>20</v>
      </c>
      <c r="G629" s="15"/>
      <c r="H629" s="16">
        <v>441</v>
      </c>
      <c r="I629" s="16">
        <v>441</v>
      </c>
      <c r="J629" s="18">
        <f t="shared" si="13"/>
        <v>1</v>
      </c>
    </row>
    <row r="630" spans="2:10" x14ac:dyDescent="0.2">
      <c r="B630" s="34" t="s">
        <v>77</v>
      </c>
      <c r="C630" s="15" t="s">
        <v>31</v>
      </c>
      <c r="D630" s="16" t="s">
        <v>328</v>
      </c>
      <c r="E630" s="17">
        <v>43400</v>
      </c>
      <c r="F630" s="15" t="s">
        <v>20</v>
      </c>
      <c r="G630" s="15"/>
      <c r="H630" s="16">
        <v>1500</v>
      </c>
      <c r="I630" s="16">
        <v>1500</v>
      </c>
      <c r="J630" s="18">
        <f t="shared" si="13"/>
        <v>1</v>
      </c>
    </row>
    <row r="631" spans="2:10" x14ac:dyDescent="0.2">
      <c r="I631" s="13" t="s">
        <v>333</v>
      </c>
    </row>
  </sheetData>
  <phoneticPr fontId="2" type="noConversion"/>
  <conditionalFormatting sqref="E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{010F0A4F-AFB0-DD4A-88C6-DCC0CEC8C185}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0F0A4F-AFB0-DD4A-88C6-DCC0CEC8C1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5"/>
  <sheetViews>
    <sheetView tabSelected="1" topLeftCell="H1" workbookViewId="0">
      <selection activeCell="K32" sqref="K32"/>
    </sheetView>
  </sheetViews>
  <sheetFormatPr baseColWidth="10" defaultRowHeight="16" x14ac:dyDescent="0.2"/>
  <cols>
    <col min="1" max="1" width="15.6640625" customWidth="1"/>
    <col min="2" max="2" width="28.1640625" customWidth="1"/>
    <col min="3" max="3" width="28" customWidth="1"/>
    <col min="4" max="4" width="15.83203125" style="53" customWidth="1"/>
    <col min="11" max="11" width="37.6640625" customWidth="1"/>
    <col min="12" max="12" width="13.5" bestFit="1" customWidth="1"/>
    <col min="13" max="14" width="14.1640625" bestFit="1" customWidth="1"/>
    <col min="15" max="15" width="14.1640625" customWidth="1"/>
    <col min="16" max="16" width="13" style="55" customWidth="1"/>
  </cols>
  <sheetData>
    <row r="1" spans="1:16" x14ac:dyDescent="0.2">
      <c r="A1" s="50" t="s">
        <v>437</v>
      </c>
      <c r="B1" s="50" t="s">
        <v>438</v>
      </c>
      <c r="C1" s="50" t="s">
        <v>439</v>
      </c>
      <c r="D1" s="52" t="s">
        <v>595</v>
      </c>
      <c r="E1" s="50" t="s">
        <v>440</v>
      </c>
      <c r="F1" s="50" t="s">
        <v>441</v>
      </c>
      <c r="G1" s="50" t="s">
        <v>442</v>
      </c>
      <c r="H1" s="50" t="s">
        <v>443</v>
      </c>
      <c r="I1" s="64" t="s">
        <v>603</v>
      </c>
    </row>
    <row r="2" spans="1:16" x14ac:dyDescent="0.2">
      <c r="A2" s="51" t="s">
        <v>466</v>
      </c>
      <c r="B2" s="51" t="s">
        <v>0</v>
      </c>
      <c r="C2" s="51" t="s">
        <v>444</v>
      </c>
      <c r="D2" s="53" t="str">
        <f>VLOOKUP(C2,'[1]客户-行业对照表'!$M:$N,2,0)</f>
        <v>金融科技</v>
      </c>
      <c r="E2" s="45">
        <v>34</v>
      </c>
      <c r="F2" s="45">
        <v>34</v>
      </c>
      <c r="G2" s="45">
        <v>0</v>
      </c>
      <c r="H2" s="45">
        <v>18</v>
      </c>
      <c r="I2" s="58">
        <f>H2/E2</f>
        <v>0.52941176470588236</v>
      </c>
      <c r="J2" s="58"/>
      <c r="M2" s="43" t="s">
        <v>434</v>
      </c>
      <c r="P2" s="56"/>
    </row>
    <row r="3" spans="1:16" x14ac:dyDescent="0.2">
      <c r="A3" s="51" t="s">
        <v>466</v>
      </c>
      <c r="B3" s="51" t="s">
        <v>0</v>
      </c>
      <c r="C3" s="51" t="s">
        <v>448</v>
      </c>
      <c r="D3" s="53" t="str">
        <f>VLOOKUP(C3,'[1]客户-行业对照表'!$M:$N,2,0)</f>
        <v>金融科技</v>
      </c>
      <c r="E3" s="45">
        <v>36</v>
      </c>
      <c r="F3" s="45">
        <v>36</v>
      </c>
      <c r="G3" s="45">
        <v>0</v>
      </c>
      <c r="H3" s="45">
        <v>29</v>
      </c>
      <c r="I3" s="58">
        <f t="shared" ref="I3:I8" si="0">H3/E3</f>
        <v>0.80555555555555558</v>
      </c>
      <c r="J3" s="58"/>
      <c r="K3" s="43" t="s">
        <v>432</v>
      </c>
      <c r="L3" s="43" t="s">
        <v>433</v>
      </c>
      <c r="M3" t="s">
        <v>600</v>
      </c>
      <c r="N3" t="s">
        <v>435</v>
      </c>
      <c r="O3" t="s">
        <v>602</v>
      </c>
      <c r="P3" s="54" t="s">
        <v>436</v>
      </c>
    </row>
    <row r="4" spans="1:16" x14ac:dyDescent="0.2">
      <c r="A4" s="51" t="s">
        <v>466</v>
      </c>
      <c r="B4" s="51" t="s">
        <v>1</v>
      </c>
      <c r="C4" s="51" t="s">
        <v>446</v>
      </c>
      <c r="D4" s="53" t="str">
        <f>VLOOKUP(C4,'[1]客户-行业对照表'!$M:$N,2,0)</f>
        <v>金融科技</v>
      </c>
      <c r="E4" s="45">
        <v>600</v>
      </c>
      <c r="F4" s="45">
        <v>600</v>
      </c>
      <c r="G4" s="45">
        <v>0</v>
      </c>
      <c r="H4" s="45">
        <v>217</v>
      </c>
      <c r="I4" s="58">
        <f t="shared" si="0"/>
        <v>0.36166666666666669</v>
      </c>
      <c r="J4" s="58"/>
      <c r="K4" t="s">
        <v>473</v>
      </c>
      <c r="L4" t="s">
        <v>18</v>
      </c>
      <c r="M4" s="45">
        <v>1134</v>
      </c>
      <c r="N4" s="45">
        <v>45</v>
      </c>
      <c r="O4" s="63">
        <v>4.4303797468354431E-2</v>
      </c>
      <c r="P4" s="57">
        <f>M4/N4</f>
        <v>25.2</v>
      </c>
    </row>
    <row r="5" spans="1:16" x14ac:dyDescent="0.2">
      <c r="A5" s="51" t="s">
        <v>466</v>
      </c>
      <c r="B5" s="51" t="s">
        <v>1</v>
      </c>
      <c r="C5" s="51" t="s">
        <v>456</v>
      </c>
      <c r="D5" s="53" t="str">
        <f>VLOOKUP(C5,'[1]客户-行业对照表'!$M:$N,2,0)</f>
        <v>小额现金贷</v>
      </c>
      <c r="E5" s="45">
        <v>1450</v>
      </c>
      <c r="F5" s="45">
        <v>1450</v>
      </c>
      <c r="G5" s="45">
        <v>0</v>
      </c>
      <c r="H5" s="45">
        <v>488</v>
      </c>
      <c r="I5" s="58">
        <f t="shared" si="0"/>
        <v>0.33655172413793105</v>
      </c>
      <c r="J5" s="58"/>
      <c r="K5" t="s">
        <v>455</v>
      </c>
      <c r="L5" t="s">
        <v>23</v>
      </c>
      <c r="M5" s="45">
        <v>94795</v>
      </c>
      <c r="N5" s="45">
        <v>91</v>
      </c>
      <c r="O5" s="63">
        <v>7.9337779090870725E-2</v>
      </c>
      <c r="P5" s="57">
        <f t="shared" ref="P5:P67" si="1">M5/N5</f>
        <v>1041.7032967032967</v>
      </c>
    </row>
    <row r="6" spans="1:16" x14ac:dyDescent="0.2">
      <c r="A6" s="51" t="s">
        <v>466</v>
      </c>
      <c r="B6" s="51" t="s">
        <v>1</v>
      </c>
      <c r="C6" s="51" t="s">
        <v>454</v>
      </c>
      <c r="D6" s="53" t="str">
        <f>VLOOKUP(C6,'[1]客户-行业对照表'!$M:$N,2,0)</f>
        <v>支付</v>
      </c>
      <c r="E6" s="45">
        <v>2</v>
      </c>
      <c r="F6" s="45">
        <v>2</v>
      </c>
      <c r="G6" s="45">
        <v>0</v>
      </c>
      <c r="H6" s="45">
        <v>0</v>
      </c>
      <c r="I6" s="58">
        <f t="shared" si="0"/>
        <v>0</v>
      </c>
      <c r="J6" s="58"/>
      <c r="K6" t="s">
        <v>521</v>
      </c>
      <c r="L6" t="s">
        <v>36</v>
      </c>
      <c r="M6" s="45">
        <v>64310</v>
      </c>
      <c r="N6" s="45">
        <v>41</v>
      </c>
      <c r="O6" s="63">
        <v>0.79576062215477994</v>
      </c>
      <c r="P6" s="57">
        <f t="shared" si="1"/>
        <v>1568.5365853658536</v>
      </c>
    </row>
    <row r="7" spans="1:16" x14ac:dyDescent="0.2">
      <c r="A7" s="51" t="s">
        <v>466</v>
      </c>
      <c r="B7" s="51" t="s">
        <v>1</v>
      </c>
      <c r="C7" s="51" t="s">
        <v>463</v>
      </c>
      <c r="D7" s="53" t="str">
        <f>VLOOKUP(C7,'[1]客户-行业对照表'!$M:$N,2,0)</f>
        <v>手机回收</v>
      </c>
      <c r="E7" s="45">
        <v>192</v>
      </c>
      <c r="F7" s="45">
        <v>192</v>
      </c>
      <c r="G7" s="45">
        <v>0</v>
      </c>
      <c r="H7" s="45">
        <v>145</v>
      </c>
      <c r="I7" s="58">
        <f t="shared" si="0"/>
        <v>0.75520833333333337</v>
      </c>
      <c r="J7" s="58"/>
      <c r="K7" t="s">
        <v>463</v>
      </c>
      <c r="L7" t="s">
        <v>596</v>
      </c>
      <c r="M7" s="45">
        <v>14921</v>
      </c>
      <c r="N7" s="45">
        <v>91</v>
      </c>
      <c r="O7" s="63">
        <v>0.83810417644298452</v>
      </c>
      <c r="P7" s="57">
        <f t="shared" si="1"/>
        <v>163.96703296703296</v>
      </c>
    </row>
    <row r="8" spans="1:16" x14ac:dyDescent="0.2">
      <c r="A8" s="51" t="s">
        <v>466</v>
      </c>
      <c r="B8" s="51" t="s">
        <v>1</v>
      </c>
      <c r="C8" s="51" t="s">
        <v>445</v>
      </c>
      <c r="D8" s="53" t="str">
        <f>VLOOKUP(C8,'[1]客户-行业对照表'!$M:$N,2,0)</f>
        <v>其他</v>
      </c>
      <c r="E8" s="45">
        <v>1</v>
      </c>
      <c r="F8" s="45">
        <v>1</v>
      </c>
      <c r="G8" s="45">
        <v>0</v>
      </c>
      <c r="H8" s="45">
        <v>0</v>
      </c>
      <c r="I8" s="58">
        <f t="shared" si="0"/>
        <v>0</v>
      </c>
      <c r="J8" s="58"/>
      <c r="K8" t="s">
        <v>465</v>
      </c>
      <c r="L8" t="s">
        <v>23</v>
      </c>
      <c r="M8" s="45">
        <v>394583</v>
      </c>
      <c r="N8" s="45">
        <v>88</v>
      </c>
      <c r="O8" s="63">
        <v>0.64064466685614518</v>
      </c>
      <c r="P8" s="57">
        <f t="shared" si="1"/>
        <v>4483.897727272727</v>
      </c>
    </row>
    <row r="9" spans="1:16" x14ac:dyDescent="0.2">
      <c r="A9" s="51" t="s">
        <v>466</v>
      </c>
      <c r="B9" s="51" t="s">
        <v>1</v>
      </c>
      <c r="C9" s="51" t="s">
        <v>455</v>
      </c>
      <c r="D9" s="53" t="str">
        <f>VLOOKUP(C9,'[1]客户-行业对照表'!$M:$N,2,0)</f>
        <v>小额现金贷</v>
      </c>
      <c r="E9" s="45">
        <v>1332</v>
      </c>
      <c r="F9" s="45">
        <v>1332</v>
      </c>
      <c r="G9" s="45">
        <v>0</v>
      </c>
      <c r="H9" s="45">
        <v>258</v>
      </c>
      <c r="I9" s="58">
        <f>H9/E9</f>
        <v>0.19369369369369369</v>
      </c>
      <c r="J9" s="58"/>
      <c r="K9" t="s">
        <v>524</v>
      </c>
      <c r="L9" t="s">
        <v>18</v>
      </c>
      <c r="M9" s="45">
        <v>427706</v>
      </c>
      <c r="N9" s="45">
        <v>49</v>
      </c>
      <c r="O9" s="63">
        <v>0.35012624547366644</v>
      </c>
      <c r="P9" s="57">
        <f t="shared" si="1"/>
        <v>8728.6938775510207</v>
      </c>
    </row>
    <row r="10" spans="1:16" x14ac:dyDescent="0.2">
      <c r="A10" s="51" t="s">
        <v>466</v>
      </c>
      <c r="B10" s="51" t="s">
        <v>1</v>
      </c>
      <c r="C10" s="51" t="s">
        <v>462</v>
      </c>
      <c r="D10" s="53" t="str">
        <f>VLOOKUP(C10,'[1]客户-行业对照表'!$M:$N,2,0)</f>
        <v>信用卡代偿</v>
      </c>
      <c r="E10" s="45">
        <v>1</v>
      </c>
      <c r="F10" s="45">
        <v>1</v>
      </c>
      <c r="G10" s="45">
        <v>0</v>
      </c>
      <c r="H10" s="45">
        <v>0</v>
      </c>
      <c r="I10" s="58">
        <f t="shared" ref="I10:I73" si="2">H10/E10</f>
        <v>0</v>
      </c>
      <c r="J10" s="58"/>
      <c r="K10" t="s">
        <v>526</v>
      </c>
      <c r="L10" t="s">
        <v>56</v>
      </c>
      <c r="M10" s="45">
        <v>508</v>
      </c>
      <c r="N10" s="45">
        <v>11</v>
      </c>
      <c r="O10" s="63">
        <v>5.9113300492610835E-2</v>
      </c>
      <c r="P10" s="57">
        <f t="shared" si="1"/>
        <v>46.18181818181818</v>
      </c>
    </row>
    <row r="11" spans="1:16" x14ac:dyDescent="0.2">
      <c r="A11" s="51" t="s">
        <v>466</v>
      </c>
      <c r="B11" s="51" t="s">
        <v>1</v>
      </c>
      <c r="C11" s="51" t="s">
        <v>450</v>
      </c>
      <c r="D11" s="53" t="str">
        <f>VLOOKUP(C11,'[1]客户-行业对照表'!$M:$N,2,0)</f>
        <v>小额现金贷</v>
      </c>
      <c r="E11" s="45">
        <v>1966</v>
      </c>
      <c r="F11" s="45">
        <v>1966</v>
      </c>
      <c r="G11" s="45">
        <v>0</v>
      </c>
      <c r="H11" s="45">
        <v>1788</v>
      </c>
      <c r="I11" s="58">
        <f t="shared" si="2"/>
        <v>0.90946083418107837</v>
      </c>
      <c r="J11" s="58"/>
      <c r="K11" t="s">
        <v>468</v>
      </c>
      <c r="L11" t="s">
        <v>36</v>
      </c>
      <c r="M11" s="45">
        <v>213892</v>
      </c>
      <c r="N11" s="45">
        <v>90</v>
      </c>
      <c r="O11" s="63">
        <v>0.85169259306100076</v>
      </c>
      <c r="P11" s="57">
        <f t="shared" si="1"/>
        <v>2376.5777777777776</v>
      </c>
    </row>
    <row r="12" spans="1:16" x14ac:dyDescent="0.2">
      <c r="A12" s="51" t="s">
        <v>466</v>
      </c>
      <c r="B12" s="51" t="s">
        <v>1</v>
      </c>
      <c r="C12" s="51" t="s">
        <v>459</v>
      </c>
      <c r="D12" s="53" t="str">
        <f>VLOOKUP(C12,'[1]客户-行业对照表'!$M:$N,2,0)</f>
        <v>金融科技</v>
      </c>
      <c r="E12" s="45">
        <v>4</v>
      </c>
      <c r="F12" s="45">
        <v>1</v>
      </c>
      <c r="G12" s="45">
        <v>3</v>
      </c>
      <c r="H12" s="45">
        <v>0</v>
      </c>
      <c r="I12" s="58">
        <f t="shared" si="2"/>
        <v>0</v>
      </c>
      <c r="J12" s="58"/>
      <c r="K12" t="s">
        <v>504</v>
      </c>
      <c r="L12" t="s">
        <v>83</v>
      </c>
      <c r="M12" s="45">
        <v>1293</v>
      </c>
      <c r="N12" s="45">
        <v>11</v>
      </c>
      <c r="O12" s="63">
        <v>0.66357308584686769</v>
      </c>
      <c r="P12" s="57">
        <f t="shared" si="1"/>
        <v>117.54545454545455</v>
      </c>
    </row>
    <row r="13" spans="1:16" x14ac:dyDescent="0.2">
      <c r="A13" s="51" t="s">
        <v>466</v>
      </c>
      <c r="B13" s="51" t="s">
        <v>1</v>
      </c>
      <c r="C13" s="51" t="s">
        <v>447</v>
      </c>
      <c r="D13" s="53" t="str">
        <f>VLOOKUP(C13,'[1]客户-行业对照表'!$M:$N,2,0)</f>
        <v>其他</v>
      </c>
      <c r="E13" s="45">
        <v>1</v>
      </c>
      <c r="F13" s="45">
        <v>1</v>
      </c>
      <c r="G13" s="45">
        <v>0</v>
      </c>
      <c r="H13" s="45">
        <v>1</v>
      </c>
      <c r="I13" s="58">
        <f t="shared" si="2"/>
        <v>1</v>
      </c>
      <c r="J13" s="58"/>
      <c r="K13" t="s">
        <v>530</v>
      </c>
      <c r="L13" t="s">
        <v>23</v>
      </c>
      <c r="M13" s="45">
        <v>48</v>
      </c>
      <c r="N13" s="45">
        <v>12</v>
      </c>
      <c r="O13" s="63">
        <v>0.95833333333333337</v>
      </c>
      <c r="P13" s="57">
        <f t="shared" si="1"/>
        <v>4</v>
      </c>
    </row>
    <row r="14" spans="1:16" x14ac:dyDescent="0.2">
      <c r="A14" s="51" t="s">
        <v>466</v>
      </c>
      <c r="B14" s="51" t="s">
        <v>453</v>
      </c>
      <c r="C14" s="51" t="s">
        <v>465</v>
      </c>
      <c r="D14" s="53" t="str">
        <f>VLOOKUP(C14,'[1]客户-行业对照表'!$M:$N,2,0)</f>
        <v>小额现金贷</v>
      </c>
      <c r="E14" s="45">
        <v>10</v>
      </c>
      <c r="F14" s="45">
        <v>8</v>
      </c>
      <c r="G14" s="45">
        <v>2</v>
      </c>
      <c r="H14" s="45">
        <v>8</v>
      </c>
      <c r="I14" s="58">
        <f t="shared" si="2"/>
        <v>0.8</v>
      </c>
      <c r="J14" s="58"/>
      <c r="K14" t="s">
        <v>458</v>
      </c>
      <c r="L14" t="s">
        <v>36</v>
      </c>
      <c r="M14" s="45">
        <v>78</v>
      </c>
      <c r="N14" s="45">
        <v>39</v>
      </c>
      <c r="O14" s="63">
        <v>0.31506849315068491</v>
      </c>
      <c r="P14" s="57">
        <f t="shared" si="1"/>
        <v>2</v>
      </c>
    </row>
    <row r="15" spans="1:16" x14ac:dyDescent="0.2">
      <c r="A15" s="51" t="s">
        <v>467</v>
      </c>
      <c r="B15" s="51" t="s">
        <v>0</v>
      </c>
      <c r="C15" s="51" t="s">
        <v>444</v>
      </c>
      <c r="D15" s="53" t="str">
        <f>VLOOKUP(C15,'[1]客户-行业对照表'!$M:$N,2,0)</f>
        <v>金融科技</v>
      </c>
      <c r="E15" s="45">
        <v>30</v>
      </c>
      <c r="F15" s="45">
        <v>30</v>
      </c>
      <c r="G15" s="45">
        <v>0</v>
      </c>
      <c r="H15" s="45">
        <v>13</v>
      </c>
      <c r="I15" s="58">
        <f t="shared" si="2"/>
        <v>0.43333333333333335</v>
      </c>
      <c r="J15" s="58"/>
      <c r="K15" t="s">
        <v>503</v>
      </c>
      <c r="L15" t="s">
        <v>83</v>
      </c>
      <c r="M15" s="45">
        <v>394480</v>
      </c>
      <c r="N15" s="45">
        <v>10</v>
      </c>
      <c r="O15" s="63">
        <v>0.47328670052151339</v>
      </c>
      <c r="P15" s="57">
        <f t="shared" si="1"/>
        <v>39448</v>
      </c>
    </row>
    <row r="16" spans="1:16" x14ac:dyDescent="0.2">
      <c r="A16" s="51" t="s">
        <v>467</v>
      </c>
      <c r="B16" s="51" t="s">
        <v>0</v>
      </c>
      <c r="C16" s="51" t="s">
        <v>448</v>
      </c>
      <c r="D16" s="53" t="str">
        <f>VLOOKUP(C16,'[1]客户-行业对照表'!$M:$N,2,0)</f>
        <v>金融科技</v>
      </c>
      <c r="E16" s="45">
        <v>55</v>
      </c>
      <c r="F16" s="45">
        <v>55</v>
      </c>
      <c r="G16" s="45">
        <v>0</v>
      </c>
      <c r="H16" s="45">
        <v>42</v>
      </c>
      <c r="I16" s="58">
        <f t="shared" si="2"/>
        <v>0.76363636363636367</v>
      </c>
      <c r="J16" s="58"/>
      <c r="K16" t="s">
        <v>585</v>
      </c>
      <c r="L16" t="s">
        <v>599</v>
      </c>
      <c r="M16" s="45">
        <v>5</v>
      </c>
      <c r="N16" s="45">
        <v>1</v>
      </c>
      <c r="O16" s="63">
        <v>0</v>
      </c>
      <c r="P16" s="57">
        <f t="shared" si="1"/>
        <v>5</v>
      </c>
    </row>
    <row r="17" spans="1:16" x14ac:dyDescent="0.2">
      <c r="A17" s="51" t="s">
        <v>467</v>
      </c>
      <c r="B17" s="51" t="s">
        <v>1</v>
      </c>
      <c r="C17" s="51" t="s">
        <v>446</v>
      </c>
      <c r="D17" s="53" t="str">
        <f>VLOOKUP(C17,'[1]客户-行业对照表'!$M:$N,2,0)</f>
        <v>金融科技</v>
      </c>
      <c r="E17" s="45">
        <v>676</v>
      </c>
      <c r="F17" s="45">
        <v>676</v>
      </c>
      <c r="G17" s="45">
        <v>0</v>
      </c>
      <c r="H17" s="45">
        <v>214</v>
      </c>
      <c r="I17" s="58">
        <f t="shared" si="2"/>
        <v>0.31656804733727811</v>
      </c>
      <c r="J17" s="58"/>
      <c r="K17" t="s">
        <v>539</v>
      </c>
      <c r="L17" t="s">
        <v>23</v>
      </c>
      <c r="M17" s="45">
        <v>924</v>
      </c>
      <c r="N17" s="45">
        <v>17</v>
      </c>
      <c r="O17" s="63">
        <v>0.96830601092896174</v>
      </c>
      <c r="P17" s="57">
        <f t="shared" si="1"/>
        <v>54.352941176470587</v>
      </c>
    </row>
    <row r="18" spans="1:16" x14ac:dyDescent="0.2">
      <c r="A18" s="51" t="s">
        <v>467</v>
      </c>
      <c r="B18" s="51" t="s">
        <v>1</v>
      </c>
      <c r="C18" s="51" t="s">
        <v>456</v>
      </c>
      <c r="D18" s="53" t="str">
        <f>VLOOKUP(C18,'[1]客户-行业对照表'!$M:$N,2,0)</f>
        <v>小额现金贷</v>
      </c>
      <c r="E18" s="45">
        <v>1492</v>
      </c>
      <c r="F18" s="45">
        <v>1492</v>
      </c>
      <c r="G18" s="45">
        <v>0</v>
      </c>
      <c r="H18" s="45">
        <v>519</v>
      </c>
      <c r="I18" s="58">
        <f t="shared" si="2"/>
        <v>0.34785522788203754</v>
      </c>
      <c r="J18" s="58"/>
      <c r="K18" t="s">
        <v>494</v>
      </c>
      <c r="L18" t="s">
        <v>23</v>
      </c>
      <c r="M18" s="45">
        <v>4872546</v>
      </c>
      <c r="N18" s="45">
        <v>30</v>
      </c>
      <c r="O18" s="63">
        <v>5.4316046123894748E-2</v>
      </c>
      <c r="P18" s="57">
        <f t="shared" si="1"/>
        <v>162418.20000000001</v>
      </c>
    </row>
    <row r="19" spans="1:16" x14ac:dyDescent="0.2">
      <c r="A19" s="51" t="s">
        <v>467</v>
      </c>
      <c r="B19" s="51" t="s">
        <v>1</v>
      </c>
      <c r="C19" s="51" t="s">
        <v>454</v>
      </c>
      <c r="D19" s="53" t="str">
        <f>VLOOKUP(C19,'[1]客户-行业对照表'!$M:$N,2,0)</f>
        <v>支付</v>
      </c>
      <c r="E19" s="45">
        <v>1</v>
      </c>
      <c r="F19" s="45">
        <v>1</v>
      </c>
      <c r="G19" s="45">
        <v>0</v>
      </c>
      <c r="H19" s="45">
        <v>0</v>
      </c>
      <c r="I19" s="58">
        <f t="shared" si="2"/>
        <v>0</v>
      </c>
      <c r="J19" s="58"/>
      <c r="K19" t="s">
        <v>452</v>
      </c>
      <c r="L19" t="s">
        <v>18</v>
      </c>
      <c r="M19" s="45">
        <v>179552</v>
      </c>
      <c r="N19" s="45">
        <v>112</v>
      </c>
      <c r="O19" s="63">
        <v>0.60141028640176453</v>
      </c>
      <c r="P19" s="57">
        <f t="shared" si="1"/>
        <v>1603.1428571428571</v>
      </c>
    </row>
    <row r="20" spans="1:16" x14ac:dyDescent="0.2">
      <c r="A20" s="51" t="s">
        <v>467</v>
      </c>
      <c r="B20" s="51" t="s">
        <v>1</v>
      </c>
      <c r="C20" s="51" t="s">
        <v>458</v>
      </c>
      <c r="D20" s="53" t="str">
        <f>VLOOKUP(C20,'[1]客户-行业对照表'!$M:$N,2,0)</f>
        <v>金融科技</v>
      </c>
      <c r="E20" s="45">
        <v>5</v>
      </c>
      <c r="F20" s="45">
        <v>1</v>
      </c>
      <c r="G20" s="45">
        <v>4</v>
      </c>
      <c r="H20" s="45">
        <v>0</v>
      </c>
      <c r="I20" s="58">
        <f t="shared" si="2"/>
        <v>0</v>
      </c>
      <c r="J20" s="58"/>
      <c r="K20" t="s">
        <v>454</v>
      </c>
      <c r="L20" t="s">
        <v>597</v>
      </c>
      <c r="M20" s="45">
        <v>248</v>
      </c>
      <c r="N20" s="45">
        <v>71</v>
      </c>
      <c r="O20" s="63">
        <v>0.41532258064516131</v>
      </c>
      <c r="P20" s="57">
        <f t="shared" si="1"/>
        <v>3.492957746478873</v>
      </c>
    </row>
    <row r="21" spans="1:16" x14ac:dyDescent="0.2">
      <c r="A21" s="51" t="s">
        <v>467</v>
      </c>
      <c r="B21" s="51" t="s">
        <v>1</v>
      </c>
      <c r="C21" s="51" t="s">
        <v>463</v>
      </c>
      <c r="D21" s="53" t="str">
        <f>VLOOKUP(C21,'[1]客户-行业对照表'!$M:$N,2,0)</f>
        <v>手机回收</v>
      </c>
      <c r="E21" s="45">
        <v>184</v>
      </c>
      <c r="F21" s="45">
        <v>184</v>
      </c>
      <c r="G21" s="45">
        <v>0</v>
      </c>
      <c r="H21" s="45">
        <v>146</v>
      </c>
      <c r="I21" s="58">
        <f t="shared" si="2"/>
        <v>0.79347826086956519</v>
      </c>
      <c r="J21" s="58"/>
      <c r="K21" t="s">
        <v>501</v>
      </c>
      <c r="L21" t="s">
        <v>36</v>
      </c>
      <c r="M21" s="45">
        <v>226</v>
      </c>
      <c r="N21" s="45">
        <v>32</v>
      </c>
      <c r="O21" s="63">
        <v>0</v>
      </c>
      <c r="P21" s="57">
        <f t="shared" si="1"/>
        <v>7.0625</v>
      </c>
    </row>
    <row r="22" spans="1:16" x14ac:dyDescent="0.2">
      <c r="A22" s="51" t="s">
        <v>467</v>
      </c>
      <c r="B22" s="51" t="s">
        <v>1</v>
      </c>
      <c r="C22" s="51" t="s">
        <v>445</v>
      </c>
      <c r="D22" s="53" t="str">
        <f>VLOOKUP(C22,'[1]客户-行业对照表'!$M:$N,2,0)</f>
        <v>其他</v>
      </c>
      <c r="E22" s="45">
        <v>3</v>
      </c>
      <c r="F22" s="45">
        <v>3</v>
      </c>
      <c r="G22" s="45">
        <v>0</v>
      </c>
      <c r="H22" s="45">
        <v>0</v>
      </c>
      <c r="I22" s="58">
        <f t="shared" si="2"/>
        <v>0</v>
      </c>
      <c r="J22" s="58"/>
      <c r="K22" t="s">
        <v>444</v>
      </c>
      <c r="L22" t="s">
        <v>36</v>
      </c>
      <c r="M22" s="45">
        <v>3968</v>
      </c>
      <c r="N22" s="45">
        <v>91</v>
      </c>
      <c r="O22" s="63">
        <v>0.47072784810126583</v>
      </c>
      <c r="P22" s="57">
        <f t="shared" si="1"/>
        <v>43.604395604395606</v>
      </c>
    </row>
    <row r="23" spans="1:16" x14ac:dyDescent="0.2">
      <c r="A23" s="51" t="s">
        <v>467</v>
      </c>
      <c r="B23" s="51" t="s">
        <v>1</v>
      </c>
      <c r="C23" s="51" t="s">
        <v>35</v>
      </c>
      <c r="D23" s="53" t="str">
        <f>VLOOKUP(C23,'[1]客户-行业对照表'!$M:$N,2,0)</f>
        <v>金融科技</v>
      </c>
      <c r="E23" s="45">
        <v>1</v>
      </c>
      <c r="F23" s="45">
        <v>1</v>
      </c>
      <c r="G23" s="45">
        <v>0</v>
      </c>
      <c r="H23" s="45">
        <v>0</v>
      </c>
      <c r="I23" s="58">
        <f t="shared" si="2"/>
        <v>0</v>
      </c>
      <c r="J23" s="58"/>
      <c r="K23" t="s">
        <v>583</v>
      </c>
      <c r="L23" t="s">
        <v>36</v>
      </c>
      <c r="M23" s="45">
        <v>21536</v>
      </c>
      <c r="N23" s="45">
        <v>17</v>
      </c>
      <c r="O23" s="63">
        <v>0.82475140920894296</v>
      </c>
      <c r="P23" s="57">
        <f t="shared" si="1"/>
        <v>1266.8235294117646</v>
      </c>
    </row>
    <row r="24" spans="1:16" x14ac:dyDescent="0.2">
      <c r="A24" s="51" t="s">
        <v>467</v>
      </c>
      <c r="B24" s="51" t="s">
        <v>1</v>
      </c>
      <c r="C24" s="51" t="s">
        <v>455</v>
      </c>
      <c r="D24" s="53" t="str">
        <f>VLOOKUP(C24,'[1]客户-行业对照表'!$M:$N,2,0)</f>
        <v>小额现金贷</v>
      </c>
      <c r="E24" s="45">
        <v>790</v>
      </c>
      <c r="F24" s="45">
        <v>790</v>
      </c>
      <c r="G24" s="45">
        <v>0</v>
      </c>
      <c r="H24" s="45">
        <v>228</v>
      </c>
      <c r="I24" s="58">
        <f t="shared" si="2"/>
        <v>0.28860759493670884</v>
      </c>
      <c r="J24" s="58"/>
      <c r="K24" t="s">
        <v>449</v>
      </c>
      <c r="L24" t="s">
        <v>23</v>
      </c>
      <c r="M24" s="45">
        <v>1</v>
      </c>
      <c r="N24" s="45">
        <v>1</v>
      </c>
      <c r="O24" s="63" t="e">
        <v>#DIV/0!</v>
      </c>
      <c r="P24" s="57">
        <f t="shared" si="1"/>
        <v>1</v>
      </c>
    </row>
    <row r="25" spans="1:16" x14ac:dyDescent="0.2">
      <c r="A25" s="51" t="s">
        <v>467</v>
      </c>
      <c r="B25" s="51" t="s">
        <v>1</v>
      </c>
      <c r="C25" s="51" t="s">
        <v>462</v>
      </c>
      <c r="D25" s="53" t="str">
        <f>VLOOKUP(C25,'[1]客户-行业对照表'!$M:$N,2,0)</f>
        <v>信用卡代偿</v>
      </c>
      <c r="E25" s="45">
        <v>1</v>
      </c>
      <c r="F25" s="45">
        <v>1</v>
      </c>
      <c r="G25" s="45">
        <v>0</v>
      </c>
      <c r="H25" s="45">
        <v>0</v>
      </c>
      <c r="I25" s="58">
        <f t="shared" si="2"/>
        <v>0</v>
      </c>
      <c r="J25" s="58"/>
      <c r="K25" t="s">
        <v>482</v>
      </c>
      <c r="L25" t="s">
        <v>23</v>
      </c>
      <c r="M25" s="45">
        <v>3</v>
      </c>
      <c r="N25" s="45">
        <v>1</v>
      </c>
      <c r="O25" s="63" t="e">
        <v>#DIV/0!</v>
      </c>
      <c r="P25" s="57">
        <f t="shared" si="1"/>
        <v>3</v>
      </c>
    </row>
    <row r="26" spans="1:16" x14ac:dyDescent="0.2">
      <c r="A26" s="51" t="s">
        <v>467</v>
      </c>
      <c r="B26" s="51" t="s">
        <v>1</v>
      </c>
      <c r="C26" s="51" t="s">
        <v>450</v>
      </c>
      <c r="D26" s="53" t="str">
        <f>VLOOKUP(C26,'[1]客户-行业对照表'!$M:$N,2,0)</f>
        <v>小额现金贷</v>
      </c>
      <c r="E26" s="45">
        <v>3194</v>
      </c>
      <c r="F26" s="45">
        <v>3194</v>
      </c>
      <c r="G26" s="45">
        <v>0</v>
      </c>
      <c r="H26" s="45">
        <v>2895</v>
      </c>
      <c r="I26" s="58">
        <f t="shared" si="2"/>
        <v>0.906386975579211</v>
      </c>
      <c r="J26" s="58"/>
      <c r="K26" t="s">
        <v>456</v>
      </c>
      <c r="L26" t="s">
        <v>23</v>
      </c>
      <c r="M26" s="45">
        <v>119686</v>
      </c>
      <c r="N26" s="45">
        <v>93</v>
      </c>
      <c r="O26" s="63">
        <v>0.3614269471290506</v>
      </c>
      <c r="P26" s="57">
        <f t="shared" si="1"/>
        <v>1286.9462365591398</v>
      </c>
    </row>
    <row r="27" spans="1:16" x14ac:dyDescent="0.2">
      <c r="A27" s="51" t="s">
        <v>467</v>
      </c>
      <c r="B27" s="51" t="s">
        <v>453</v>
      </c>
      <c r="C27" s="51" t="s">
        <v>468</v>
      </c>
      <c r="D27" s="53" t="str">
        <f>VLOOKUP(C27,'[1]客户-行业对照表'!$M:$N,2,0)</f>
        <v>金融科技</v>
      </c>
      <c r="E27" s="45">
        <v>6</v>
      </c>
      <c r="F27" s="45">
        <v>0</v>
      </c>
      <c r="G27" s="45">
        <v>6</v>
      </c>
      <c r="H27" s="45">
        <v>0</v>
      </c>
      <c r="I27" s="58">
        <f t="shared" si="2"/>
        <v>0</v>
      </c>
      <c r="J27" s="58"/>
      <c r="K27" t="s">
        <v>35</v>
      </c>
      <c r="L27" t="s">
        <v>36</v>
      </c>
      <c r="M27" s="45">
        <v>24</v>
      </c>
      <c r="N27" s="45">
        <v>11</v>
      </c>
      <c r="O27" s="63">
        <v>0.63636363636363635</v>
      </c>
      <c r="P27" s="57">
        <f t="shared" si="1"/>
        <v>2.1818181818181817</v>
      </c>
    </row>
    <row r="28" spans="1:16" x14ac:dyDescent="0.2">
      <c r="A28" s="51" t="s">
        <v>469</v>
      </c>
      <c r="B28" s="51" t="s">
        <v>0</v>
      </c>
      <c r="C28" s="51" t="s">
        <v>444</v>
      </c>
      <c r="D28" s="53" t="str">
        <f>VLOOKUP(C28,'[1]客户-行业对照表'!$M:$N,2,0)</f>
        <v>金融科技</v>
      </c>
      <c r="E28" s="45">
        <v>31</v>
      </c>
      <c r="F28" s="45">
        <v>31</v>
      </c>
      <c r="G28" s="45">
        <v>0</v>
      </c>
      <c r="H28" s="45">
        <v>10</v>
      </c>
      <c r="I28" s="58">
        <f t="shared" si="2"/>
        <v>0.32258064516129031</v>
      </c>
      <c r="J28" s="58"/>
      <c r="K28" t="s">
        <v>495</v>
      </c>
      <c r="L28" t="s">
        <v>58</v>
      </c>
      <c r="M28" s="45">
        <v>588</v>
      </c>
      <c r="N28" s="45">
        <v>62</v>
      </c>
      <c r="O28" s="63">
        <v>0.33096085409252668</v>
      </c>
      <c r="P28" s="57">
        <f t="shared" si="1"/>
        <v>9.4838709677419359</v>
      </c>
    </row>
    <row r="29" spans="1:16" x14ac:dyDescent="0.2">
      <c r="A29" s="51" t="s">
        <v>469</v>
      </c>
      <c r="B29" s="51" t="s">
        <v>0</v>
      </c>
      <c r="C29" s="51" t="s">
        <v>448</v>
      </c>
      <c r="D29" s="53" t="str">
        <f>VLOOKUP(C29,'[1]客户-行业对照表'!$M:$N,2,0)</f>
        <v>金融科技</v>
      </c>
      <c r="E29" s="45">
        <v>6</v>
      </c>
      <c r="F29" s="45">
        <v>6</v>
      </c>
      <c r="G29" s="45">
        <v>0</v>
      </c>
      <c r="H29" s="45">
        <v>3</v>
      </c>
      <c r="I29" s="58">
        <f t="shared" si="2"/>
        <v>0.5</v>
      </c>
      <c r="J29" s="58"/>
      <c r="K29" t="s">
        <v>461</v>
      </c>
      <c r="L29" t="s">
        <v>23</v>
      </c>
      <c r="M29" s="45">
        <v>1482</v>
      </c>
      <c r="N29" s="45">
        <v>10</v>
      </c>
      <c r="O29" s="63">
        <v>7.28744939271255E-2</v>
      </c>
      <c r="P29" s="57">
        <f t="shared" si="1"/>
        <v>148.19999999999999</v>
      </c>
    </row>
    <row r="30" spans="1:16" x14ac:dyDescent="0.2">
      <c r="A30" s="51" t="s">
        <v>469</v>
      </c>
      <c r="B30" s="51" t="s">
        <v>1</v>
      </c>
      <c r="C30" s="51" t="s">
        <v>446</v>
      </c>
      <c r="D30" s="53" t="str">
        <f>VLOOKUP(C30,'[1]客户-行业对照表'!$M:$N,2,0)</f>
        <v>金融科技</v>
      </c>
      <c r="E30" s="45">
        <v>734</v>
      </c>
      <c r="F30" s="45">
        <v>733</v>
      </c>
      <c r="G30" s="45">
        <v>1</v>
      </c>
      <c r="H30" s="45">
        <v>238</v>
      </c>
      <c r="I30" s="58">
        <f t="shared" si="2"/>
        <v>0.3242506811989101</v>
      </c>
      <c r="J30" s="58"/>
      <c r="K30" t="s">
        <v>462</v>
      </c>
      <c r="L30" t="s">
        <v>598</v>
      </c>
      <c r="M30" s="45">
        <v>16</v>
      </c>
      <c r="N30" s="45">
        <v>12</v>
      </c>
      <c r="O30" s="63">
        <v>0.75</v>
      </c>
      <c r="P30" s="57">
        <f t="shared" si="1"/>
        <v>1.3333333333333333</v>
      </c>
    </row>
    <row r="31" spans="1:16" x14ac:dyDescent="0.2">
      <c r="A31" s="51" t="s">
        <v>469</v>
      </c>
      <c r="B31" s="51" t="s">
        <v>1</v>
      </c>
      <c r="C31" s="51" t="s">
        <v>456</v>
      </c>
      <c r="D31" s="53" t="str">
        <f>VLOOKUP(C31,'[1]客户-行业对照表'!$M:$N,2,0)</f>
        <v>小额现金贷</v>
      </c>
      <c r="E31" s="45">
        <v>1558</v>
      </c>
      <c r="F31" s="45">
        <v>1558</v>
      </c>
      <c r="G31" s="45">
        <v>0</v>
      </c>
      <c r="H31" s="45">
        <v>519</v>
      </c>
      <c r="I31" s="58">
        <f t="shared" si="2"/>
        <v>0.33311938382541723</v>
      </c>
      <c r="J31" s="58"/>
      <c r="K31" t="s">
        <v>551</v>
      </c>
      <c r="L31" t="s">
        <v>23</v>
      </c>
      <c r="M31" s="45">
        <v>25597</v>
      </c>
      <c r="N31" s="45">
        <v>33</v>
      </c>
      <c r="O31" s="63">
        <v>0.81959937156323648</v>
      </c>
      <c r="P31" s="57">
        <f t="shared" si="1"/>
        <v>775.66666666666663</v>
      </c>
    </row>
    <row r="32" spans="1:16" x14ac:dyDescent="0.2">
      <c r="A32" s="51" t="s">
        <v>469</v>
      </c>
      <c r="B32" s="51" t="s">
        <v>1</v>
      </c>
      <c r="C32" s="51" t="s">
        <v>463</v>
      </c>
      <c r="D32" s="53" t="str">
        <f>VLOOKUP(C32,'[1]客户-行业对照表'!$M:$N,2,0)</f>
        <v>手机回收</v>
      </c>
      <c r="E32" s="45">
        <v>131</v>
      </c>
      <c r="F32" s="45">
        <v>131</v>
      </c>
      <c r="G32" s="45">
        <v>0</v>
      </c>
      <c r="H32" s="45">
        <v>96</v>
      </c>
      <c r="I32" s="58">
        <f t="shared" si="2"/>
        <v>0.73282442748091603</v>
      </c>
      <c r="J32" s="58"/>
      <c r="K32" t="s">
        <v>450</v>
      </c>
      <c r="L32" t="s">
        <v>23</v>
      </c>
      <c r="M32" s="45">
        <v>444970</v>
      </c>
      <c r="N32" s="45">
        <v>91</v>
      </c>
      <c r="O32" s="63">
        <v>0.83016137007236934</v>
      </c>
      <c r="P32" s="57">
        <f t="shared" si="1"/>
        <v>4889.7802197802193</v>
      </c>
    </row>
    <row r="33" spans="1:16" x14ac:dyDescent="0.2">
      <c r="A33" s="51" t="s">
        <v>469</v>
      </c>
      <c r="B33" s="51" t="s">
        <v>1</v>
      </c>
      <c r="C33" s="51" t="s">
        <v>35</v>
      </c>
      <c r="D33" s="53" t="str">
        <f>VLOOKUP(C33,'[1]客户-行业对照表'!$M:$N,2,0)</f>
        <v>金融科技</v>
      </c>
      <c r="E33" s="45">
        <v>2</v>
      </c>
      <c r="F33" s="45">
        <v>1</v>
      </c>
      <c r="G33" s="45">
        <v>1</v>
      </c>
      <c r="H33" s="45">
        <v>0</v>
      </c>
      <c r="I33" s="58">
        <f t="shared" si="2"/>
        <v>0</v>
      </c>
      <c r="J33" s="58"/>
      <c r="K33" t="s">
        <v>457</v>
      </c>
      <c r="L33" t="s">
        <v>36</v>
      </c>
      <c r="M33" s="45">
        <v>5</v>
      </c>
      <c r="N33" s="45">
        <v>3</v>
      </c>
      <c r="O33" s="63">
        <v>0</v>
      </c>
      <c r="P33" s="57">
        <f t="shared" si="1"/>
        <v>1.6666666666666667</v>
      </c>
    </row>
    <row r="34" spans="1:16" x14ac:dyDescent="0.2">
      <c r="A34" s="51" t="s">
        <v>469</v>
      </c>
      <c r="B34" s="51" t="s">
        <v>1</v>
      </c>
      <c r="C34" s="51" t="s">
        <v>455</v>
      </c>
      <c r="D34" s="53" t="str">
        <f>VLOOKUP(C34,'[1]客户-行业对照表'!$M:$N,2,0)</f>
        <v>小额现金贷</v>
      </c>
      <c r="E34" s="45">
        <v>1296</v>
      </c>
      <c r="F34" s="45">
        <v>1295</v>
      </c>
      <c r="G34" s="45">
        <v>1</v>
      </c>
      <c r="H34" s="45">
        <v>293</v>
      </c>
      <c r="I34" s="58">
        <f t="shared" si="2"/>
        <v>0.22608024691358025</v>
      </c>
      <c r="J34" s="58"/>
      <c r="K34" t="s">
        <v>537</v>
      </c>
      <c r="L34" t="s">
        <v>23</v>
      </c>
      <c r="M34" s="45">
        <v>397356</v>
      </c>
      <c r="N34" s="45">
        <v>86</v>
      </c>
      <c r="O34" s="63">
        <v>0.81477431428059122</v>
      </c>
      <c r="P34" s="57">
        <f t="shared" si="1"/>
        <v>4620.4186046511632</v>
      </c>
    </row>
    <row r="35" spans="1:16" x14ac:dyDescent="0.2">
      <c r="A35" s="51" t="s">
        <v>469</v>
      </c>
      <c r="B35" s="51" t="s">
        <v>1</v>
      </c>
      <c r="C35" s="51" t="s">
        <v>450</v>
      </c>
      <c r="D35" s="53" t="str">
        <f>VLOOKUP(C35,'[1]客户-行业对照表'!$M:$N,2,0)</f>
        <v>小额现金贷</v>
      </c>
      <c r="E35" s="45">
        <v>3431</v>
      </c>
      <c r="F35" s="45">
        <v>3431</v>
      </c>
      <c r="G35" s="45">
        <v>0</v>
      </c>
      <c r="H35" s="45">
        <v>3056</v>
      </c>
      <c r="I35" s="58">
        <f t="shared" si="2"/>
        <v>0.8907024191197902</v>
      </c>
      <c r="J35" s="58"/>
      <c r="K35" t="s">
        <v>522</v>
      </c>
      <c r="L35" t="s">
        <v>18</v>
      </c>
      <c r="M35" s="45">
        <v>10</v>
      </c>
      <c r="N35" s="45">
        <v>1</v>
      </c>
      <c r="O35" s="63">
        <v>0</v>
      </c>
      <c r="P35" s="57">
        <f t="shared" si="1"/>
        <v>10</v>
      </c>
    </row>
    <row r="36" spans="1:16" x14ac:dyDescent="0.2">
      <c r="A36" s="51" t="s">
        <v>469</v>
      </c>
      <c r="B36" s="51" t="s">
        <v>1</v>
      </c>
      <c r="C36" s="51" t="s">
        <v>459</v>
      </c>
      <c r="D36" s="53" t="str">
        <f>VLOOKUP(C36,'[1]客户-行业对照表'!$M:$N,2,0)</f>
        <v>金融科技</v>
      </c>
      <c r="E36" s="45">
        <v>1</v>
      </c>
      <c r="F36" s="45">
        <v>1</v>
      </c>
      <c r="G36" s="45">
        <v>0</v>
      </c>
      <c r="H36" s="45">
        <v>1</v>
      </c>
      <c r="I36" s="58">
        <f t="shared" si="2"/>
        <v>1</v>
      </c>
      <c r="J36" s="58"/>
      <c r="K36" t="s">
        <v>464</v>
      </c>
      <c r="L36" t="s">
        <v>56</v>
      </c>
      <c r="M36" s="45">
        <v>31</v>
      </c>
      <c r="N36" s="45">
        <v>14</v>
      </c>
      <c r="O36" s="63">
        <v>9.6774193548387094E-2</v>
      </c>
      <c r="P36" s="57">
        <f t="shared" si="1"/>
        <v>2.2142857142857144</v>
      </c>
    </row>
    <row r="37" spans="1:16" x14ac:dyDescent="0.2">
      <c r="A37" s="51" t="s">
        <v>469</v>
      </c>
      <c r="B37" s="51" t="s">
        <v>453</v>
      </c>
      <c r="C37" s="51" t="s">
        <v>465</v>
      </c>
      <c r="D37" s="53" t="str">
        <f>VLOOKUP(C37,'[1]客户-行业对照表'!$M:$N,2,0)</f>
        <v>小额现金贷</v>
      </c>
      <c r="E37" s="45">
        <v>20</v>
      </c>
      <c r="F37" s="45">
        <v>20</v>
      </c>
      <c r="G37" s="45">
        <v>0</v>
      </c>
      <c r="H37" s="45">
        <v>20</v>
      </c>
      <c r="I37" s="58">
        <f t="shared" si="2"/>
        <v>1</v>
      </c>
      <c r="J37" s="58"/>
      <c r="K37" t="s">
        <v>500</v>
      </c>
      <c r="L37" t="s">
        <v>36</v>
      </c>
      <c r="M37" s="45">
        <v>1</v>
      </c>
      <c r="N37" s="45">
        <v>1</v>
      </c>
      <c r="O37" s="63">
        <v>0</v>
      </c>
      <c r="P37" s="57">
        <f t="shared" si="1"/>
        <v>1</v>
      </c>
    </row>
    <row r="38" spans="1:16" x14ac:dyDescent="0.2">
      <c r="A38" s="51" t="s">
        <v>469</v>
      </c>
      <c r="B38" s="51" t="s">
        <v>453</v>
      </c>
      <c r="C38" s="51" t="s">
        <v>468</v>
      </c>
      <c r="D38" s="53" t="str">
        <f>VLOOKUP(C38,'[1]客户-行业对照表'!$M:$N,2,0)</f>
        <v>金融科技</v>
      </c>
      <c r="E38" s="45">
        <v>137</v>
      </c>
      <c r="F38" s="45">
        <v>137</v>
      </c>
      <c r="G38" s="45">
        <v>0</v>
      </c>
      <c r="H38" s="45">
        <v>137</v>
      </c>
      <c r="I38" s="58">
        <f t="shared" si="2"/>
        <v>1</v>
      </c>
      <c r="J38" s="58"/>
      <c r="K38" t="s">
        <v>546</v>
      </c>
      <c r="L38" t="s">
        <v>36</v>
      </c>
      <c r="M38" s="45">
        <v>5</v>
      </c>
      <c r="N38" s="45">
        <v>2</v>
      </c>
      <c r="O38" s="63">
        <v>0</v>
      </c>
      <c r="P38" s="57">
        <f t="shared" si="1"/>
        <v>2.5</v>
      </c>
    </row>
    <row r="39" spans="1:16" x14ac:dyDescent="0.2">
      <c r="A39" s="51" t="s">
        <v>470</v>
      </c>
      <c r="B39" s="51" t="s">
        <v>0</v>
      </c>
      <c r="C39" s="51" t="s">
        <v>444</v>
      </c>
      <c r="D39" s="53" t="str">
        <f>VLOOKUP(C39,'[1]客户-行业对照表'!$M:$N,2,0)</f>
        <v>金融科技</v>
      </c>
      <c r="E39" s="45">
        <v>18</v>
      </c>
      <c r="F39" s="45">
        <v>18</v>
      </c>
      <c r="G39" s="45">
        <v>0</v>
      </c>
      <c r="H39" s="45">
        <v>14</v>
      </c>
      <c r="I39" s="58">
        <f t="shared" si="2"/>
        <v>0.77777777777777779</v>
      </c>
      <c r="J39" s="58"/>
      <c r="K39" t="s">
        <v>512</v>
      </c>
      <c r="L39" t="s">
        <v>36</v>
      </c>
      <c r="M39" s="45">
        <v>20</v>
      </c>
      <c r="N39" s="45">
        <v>5</v>
      </c>
      <c r="O39" s="63">
        <v>0.53333333333333333</v>
      </c>
      <c r="P39" s="57">
        <f t="shared" si="1"/>
        <v>4</v>
      </c>
    </row>
    <row r="40" spans="1:16" x14ac:dyDescent="0.2">
      <c r="A40" s="51" t="s">
        <v>470</v>
      </c>
      <c r="B40" s="51" t="s">
        <v>1</v>
      </c>
      <c r="C40" s="51" t="s">
        <v>446</v>
      </c>
      <c r="D40" s="53" t="str">
        <f>VLOOKUP(C40,'[1]客户-行业对照表'!$M:$N,2,0)</f>
        <v>金融科技</v>
      </c>
      <c r="E40" s="45">
        <v>695</v>
      </c>
      <c r="F40" s="45">
        <v>695</v>
      </c>
      <c r="G40" s="45">
        <v>0</v>
      </c>
      <c r="H40" s="45">
        <v>237</v>
      </c>
      <c r="I40" s="58">
        <f t="shared" si="2"/>
        <v>0.34100719424460429</v>
      </c>
      <c r="J40" s="58"/>
      <c r="K40" t="s">
        <v>554</v>
      </c>
      <c r="L40" t="s">
        <v>23</v>
      </c>
      <c r="M40" s="45">
        <v>50</v>
      </c>
      <c r="N40" s="45">
        <v>8</v>
      </c>
      <c r="O40" s="63">
        <v>0.12</v>
      </c>
      <c r="P40" s="57">
        <f t="shared" si="1"/>
        <v>6.25</v>
      </c>
    </row>
    <row r="41" spans="1:16" x14ac:dyDescent="0.2">
      <c r="A41" s="51" t="s">
        <v>470</v>
      </c>
      <c r="B41" s="51" t="s">
        <v>1</v>
      </c>
      <c r="C41" s="51" t="s">
        <v>456</v>
      </c>
      <c r="D41" s="53" t="str">
        <f>VLOOKUP(C41,'[1]客户-行业对照表'!$M:$N,2,0)</f>
        <v>小额现金贷</v>
      </c>
      <c r="E41" s="45">
        <v>120</v>
      </c>
      <c r="F41" s="45">
        <v>120</v>
      </c>
      <c r="G41" s="45">
        <v>0</v>
      </c>
      <c r="H41" s="45">
        <v>65</v>
      </c>
      <c r="I41" s="58">
        <f t="shared" si="2"/>
        <v>0.54166666666666663</v>
      </c>
      <c r="J41" s="58"/>
      <c r="K41" t="s">
        <v>580</v>
      </c>
      <c r="L41" t="s">
        <v>23</v>
      </c>
      <c r="M41" s="45">
        <v>3851</v>
      </c>
      <c r="N41" s="45">
        <v>8</v>
      </c>
      <c r="O41" s="63">
        <v>0.87005208333333328</v>
      </c>
      <c r="P41" s="57">
        <f t="shared" si="1"/>
        <v>481.375</v>
      </c>
    </row>
    <row r="42" spans="1:16" x14ac:dyDescent="0.2">
      <c r="A42" s="51" t="s">
        <v>470</v>
      </c>
      <c r="B42" s="51" t="s">
        <v>1</v>
      </c>
      <c r="C42" s="51" t="s">
        <v>463</v>
      </c>
      <c r="D42" s="53" t="str">
        <f>VLOOKUP(C42,'[1]客户-行业对照表'!$M:$N,2,0)</f>
        <v>手机回收</v>
      </c>
      <c r="E42" s="45">
        <v>88</v>
      </c>
      <c r="F42" s="45">
        <v>88</v>
      </c>
      <c r="G42" s="45">
        <v>0</v>
      </c>
      <c r="H42" s="45">
        <v>70</v>
      </c>
      <c r="I42" s="58">
        <f t="shared" si="2"/>
        <v>0.79545454545454541</v>
      </c>
      <c r="J42" s="58"/>
      <c r="K42" t="s">
        <v>447</v>
      </c>
      <c r="L42" t="s">
        <v>599</v>
      </c>
      <c r="M42" s="45">
        <v>3</v>
      </c>
      <c r="N42" s="45">
        <v>2</v>
      </c>
      <c r="O42" s="63">
        <v>0.33333333333333331</v>
      </c>
      <c r="P42" s="57">
        <f t="shared" si="1"/>
        <v>1.5</v>
      </c>
    </row>
    <row r="43" spans="1:16" x14ac:dyDescent="0.2">
      <c r="A43" s="51" t="s">
        <v>470</v>
      </c>
      <c r="B43" s="51" t="s">
        <v>1</v>
      </c>
      <c r="C43" s="51" t="s">
        <v>455</v>
      </c>
      <c r="D43" s="53" t="str">
        <f>VLOOKUP(C43,'[1]客户-行业对照表'!$M:$N,2,0)</f>
        <v>小额现金贷</v>
      </c>
      <c r="E43" s="45">
        <v>1278</v>
      </c>
      <c r="F43" s="45">
        <v>1278</v>
      </c>
      <c r="G43" s="45">
        <v>0</v>
      </c>
      <c r="H43" s="45">
        <v>264</v>
      </c>
      <c r="I43" s="58">
        <f t="shared" si="2"/>
        <v>0.20657276995305165</v>
      </c>
      <c r="J43" s="58"/>
      <c r="K43" t="s">
        <v>371</v>
      </c>
      <c r="L43" t="s">
        <v>36</v>
      </c>
      <c r="M43" s="45">
        <v>8</v>
      </c>
      <c r="N43" s="45">
        <v>2</v>
      </c>
      <c r="O43" s="63">
        <v>0.14285714285714285</v>
      </c>
      <c r="P43" s="57">
        <f t="shared" si="1"/>
        <v>4</v>
      </c>
    </row>
    <row r="44" spans="1:16" x14ac:dyDescent="0.2">
      <c r="A44" s="51" t="s">
        <v>470</v>
      </c>
      <c r="B44" s="51" t="s">
        <v>1</v>
      </c>
      <c r="C44" s="51" t="s">
        <v>450</v>
      </c>
      <c r="D44" s="53" t="str">
        <f>VLOOKUP(C44,'[1]客户-行业对照表'!$M:$N,2,0)</f>
        <v>小额现金贷</v>
      </c>
      <c r="E44" s="45">
        <v>3592</v>
      </c>
      <c r="F44" s="45">
        <v>3592</v>
      </c>
      <c r="G44" s="45">
        <v>0</v>
      </c>
      <c r="H44" s="45">
        <v>3188</v>
      </c>
      <c r="I44" s="58">
        <f t="shared" si="2"/>
        <v>0.88752783964365256</v>
      </c>
      <c r="J44" s="58"/>
      <c r="K44" t="s">
        <v>483</v>
      </c>
      <c r="L44" t="s">
        <v>36</v>
      </c>
      <c r="M44" s="45">
        <v>107059</v>
      </c>
      <c r="N44" s="45">
        <v>30</v>
      </c>
      <c r="O44" s="63">
        <v>0.80797611671266834</v>
      </c>
      <c r="P44" s="57">
        <f t="shared" si="1"/>
        <v>3568.6333333333332</v>
      </c>
    </row>
    <row r="45" spans="1:16" x14ac:dyDescent="0.2">
      <c r="A45" s="51" t="s">
        <v>470</v>
      </c>
      <c r="B45" s="51" t="s">
        <v>1</v>
      </c>
      <c r="C45" s="51" t="s">
        <v>464</v>
      </c>
      <c r="D45" s="53" t="str">
        <f>VLOOKUP(C45,'[1]客户-行业对照表'!$M:$N,2,0)</f>
        <v>农村金融</v>
      </c>
      <c r="E45" s="45">
        <v>1</v>
      </c>
      <c r="F45" s="45">
        <v>1</v>
      </c>
      <c r="G45" s="45">
        <v>0</v>
      </c>
      <c r="H45" s="45">
        <v>0</v>
      </c>
      <c r="I45" s="58">
        <f t="shared" si="2"/>
        <v>0</v>
      </c>
      <c r="J45" s="58"/>
      <c r="K45" t="s">
        <v>448</v>
      </c>
      <c r="L45" t="s">
        <v>36</v>
      </c>
      <c r="M45" s="45">
        <v>11436</v>
      </c>
      <c r="N45" s="45">
        <v>86</v>
      </c>
      <c r="O45" s="63">
        <v>0.66538293216630195</v>
      </c>
      <c r="P45" s="57">
        <f t="shared" si="1"/>
        <v>132.97674418604652</v>
      </c>
    </row>
    <row r="46" spans="1:16" x14ac:dyDescent="0.2">
      <c r="A46" s="51" t="s">
        <v>470</v>
      </c>
      <c r="B46" s="51" t="s">
        <v>453</v>
      </c>
      <c r="C46" s="51" t="s">
        <v>468</v>
      </c>
      <c r="D46" s="53" t="str">
        <f>VLOOKUP(C46,'[1]客户-行业对照表'!$M:$N,2,0)</f>
        <v>金融科技</v>
      </c>
      <c r="E46" s="45">
        <v>1979</v>
      </c>
      <c r="F46" s="45">
        <v>1953</v>
      </c>
      <c r="G46" s="45">
        <v>26</v>
      </c>
      <c r="H46" s="45">
        <v>1953</v>
      </c>
      <c r="I46" s="58">
        <f t="shared" si="2"/>
        <v>0.98686205154118245</v>
      </c>
      <c r="J46" s="58"/>
      <c r="K46" t="s">
        <v>535</v>
      </c>
      <c r="L46" t="s">
        <v>23</v>
      </c>
      <c r="M46" s="45">
        <v>17386</v>
      </c>
      <c r="N46" s="45">
        <v>41</v>
      </c>
      <c r="O46" s="63">
        <v>0.44434706397896584</v>
      </c>
      <c r="P46" s="57">
        <f t="shared" si="1"/>
        <v>424.04878048780489</v>
      </c>
    </row>
    <row r="47" spans="1:16" x14ac:dyDescent="0.2">
      <c r="A47" s="51" t="s">
        <v>471</v>
      </c>
      <c r="B47" s="51" t="s">
        <v>0</v>
      </c>
      <c r="C47" s="51" t="s">
        <v>444</v>
      </c>
      <c r="D47" s="53" t="str">
        <f>VLOOKUP(C47,'[1]客户-行业对照表'!$M:$N,2,0)</f>
        <v>金融科技</v>
      </c>
      <c r="E47" s="45">
        <v>33</v>
      </c>
      <c r="F47" s="45">
        <v>33</v>
      </c>
      <c r="G47" s="45">
        <v>0</v>
      </c>
      <c r="H47" s="45">
        <v>28</v>
      </c>
      <c r="I47" s="58">
        <f t="shared" si="2"/>
        <v>0.84848484848484851</v>
      </c>
      <c r="J47" s="58"/>
      <c r="K47" t="s">
        <v>552</v>
      </c>
      <c r="L47" t="s">
        <v>36</v>
      </c>
      <c r="M47" s="45">
        <v>2585</v>
      </c>
      <c r="N47" s="45">
        <v>8</v>
      </c>
      <c r="O47" s="63">
        <v>0.75546875000000002</v>
      </c>
      <c r="P47" s="57">
        <f t="shared" si="1"/>
        <v>323.125</v>
      </c>
    </row>
    <row r="48" spans="1:16" x14ac:dyDescent="0.2">
      <c r="A48" s="51" t="s">
        <v>471</v>
      </c>
      <c r="B48" s="51" t="s">
        <v>1</v>
      </c>
      <c r="C48" s="51" t="s">
        <v>446</v>
      </c>
      <c r="D48" s="53" t="str">
        <f>VLOOKUP(C48,'[1]客户-行业对照表'!$M:$N,2,0)</f>
        <v>金融科技</v>
      </c>
      <c r="E48" s="45">
        <v>597</v>
      </c>
      <c r="F48" s="45">
        <v>597</v>
      </c>
      <c r="G48" s="45">
        <v>0</v>
      </c>
      <c r="H48" s="45">
        <v>225</v>
      </c>
      <c r="I48" s="58">
        <f t="shared" si="2"/>
        <v>0.37688442211055279</v>
      </c>
      <c r="J48" s="58"/>
      <c r="K48" t="s">
        <v>451</v>
      </c>
      <c r="L48" t="s">
        <v>18</v>
      </c>
      <c r="M48" s="45">
        <v>1</v>
      </c>
      <c r="N48" s="45">
        <v>1</v>
      </c>
      <c r="O48" s="63">
        <v>1</v>
      </c>
      <c r="P48" s="57">
        <f t="shared" si="1"/>
        <v>1</v>
      </c>
    </row>
    <row r="49" spans="1:16" x14ac:dyDescent="0.2">
      <c r="A49" s="51" t="s">
        <v>471</v>
      </c>
      <c r="B49" s="51" t="s">
        <v>1</v>
      </c>
      <c r="C49" s="51" t="s">
        <v>456</v>
      </c>
      <c r="D49" s="53" t="str">
        <f>VLOOKUP(C49,'[1]客户-行业对照表'!$M:$N,2,0)</f>
        <v>小额现金贷</v>
      </c>
      <c r="E49" s="45">
        <v>63</v>
      </c>
      <c r="F49" s="45">
        <v>63</v>
      </c>
      <c r="G49" s="45">
        <v>0</v>
      </c>
      <c r="H49" s="45">
        <v>40</v>
      </c>
      <c r="I49" s="58">
        <f t="shared" si="2"/>
        <v>0.63492063492063489</v>
      </c>
      <c r="J49" s="58"/>
      <c r="K49" t="s">
        <v>568</v>
      </c>
      <c r="L49" t="s">
        <v>599</v>
      </c>
      <c r="M49" s="45">
        <v>36</v>
      </c>
      <c r="N49" s="45">
        <v>8</v>
      </c>
      <c r="O49" s="63">
        <v>0.15625</v>
      </c>
      <c r="P49" s="57">
        <f t="shared" si="1"/>
        <v>4.5</v>
      </c>
    </row>
    <row r="50" spans="1:16" x14ac:dyDescent="0.2">
      <c r="A50" s="51" t="s">
        <v>471</v>
      </c>
      <c r="B50" s="51" t="s">
        <v>1</v>
      </c>
      <c r="C50" s="51" t="s">
        <v>463</v>
      </c>
      <c r="D50" s="53" t="str">
        <f>VLOOKUP(C50,'[1]客户-行业对照表'!$M:$N,2,0)</f>
        <v>手机回收</v>
      </c>
      <c r="E50" s="45">
        <v>66</v>
      </c>
      <c r="F50" s="45">
        <v>66</v>
      </c>
      <c r="G50" s="45">
        <v>0</v>
      </c>
      <c r="H50" s="45">
        <v>50</v>
      </c>
      <c r="I50" s="58">
        <f t="shared" si="2"/>
        <v>0.75757575757575757</v>
      </c>
      <c r="J50" s="58"/>
      <c r="K50" t="s">
        <v>476</v>
      </c>
      <c r="L50" t="s">
        <v>18</v>
      </c>
      <c r="M50" s="45">
        <v>142</v>
      </c>
      <c r="N50" s="45">
        <v>29</v>
      </c>
      <c r="O50" s="63">
        <v>0</v>
      </c>
      <c r="P50" s="57">
        <f t="shared" si="1"/>
        <v>4.8965517241379306</v>
      </c>
    </row>
    <row r="51" spans="1:16" x14ac:dyDescent="0.2">
      <c r="A51" s="51" t="s">
        <v>471</v>
      </c>
      <c r="B51" s="51" t="s">
        <v>1</v>
      </c>
      <c r="C51" s="51" t="s">
        <v>455</v>
      </c>
      <c r="D51" s="53" t="str">
        <f>VLOOKUP(C51,'[1]客户-行业对照表'!$M:$N,2,0)</f>
        <v>小额现金贷</v>
      </c>
      <c r="E51" s="45">
        <v>1165</v>
      </c>
      <c r="F51" s="45">
        <v>1165</v>
      </c>
      <c r="G51" s="45">
        <v>0</v>
      </c>
      <c r="H51" s="45">
        <v>247</v>
      </c>
      <c r="I51" s="58">
        <f t="shared" si="2"/>
        <v>0.21201716738197424</v>
      </c>
      <c r="J51" s="58"/>
      <c r="K51" t="s">
        <v>515</v>
      </c>
      <c r="L51" t="s">
        <v>23</v>
      </c>
      <c r="M51" s="45">
        <v>1827389</v>
      </c>
      <c r="N51" s="45">
        <v>51</v>
      </c>
      <c r="O51" s="63">
        <v>0.74370407122215521</v>
      </c>
      <c r="P51" s="57">
        <f t="shared" si="1"/>
        <v>35831.156862745098</v>
      </c>
    </row>
    <row r="52" spans="1:16" x14ac:dyDescent="0.2">
      <c r="A52" s="51" t="s">
        <v>471</v>
      </c>
      <c r="B52" s="51" t="s">
        <v>1</v>
      </c>
      <c r="C52" s="51" t="s">
        <v>450</v>
      </c>
      <c r="D52" s="53" t="str">
        <f>VLOOKUP(C52,'[1]客户-行业对照表'!$M:$N,2,0)</f>
        <v>小额现金贷</v>
      </c>
      <c r="E52" s="45">
        <v>4592</v>
      </c>
      <c r="F52" s="45">
        <v>4592</v>
      </c>
      <c r="G52" s="45">
        <v>0</v>
      </c>
      <c r="H52" s="45">
        <v>4105</v>
      </c>
      <c r="I52" s="58">
        <f t="shared" si="2"/>
        <v>0.89394599303135891</v>
      </c>
      <c r="J52" s="58"/>
      <c r="K52" t="s">
        <v>587</v>
      </c>
      <c r="L52" t="s">
        <v>36</v>
      </c>
      <c r="M52" s="45">
        <v>4</v>
      </c>
      <c r="N52" s="45">
        <v>1</v>
      </c>
      <c r="O52" s="63">
        <v>0</v>
      </c>
      <c r="P52" s="57">
        <f t="shared" si="1"/>
        <v>4</v>
      </c>
    </row>
    <row r="53" spans="1:16" x14ac:dyDescent="0.2">
      <c r="A53" s="51" t="s">
        <v>471</v>
      </c>
      <c r="B53" s="51" t="s">
        <v>453</v>
      </c>
      <c r="C53" s="51" t="s">
        <v>468</v>
      </c>
      <c r="D53" s="53" t="str">
        <f>VLOOKUP(C53,'[1]客户-行业对照表'!$M:$N,2,0)</f>
        <v>金融科技</v>
      </c>
      <c r="E53" s="45">
        <v>791</v>
      </c>
      <c r="F53" s="45">
        <v>773</v>
      </c>
      <c r="G53" s="45">
        <v>18</v>
      </c>
      <c r="H53" s="45">
        <v>773</v>
      </c>
      <c r="I53" s="58">
        <f t="shared" si="2"/>
        <v>0.97724399494310998</v>
      </c>
      <c r="J53" s="58"/>
      <c r="K53" t="s">
        <v>459</v>
      </c>
      <c r="L53" t="s">
        <v>36</v>
      </c>
      <c r="M53" s="45">
        <v>8</v>
      </c>
      <c r="N53" s="45">
        <v>3</v>
      </c>
      <c r="O53" s="63">
        <v>0.4</v>
      </c>
      <c r="P53" s="57">
        <f t="shared" si="1"/>
        <v>2.6666666666666665</v>
      </c>
    </row>
    <row r="54" spans="1:16" x14ac:dyDescent="0.2">
      <c r="A54" s="51" t="s">
        <v>472</v>
      </c>
      <c r="B54" s="51" t="s">
        <v>0</v>
      </c>
      <c r="C54" s="51" t="s">
        <v>444</v>
      </c>
      <c r="D54" s="53" t="str">
        <f>VLOOKUP(C54,'[1]客户-行业对照表'!$M:$N,2,0)</f>
        <v>金融科技</v>
      </c>
      <c r="E54" s="45">
        <v>67</v>
      </c>
      <c r="F54" s="45">
        <v>67</v>
      </c>
      <c r="G54" s="45">
        <v>0</v>
      </c>
      <c r="H54" s="45">
        <v>34</v>
      </c>
      <c r="I54" s="58">
        <f t="shared" si="2"/>
        <v>0.5074626865671642</v>
      </c>
      <c r="J54" s="58"/>
      <c r="K54" t="s">
        <v>575</v>
      </c>
      <c r="L54" t="s">
        <v>58</v>
      </c>
      <c r="M54" s="45">
        <v>4</v>
      </c>
      <c r="N54" s="45">
        <v>2</v>
      </c>
      <c r="O54" s="63">
        <v>0.75</v>
      </c>
      <c r="P54" s="57">
        <f t="shared" si="1"/>
        <v>2</v>
      </c>
    </row>
    <row r="55" spans="1:16" x14ac:dyDescent="0.2">
      <c r="A55" s="51" t="s">
        <v>472</v>
      </c>
      <c r="B55" s="51" t="s">
        <v>0</v>
      </c>
      <c r="C55" s="51" t="s">
        <v>448</v>
      </c>
      <c r="D55" s="53" t="str">
        <f>VLOOKUP(C55,'[1]客户-行业对照表'!$M:$N,2,0)</f>
        <v>金融科技</v>
      </c>
      <c r="E55" s="45">
        <v>3</v>
      </c>
      <c r="F55" s="45">
        <v>3</v>
      </c>
      <c r="G55" s="45">
        <v>0</v>
      </c>
      <c r="H55" s="45">
        <v>3</v>
      </c>
      <c r="I55" s="58">
        <f t="shared" si="2"/>
        <v>1</v>
      </c>
      <c r="J55" s="58"/>
      <c r="K55" t="s">
        <v>573</v>
      </c>
      <c r="L55" t="s">
        <v>36</v>
      </c>
      <c r="M55" s="45">
        <v>11</v>
      </c>
      <c r="N55" s="45">
        <v>2</v>
      </c>
      <c r="O55" s="63">
        <v>0.5</v>
      </c>
      <c r="P55" s="57">
        <f t="shared" si="1"/>
        <v>5.5</v>
      </c>
    </row>
    <row r="56" spans="1:16" x14ac:dyDescent="0.2">
      <c r="A56" s="51" t="s">
        <v>472</v>
      </c>
      <c r="B56" s="51" t="s">
        <v>1</v>
      </c>
      <c r="C56" s="51" t="s">
        <v>446</v>
      </c>
      <c r="D56" s="53" t="str">
        <f>VLOOKUP(C56,'[1]客户-行业对照表'!$M:$N,2,0)</f>
        <v>金融科技</v>
      </c>
      <c r="E56" s="45">
        <v>806</v>
      </c>
      <c r="F56" s="45">
        <v>806</v>
      </c>
      <c r="G56" s="45">
        <v>0</v>
      </c>
      <c r="H56" s="45">
        <v>256</v>
      </c>
      <c r="I56" s="58">
        <f t="shared" si="2"/>
        <v>0.31761786600496278</v>
      </c>
      <c r="J56" s="58"/>
      <c r="K56" t="s">
        <v>527</v>
      </c>
      <c r="L56" t="s">
        <v>36</v>
      </c>
      <c r="M56" s="45">
        <v>2</v>
      </c>
      <c r="N56" s="45">
        <v>2</v>
      </c>
      <c r="O56" s="63">
        <v>0.5</v>
      </c>
      <c r="P56" s="57">
        <f t="shared" si="1"/>
        <v>1</v>
      </c>
    </row>
    <row r="57" spans="1:16" x14ac:dyDescent="0.2">
      <c r="A57" s="51" t="s">
        <v>472</v>
      </c>
      <c r="B57" s="51" t="s">
        <v>1</v>
      </c>
      <c r="C57" s="51" t="s">
        <v>456</v>
      </c>
      <c r="D57" s="53" t="str">
        <f>VLOOKUP(C57,'[1]客户-行业对照表'!$M:$N,2,0)</f>
        <v>小额现金贷</v>
      </c>
      <c r="E57" s="45">
        <v>2007</v>
      </c>
      <c r="F57" s="45">
        <v>2007</v>
      </c>
      <c r="G57" s="45">
        <v>0</v>
      </c>
      <c r="H57" s="45">
        <v>669</v>
      </c>
      <c r="I57" s="58">
        <f t="shared" si="2"/>
        <v>0.33333333333333331</v>
      </c>
      <c r="J57" s="58"/>
      <c r="K57" t="s">
        <v>549</v>
      </c>
      <c r="L57" t="s">
        <v>56</v>
      </c>
      <c r="M57" s="45">
        <v>42</v>
      </c>
      <c r="N57" s="45">
        <v>8</v>
      </c>
      <c r="O57" s="63">
        <v>0.48780487804878048</v>
      </c>
      <c r="P57" s="57">
        <f t="shared" si="1"/>
        <v>5.25</v>
      </c>
    </row>
    <row r="58" spans="1:16" x14ac:dyDescent="0.2">
      <c r="A58" s="51" t="s">
        <v>472</v>
      </c>
      <c r="B58" s="51" t="s">
        <v>1</v>
      </c>
      <c r="C58" s="51" t="s">
        <v>454</v>
      </c>
      <c r="D58" s="53" t="str">
        <f>VLOOKUP(C58,'[1]客户-行业对照表'!$M:$N,2,0)</f>
        <v>支付</v>
      </c>
      <c r="E58" s="45">
        <v>1</v>
      </c>
      <c r="F58" s="45">
        <v>1</v>
      </c>
      <c r="G58" s="45">
        <v>0</v>
      </c>
      <c r="H58" s="45">
        <v>0</v>
      </c>
      <c r="I58" s="58">
        <f t="shared" si="2"/>
        <v>0</v>
      </c>
      <c r="J58" s="58"/>
      <c r="K58" t="s">
        <v>534</v>
      </c>
      <c r="L58" t="s">
        <v>23</v>
      </c>
      <c r="M58" s="45">
        <v>766148</v>
      </c>
      <c r="N58" s="45">
        <v>87</v>
      </c>
      <c r="O58" s="63">
        <v>0.83890092275133388</v>
      </c>
      <c r="P58" s="57">
        <f t="shared" si="1"/>
        <v>8806.2988505747126</v>
      </c>
    </row>
    <row r="59" spans="1:16" x14ac:dyDescent="0.2">
      <c r="A59" s="51" t="s">
        <v>472</v>
      </c>
      <c r="B59" s="51" t="s">
        <v>1</v>
      </c>
      <c r="C59" s="51" t="s">
        <v>458</v>
      </c>
      <c r="D59" s="53" t="str">
        <f>VLOOKUP(C59,'[1]客户-行业对照表'!$M:$N,2,0)</f>
        <v>金融科技</v>
      </c>
      <c r="E59" s="45">
        <v>1</v>
      </c>
      <c r="F59" s="45">
        <v>1</v>
      </c>
      <c r="G59" s="45">
        <v>0</v>
      </c>
      <c r="H59" s="45">
        <v>1</v>
      </c>
      <c r="I59" s="58">
        <f t="shared" si="2"/>
        <v>1</v>
      </c>
      <c r="J59" s="58"/>
      <c r="K59" t="s">
        <v>445</v>
      </c>
      <c r="L59" t="s">
        <v>599</v>
      </c>
      <c r="M59" s="45">
        <v>74</v>
      </c>
      <c r="N59" s="45">
        <v>31</v>
      </c>
      <c r="O59" s="63">
        <v>1.4285714285714285E-2</v>
      </c>
      <c r="P59" s="57">
        <f t="shared" si="1"/>
        <v>2.3870967741935485</v>
      </c>
    </row>
    <row r="60" spans="1:16" x14ac:dyDescent="0.2">
      <c r="A60" s="51" t="s">
        <v>472</v>
      </c>
      <c r="B60" s="51" t="s">
        <v>1</v>
      </c>
      <c r="C60" s="51" t="s">
        <v>463</v>
      </c>
      <c r="D60" s="53" t="str">
        <f>VLOOKUP(C60,'[1]客户-行业对照表'!$M:$N,2,0)</f>
        <v>手机回收</v>
      </c>
      <c r="E60" s="45">
        <v>71</v>
      </c>
      <c r="F60" s="45">
        <v>71</v>
      </c>
      <c r="G60" s="45">
        <v>0</v>
      </c>
      <c r="H60" s="45">
        <v>55</v>
      </c>
      <c r="I60" s="58">
        <f t="shared" si="2"/>
        <v>0.77464788732394363</v>
      </c>
      <c r="J60" s="58"/>
      <c r="K60" t="s">
        <v>446</v>
      </c>
      <c r="L60" t="s">
        <v>36</v>
      </c>
      <c r="M60" s="45">
        <v>39723</v>
      </c>
      <c r="N60" s="45">
        <v>91</v>
      </c>
      <c r="O60" s="63">
        <v>0.34441871003474145</v>
      </c>
      <c r="P60" s="57">
        <f t="shared" si="1"/>
        <v>436.5164835164835</v>
      </c>
    </row>
    <row r="61" spans="1:16" x14ac:dyDescent="0.2">
      <c r="A61" s="51" t="s">
        <v>472</v>
      </c>
      <c r="B61" s="51" t="s">
        <v>1</v>
      </c>
      <c r="C61" s="51" t="s">
        <v>461</v>
      </c>
      <c r="D61" s="53" t="str">
        <f>VLOOKUP(C61,'[1]客户-行业对照表'!$M:$N,2,0)</f>
        <v>小额现金贷</v>
      </c>
      <c r="E61" s="45">
        <v>70</v>
      </c>
      <c r="F61" s="45">
        <v>70</v>
      </c>
      <c r="G61" s="45">
        <v>0</v>
      </c>
      <c r="H61" s="45">
        <v>0</v>
      </c>
      <c r="I61" s="58">
        <f t="shared" si="2"/>
        <v>0</v>
      </c>
      <c r="J61" s="58"/>
      <c r="K61" t="s">
        <v>417</v>
      </c>
      <c r="L61" t="s">
        <v>141</v>
      </c>
      <c r="M61" s="45">
        <v>11</v>
      </c>
      <c r="N61" s="45">
        <v>1</v>
      </c>
      <c r="O61" s="63">
        <v>0.5714285714285714</v>
      </c>
      <c r="P61" s="57">
        <f t="shared" si="1"/>
        <v>11</v>
      </c>
    </row>
    <row r="62" spans="1:16" x14ac:dyDescent="0.2">
      <c r="A62" s="51" t="s">
        <v>472</v>
      </c>
      <c r="B62" s="51" t="s">
        <v>1</v>
      </c>
      <c r="C62" s="51" t="s">
        <v>35</v>
      </c>
      <c r="D62" s="53" t="str">
        <f>VLOOKUP(C62,'[1]客户-行业对照表'!$M:$N,2,0)</f>
        <v>金融科技</v>
      </c>
      <c r="E62" s="45">
        <v>1</v>
      </c>
      <c r="F62" s="45">
        <v>1</v>
      </c>
      <c r="G62" s="45">
        <v>0</v>
      </c>
      <c r="H62" s="45">
        <v>1</v>
      </c>
      <c r="I62" s="58">
        <f t="shared" si="2"/>
        <v>1</v>
      </c>
      <c r="J62" s="58"/>
      <c r="K62" t="s">
        <v>588</v>
      </c>
      <c r="L62" t="s">
        <v>36</v>
      </c>
      <c r="M62" s="45">
        <v>51</v>
      </c>
      <c r="N62" s="45">
        <v>4</v>
      </c>
      <c r="O62" s="63">
        <v>0</v>
      </c>
      <c r="P62" s="57">
        <f t="shared" si="1"/>
        <v>12.75</v>
      </c>
    </row>
    <row r="63" spans="1:16" x14ac:dyDescent="0.2">
      <c r="A63" s="51" t="s">
        <v>472</v>
      </c>
      <c r="B63" s="51" t="s">
        <v>1</v>
      </c>
      <c r="C63" s="51" t="s">
        <v>473</v>
      </c>
      <c r="D63" s="53" t="str">
        <f>VLOOKUP(C63,'[1]客户-行业对照表'!$M:$N,2,0)</f>
        <v>P2P</v>
      </c>
      <c r="E63" s="45">
        <v>15</v>
      </c>
      <c r="F63" s="45">
        <v>7</v>
      </c>
      <c r="G63" s="45">
        <v>8</v>
      </c>
      <c r="H63" s="45">
        <v>7</v>
      </c>
      <c r="I63" s="58">
        <f t="shared" si="2"/>
        <v>0.46666666666666667</v>
      </c>
      <c r="J63" s="58"/>
      <c r="K63" t="s">
        <v>421</v>
      </c>
      <c r="L63" t="s">
        <v>596</v>
      </c>
      <c r="M63" s="45">
        <v>3316</v>
      </c>
      <c r="N63" s="45">
        <v>27</v>
      </c>
      <c r="O63" s="63">
        <v>0.75045262522631262</v>
      </c>
      <c r="P63" s="57">
        <f t="shared" si="1"/>
        <v>122.81481481481481</v>
      </c>
    </row>
    <row r="64" spans="1:16" x14ac:dyDescent="0.2">
      <c r="A64" s="51" t="s">
        <v>472</v>
      </c>
      <c r="B64" s="51" t="s">
        <v>1</v>
      </c>
      <c r="C64" s="51" t="s">
        <v>455</v>
      </c>
      <c r="D64" s="53" t="str">
        <f>VLOOKUP(C64,'[1]客户-行业对照表'!$M:$N,2,0)</f>
        <v>小额现金贷</v>
      </c>
      <c r="E64" s="45">
        <v>1325</v>
      </c>
      <c r="F64" s="45">
        <v>1325</v>
      </c>
      <c r="G64" s="45">
        <v>0</v>
      </c>
      <c r="H64" s="45">
        <v>340</v>
      </c>
      <c r="I64" s="58">
        <f t="shared" si="2"/>
        <v>0.25660377358490566</v>
      </c>
      <c r="J64" s="58"/>
      <c r="K64" t="s">
        <v>517</v>
      </c>
      <c r="L64" t="s">
        <v>36</v>
      </c>
      <c r="M64" s="45">
        <v>23</v>
      </c>
      <c r="N64" s="45">
        <v>6</v>
      </c>
      <c r="O64" s="63">
        <v>0.15</v>
      </c>
      <c r="P64" s="57">
        <f t="shared" si="1"/>
        <v>3.8333333333333335</v>
      </c>
    </row>
    <row r="65" spans="1:16" x14ac:dyDescent="0.2">
      <c r="A65" s="51" t="s">
        <v>472</v>
      </c>
      <c r="B65" s="51" t="s">
        <v>1</v>
      </c>
      <c r="C65" s="51" t="s">
        <v>450</v>
      </c>
      <c r="D65" s="53" t="str">
        <f>VLOOKUP(C65,'[1]客户-行业对照表'!$M:$N,2,0)</f>
        <v>小额现金贷</v>
      </c>
      <c r="E65" s="45">
        <v>4782</v>
      </c>
      <c r="F65" s="45">
        <v>4782</v>
      </c>
      <c r="G65" s="45">
        <v>0</v>
      </c>
      <c r="H65" s="45">
        <v>4136</v>
      </c>
      <c r="I65" s="58">
        <f t="shared" si="2"/>
        <v>0.86491007946465914</v>
      </c>
      <c r="J65" s="58"/>
      <c r="K65" t="s">
        <v>577</v>
      </c>
      <c r="L65" t="s">
        <v>36</v>
      </c>
      <c r="M65" s="45">
        <v>2</v>
      </c>
      <c r="N65" s="45">
        <v>1</v>
      </c>
      <c r="O65" s="63">
        <v>0</v>
      </c>
      <c r="P65" s="57">
        <f t="shared" si="1"/>
        <v>2</v>
      </c>
    </row>
    <row r="66" spans="1:16" x14ac:dyDescent="0.2">
      <c r="A66" s="51" t="s">
        <v>472</v>
      </c>
      <c r="B66" s="51" t="s">
        <v>1</v>
      </c>
      <c r="C66" s="51" t="s">
        <v>459</v>
      </c>
      <c r="D66" s="53" t="str">
        <f>VLOOKUP(C66,'[1]客户-行业对照表'!$M:$N,2,0)</f>
        <v>金融科技</v>
      </c>
      <c r="E66" s="45">
        <v>3</v>
      </c>
      <c r="F66" s="45">
        <v>3</v>
      </c>
      <c r="G66" s="45">
        <v>0</v>
      </c>
      <c r="H66" s="45">
        <v>1</v>
      </c>
      <c r="I66" s="58">
        <f t="shared" si="2"/>
        <v>0.33333333333333331</v>
      </c>
      <c r="J66" s="58"/>
      <c r="K66" t="s">
        <v>460</v>
      </c>
      <c r="L66" t="s">
        <v>31</v>
      </c>
      <c r="M66" s="45">
        <v>90</v>
      </c>
      <c r="N66" s="45">
        <v>9</v>
      </c>
      <c r="O66" s="63">
        <v>0</v>
      </c>
      <c r="P66" s="57">
        <f t="shared" si="1"/>
        <v>10</v>
      </c>
    </row>
    <row r="67" spans="1:16" x14ac:dyDescent="0.2">
      <c r="A67" s="51" t="s">
        <v>472</v>
      </c>
      <c r="B67" s="51" t="s">
        <v>453</v>
      </c>
      <c r="C67" s="51" t="s">
        <v>465</v>
      </c>
      <c r="D67" s="53" t="str">
        <f>VLOOKUP(C67,'[1]客户-行业对照表'!$M:$N,2,0)</f>
        <v>小额现金贷</v>
      </c>
      <c r="E67" s="45">
        <v>6</v>
      </c>
      <c r="F67" s="45">
        <v>6</v>
      </c>
      <c r="G67" s="45">
        <v>0</v>
      </c>
      <c r="H67" s="45">
        <v>6</v>
      </c>
      <c r="I67" s="58">
        <f t="shared" si="2"/>
        <v>1</v>
      </c>
      <c r="J67" s="58"/>
      <c r="K67" t="s">
        <v>430</v>
      </c>
      <c r="M67" s="45">
        <v>10456003</v>
      </c>
      <c r="N67" s="45">
        <v>1924</v>
      </c>
      <c r="O67" s="63">
        <v>0.39375192737751752</v>
      </c>
      <c r="P67" s="57">
        <f t="shared" si="1"/>
        <v>5434.5129937629936</v>
      </c>
    </row>
    <row r="68" spans="1:16" x14ac:dyDescent="0.2">
      <c r="A68" s="51" t="s">
        <v>472</v>
      </c>
      <c r="B68" s="51" t="s">
        <v>453</v>
      </c>
      <c r="C68" s="51" t="s">
        <v>468</v>
      </c>
      <c r="D68" s="53" t="str">
        <f>VLOOKUP(C68,'[1]客户-行业对照表'!$M:$N,2,0)</f>
        <v>金融科技</v>
      </c>
      <c r="E68" s="45">
        <v>1936</v>
      </c>
      <c r="F68" s="45">
        <v>1901</v>
      </c>
      <c r="G68" s="45">
        <v>35</v>
      </c>
      <c r="H68" s="45">
        <v>1901</v>
      </c>
      <c r="I68" s="58">
        <f t="shared" si="2"/>
        <v>0.98192148760330578</v>
      </c>
      <c r="J68" s="58"/>
    </row>
    <row r="69" spans="1:16" x14ac:dyDescent="0.2">
      <c r="A69" s="51" t="s">
        <v>474</v>
      </c>
      <c r="B69" s="51" t="s">
        <v>0</v>
      </c>
      <c r="C69" s="51" t="s">
        <v>444</v>
      </c>
      <c r="D69" s="53" t="str">
        <f>VLOOKUP(C69,'[1]客户-行业对照表'!$M:$N,2,0)</f>
        <v>金融科技</v>
      </c>
      <c r="E69" s="45">
        <v>32</v>
      </c>
      <c r="F69" s="45">
        <v>32</v>
      </c>
      <c r="G69" s="45">
        <v>0</v>
      </c>
      <c r="H69" s="45">
        <v>14</v>
      </c>
      <c r="I69" s="58">
        <f t="shared" si="2"/>
        <v>0.4375</v>
      </c>
      <c r="J69" s="58"/>
    </row>
    <row r="70" spans="1:16" x14ac:dyDescent="0.2">
      <c r="A70" s="51" t="s">
        <v>474</v>
      </c>
      <c r="B70" s="51" t="s">
        <v>0</v>
      </c>
      <c r="C70" s="51" t="s">
        <v>448</v>
      </c>
      <c r="D70" s="53" t="str">
        <f>VLOOKUP(C70,'[1]客户-行业对照表'!$M:$N,2,0)</f>
        <v>金融科技</v>
      </c>
      <c r="E70" s="45">
        <v>54</v>
      </c>
      <c r="F70" s="45">
        <v>54</v>
      </c>
      <c r="G70" s="45">
        <v>0</v>
      </c>
      <c r="H70" s="45">
        <v>41</v>
      </c>
      <c r="I70" s="58">
        <f t="shared" si="2"/>
        <v>0.7592592592592593</v>
      </c>
      <c r="J70" s="58"/>
    </row>
    <row r="71" spans="1:16" x14ac:dyDescent="0.2">
      <c r="A71" s="51" t="s">
        <v>474</v>
      </c>
      <c r="B71" s="51" t="s">
        <v>1</v>
      </c>
      <c r="C71" s="51" t="s">
        <v>446</v>
      </c>
      <c r="D71" s="53" t="str">
        <f>VLOOKUP(C71,'[1]客户-行业对照表'!$M:$N,2,0)</f>
        <v>金融科技</v>
      </c>
      <c r="E71" s="45">
        <v>814</v>
      </c>
      <c r="F71" s="45">
        <v>814</v>
      </c>
      <c r="G71" s="45">
        <v>0</v>
      </c>
      <c r="H71" s="45">
        <v>288</v>
      </c>
      <c r="I71" s="58">
        <f t="shared" si="2"/>
        <v>0.35380835380835379</v>
      </c>
      <c r="J71" s="58"/>
    </row>
    <row r="72" spans="1:16" x14ac:dyDescent="0.2">
      <c r="A72" s="51" t="s">
        <v>474</v>
      </c>
      <c r="B72" s="51" t="s">
        <v>1</v>
      </c>
      <c r="C72" s="51" t="s">
        <v>456</v>
      </c>
      <c r="D72" s="53" t="str">
        <f>VLOOKUP(C72,'[1]客户-行业对照表'!$M:$N,2,0)</f>
        <v>小额现金贷</v>
      </c>
      <c r="E72" s="45">
        <v>1865</v>
      </c>
      <c r="F72" s="45">
        <v>1865</v>
      </c>
      <c r="G72" s="45">
        <v>0</v>
      </c>
      <c r="H72" s="45">
        <v>601</v>
      </c>
      <c r="I72" s="58">
        <f t="shared" si="2"/>
        <v>0.32225201072386062</v>
      </c>
      <c r="J72" s="58"/>
    </row>
    <row r="73" spans="1:16" x14ac:dyDescent="0.2">
      <c r="A73" s="51" t="s">
        <v>474</v>
      </c>
      <c r="B73" s="51" t="s">
        <v>1</v>
      </c>
      <c r="C73" s="51" t="s">
        <v>454</v>
      </c>
      <c r="D73" s="53" t="str">
        <f>VLOOKUP(C73,'[1]客户-行业对照表'!$M:$N,2,0)</f>
        <v>支付</v>
      </c>
      <c r="E73" s="45">
        <v>2</v>
      </c>
      <c r="F73" s="45">
        <v>2</v>
      </c>
      <c r="G73" s="45">
        <v>0</v>
      </c>
      <c r="H73" s="45">
        <v>0</v>
      </c>
      <c r="I73" s="58">
        <f t="shared" si="2"/>
        <v>0</v>
      </c>
      <c r="J73" s="58"/>
    </row>
    <row r="74" spans="1:16" x14ac:dyDescent="0.2">
      <c r="A74" s="51" t="s">
        <v>474</v>
      </c>
      <c r="B74" s="51" t="s">
        <v>1</v>
      </c>
      <c r="C74" s="51" t="s">
        <v>458</v>
      </c>
      <c r="D74" s="53" t="str">
        <f>VLOOKUP(C74,'[1]客户-行业对照表'!$M:$N,2,0)</f>
        <v>金融科技</v>
      </c>
      <c r="E74" s="45">
        <v>3</v>
      </c>
      <c r="F74" s="45">
        <v>3</v>
      </c>
      <c r="G74" s="45">
        <v>0</v>
      </c>
      <c r="H74" s="45">
        <v>1</v>
      </c>
      <c r="I74" s="58">
        <f t="shared" ref="I74:I137" si="3">H74/E74</f>
        <v>0.33333333333333331</v>
      </c>
      <c r="J74" s="58"/>
    </row>
    <row r="75" spans="1:16" x14ac:dyDescent="0.2">
      <c r="A75" s="51" t="s">
        <v>474</v>
      </c>
      <c r="B75" s="51" t="s">
        <v>1</v>
      </c>
      <c r="C75" s="51" t="s">
        <v>463</v>
      </c>
      <c r="D75" s="53" t="str">
        <f>VLOOKUP(C75,'[1]客户-行业对照表'!$M:$N,2,0)</f>
        <v>手机回收</v>
      </c>
      <c r="E75" s="45">
        <v>145</v>
      </c>
      <c r="F75" s="45">
        <v>145</v>
      </c>
      <c r="G75" s="45">
        <v>0</v>
      </c>
      <c r="H75" s="45">
        <v>114</v>
      </c>
      <c r="I75" s="58">
        <f t="shared" si="3"/>
        <v>0.78620689655172415</v>
      </c>
      <c r="J75" s="58"/>
    </row>
    <row r="76" spans="1:16" x14ac:dyDescent="0.2">
      <c r="A76" s="51" t="s">
        <v>474</v>
      </c>
      <c r="B76" s="51" t="s">
        <v>1</v>
      </c>
      <c r="C76" s="51" t="s">
        <v>461</v>
      </c>
      <c r="D76" s="53" t="str">
        <f>VLOOKUP(C76,'[1]客户-行业对照表'!$M:$N,2,0)</f>
        <v>小额现金贷</v>
      </c>
      <c r="E76" s="45">
        <v>98</v>
      </c>
      <c r="F76" s="45">
        <v>98</v>
      </c>
      <c r="G76" s="45">
        <v>0</v>
      </c>
      <c r="H76" s="45">
        <v>0</v>
      </c>
      <c r="I76" s="58">
        <f t="shared" si="3"/>
        <v>0</v>
      </c>
      <c r="J76" s="58"/>
    </row>
    <row r="77" spans="1:16" x14ac:dyDescent="0.2">
      <c r="A77" s="51" t="s">
        <v>474</v>
      </c>
      <c r="B77" s="51" t="s">
        <v>1</v>
      </c>
      <c r="C77" s="51" t="s">
        <v>473</v>
      </c>
      <c r="D77" s="53" t="str">
        <f>VLOOKUP(C77,'[1]客户-行业对照表'!$M:$N,2,0)</f>
        <v>P2P</v>
      </c>
      <c r="E77" s="45">
        <v>2</v>
      </c>
      <c r="F77" s="45">
        <v>2</v>
      </c>
      <c r="G77" s="45">
        <v>0</v>
      </c>
      <c r="H77" s="45">
        <v>2</v>
      </c>
      <c r="I77" s="58">
        <f t="shared" si="3"/>
        <v>1</v>
      </c>
      <c r="J77" s="58"/>
    </row>
    <row r="78" spans="1:16" x14ac:dyDescent="0.2">
      <c r="A78" s="51" t="s">
        <v>474</v>
      </c>
      <c r="B78" s="51" t="s">
        <v>1</v>
      </c>
      <c r="C78" s="51" t="s">
        <v>455</v>
      </c>
      <c r="D78" s="53" t="str">
        <f>VLOOKUP(C78,'[1]客户-行业对照表'!$M:$N,2,0)</f>
        <v>小额现金贷</v>
      </c>
      <c r="E78" s="45">
        <v>980</v>
      </c>
      <c r="F78" s="45">
        <v>979</v>
      </c>
      <c r="G78" s="45">
        <v>1</v>
      </c>
      <c r="H78" s="45">
        <v>163</v>
      </c>
      <c r="I78" s="58">
        <f t="shared" si="3"/>
        <v>0.16632653061224489</v>
      </c>
      <c r="J78" s="58"/>
    </row>
    <row r="79" spans="1:16" x14ac:dyDescent="0.2">
      <c r="A79" s="51" t="s">
        <v>474</v>
      </c>
      <c r="B79" s="51" t="s">
        <v>1</v>
      </c>
      <c r="C79" s="51" t="s">
        <v>462</v>
      </c>
      <c r="D79" s="53" t="str">
        <f>VLOOKUP(C79,'[1]客户-行业对照表'!$M:$N,2,0)</f>
        <v>信用卡代偿</v>
      </c>
      <c r="E79" s="45">
        <v>2</v>
      </c>
      <c r="F79" s="45">
        <v>2</v>
      </c>
      <c r="G79" s="45">
        <v>0</v>
      </c>
      <c r="H79" s="45">
        <v>1</v>
      </c>
      <c r="I79" s="58">
        <f t="shared" si="3"/>
        <v>0.5</v>
      </c>
      <c r="J79" s="58"/>
    </row>
    <row r="80" spans="1:16" x14ac:dyDescent="0.2">
      <c r="A80" s="51" t="s">
        <v>474</v>
      </c>
      <c r="B80" s="51" t="s">
        <v>1</v>
      </c>
      <c r="C80" s="51" t="s">
        <v>450</v>
      </c>
      <c r="D80" s="53" t="str">
        <f>VLOOKUP(C80,'[1]客户-行业对照表'!$M:$N,2,0)</f>
        <v>小额现金贷</v>
      </c>
      <c r="E80" s="45">
        <v>5519</v>
      </c>
      <c r="F80" s="45">
        <v>5519</v>
      </c>
      <c r="G80" s="45">
        <v>0</v>
      </c>
      <c r="H80" s="45">
        <v>4584</v>
      </c>
      <c r="I80" s="58">
        <f t="shared" si="3"/>
        <v>0.83058525095125924</v>
      </c>
      <c r="J80" s="58"/>
    </row>
    <row r="81" spans="1:10" x14ac:dyDescent="0.2">
      <c r="A81" s="51" t="s">
        <v>474</v>
      </c>
      <c r="B81" s="51" t="s">
        <v>453</v>
      </c>
      <c r="C81" s="51" t="s">
        <v>465</v>
      </c>
      <c r="D81" s="53" t="str">
        <f>VLOOKUP(C81,'[1]客户-行业对照表'!$M:$N,2,0)</f>
        <v>小额现金贷</v>
      </c>
      <c r="E81" s="45">
        <v>142</v>
      </c>
      <c r="F81" s="45">
        <v>140</v>
      </c>
      <c r="G81" s="45">
        <v>2</v>
      </c>
      <c r="H81" s="45">
        <v>140</v>
      </c>
      <c r="I81" s="58">
        <f t="shared" si="3"/>
        <v>0.9859154929577465</v>
      </c>
      <c r="J81" s="58"/>
    </row>
    <row r="82" spans="1:10" x14ac:dyDescent="0.2">
      <c r="A82" s="51" t="s">
        <v>474</v>
      </c>
      <c r="B82" s="51" t="s">
        <v>453</v>
      </c>
      <c r="C82" s="51" t="s">
        <v>468</v>
      </c>
      <c r="D82" s="53" t="str">
        <f>VLOOKUP(C82,'[1]客户-行业对照表'!$M:$N,2,0)</f>
        <v>金融科技</v>
      </c>
      <c r="E82" s="45">
        <v>1754</v>
      </c>
      <c r="F82" s="45">
        <v>1728</v>
      </c>
      <c r="G82" s="45">
        <v>26</v>
      </c>
      <c r="H82" s="45">
        <v>1728</v>
      </c>
      <c r="I82" s="58">
        <f t="shared" si="3"/>
        <v>0.98517673888255419</v>
      </c>
      <c r="J82" s="58"/>
    </row>
    <row r="83" spans="1:10" x14ac:dyDescent="0.2">
      <c r="A83" s="51" t="s">
        <v>475</v>
      </c>
      <c r="B83" s="51" t="s">
        <v>0</v>
      </c>
      <c r="C83" s="51" t="s">
        <v>444</v>
      </c>
      <c r="D83" s="53" t="str">
        <f>VLOOKUP(C83,'[1]客户-行业对照表'!$M:$N,2,0)</f>
        <v>金融科技</v>
      </c>
      <c r="E83" s="45">
        <v>23</v>
      </c>
      <c r="F83" s="45">
        <v>23</v>
      </c>
      <c r="G83" s="45">
        <v>0</v>
      </c>
      <c r="H83" s="45">
        <v>12</v>
      </c>
      <c r="I83" s="58">
        <f t="shared" si="3"/>
        <v>0.52173913043478259</v>
      </c>
      <c r="J83" s="58"/>
    </row>
    <row r="84" spans="1:10" x14ac:dyDescent="0.2">
      <c r="A84" s="51" t="s">
        <v>475</v>
      </c>
      <c r="B84" s="51" t="s">
        <v>0</v>
      </c>
      <c r="C84" s="51" t="s">
        <v>448</v>
      </c>
      <c r="D84" s="53" t="str">
        <f>VLOOKUP(C84,'[1]客户-行业对照表'!$M:$N,2,0)</f>
        <v>金融科技</v>
      </c>
      <c r="E84" s="45">
        <v>47</v>
      </c>
      <c r="F84" s="45">
        <v>47</v>
      </c>
      <c r="G84" s="45">
        <v>0</v>
      </c>
      <c r="H84" s="45">
        <v>40</v>
      </c>
      <c r="I84" s="58">
        <f t="shared" si="3"/>
        <v>0.85106382978723405</v>
      </c>
      <c r="J84" s="58"/>
    </row>
    <row r="85" spans="1:10" x14ac:dyDescent="0.2">
      <c r="A85" s="51" t="s">
        <v>475</v>
      </c>
      <c r="B85" s="51" t="s">
        <v>1</v>
      </c>
      <c r="C85" s="51" t="s">
        <v>446</v>
      </c>
      <c r="D85" s="53" t="str">
        <f>VLOOKUP(C85,'[1]客户-行业对照表'!$M:$N,2,0)</f>
        <v>金融科技</v>
      </c>
      <c r="E85" s="45">
        <v>808</v>
      </c>
      <c r="F85" s="45">
        <v>808</v>
      </c>
      <c r="G85" s="45">
        <v>0</v>
      </c>
      <c r="H85" s="45">
        <v>273</v>
      </c>
      <c r="I85" s="58">
        <f t="shared" si="3"/>
        <v>0.33787128712871289</v>
      </c>
      <c r="J85" s="58"/>
    </row>
    <row r="86" spans="1:10" x14ac:dyDescent="0.2">
      <c r="A86" s="51" t="s">
        <v>475</v>
      </c>
      <c r="B86" s="51" t="s">
        <v>1</v>
      </c>
      <c r="C86" s="51" t="s">
        <v>456</v>
      </c>
      <c r="D86" s="53" t="str">
        <f>VLOOKUP(C86,'[1]客户-行业对照表'!$M:$N,2,0)</f>
        <v>小额现金贷</v>
      </c>
      <c r="E86" s="45">
        <v>1954</v>
      </c>
      <c r="F86" s="45">
        <v>1954</v>
      </c>
      <c r="G86" s="45">
        <v>0</v>
      </c>
      <c r="H86" s="45">
        <v>607</v>
      </c>
      <c r="I86" s="58">
        <f t="shared" si="3"/>
        <v>0.31064483111566016</v>
      </c>
      <c r="J86" s="58"/>
    </row>
    <row r="87" spans="1:10" x14ac:dyDescent="0.2">
      <c r="A87" s="51" t="s">
        <v>475</v>
      </c>
      <c r="B87" s="51" t="s">
        <v>1</v>
      </c>
      <c r="C87" s="51" t="s">
        <v>454</v>
      </c>
      <c r="D87" s="53" t="str">
        <f>VLOOKUP(C87,'[1]客户-行业对照表'!$M:$N,2,0)</f>
        <v>支付</v>
      </c>
      <c r="E87" s="45">
        <v>1</v>
      </c>
      <c r="F87" s="45">
        <v>1</v>
      </c>
      <c r="G87" s="45">
        <v>0</v>
      </c>
      <c r="H87" s="45">
        <v>0</v>
      </c>
      <c r="I87" s="58">
        <f t="shared" si="3"/>
        <v>0</v>
      </c>
      <c r="J87" s="58"/>
    </row>
    <row r="88" spans="1:10" x14ac:dyDescent="0.2">
      <c r="A88" s="51" t="s">
        <v>475</v>
      </c>
      <c r="B88" s="51" t="s">
        <v>1</v>
      </c>
      <c r="C88" s="51" t="s">
        <v>458</v>
      </c>
      <c r="D88" s="53" t="str">
        <f>VLOOKUP(C88,'[1]客户-行业对照表'!$M:$N,2,0)</f>
        <v>金融科技</v>
      </c>
      <c r="E88" s="45">
        <v>7</v>
      </c>
      <c r="F88" s="45">
        <v>7</v>
      </c>
      <c r="G88" s="45">
        <v>0</v>
      </c>
      <c r="H88" s="45">
        <v>4</v>
      </c>
      <c r="I88" s="58">
        <f t="shared" si="3"/>
        <v>0.5714285714285714</v>
      </c>
      <c r="J88" s="58"/>
    </row>
    <row r="89" spans="1:10" x14ac:dyDescent="0.2">
      <c r="A89" s="51" t="s">
        <v>475</v>
      </c>
      <c r="B89" s="51" t="s">
        <v>1</v>
      </c>
      <c r="C89" s="51" t="s">
        <v>463</v>
      </c>
      <c r="D89" s="53" t="str">
        <f>VLOOKUP(C89,'[1]客户-行业对照表'!$M:$N,2,0)</f>
        <v>手机回收</v>
      </c>
      <c r="E89" s="45">
        <v>305</v>
      </c>
      <c r="F89" s="45">
        <v>304</v>
      </c>
      <c r="G89" s="45">
        <v>1</v>
      </c>
      <c r="H89" s="45">
        <v>222</v>
      </c>
      <c r="I89" s="58">
        <f t="shared" si="3"/>
        <v>0.72786885245901645</v>
      </c>
      <c r="J89" s="58"/>
    </row>
    <row r="90" spans="1:10" x14ac:dyDescent="0.2">
      <c r="A90" s="51" t="s">
        <v>475</v>
      </c>
      <c r="B90" s="51" t="s">
        <v>1</v>
      </c>
      <c r="C90" s="51" t="s">
        <v>461</v>
      </c>
      <c r="D90" s="53" t="str">
        <f>VLOOKUP(C90,'[1]客户-行业对照表'!$M:$N,2,0)</f>
        <v>小额现金贷</v>
      </c>
      <c r="E90" s="45">
        <v>101</v>
      </c>
      <c r="F90" s="45">
        <v>101</v>
      </c>
      <c r="G90" s="45">
        <v>0</v>
      </c>
      <c r="H90" s="45">
        <v>0</v>
      </c>
      <c r="I90" s="58">
        <f t="shared" si="3"/>
        <v>0</v>
      </c>
      <c r="J90" s="58"/>
    </row>
    <row r="91" spans="1:10" x14ac:dyDescent="0.2">
      <c r="A91" s="51" t="s">
        <v>475</v>
      </c>
      <c r="B91" s="51" t="s">
        <v>1</v>
      </c>
      <c r="C91" s="51" t="s">
        <v>35</v>
      </c>
      <c r="D91" s="53" t="str">
        <f>VLOOKUP(C91,'[1]客户-行业对照表'!$M:$N,2,0)</f>
        <v>金融科技</v>
      </c>
      <c r="E91" s="45">
        <v>6</v>
      </c>
      <c r="F91" s="45">
        <v>6</v>
      </c>
      <c r="G91" s="45">
        <v>0</v>
      </c>
      <c r="H91" s="45">
        <v>4</v>
      </c>
      <c r="I91" s="58">
        <f t="shared" si="3"/>
        <v>0.66666666666666663</v>
      </c>
      <c r="J91" s="58"/>
    </row>
    <row r="92" spans="1:10" x14ac:dyDescent="0.2">
      <c r="A92" s="51" t="s">
        <v>475</v>
      </c>
      <c r="B92" s="51" t="s">
        <v>1</v>
      </c>
      <c r="C92" s="51" t="s">
        <v>473</v>
      </c>
      <c r="D92" s="53" t="str">
        <f>VLOOKUP(C92,'[1]客户-行业对照表'!$M:$N,2,0)</f>
        <v>P2P</v>
      </c>
      <c r="E92" s="45">
        <v>1</v>
      </c>
      <c r="F92" s="45">
        <v>1</v>
      </c>
      <c r="G92" s="45">
        <v>0</v>
      </c>
      <c r="H92" s="45">
        <v>1</v>
      </c>
      <c r="I92" s="58">
        <f t="shared" si="3"/>
        <v>1</v>
      </c>
      <c r="J92" s="58"/>
    </row>
    <row r="93" spans="1:10" x14ac:dyDescent="0.2">
      <c r="A93" s="51" t="s">
        <v>475</v>
      </c>
      <c r="B93" s="51" t="s">
        <v>1</v>
      </c>
      <c r="C93" s="51" t="s">
        <v>455</v>
      </c>
      <c r="D93" s="53" t="str">
        <f>VLOOKUP(C93,'[1]客户-行业对照表'!$M:$N,2,0)</f>
        <v>小额现金贷</v>
      </c>
      <c r="E93" s="45">
        <v>937</v>
      </c>
      <c r="F93" s="45">
        <v>937</v>
      </c>
      <c r="G93" s="45">
        <v>0</v>
      </c>
      <c r="H93" s="45">
        <v>168</v>
      </c>
      <c r="I93" s="58">
        <f t="shared" si="3"/>
        <v>0.17929562433297758</v>
      </c>
      <c r="J93" s="58"/>
    </row>
    <row r="94" spans="1:10" x14ac:dyDescent="0.2">
      <c r="A94" s="51" t="s">
        <v>475</v>
      </c>
      <c r="B94" s="51" t="s">
        <v>1</v>
      </c>
      <c r="C94" s="51" t="s">
        <v>462</v>
      </c>
      <c r="D94" s="53" t="str">
        <f>VLOOKUP(C94,'[1]客户-行业对照表'!$M:$N,2,0)</f>
        <v>信用卡代偿</v>
      </c>
      <c r="E94" s="45">
        <v>1</v>
      </c>
      <c r="F94" s="45">
        <v>1</v>
      </c>
      <c r="G94" s="45">
        <v>0</v>
      </c>
      <c r="H94" s="45">
        <v>1</v>
      </c>
      <c r="I94" s="58">
        <f t="shared" si="3"/>
        <v>1</v>
      </c>
      <c r="J94" s="58"/>
    </row>
    <row r="95" spans="1:10" x14ac:dyDescent="0.2">
      <c r="A95" s="51" t="s">
        <v>475</v>
      </c>
      <c r="B95" s="51" t="s">
        <v>1</v>
      </c>
      <c r="C95" s="51" t="s">
        <v>450</v>
      </c>
      <c r="D95" s="53" t="str">
        <f>VLOOKUP(C95,'[1]客户-行业对照表'!$M:$N,2,0)</f>
        <v>小额现金贷</v>
      </c>
      <c r="E95" s="45">
        <v>5261</v>
      </c>
      <c r="F95" s="45">
        <v>5261</v>
      </c>
      <c r="G95" s="45">
        <v>0</v>
      </c>
      <c r="H95" s="45">
        <v>4319</v>
      </c>
      <c r="I95" s="58">
        <f t="shared" si="3"/>
        <v>0.82094658810112142</v>
      </c>
      <c r="J95" s="58"/>
    </row>
    <row r="96" spans="1:10" x14ac:dyDescent="0.2">
      <c r="A96" s="51" t="s">
        <v>475</v>
      </c>
      <c r="B96" s="51" t="s">
        <v>1</v>
      </c>
      <c r="C96" s="51" t="s">
        <v>464</v>
      </c>
      <c r="D96" s="53" t="str">
        <f>VLOOKUP(C96,'[1]客户-行业对照表'!$M:$N,2,0)</f>
        <v>农村金融</v>
      </c>
      <c r="E96" s="45">
        <v>1</v>
      </c>
      <c r="F96" s="45">
        <v>1</v>
      </c>
      <c r="G96" s="45">
        <v>0</v>
      </c>
      <c r="H96" s="45">
        <v>1</v>
      </c>
      <c r="I96" s="58">
        <f t="shared" si="3"/>
        <v>1</v>
      </c>
      <c r="J96" s="58"/>
    </row>
    <row r="97" spans="1:10" x14ac:dyDescent="0.2">
      <c r="A97" s="51" t="s">
        <v>475</v>
      </c>
      <c r="B97" s="51" t="s">
        <v>1</v>
      </c>
      <c r="C97" s="51" t="s">
        <v>451</v>
      </c>
      <c r="D97" s="53" t="str">
        <f>VLOOKUP(C97,'[1]客户-行业对照表'!$M:$N,2,0)</f>
        <v>P2P</v>
      </c>
      <c r="E97" s="45">
        <v>1</v>
      </c>
      <c r="F97" s="45">
        <v>1</v>
      </c>
      <c r="G97" s="45">
        <v>0</v>
      </c>
      <c r="H97" s="45">
        <v>1</v>
      </c>
      <c r="I97" s="58">
        <f t="shared" si="3"/>
        <v>1</v>
      </c>
      <c r="J97" s="58"/>
    </row>
    <row r="98" spans="1:10" x14ac:dyDescent="0.2">
      <c r="A98" s="51" t="s">
        <v>475</v>
      </c>
      <c r="B98" s="51" t="s">
        <v>1</v>
      </c>
      <c r="C98" s="51" t="s">
        <v>476</v>
      </c>
      <c r="D98" s="53" t="str">
        <f>VLOOKUP(C98,'[1]客户-行业对照表'!$M:$N,2,0)</f>
        <v>P2P</v>
      </c>
      <c r="E98" s="45">
        <v>1</v>
      </c>
      <c r="F98" s="45">
        <v>1</v>
      </c>
      <c r="G98" s="45">
        <v>0</v>
      </c>
      <c r="H98" s="45">
        <v>0</v>
      </c>
      <c r="I98" s="58">
        <f t="shared" si="3"/>
        <v>0</v>
      </c>
      <c r="J98" s="58"/>
    </row>
    <row r="99" spans="1:10" x14ac:dyDescent="0.2">
      <c r="A99" s="51" t="s">
        <v>475</v>
      </c>
      <c r="B99" s="51" t="s">
        <v>2</v>
      </c>
      <c r="C99" s="51" t="s">
        <v>452</v>
      </c>
      <c r="D99" s="53" t="str">
        <f>VLOOKUP(C99,'[1]客户-行业对照表'!$M:$N,2,0)</f>
        <v>P2P</v>
      </c>
      <c r="E99" s="45">
        <v>2</v>
      </c>
      <c r="F99" s="45">
        <v>0</v>
      </c>
      <c r="G99" s="45">
        <v>2</v>
      </c>
      <c r="H99" s="45">
        <v>0</v>
      </c>
      <c r="I99" s="58">
        <f t="shared" si="3"/>
        <v>0</v>
      </c>
      <c r="J99" s="58"/>
    </row>
    <row r="100" spans="1:10" x14ac:dyDescent="0.2">
      <c r="A100" s="51" t="s">
        <v>475</v>
      </c>
      <c r="B100" s="51" t="s">
        <v>453</v>
      </c>
      <c r="C100" s="51" t="s">
        <v>465</v>
      </c>
      <c r="D100" s="53" t="str">
        <f>VLOOKUP(C100,'[1]客户-行业对照表'!$M:$N,2,0)</f>
        <v>小额现金贷</v>
      </c>
      <c r="E100" s="45">
        <v>872</v>
      </c>
      <c r="F100" s="45">
        <v>860</v>
      </c>
      <c r="G100" s="45">
        <v>12</v>
      </c>
      <c r="H100" s="45">
        <v>860</v>
      </c>
      <c r="I100" s="58">
        <f t="shared" si="3"/>
        <v>0.98623853211009171</v>
      </c>
      <c r="J100" s="58"/>
    </row>
    <row r="101" spans="1:10" x14ac:dyDescent="0.2">
      <c r="A101" s="51" t="s">
        <v>475</v>
      </c>
      <c r="B101" s="51" t="s">
        <v>453</v>
      </c>
      <c r="C101" s="51" t="s">
        <v>468</v>
      </c>
      <c r="D101" s="53" t="str">
        <f>VLOOKUP(C101,'[1]客户-行业对照表'!$M:$N,2,0)</f>
        <v>金融科技</v>
      </c>
      <c r="E101" s="45">
        <v>3971</v>
      </c>
      <c r="F101" s="45">
        <v>3925</v>
      </c>
      <c r="G101" s="45">
        <v>46</v>
      </c>
      <c r="H101" s="45">
        <v>3925</v>
      </c>
      <c r="I101" s="58">
        <f t="shared" si="3"/>
        <v>0.98841601611684715</v>
      </c>
      <c r="J101" s="58"/>
    </row>
    <row r="102" spans="1:10" x14ac:dyDescent="0.2">
      <c r="A102" s="51" t="s">
        <v>477</v>
      </c>
      <c r="B102" s="51" t="s">
        <v>0</v>
      </c>
      <c r="C102" s="51" t="s">
        <v>444</v>
      </c>
      <c r="D102" s="53" t="str">
        <f>VLOOKUP(C102,'[1]客户-行业对照表'!$M:$N,2,0)</f>
        <v>金融科技</v>
      </c>
      <c r="E102" s="45">
        <v>29</v>
      </c>
      <c r="F102" s="45">
        <v>29</v>
      </c>
      <c r="G102" s="45">
        <v>0</v>
      </c>
      <c r="H102" s="45">
        <v>10</v>
      </c>
      <c r="I102" s="58">
        <f t="shared" si="3"/>
        <v>0.34482758620689657</v>
      </c>
      <c r="J102" s="58"/>
    </row>
    <row r="103" spans="1:10" x14ac:dyDescent="0.2">
      <c r="A103" s="51" t="s">
        <v>477</v>
      </c>
      <c r="B103" s="51" t="s">
        <v>0</v>
      </c>
      <c r="C103" s="51" t="s">
        <v>448</v>
      </c>
      <c r="D103" s="53" t="str">
        <f>VLOOKUP(C103,'[1]客户-行业对照表'!$M:$N,2,0)</f>
        <v>金融科技</v>
      </c>
      <c r="E103" s="45">
        <v>66</v>
      </c>
      <c r="F103" s="45">
        <v>66</v>
      </c>
      <c r="G103" s="45">
        <v>0</v>
      </c>
      <c r="H103" s="45">
        <v>60</v>
      </c>
      <c r="I103" s="58">
        <f t="shared" si="3"/>
        <v>0.90909090909090906</v>
      </c>
      <c r="J103" s="58"/>
    </row>
    <row r="104" spans="1:10" x14ac:dyDescent="0.2">
      <c r="A104" s="51" t="s">
        <v>477</v>
      </c>
      <c r="B104" s="51" t="s">
        <v>1</v>
      </c>
      <c r="C104" s="51" t="s">
        <v>446</v>
      </c>
      <c r="D104" s="53" t="str">
        <f>VLOOKUP(C104,'[1]客户-行业对照表'!$M:$N,2,0)</f>
        <v>金融科技</v>
      </c>
      <c r="E104" s="45">
        <v>861</v>
      </c>
      <c r="F104" s="45">
        <v>861</v>
      </c>
      <c r="G104" s="45">
        <v>0</v>
      </c>
      <c r="H104" s="45">
        <v>295</v>
      </c>
      <c r="I104" s="58">
        <f t="shared" si="3"/>
        <v>0.34262485481997679</v>
      </c>
      <c r="J104" s="58"/>
    </row>
    <row r="105" spans="1:10" x14ac:dyDescent="0.2">
      <c r="A105" s="51" t="s">
        <v>477</v>
      </c>
      <c r="B105" s="51" t="s">
        <v>1</v>
      </c>
      <c r="C105" s="51" t="s">
        <v>456</v>
      </c>
      <c r="D105" s="53" t="str">
        <f>VLOOKUP(C105,'[1]客户-行业对照表'!$M:$N,2,0)</f>
        <v>小额现金贷</v>
      </c>
      <c r="E105" s="45">
        <v>1936</v>
      </c>
      <c r="F105" s="45">
        <v>1936</v>
      </c>
      <c r="G105" s="45">
        <v>0</v>
      </c>
      <c r="H105" s="45">
        <v>671</v>
      </c>
      <c r="I105" s="58">
        <f t="shared" si="3"/>
        <v>0.34659090909090912</v>
      </c>
      <c r="J105" s="58"/>
    </row>
    <row r="106" spans="1:10" x14ac:dyDescent="0.2">
      <c r="A106" s="51" t="s">
        <v>477</v>
      </c>
      <c r="B106" s="51" t="s">
        <v>1</v>
      </c>
      <c r="C106" s="51" t="s">
        <v>454</v>
      </c>
      <c r="D106" s="53" t="str">
        <f>VLOOKUP(C106,'[1]客户-行业对照表'!$M:$N,2,0)</f>
        <v>支付</v>
      </c>
      <c r="E106" s="45">
        <v>2</v>
      </c>
      <c r="F106" s="45">
        <v>2</v>
      </c>
      <c r="G106" s="45">
        <v>0</v>
      </c>
      <c r="H106" s="45">
        <v>1</v>
      </c>
      <c r="I106" s="58">
        <f t="shared" si="3"/>
        <v>0.5</v>
      </c>
      <c r="J106" s="58"/>
    </row>
    <row r="107" spans="1:10" x14ac:dyDescent="0.2">
      <c r="A107" s="51" t="s">
        <v>477</v>
      </c>
      <c r="B107" s="51" t="s">
        <v>1</v>
      </c>
      <c r="C107" s="51" t="s">
        <v>458</v>
      </c>
      <c r="D107" s="53" t="str">
        <f>VLOOKUP(C107,'[1]客户-行业对照表'!$M:$N,2,0)</f>
        <v>金融科技</v>
      </c>
      <c r="E107" s="45">
        <v>1</v>
      </c>
      <c r="F107" s="45">
        <v>1</v>
      </c>
      <c r="G107" s="45">
        <v>0</v>
      </c>
      <c r="H107" s="45">
        <v>0</v>
      </c>
      <c r="I107" s="58">
        <f t="shared" si="3"/>
        <v>0</v>
      </c>
      <c r="J107" s="58"/>
    </row>
    <row r="108" spans="1:10" x14ac:dyDescent="0.2">
      <c r="A108" s="51" t="s">
        <v>477</v>
      </c>
      <c r="B108" s="51" t="s">
        <v>1</v>
      </c>
      <c r="C108" s="51" t="s">
        <v>463</v>
      </c>
      <c r="D108" s="53" t="str">
        <f>VLOOKUP(C108,'[1]客户-行业对照表'!$M:$N,2,0)</f>
        <v>手机回收</v>
      </c>
      <c r="E108" s="45">
        <v>330</v>
      </c>
      <c r="F108" s="45">
        <v>330</v>
      </c>
      <c r="G108" s="45">
        <v>0</v>
      </c>
      <c r="H108" s="45">
        <v>231</v>
      </c>
      <c r="I108" s="58">
        <f t="shared" si="3"/>
        <v>0.7</v>
      </c>
      <c r="J108" s="58"/>
    </row>
    <row r="109" spans="1:10" x14ac:dyDescent="0.2">
      <c r="A109" s="51" t="s">
        <v>477</v>
      </c>
      <c r="B109" s="51" t="s">
        <v>1</v>
      </c>
      <c r="C109" s="51" t="s">
        <v>445</v>
      </c>
      <c r="D109" s="53" t="str">
        <f>VLOOKUP(C109,'[1]客户-行业对照表'!$M:$N,2,0)</f>
        <v>其他</v>
      </c>
      <c r="E109" s="45">
        <v>8</v>
      </c>
      <c r="F109" s="45">
        <v>8</v>
      </c>
      <c r="G109" s="45">
        <v>0</v>
      </c>
      <c r="H109" s="45">
        <v>0</v>
      </c>
      <c r="I109" s="58">
        <f t="shared" si="3"/>
        <v>0</v>
      </c>
      <c r="J109" s="58"/>
    </row>
    <row r="110" spans="1:10" x14ac:dyDescent="0.2">
      <c r="A110" s="51" t="s">
        <v>477</v>
      </c>
      <c r="B110" s="51" t="s">
        <v>1</v>
      </c>
      <c r="C110" s="51" t="s">
        <v>461</v>
      </c>
      <c r="D110" s="53" t="str">
        <f>VLOOKUP(C110,'[1]客户-行业对照表'!$M:$N,2,0)</f>
        <v>小额现金贷</v>
      </c>
      <c r="E110" s="45">
        <v>294</v>
      </c>
      <c r="F110" s="45">
        <v>294</v>
      </c>
      <c r="G110" s="45">
        <v>0</v>
      </c>
      <c r="H110" s="45">
        <v>0</v>
      </c>
      <c r="I110" s="58">
        <f t="shared" si="3"/>
        <v>0</v>
      </c>
      <c r="J110" s="58"/>
    </row>
    <row r="111" spans="1:10" x14ac:dyDescent="0.2">
      <c r="A111" s="51" t="s">
        <v>477</v>
      </c>
      <c r="B111" s="51" t="s">
        <v>1</v>
      </c>
      <c r="C111" s="51" t="s">
        <v>455</v>
      </c>
      <c r="D111" s="53" t="str">
        <f>VLOOKUP(C111,'[1]客户-行业对照表'!$M:$N,2,0)</f>
        <v>小额现金贷</v>
      </c>
      <c r="E111" s="45">
        <v>853</v>
      </c>
      <c r="F111" s="45">
        <v>853</v>
      </c>
      <c r="G111" s="45">
        <v>0</v>
      </c>
      <c r="H111" s="45">
        <v>154</v>
      </c>
      <c r="I111" s="58">
        <f t="shared" si="3"/>
        <v>0.18053927315357562</v>
      </c>
      <c r="J111" s="58"/>
    </row>
    <row r="112" spans="1:10" x14ac:dyDescent="0.2">
      <c r="A112" s="51" t="s">
        <v>477</v>
      </c>
      <c r="B112" s="51" t="s">
        <v>1</v>
      </c>
      <c r="C112" s="51" t="s">
        <v>450</v>
      </c>
      <c r="D112" s="53" t="str">
        <f>VLOOKUP(C112,'[1]客户-行业对照表'!$M:$N,2,0)</f>
        <v>小额现金贷</v>
      </c>
      <c r="E112" s="45">
        <v>5125</v>
      </c>
      <c r="F112" s="45">
        <v>5125</v>
      </c>
      <c r="G112" s="45">
        <v>0</v>
      </c>
      <c r="H112" s="45">
        <v>4157</v>
      </c>
      <c r="I112" s="58">
        <f t="shared" si="3"/>
        <v>0.81112195121951225</v>
      </c>
      <c r="J112" s="58"/>
    </row>
    <row r="113" spans="1:10" x14ac:dyDescent="0.2">
      <c r="A113" s="51" t="s">
        <v>477</v>
      </c>
      <c r="B113" s="51" t="s">
        <v>1</v>
      </c>
      <c r="C113" s="51" t="s">
        <v>464</v>
      </c>
      <c r="D113" s="53" t="str">
        <f>VLOOKUP(C113,'[1]客户-行业对照表'!$M:$N,2,0)</f>
        <v>农村金融</v>
      </c>
      <c r="E113" s="45">
        <v>4</v>
      </c>
      <c r="F113" s="45">
        <v>4</v>
      </c>
      <c r="G113" s="45">
        <v>0</v>
      </c>
      <c r="H113" s="45">
        <v>1</v>
      </c>
      <c r="I113" s="58">
        <f t="shared" si="3"/>
        <v>0.25</v>
      </c>
      <c r="J113" s="58"/>
    </row>
    <row r="114" spans="1:10" x14ac:dyDescent="0.2">
      <c r="A114" s="51" t="s">
        <v>477</v>
      </c>
      <c r="B114" s="51" t="s">
        <v>1</v>
      </c>
      <c r="C114" s="51" t="s">
        <v>476</v>
      </c>
      <c r="D114" s="53" t="str">
        <f>VLOOKUP(C114,'[1]客户-行业对照表'!$M:$N,2,0)</f>
        <v>P2P</v>
      </c>
      <c r="E114" s="45">
        <v>2</v>
      </c>
      <c r="F114" s="45">
        <v>2</v>
      </c>
      <c r="G114" s="45">
        <v>0</v>
      </c>
      <c r="H114" s="45">
        <v>0</v>
      </c>
      <c r="I114" s="58">
        <f t="shared" si="3"/>
        <v>0</v>
      </c>
      <c r="J114" s="58"/>
    </row>
    <row r="115" spans="1:10" x14ac:dyDescent="0.2">
      <c r="A115" s="51" t="s">
        <v>477</v>
      </c>
      <c r="B115" s="51" t="s">
        <v>453</v>
      </c>
      <c r="C115" s="51" t="s">
        <v>465</v>
      </c>
      <c r="D115" s="53" t="str">
        <f>VLOOKUP(C115,'[1]客户-行业对照表'!$M:$N,2,0)</f>
        <v>小额现金贷</v>
      </c>
      <c r="E115" s="45">
        <v>679</v>
      </c>
      <c r="F115" s="45">
        <v>675</v>
      </c>
      <c r="G115" s="45">
        <v>4</v>
      </c>
      <c r="H115" s="45">
        <v>675</v>
      </c>
      <c r="I115" s="58">
        <f t="shared" si="3"/>
        <v>0.99410898379970547</v>
      </c>
      <c r="J115" s="58"/>
    </row>
    <row r="116" spans="1:10" x14ac:dyDescent="0.2">
      <c r="A116" s="51" t="s">
        <v>477</v>
      </c>
      <c r="B116" s="51" t="s">
        <v>453</v>
      </c>
      <c r="C116" s="51" t="s">
        <v>468</v>
      </c>
      <c r="D116" s="53" t="str">
        <f>VLOOKUP(C116,'[1]客户-行业对照表'!$M:$N,2,0)</f>
        <v>金融科技</v>
      </c>
      <c r="E116" s="45">
        <v>4674</v>
      </c>
      <c r="F116" s="45">
        <v>4632</v>
      </c>
      <c r="G116" s="45">
        <v>42</v>
      </c>
      <c r="H116" s="45">
        <v>4632</v>
      </c>
      <c r="I116" s="58">
        <f t="shared" si="3"/>
        <v>0.99101412066752248</v>
      </c>
      <c r="J116" s="58"/>
    </row>
    <row r="117" spans="1:10" x14ac:dyDescent="0.2">
      <c r="A117" s="51" t="s">
        <v>478</v>
      </c>
      <c r="B117" s="51" t="s">
        <v>0</v>
      </c>
      <c r="C117" s="51" t="s">
        <v>444</v>
      </c>
      <c r="D117" s="53" t="str">
        <f>VLOOKUP(C117,'[1]客户-行业对照表'!$M:$N,2,0)</f>
        <v>金融科技</v>
      </c>
      <c r="E117" s="45">
        <v>43</v>
      </c>
      <c r="F117" s="45">
        <v>37</v>
      </c>
      <c r="G117" s="45">
        <v>6</v>
      </c>
      <c r="H117" s="45">
        <v>21</v>
      </c>
      <c r="I117" s="58">
        <f t="shared" si="3"/>
        <v>0.48837209302325579</v>
      </c>
      <c r="J117" s="58"/>
    </row>
    <row r="118" spans="1:10" x14ac:dyDescent="0.2">
      <c r="A118" s="51" t="s">
        <v>478</v>
      </c>
      <c r="B118" s="51" t="s">
        <v>0</v>
      </c>
      <c r="C118" s="51" t="s">
        <v>448</v>
      </c>
      <c r="D118" s="53" t="str">
        <f>VLOOKUP(C118,'[1]客户-行业对照表'!$M:$N,2,0)</f>
        <v>金融科技</v>
      </c>
      <c r="E118" s="45">
        <v>3</v>
      </c>
      <c r="F118" s="45">
        <v>3</v>
      </c>
      <c r="G118" s="45">
        <v>0</v>
      </c>
      <c r="H118" s="45">
        <v>3</v>
      </c>
      <c r="I118" s="58">
        <f t="shared" si="3"/>
        <v>1</v>
      </c>
      <c r="J118" s="58"/>
    </row>
    <row r="119" spans="1:10" x14ac:dyDescent="0.2">
      <c r="A119" s="51" t="s">
        <v>478</v>
      </c>
      <c r="B119" s="51" t="s">
        <v>1</v>
      </c>
      <c r="C119" s="51" t="s">
        <v>446</v>
      </c>
      <c r="D119" s="53" t="str">
        <f>VLOOKUP(C119,'[1]客户-行业对照表'!$M:$N,2,0)</f>
        <v>金融科技</v>
      </c>
      <c r="E119" s="45">
        <v>703</v>
      </c>
      <c r="F119" s="45">
        <v>703</v>
      </c>
      <c r="G119" s="45">
        <v>0</v>
      </c>
      <c r="H119" s="45">
        <v>264</v>
      </c>
      <c r="I119" s="58">
        <f t="shared" si="3"/>
        <v>0.37553342816500712</v>
      </c>
      <c r="J119" s="58"/>
    </row>
    <row r="120" spans="1:10" x14ac:dyDescent="0.2">
      <c r="A120" s="51" t="s">
        <v>478</v>
      </c>
      <c r="B120" s="51" t="s">
        <v>1</v>
      </c>
      <c r="C120" s="51" t="s">
        <v>456</v>
      </c>
      <c r="D120" s="53" t="str">
        <f>VLOOKUP(C120,'[1]客户-行业对照表'!$M:$N,2,0)</f>
        <v>小额现金贷</v>
      </c>
      <c r="E120" s="45">
        <v>1926</v>
      </c>
      <c r="F120" s="45">
        <v>1926</v>
      </c>
      <c r="G120" s="45">
        <v>0</v>
      </c>
      <c r="H120" s="45">
        <v>645</v>
      </c>
      <c r="I120" s="58">
        <f t="shared" si="3"/>
        <v>0.33489096573208721</v>
      </c>
      <c r="J120" s="58"/>
    </row>
    <row r="121" spans="1:10" x14ac:dyDescent="0.2">
      <c r="A121" s="51" t="s">
        <v>478</v>
      </c>
      <c r="B121" s="51" t="s">
        <v>1</v>
      </c>
      <c r="C121" s="51" t="s">
        <v>454</v>
      </c>
      <c r="D121" s="53" t="str">
        <f>VLOOKUP(C121,'[1]客户-行业对照表'!$M:$N,2,0)</f>
        <v>支付</v>
      </c>
      <c r="E121" s="45">
        <v>2</v>
      </c>
      <c r="F121" s="45">
        <v>2</v>
      </c>
      <c r="G121" s="45">
        <v>0</v>
      </c>
      <c r="H121" s="45">
        <v>0</v>
      </c>
      <c r="I121" s="58">
        <f t="shared" si="3"/>
        <v>0</v>
      </c>
      <c r="J121" s="58"/>
    </row>
    <row r="122" spans="1:10" x14ac:dyDescent="0.2">
      <c r="A122" s="51" t="s">
        <v>478</v>
      </c>
      <c r="B122" s="51" t="s">
        <v>1</v>
      </c>
      <c r="C122" s="51" t="s">
        <v>458</v>
      </c>
      <c r="D122" s="53" t="str">
        <f>VLOOKUP(C122,'[1]客户-行业对照表'!$M:$N,2,0)</f>
        <v>金融科技</v>
      </c>
      <c r="E122" s="45">
        <v>3</v>
      </c>
      <c r="F122" s="45">
        <v>3</v>
      </c>
      <c r="G122" s="45">
        <v>0</v>
      </c>
      <c r="H122" s="45">
        <v>0</v>
      </c>
      <c r="I122" s="58">
        <f t="shared" si="3"/>
        <v>0</v>
      </c>
      <c r="J122" s="58"/>
    </row>
    <row r="123" spans="1:10" x14ac:dyDescent="0.2">
      <c r="A123" s="51" t="s">
        <v>478</v>
      </c>
      <c r="B123" s="51" t="s">
        <v>1</v>
      </c>
      <c r="C123" s="51" t="s">
        <v>463</v>
      </c>
      <c r="D123" s="53" t="str">
        <f>VLOOKUP(C123,'[1]客户-行业对照表'!$M:$N,2,0)</f>
        <v>手机回收</v>
      </c>
      <c r="E123" s="45">
        <v>484</v>
      </c>
      <c r="F123" s="45">
        <v>484</v>
      </c>
      <c r="G123" s="45">
        <v>0</v>
      </c>
      <c r="H123" s="45">
        <v>348</v>
      </c>
      <c r="I123" s="58">
        <f t="shared" si="3"/>
        <v>0.71900826446280997</v>
      </c>
      <c r="J123" s="58"/>
    </row>
    <row r="124" spans="1:10" x14ac:dyDescent="0.2">
      <c r="A124" s="51" t="s">
        <v>478</v>
      </c>
      <c r="B124" s="51" t="s">
        <v>1</v>
      </c>
      <c r="C124" s="51" t="s">
        <v>473</v>
      </c>
      <c r="D124" s="53" t="str">
        <f>VLOOKUP(C124,'[1]客户-行业对照表'!$M:$N,2,0)</f>
        <v>P2P</v>
      </c>
      <c r="E124" s="45">
        <v>1</v>
      </c>
      <c r="F124" s="45">
        <v>1</v>
      </c>
      <c r="G124" s="45">
        <v>0</v>
      </c>
      <c r="H124" s="45">
        <v>1</v>
      </c>
      <c r="I124" s="58">
        <f t="shared" si="3"/>
        <v>1</v>
      </c>
      <c r="J124" s="58"/>
    </row>
    <row r="125" spans="1:10" x14ac:dyDescent="0.2">
      <c r="A125" s="51" t="s">
        <v>478</v>
      </c>
      <c r="B125" s="51" t="s">
        <v>1</v>
      </c>
      <c r="C125" s="51" t="s">
        <v>455</v>
      </c>
      <c r="D125" s="53" t="str">
        <f>VLOOKUP(C125,'[1]客户-行业对照表'!$M:$N,2,0)</f>
        <v>小额现金贷</v>
      </c>
      <c r="E125" s="45">
        <v>936</v>
      </c>
      <c r="F125" s="45">
        <v>936</v>
      </c>
      <c r="G125" s="45">
        <v>0</v>
      </c>
      <c r="H125" s="45">
        <v>150</v>
      </c>
      <c r="I125" s="58">
        <f t="shared" si="3"/>
        <v>0.16025641025641027</v>
      </c>
      <c r="J125" s="58"/>
    </row>
    <row r="126" spans="1:10" x14ac:dyDescent="0.2">
      <c r="A126" s="51" t="s">
        <v>478</v>
      </c>
      <c r="B126" s="51" t="s">
        <v>1</v>
      </c>
      <c r="C126" s="51" t="s">
        <v>450</v>
      </c>
      <c r="D126" s="53" t="str">
        <f>VLOOKUP(C126,'[1]客户-行业对照表'!$M:$N,2,0)</f>
        <v>小额现金贷</v>
      </c>
      <c r="E126" s="45">
        <v>4988</v>
      </c>
      <c r="F126" s="45">
        <v>4988</v>
      </c>
      <c r="G126" s="45">
        <v>0</v>
      </c>
      <c r="H126" s="45">
        <v>4161</v>
      </c>
      <c r="I126" s="58">
        <f t="shared" si="3"/>
        <v>0.83420208500400961</v>
      </c>
      <c r="J126" s="58"/>
    </row>
    <row r="127" spans="1:10" x14ac:dyDescent="0.2">
      <c r="A127" s="51" t="s">
        <v>478</v>
      </c>
      <c r="B127" s="51" t="s">
        <v>2</v>
      </c>
      <c r="C127" s="51" t="s">
        <v>452</v>
      </c>
      <c r="D127" s="53" t="str">
        <f>VLOOKUP(C127,'[1]客户-行业对照表'!$M:$N,2,0)</f>
        <v>P2P</v>
      </c>
      <c r="E127" s="45">
        <v>9</v>
      </c>
      <c r="F127" s="45">
        <v>9</v>
      </c>
      <c r="G127" s="45">
        <v>0</v>
      </c>
      <c r="H127" s="45">
        <v>2</v>
      </c>
      <c r="I127" s="58">
        <f t="shared" si="3"/>
        <v>0.22222222222222221</v>
      </c>
      <c r="J127" s="58"/>
    </row>
    <row r="128" spans="1:10" x14ac:dyDescent="0.2">
      <c r="A128" s="51" t="s">
        <v>478</v>
      </c>
      <c r="B128" s="51" t="s">
        <v>453</v>
      </c>
      <c r="C128" s="51" t="s">
        <v>465</v>
      </c>
      <c r="D128" s="53" t="str">
        <f>VLOOKUP(C128,'[1]客户-行业对照表'!$M:$N,2,0)</f>
        <v>小额现金贷</v>
      </c>
      <c r="E128" s="45">
        <v>740</v>
      </c>
      <c r="F128" s="45">
        <v>740</v>
      </c>
      <c r="G128" s="45">
        <v>0</v>
      </c>
      <c r="H128" s="45">
        <v>740</v>
      </c>
      <c r="I128" s="58">
        <f t="shared" si="3"/>
        <v>1</v>
      </c>
      <c r="J128" s="58"/>
    </row>
    <row r="129" spans="1:10" x14ac:dyDescent="0.2">
      <c r="A129" s="51" t="s">
        <v>478</v>
      </c>
      <c r="B129" s="51" t="s">
        <v>453</v>
      </c>
      <c r="C129" s="51" t="s">
        <v>468</v>
      </c>
      <c r="D129" s="53" t="str">
        <f>VLOOKUP(C129,'[1]客户-行业对照表'!$M:$N,2,0)</f>
        <v>金融科技</v>
      </c>
      <c r="E129" s="45">
        <v>8827</v>
      </c>
      <c r="F129" s="45">
        <v>8824</v>
      </c>
      <c r="G129" s="45">
        <v>3</v>
      </c>
      <c r="H129" s="45">
        <v>8824</v>
      </c>
      <c r="I129" s="58">
        <f t="shared" si="3"/>
        <v>0.99966013368075224</v>
      </c>
      <c r="J129" s="58"/>
    </row>
    <row r="130" spans="1:10" x14ac:dyDescent="0.2">
      <c r="A130" s="51" t="s">
        <v>479</v>
      </c>
      <c r="B130" s="51" t="s">
        <v>0</v>
      </c>
      <c r="C130" s="51" t="s">
        <v>444</v>
      </c>
      <c r="D130" s="53" t="str">
        <f>VLOOKUP(C130,'[1]客户-行业对照表'!$M:$N,2,0)</f>
        <v>金融科技</v>
      </c>
      <c r="E130" s="45">
        <v>11</v>
      </c>
      <c r="F130" s="45">
        <v>11</v>
      </c>
      <c r="G130" s="45">
        <v>0</v>
      </c>
      <c r="H130" s="45">
        <v>6</v>
      </c>
      <c r="I130" s="58">
        <f t="shared" si="3"/>
        <v>0.54545454545454541</v>
      </c>
      <c r="J130" s="58"/>
    </row>
    <row r="131" spans="1:10" x14ac:dyDescent="0.2">
      <c r="A131" s="51" t="s">
        <v>479</v>
      </c>
      <c r="B131" s="51" t="s">
        <v>1</v>
      </c>
      <c r="C131" s="51" t="s">
        <v>446</v>
      </c>
      <c r="D131" s="53" t="str">
        <f>VLOOKUP(C131,'[1]客户-行业对照表'!$M:$N,2,0)</f>
        <v>金融科技</v>
      </c>
      <c r="E131" s="45">
        <v>544</v>
      </c>
      <c r="F131" s="45">
        <v>544</v>
      </c>
      <c r="G131" s="45">
        <v>0</v>
      </c>
      <c r="H131" s="45">
        <v>175</v>
      </c>
      <c r="I131" s="58">
        <f t="shared" si="3"/>
        <v>0.32169117647058826</v>
      </c>
      <c r="J131" s="58"/>
    </row>
    <row r="132" spans="1:10" x14ac:dyDescent="0.2">
      <c r="A132" s="51" t="s">
        <v>479</v>
      </c>
      <c r="B132" s="51" t="s">
        <v>1</v>
      </c>
      <c r="C132" s="51" t="s">
        <v>456</v>
      </c>
      <c r="D132" s="53" t="str">
        <f>VLOOKUP(C132,'[1]客户-行业对照表'!$M:$N,2,0)</f>
        <v>小额现金贷</v>
      </c>
      <c r="E132" s="45">
        <v>205</v>
      </c>
      <c r="F132" s="45">
        <v>205</v>
      </c>
      <c r="G132" s="45">
        <v>0</v>
      </c>
      <c r="H132" s="45">
        <v>90</v>
      </c>
      <c r="I132" s="58">
        <f t="shared" si="3"/>
        <v>0.43902439024390244</v>
      </c>
      <c r="J132" s="58"/>
    </row>
    <row r="133" spans="1:10" x14ac:dyDescent="0.2">
      <c r="A133" s="51" t="s">
        <v>479</v>
      </c>
      <c r="B133" s="51" t="s">
        <v>1</v>
      </c>
      <c r="C133" s="51" t="s">
        <v>463</v>
      </c>
      <c r="D133" s="53" t="str">
        <f>VLOOKUP(C133,'[1]客户-行业对照表'!$M:$N,2,0)</f>
        <v>手机回收</v>
      </c>
      <c r="E133" s="45">
        <v>387</v>
      </c>
      <c r="F133" s="45">
        <v>387</v>
      </c>
      <c r="G133" s="45">
        <v>0</v>
      </c>
      <c r="H133" s="45">
        <v>309</v>
      </c>
      <c r="I133" s="58">
        <f t="shared" si="3"/>
        <v>0.79844961240310075</v>
      </c>
      <c r="J133" s="58"/>
    </row>
    <row r="134" spans="1:10" x14ac:dyDescent="0.2">
      <c r="A134" s="51" t="s">
        <v>479</v>
      </c>
      <c r="B134" s="51" t="s">
        <v>1</v>
      </c>
      <c r="C134" s="51" t="s">
        <v>455</v>
      </c>
      <c r="D134" s="53" t="str">
        <f>VLOOKUP(C134,'[1]客户-行业对照表'!$M:$N,2,0)</f>
        <v>小额现金贷</v>
      </c>
      <c r="E134" s="45">
        <v>817</v>
      </c>
      <c r="F134" s="45">
        <v>817</v>
      </c>
      <c r="G134" s="45">
        <v>0</v>
      </c>
      <c r="H134" s="45">
        <v>99</v>
      </c>
      <c r="I134" s="58">
        <f t="shared" si="3"/>
        <v>0.12117503059975521</v>
      </c>
      <c r="J134" s="58"/>
    </row>
    <row r="135" spans="1:10" x14ac:dyDescent="0.2">
      <c r="A135" s="51" t="s">
        <v>479</v>
      </c>
      <c r="B135" s="51" t="s">
        <v>1</v>
      </c>
      <c r="C135" s="51" t="s">
        <v>450</v>
      </c>
      <c r="D135" s="53" t="str">
        <f>VLOOKUP(C135,'[1]客户-行业对照表'!$M:$N,2,0)</f>
        <v>小额现金贷</v>
      </c>
      <c r="E135" s="45">
        <v>4114</v>
      </c>
      <c r="F135" s="45">
        <v>4114</v>
      </c>
      <c r="G135" s="45">
        <v>0</v>
      </c>
      <c r="H135" s="45">
        <v>3545</v>
      </c>
      <c r="I135" s="58">
        <f t="shared" si="3"/>
        <v>0.86169178415167724</v>
      </c>
      <c r="J135" s="58"/>
    </row>
    <row r="136" spans="1:10" x14ac:dyDescent="0.2">
      <c r="A136" s="51" t="s">
        <v>479</v>
      </c>
      <c r="B136" s="51" t="s">
        <v>453</v>
      </c>
      <c r="C136" s="51" t="s">
        <v>465</v>
      </c>
      <c r="D136" s="53" t="str">
        <f>VLOOKUP(C136,'[1]客户-行业对照表'!$M:$N,2,0)</f>
        <v>小额现金贷</v>
      </c>
      <c r="E136" s="45">
        <v>703</v>
      </c>
      <c r="F136" s="45">
        <v>703</v>
      </c>
      <c r="G136" s="45">
        <v>0</v>
      </c>
      <c r="H136" s="45">
        <v>703</v>
      </c>
      <c r="I136" s="58">
        <f t="shared" si="3"/>
        <v>1</v>
      </c>
      <c r="J136" s="58"/>
    </row>
    <row r="137" spans="1:10" x14ac:dyDescent="0.2">
      <c r="A137" s="51" t="s">
        <v>479</v>
      </c>
      <c r="B137" s="51" t="s">
        <v>453</v>
      </c>
      <c r="C137" s="51" t="s">
        <v>468</v>
      </c>
      <c r="D137" s="53" t="str">
        <f>VLOOKUP(C137,'[1]客户-行业对照表'!$M:$N,2,0)</f>
        <v>金融科技</v>
      </c>
      <c r="E137" s="45">
        <v>12219</v>
      </c>
      <c r="F137" s="45">
        <v>12219</v>
      </c>
      <c r="G137" s="45">
        <v>0</v>
      </c>
      <c r="H137" s="45">
        <v>12219</v>
      </c>
      <c r="I137" s="58">
        <f t="shared" si="3"/>
        <v>1</v>
      </c>
      <c r="J137" s="58"/>
    </row>
    <row r="138" spans="1:10" x14ac:dyDescent="0.2">
      <c r="A138" s="51" t="s">
        <v>480</v>
      </c>
      <c r="B138" s="51" t="s">
        <v>0</v>
      </c>
      <c r="C138" s="51" t="s">
        <v>444</v>
      </c>
      <c r="D138" s="53" t="str">
        <f>VLOOKUP(C138,'[1]客户-行业对照表'!$M:$N,2,0)</f>
        <v>金融科技</v>
      </c>
      <c r="E138" s="45">
        <v>4</v>
      </c>
      <c r="F138" s="45">
        <v>4</v>
      </c>
      <c r="G138" s="45">
        <v>0</v>
      </c>
      <c r="H138" s="45">
        <v>2</v>
      </c>
      <c r="I138" s="58">
        <f t="shared" ref="I138:I201" si="4">H138/E138</f>
        <v>0.5</v>
      </c>
      <c r="J138" s="58"/>
    </row>
    <row r="139" spans="1:10" x14ac:dyDescent="0.2">
      <c r="A139" s="51" t="s">
        <v>480</v>
      </c>
      <c r="B139" s="51" t="s">
        <v>1</v>
      </c>
      <c r="C139" s="51" t="s">
        <v>446</v>
      </c>
      <c r="D139" s="53" t="str">
        <f>VLOOKUP(C139,'[1]客户-行业对照表'!$M:$N,2,0)</f>
        <v>金融科技</v>
      </c>
      <c r="E139" s="45">
        <v>551</v>
      </c>
      <c r="F139" s="45">
        <v>551</v>
      </c>
      <c r="G139" s="45">
        <v>0</v>
      </c>
      <c r="H139" s="45">
        <v>207</v>
      </c>
      <c r="I139" s="58">
        <f t="shared" si="4"/>
        <v>0.37568058076225047</v>
      </c>
      <c r="J139" s="58"/>
    </row>
    <row r="140" spans="1:10" x14ac:dyDescent="0.2">
      <c r="A140" s="51" t="s">
        <v>480</v>
      </c>
      <c r="B140" s="51" t="s">
        <v>1</v>
      </c>
      <c r="C140" s="51" t="s">
        <v>456</v>
      </c>
      <c r="D140" s="53" t="str">
        <f>VLOOKUP(C140,'[1]客户-行业对照表'!$M:$N,2,0)</f>
        <v>小额现金贷</v>
      </c>
      <c r="E140" s="45">
        <v>72</v>
      </c>
      <c r="F140" s="45">
        <v>72</v>
      </c>
      <c r="G140" s="45">
        <v>0</v>
      </c>
      <c r="H140" s="45">
        <v>42</v>
      </c>
      <c r="I140" s="58">
        <f t="shared" si="4"/>
        <v>0.58333333333333337</v>
      </c>
      <c r="J140" s="58"/>
    </row>
    <row r="141" spans="1:10" x14ac:dyDescent="0.2">
      <c r="A141" s="51" t="s">
        <v>480</v>
      </c>
      <c r="B141" s="51" t="s">
        <v>1</v>
      </c>
      <c r="C141" s="51" t="s">
        <v>463</v>
      </c>
      <c r="D141" s="53" t="str">
        <f>VLOOKUP(C141,'[1]客户-行业对照表'!$M:$N,2,0)</f>
        <v>手机回收</v>
      </c>
      <c r="E141" s="45">
        <v>259</v>
      </c>
      <c r="F141" s="45">
        <v>259</v>
      </c>
      <c r="G141" s="45">
        <v>0</v>
      </c>
      <c r="H141" s="45">
        <v>223</v>
      </c>
      <c r="I141" s="58">
        <f t="shared" si="4"/>
        <v>0.86100386100386095</v>
      </c>
      <c r="J141" s="58"/>
    </row>
    <row r="142" spans="1:10" x14ac:dyDescent="0.2">
      <c r="A142" s="51" t="s">
        <v>480</v>
      </c>
      <c r="B142" s="51" t="s">
        <v>1</v>
      </c>
      <c r="C142" s="51" t="s">
        <v>455</v>
      </c>
      <c r="D142" s="53" t="str">
        <f>VLOOKUP(C142,'[1]客户-行业对照表'!$M:$N,2,0)</f>
        <v>小额现金贷</v>
      </c>
      <c r="E142" s="45">
        <v>756</v>
      </c>
      <c r="F142" s="45">
        <v>756</v>
      </c>
      <c r="G142" s="45">
        <v>0</v>
      </c>
      <c r="H142" s="45">
        <v>92</v>
      </c>
      <c r="I142" s="58">
        <f t="shared" si="4"/>
        <v>0.12169312169312169</v>
      </c>
      <c r="J142" s="58"/>
    </row>
    <row r="143" spans="1:10" x14ac:dyDescent="0.2">
      <c r="A143" s="51" t="s">
        <v>480</v>
      </c>
      <c r="B143" s="51" t="s">
        <v>1</v>
      </c>
      <c r="C143" s="51" t="s">
        <v>450</v>
      </c>
      <c r="D143" s="53" t="str">
        <f>VLOOKUP(C143,'[1]客户-行业对照表'!$M:$N,2,0)</f>
        <v>小额现金贷</v>
      </c>
      <c r="E143" s="45">
        <v>3888</v>
      </c>
      <c r="F143" s="45">
        <v>3888</v>
      </c>
      <c r="G143" s="45">
        <v>0</v>
      </c>
      <c r="H143" s="45">
        <v>3404</v>
      </c>
      <c r="I143" s="58">
        <f t="shared" si="4"/>
        <v>0.87551440329218111</v>
      </c>
      <c r="J143" s="58"/>
    </row>
    <row r="144" spans="1:10" x14ac:dyDescent="0.2">
      <c r="A144" s="51" t="s">
        <v>480</v>
      </c>
      <c r="B144" s="51" t="s">
        <v>453</v>
      </c>
      <c r="C144" s="51" t="s">
        <v>465</v>
      </c>
      <c r="D144" s="53" t="str">
        <f>VLOOKUP(C144,'[1]客户-行业对照表'!$M:$N,2,0)</f>
        <v>小额现金贷</v>
      </c>
      <c r="E144" s="45">
        <v>668</v>
      </c>
      <c r="F144" s="45">
        <v>668</v>
      </c>
      <c r="G144" s="45">
        <v>0</v>
      </c>
      <c r="H144" s="45">
        <v>668</v>
      </c>
      <c r="I144" s="58">
        <f t="shared" si="4"/>
        <v>1</v>
      </c>
      <c r="J144" s="58"/>
    </row>
    <row r="145" spans="1:10" x14ac:dyDescent="0.2">
      <c r="A145" s="51" t="s">
        <v>480</v>
      </c>
      <c r="B145" s="51" t="s">
        <v>453</v>
      </c>
      <c r="C145" s="51" t="s">
        <v>468</v>
      </c>
      <c r="D145" s="53" t="str">
        <f>VLOOKUP(C145,'[1]客户-行业对照表'!$M:$N,2,0)</f>
        <v>金融科技</v>
      </c>
      <c r="E145" s="45">
        <v>14773</v>
      </c>
      <c r="F145" s="45">
        <v>14765</v>
      </c>
      <c r="G145" s="45">
        <v>8</v>
      </c>
      <c r="H145" s="45">
        <v>14765</v>
      </c>
      <c r="I145" s="58">
        <f t="shared" si="4"/>
        <v>0.99945847153591005</v>
      </c>
      <c r="J145" s="58"/>
    </row>
    <row r="146" spans="1:10" x14ac:dyDescent="0.2">
      <c r="A146" s="51" t="s">
        <v>481</v>
      </c>
      <c r="B146" s="51" t="s">
        <v>0</v>
      </c>
      <c r="C146" s="51" t="s">
        <v>444</v>
      </c>
      <c r="D146" s="53" t="str">
        <f>VLOOKUP(C146,'[1]客户-行业对照表'!$M:$N,2,0)</f>
        <v>金融科技</v>
      </c>
      <c r="E146" s="45">
        <v>33</v>
      </c>
      <c r="F146" s="45">
        <v>32</v>
      </c>
      <c r="G146" s="45">
        <v>1</v>
      </c>
      <c r="H146" s="45">
        <v>8</v>
      </c>
      <c r="I146" s="58">
        <f t="shared" si="4"/>
        <v>0.24242424242424243</v>
      </c>
      <c r="J146" s="58"/>
    </row>
    <row r="147" spans="1:10" x14ac:dyDescent="0.2">
      <c r="A147" s="51" t="s">
        <v>481</v>
      </c>
      <c r="B147" s="51" t="s">
        <v>0</v>
      </c>
      <c r="C147" s="51" t="s">
        <v>448</v>
      </c>
      <c r="D147" s="53" t="str">
        <f>VLOOKUP(C147,'[1]客户-行业对照表'!$M:$N,2,0)</f>
        <v>金融科技</v>
      </c>
      <c r="E147" s="45">
        <v>98</v>
      </c>
      <c r="F147" s="45">
        <v>98</v>
      </c>
      <c r="G147" s="45">
        <v>0</v>
      </c>
      <c r="H147" s="45">
        <v>80</v>
      </c>
      <c r="I147" s="58">
        <f t="shared" si="4"/>
        <v>0.81632653061224492</v>
      </c>
      <c r="J147" s="58"/>
    </row>
    <row r="148" spans="1:10" x14ac:dyDescent="0.2">
      <c r="A148" s="51" t="s">
        <v>481</v>
      </c>
      <c r="B148" s="51" t="s">
        <v>1</v>
      </c>
      <c r="C148" s="51" t="s">
        <v>446</v>
      </c>
      <c r="D148" s="53" t="str">
        <f>VLOOKUP(C148,'[1]客户-行业对照表'!$M:$N,2,0)</f>
        <v>金融科技</v>
      </c>
      <c r="E148" s="45">
        <v>568</v>
      </c>
      <c r="F148" s="45">
        <v>568</v>
      </c>
      <c r="G148" s="45">
        <v>0</v>
      </c>
      <c r="H148" s="45">
        <v>193</v>
      </c>
      <c r="I148" s="58">
        <f t="shared" si="4"/>
        <v>0.33978873239436619</v>
      </c>
      <c r="J148" s="58"/>
    </row>
    <row r="149" spans="1:10" x14ac:dyDescent="0.2">
      <c r="A149" s="51" t="s">
        <v>481</v>
      </c>
      <c r="B149" s="51" t="s">
        <v>1</v>
      </c>
      <c r="C149" s="51" t="s">
        <v>456</v>
      </c>
      <c r="D149" s="53" t="str">
        <f>VLOOKUP(C149,'[1]客户-行业对照表'!$M:$N,2,0)</f>
        <v>小额现金贷</v>
      </c>
      <c r="E149" s="45">
        <v>2317</v>
      </c>
      <c r="F149" s="45">
        <v>2317</v>
      </c>
      <c r="G149" s="45">
        <v>0</v>
      </c>
      <c r="H149" s="45">
        <v>803</v>
      </c>
      <c r="I149" s="58">
        <f t="shared" si="4"/>
        <v>0.34656883901596891</v>
      </c>
      <c r="J149" s="58"/>
    </row>
    <row r="150" spans="1:10" x14ac:dyDescent="0.2">
      <c r="A150" s="51" t="s">
        <v>481</v>
      </c>
      <c r="B150" s="51" t="s">
        <v>1</v>
      </c>
      <c r="C150" s="51" t="s">
        <v>454</v>
      </c>
      <c r="D150" s="53" t="str">
        <f>VLOOKUP(C150,'[1]客户-行业对照表'!$M:$N,2,0)</f>
        <v>支付</v>
      </c>
      <c r="E150" s="45">
        <v>3</v>
      </c>
      <c r="F150" s="45">
        <v>3</v>
      </c>
      <c r="G150" s="45">
        <v>0</v>
      </c>
      <c r="H150" s="45">
        <v>0</v>
      </c>
      <c r="I150" s="58">
        <f t="shared" si="4"/>
        <v>0</v>
      </c>
      <c r="J150" s="58"/>
    </row>
    <row r="151" spans="1:10" x14ac:dyDescent="0.2">
      <c r="A151" s="51" t="s">
        <v>481</v>
      </c>
      <c r="B151" s="51" t="s">
        <v>1</v>
      </c>
      <c r="C151" s="51" t="s">
        <v>463</v>
      </c>
      <c r="D151" s="53" t="str">
        <f>VLOOKUP(C151,'[1]客户-行业对照表'!$M:$N,2,0)</f>
        <v>手机回收</v>
      </c>
      <c r="E151" s="45">
        <v>261</v>
      </c>
      <c r="F151" s="45">
        <v>261</v>
      </c>
      <c r="G151" s="45">
        <v>0</v>
      </c>
      <c r="H151" s="45">
        <v>209</v>
      </c>
      <c r="I151" s="58">
        <f t="shared" si="4"/>
        <v>0.8007662835249042</v>
      </c>
      <c r="J151" s="58"/>
    </row>
    <row r="152" spans="1:10" x14ac:dyDescent="0.2">
      <c r="A152" s="51" t="s">
        <v>481</v>
      </c>
      <c r="B152" s="51" t="s">
        <v>1</v>
      </c>
      <c r="C152" s="51" t="s">
        <v>445</v>
      </c>
      <c r="D152" s="53" t="str">
        <f>VLOOKUP(C152,'[1]客户-行业对照表'!$M:$N,2,0)</f>
        <v>其他</v>
      </c>
      <c r="E152" s="45">
        <v>1</v>
      </c>
      <c r="F152" s="45">
        <v>1</v>
      </c>
      <c r="G152" s="45">
        <v>0</v>
      </c>
      <c r="H152" s="45">
        <v>0</v>
      </c>
      <c r="I152" s="58">
        <f t="shared" si="4"/>
        <v>0</v>
      </c>
      <c r="J152" s="58"/>
    </row>
    <row r="153" spans="1:10" x14ac:dyDescent="0.2">
      <c r="A153" s="51" t="s">
        <v>481</v>
      </c>
      <c r="B153" s="51" t="s">
        <v>1</v>
      </c>
      <c r="C153" s="51" t="s">
        <v>455</v>
      </c>
      <c r="D153" s="53" t="str">
        <f>VLOOKUP(C153,'[1]客户-行业对照表'!$M:$N,2,0)</f>
        <v>小额现金贷</v>
      </c>
      <c r="E153" s="45">
        <v>822</v>
      </c>
      <c r="F153" s="45">
        <v>822</v>
      </c>
      <c r="G153" s="45">
        <v>0</v>
      </c>
      <c r="H153" s="45">
        <v>126</v>
      </c>
      <c r="I153" s="58">
        <f t="shared" si="4"/>
        <v>0.15328467153284672</v>
      </c>
      <c r="J153" s="58"/>
    </row>
    <row r="154" spans="1:10" x14ac:dyDescent="0.2">
      <c r="A154" s="51" t="s">
        <v>481</v>
      </c>
      <c r="B154" s="51" t="s">
        <v>1</v>
      </c>
      <c r="C154" s="51" t="s">
        <v>450</v>
      </c>
      <c r="D154" s="53" t="str">
        <f>VLOOKUP(C154,'[1]客户-行业对照表'!$M:$N,2,0)</f>
        <v>小额现金贷</v>
      </c>
      <c r="E154" s="45">
        <v>5545</v>
      </c>
      <c r="F154" s="45">
        <v>5545</v>
      </c>
      <c r="G154" s="45">
        <v>0</v>
      </c>
      <c r="H154" s="45">
        <v>4688</v>
      </c>
      <c r="I154" s="58">
        <f t="shared" si="4"/>
        <v>0.84544634806131647</v>
      </c>
      <c r="J154" s="58"/>
    </row>
    <row r="155" spans="1:10" x14ac:dyDescent="0.2">
      <c r="A155" s="51" t="s">
        <v>481</v>
      </c>
      <c r="B155" s="51" t="s">
        <v>1</v>
      </c>
      <c r="C155" s="51" t="s">
        <v>464</v>
      </c>
      <c r="D155" s="53" t="str">
        <f>VLOOKUP(C155,'[1]客户-行业对照表'!$M:$N,2,0)</f>
        <v>农村金融</v>
      </c>
      <c r="E155" s="45">
        <v>3</v>
      </c>
      <c r="F155" s="45">
        <v>3</v>
      </c>
      <c r="G155" s="45">
        <v>0</v>
      </c>
      <c r="H155" s="45">
        <v>0</v>
      </c>
      <c r="I155" s="58">
        <f t="shared" si="4"/>
        <v>0</v>
      </c>
      <c r="J155" s="58"/>
    </row>
    <row r="156" spans="1:10" x14ac:dyDescent="0.2">
      <c r="A156" s="51" t="s">
        <v>481</v>
      </c>
      <c r="B156" s="51" t="s">
        <v>2</v>
      </c>
      <c r="C156" s="51" t="s">
        <v>452</v>
      </c>
      <c r="D156" s="53" t="str">
        <f>VLOOKUP(C156,'[1]客户-行业对照表'!$M:$N,2,0)</f>
        <v>P2P</v>
      </c>
      <c r="E156" s="45">
        <v>3</v>
      </c>
      <c r="F156" s="45">
        <v>3</v>
      </c>
      <c r="G156" s="45">
        <v>0</v>
      </c>
      <c r="H156" s="45">
        <v>1</v>
      </c>
      <c r="I156" s="58">
        <f t="shared" si="4"/>
        <v>0.33333333333333331</v>
      </c>
      <c r="J156" s="58"/>
    </row>
    <row r="157" spans="1:10" x14ac:dyDescent="0.2">
      <c r="A157" s="51" t="s">
        <v>481</v>
      </c>
      <c r="B157" s="51" t="s">
        <v>5</v>
      </c>
      <c r="C157" s="51" t="s">
        <v>482</v>
      </c>
      <c r="D157" s="53" t="str">
        <f>VLOOKUP(C157,'[1]客户-行业对照表'!$M:$N,2,0)</f>
        <v>小额现金贷</v>
      </c>
      <c r="E157" s="45">
        <v>3</v>
      </c>
      <c r="F157" s="45">
        <v>0</v>
      </c>
      <c r="G157" s="45">
        <v>3</v>
      </c>
      <c r="H157" s="45">
        <v>0</v>
      </c>
      <c r="I157" s="58">
        <f t="shared" si="4"/>
        <v>0</v>
      </c>
      <c r="J157" s="58"/>
    </row>
    <row r="158" spans="1:10" x14ac:dyDescent="0.2">
      <c r="A158" s="51" t="s">
        <v>481</v>
      </c>
      <c r="B158" s="51" t="s">
        <v>453</v>
      </c>
      <c r="C158" s="51" t="s">
        <v>465</v>
      </c>
      <c r="D158" s="53" t="str">
        <f>VLOOKUP(C158,'[1]客户-行业对照表'!$M:$N,2,0)</f>
        <v>小额现金贷</v>
      </c>
      <c r="E158" s="45">
        <v>674</v>
      </c>
      <c r="F158" s="45">
        <v>674</v>
      </c>
      <c r="G158" s="45">
        <v>0</v>
      </c>
      <c r="H158" s="45">
        <v>674</v>
      </c>
      <c r="I158" s="58">
        <f t="shared" si="4"/>
        <v>1</v>
      </c>
      <c r="J158" s="58"/>
    </row>
    <row r="159" spans="1:10" x14ac:dyDescent="0.2">
      <c r="A159" s="51" t="s">
        <v>481</v>
      </c>
      <c r="B159" s="51" t="s">
        <v>453</v>
      </c>
      <c r="C159" s="51" t="s">
        <v>468</v>
      </c>
      <c r="D159" s="53" t="str">
        <f>VLOOKUP(C159,'[1]客户-行业对照表'!$M:$N,2,0)</f>
        <v>金融科技</v>
      </c>
      <c r="E159" s="45">
        <v>17718</v>
      </c>
      <c r="F159" s="45">
        <v>17718</v>
      </c>
      <c r="G159" s="45">
        <v>0</v>
      </c>
      <c r="H159" s="45">
        <v>17718</v>
      </c>
      <c r="I159" s="58">
        <f t="shared" si="4"/>
        <v>1</v>
      </c>
      <c r="J159" s="58"/>
    </row>
    <row r="160" spans="1:10" x14ac:dyDescent="0.2">
      <c r="A160" s="51" t="s">
        <v>481</v>
      </c>
      <c r="B160" s="51" t="s">
        <v>453</v>
      </c>
      <c r="C160" s="51" t="s">
        <v>452</v>
      </c>
      <c r="D160" s="53" t="str">
        <f>VLOOKUP(C160,'[1]客户-行业对照表'!$M:$N,2,0)</f>
        <v>P2P</v>
      </c>
      <c r="E160" s="45">
        <v>7</v>
      </c>
      <c r="F160" s="45">
        <v>3</v>
      </c>
      <c r="G160" s="45">
        <v>4</v>
      </c>
      <c r="H160" s="45">
        <v>3</v>
      </c>
      <c r="I160" s="58">
        <f t="shared" si="4"/>
        <v>0.42857142857142855</v>
      </c>
      <c r="J160" s="58"/>
    </row>
    <row r="161" spans="1:10" x14ac:dyDescent="0.2">
      <c r="A161" s="51" t="s">
        <v>481</v>
      </c>
      <c r="B161" s="51" t="s">
        <v>453</v>
      </c>
      <c r="C161" s="51" t="s">
        <v>483</v>
      </c>
      <c r="D161" s="53" t="str">
        <f>VLOOKUP(C161,'[1]客户-行业对照表'!$M:$N,2,0)</f>
        <v>金融科技</v>
      </c>
      <c r="E161" s="45">
        <v>253</v>
      </c>
      <c r="F161" s="45">
        <v>245</v>
      </c>
      <c r="G161" s="45">
        <v>8</v>
      </c>
      <c r="H161" s="45">
        <v>245</v>
      </c>
      <c r="I161" s="58">
        <f t="shared" si="4"/>
        <v>0.96837944664031617</v>
      </c>
      <c r="J161" s="58"/>
    </row>
    <row r="162" spans="1:10" x14ac:dyDescent="0.2">
      <c r="A162" s="51" t="s">
        <v>484</v>
      </c>
      <c r="B162" s="51" t="s">
        <v>0</v>
      </c>
      <c r="C162" s="51" t="s">
        <v>444</v>
      </c>
      <c r="D162" s="53" t="str">
        <f>VLOOKUP(C162,'[1]客户-行业对照表'!$M:$N,2,0)</f>
        <v>金融科技</v>
      </c>
      <c r="E162" s="45">
        <v>34</v>
      </c>
      <c r="F162" s="45">
        <v>34</v>
      </c>
      <c r="G162" s="45">
        <v>0</v>
      </c>
      <c r="H162" s="45">
        <v>13</v>
      </c>
      <c r="I162" s="58">
        <f t="shared" si="4"/>
        <v>0.38235294117647056</v>
      </c>
      <c r="J162" s="58"/>
    </row>
    <row r="163" spans="1:10" x14ac:dyDescent="0.2">
      <c r="A163" s="51" t="s">
        <v>484</v>
      </c>
      <c r="B163" s="51" t="s">
        <v>0</v>
      </c>
      <c r="C163" s="51" t="s">
        <v>448</v>
      </c>
      <c r="D163" s="53" t="str">
        <f>VLOOKUP(C163,'[1]客户-行业对照表'!$M:$N,2,0)</f>
        <v>金融科技</v>
      </c>
      <c r="E163" s="45">
        <v>72</v>
      </c>
      <c r="F163" s="45">
        <v>72</v>
      </c>
      <c r="G163" s="45">
        <v>0</v>
      </c>
      <c r="H163" s="45">
        <v>56</v>
      </c>
      <c r="I163" s="58">
        <f t="shared" si="4"/>
        <v>0.77777777777777779</v>
      </c>
      <c r="J163" s="58"/>
    </row>
    <row r="164" spans="1:10" x14ac:dyDescent="0.2">
      <c r="A164" s="51" t="s">
        <v>484</v>
      </c>
      <c r="B164" s="51" t="s">
        <v>1</v>
      </c>
      <c r="C164" s="51" t="s">
        <v>446</v>
      </c>
      <c r="D164" s="53" t="str">
        <f>VLOOKUP(C164,'[1]客户-行业对照表'!$M:$N,2,0)</f>
        <v>金融科技</v>
      </c>
      <c r="E164" s="45">
        <v>585</v>
      </c>
      <c r="F164" s="45">
        <v>585</v>
      </c>
      <c r="G164" s="45">
        <v>0</v>
      </c>
      <c r="H164" s="45">
        <v>206</v>
      </c>
      <c r="I164" s="58">
        <f t="shared" si="4"/>
        <v>0.35213675213675216</v>
      </c>
      <c r="J164" s="58"/>
    </row>
    <row r="165" spans="1:10" x14ac:dyDescent="0.2">
      <c r="A165" s="51" t="s">
        <v>484</v>
      </c>
      <c r="B165" s="51" t="s">
        <v>1</v>
      </c>
      <c r="C165" s="51" t="s">
        <v>456</v>
      </c>
      <c r="D165" s="53" t="str">
        <f>VLOOKUP(C165,'[1]客户-行业对照表'!$M:$N,2,0)</f>
        <v>小额现金贷</v>
      </c>
      <c r="E165" s="45">
        <v>1927</v>
      </c>
      <c r="F165" s="45">
        <v>1927</v>
      </c>
      <c r="G165" s="45">
        <v>0</v>
      </c>
      <c r="H165" s="45">
        <v>682</v>
      </c>
      <c r="I165" s="58">
        <f t="shared" si="4"/>
        <v>0.35391800726517902</v>
      </c>
      <c r="J165" s="58"/>
    </row>
    <row r="166" spans="1:10" x14ac:dyDescent="0.2">
      <c r="A166" s="51" t="s">
        <v>484</v>
      </c>
      <c r="B166" s="51" t="s">
        <v>1</v>
      </c>
      <c r="C166" s="51" t="s">
        <v>454</v>
      </c>
      <c r="D166" s="53" t="str">
        <f>VLOOKUP(C166,'[1]客户-行业对照表'!$M:$N,2,0)</f>
        <v>支付</v>
      </c>
      <c r="E166" s="45">
        <v>2</v>
      </c>
      <c r="F166" s="45">
        <v>2</v>
      </c>
      <c r="G166" s="45">
        <v>0</v>
      </c>
      <c r="H166" s="45">
        <v>1</v>
      </c>
      <c r="I166" s="58">
        <f t="shared" si="4"/>
        <v>0.5</v>
      </c>
      <c r="J166" s="58"/>
    </row>
    <row r="167" spans="1:10" x14ac:dyDescent="0.2">
      <c r="A167" s="51" t="s">
        <v>484</v>
      </c>
      <c r="B167" s="51" t="s">
        <v>1</v>
      </c>
      <c r="C167" s="51" t="s">
        <v>458</v>
      </c>
      <c r="D167" s="53" t="str">
        <f>VLOOKUP(C167,'[1]客户-行业对照表'!$M:$N,2,0)</f>
        <v>金融科技</v>
      </c>
      <c r="E167" s="45">
        <v>1</v>
      </c>
      <c r="F167" s="45">
        <v>1</v>
      </c>
      <c r="G167" s="45">
        <v>0</v>
      </c>
      <c r="H167" s="45">
        <v>0</v>
      </c>
      <c r="I167" s="58">
        <f t="shared" si="4"/>
        <v>0</v>
      </c>
      <c r="J167" s="58"/>
    </row>
    <row r="168" spans="1:10" x14ac:dyDescent="0.2">
      <c r="A168" s="51" t="s">
        <v>484</v>
      </c>
      <c r="B168" s="51" t="s">
        <v>1</v>
      </c>
      <c r="C168" s="51" t="s">
        <v>463</v>
      </c>
      <c r="D168" s="53" t="str">
        <f>VLOOKUP(C168,'[1]客户-行业对照表'!$M:$N,2,0)</f>
        <v>手机回收</v>
      </c>
      <c r="E168" s="45">
        <v>51</v>
      </c>
      <c r="F168" s="45">
        <v>51</v>
      </c>
      <c r="G168" s="45">
        <v>0</v>
      </c>
      <c r="H168" s="45">
        <v>39</v>
      </c>
      <c r="I168" s="58">
        <f t="shared" si="4"/>
        <v>0.76470588235294112</v>
      </c>
      <c r="J168" s="58"/>
    </row>
    <row r="169" spans="1:10" x14ac:dyDescent="0.2">
      <c r="A169" s="51" t="s">
        <v>484</v>
      </c>
      <c r="B169" s="51" t="s">
        <v>1</v>
      </c>
      <c r="C169" s="51" t="s">
        <v>445</v>
      </c>
      <c r="D169" s="53" t="str">
        <f>VLOOKUP(C169,'[1]客户-行业对照表'!$M:$N,2,0)</f>
        <v>其他</v>
      </c>
      <c r="E169" s="45">
        <v>2</v>
      </c>
      <c r="F169" s="45">
        <v>2</v>
      </c>
      <c r="G169" s="45">
        <v>0</v>
      </c>
      <c r="H169" s="45">
        <v>0</v>
      </c>
      <c r="I169" s="58">
        <f t="shared" si="4"/>
        <v>0</v>
      </c>
      <c r="J169" s="58"/>
    </row>
    <row r="170" spans="1:10" x14ac:dyDescent="0.2">
      <c r="A170" s="51" t="s">
        <v>484</v>
      </c>
      <c r="B170" s="51" t="s">
        <v>1</v>
      </c>
      <c r="C170" s="51" t="s">
        <v>473</v>
      </c>
      <c r="D170" s="53" t="str">
        <f>VLOOKUP(C170,'[1]客户-行业对照表'!$M:$N,2,0)</f>
        <v>P2P</v>
      </c>
      <c r="E170" s="45">
        <v>25</v>
      </c>
      <c r="F170" s="45">
        <v>25</v>
      </c>
      <c r="G170" s="45">
        <v>0</v>
      </c>
      <c r="H170" s="45">
        <v>2</v>
      </c>
      <c r="I170" s="58">
        <f t="shared" si="4"/>
        <v>0.08</v>
      </c>
      <c r="J170" s="58"/>
    </row>
    <row r="171" spans="1:10" x14ac:dyDescent="0.2">
      <c r="A171" s="51" t="s">
        <v>484</v>
      </c>
      <c r="B171" s="51" t="s">
        <v>1</v>
      </c>
      <c r="C171" s="51" t="s">
        <v>455</v>
      </c>
      <c r="D171" s="53" t="str">
        <f>VLOOKUP(C171,'[1]客户-行业对照表'!$M:$N,2,0)</f>
        <v>小额现金贷</v>
      </c>
      <c r="E171" s="45">
        <v>853</v>
      </c>
      <c r="F171" s="45">
        <v>853</v>
      </c>
      <c r="G171" s="45">
        <v>0</v>
      </c>
      <c r="H171" s="45">
        <v>105</v>
      </c>
      <c r="I171" s="58">
        <f t="shared" si="4"/>
        <v>0.123094958968347</v>
      </c>
      <c r="J171" s="58"/>
    </row>
    <row r="172" spans="1:10" x14ac:dyDescent="0.2">
      <c r="A172" s="51" t="s">
        <v>484</v>
      </c>
      <c r="B172" s="51" t="s">
        <v>1</v>
      </c>
      <c r="C172" s="51" t="s">
        <v>450</v>
      </c>
      <c r="D172" s="53" t="str">
        <f>VLOOKUP(C172,'[1]客户-行业对照表'!$M:$N,2,0)</f>
        <v>小额现金贷</v>
      </c>
      <c r="E172" s="45">
        <v>7161</v>
      </c>
      <c r="F172" s="45">
        <v>7161</v>
      </c>
      <c r="G172" s="45">
        <v>0</v>
      </c>
      <c r="H172" s="45">
        <v>5523</v>
      </c>
      <c r="I172" s="58">
        <f t="shared" si="4"/>
        <v>0.77126099706744866</v>
      </c>
      <c r="J172" s="58"/>
    </row>
    <row r="173" spans="1:10" x14ac:dyDescent="0.2">
      <c r="A173" s="51" t="s">
        <v>484</v>
      </c>
      <c r="B173" s="51" t="s">
        <v>1</v>
      </c>
      <c r="C173" s="51" t="s">
        <v>464</v>
      </c>
      <c r="D173" s="53" t="str">
        <f>VLOOKUP(C173,'[1]客户-行业对照表'!$M:$N,2,0)</f>
        <v>农村金融</v>
      </c>
      <c r="E173" s="45">
        <v>4</v>
      </c>
      <c r="F173" s="45">
        <v>4</v>
      </c>
      <c r="G173" s="45">
        <v>0</v>
      </c>
      <c r="H173" s="45">
        <v>0</v>
      </c>
      <c r="I173" s="58">
        <f t="shared" si="4"/>
        <v>0</v>
      </c>
      <c r="J173" s="58"/>
    </row>
    <row r="174" spans="1:10" x14ac:dyDescent="0.2">
      <c r="A174" s="51" t="s">
        <v>484</v>
      </c>
      <c r="B174" s="51" t="s">
        <v>2</v>
      </c>
      <c r="C174" s="51" t="s">
        <v>452</v>
      </c>
      <c r="D174" s="53" t="str">
        <f>VLOOKUP(C174,'[1]客户-行业对照表'!$M:$N,2,0)</f>
        <v>P2P</v>
      </c>
      <c r="E174" s="45">
        <v>1</v>
      </c>
      <c r="F174" s="45">
        <v>1</v>
      </c>
      <c r="G174" s="45">
        <v>0</v>
      </c>
      <c r="H174" s="45">
        <v>0</v>
      </c>
      <c r="I174" s="58">
        <f t="shared" si="4"/>
        <v>0</v>
      </c>
      <c r="J174" s="58"/>
    </row>
    <row r="175" spans="1:10" x14ac:dyDescent="0.2">
      <c r="A175" s="51" t="s">
        <v>484</v>
      </c>
      <c r="B175" s="51" t="s">
        <v>5</v>
      </c>
      <c r="C175" s="51" t="s">
        <v>456</v>
      </c>
      <c r="D175" s="53" t="str">
        <f>VLOOKUP(C175,'[1]客户-行业对照表'!$M:$N,2,0)</f>
        <v>小额现金贷</v>
      </c>
      <c r="E175" s="45">
        <v>1</v>
      </c>
      <c r="F175" s="45">
        <v>0</v>
      </c>
      <c r="G175" s="45">
        <v>1</v>
      </c>
      <c r="H175" s="45">
        <v>0</v>
      </c>
      <c r="I175" s="58">
        <f t="shared" si="4"/>
        <v>0</v>
      </c>
      <c r="J175" s="58"/>
    </row>
    <row r="176" spans="1:10" x14ac:dyDescent="0.2">
      <c r="A176" s="51" t="s">
        <v>484</v>
      </c>
      <c r="B176" s="51" t="s">
        <v>5</v>
      </c>
      <c r="C176" s="51" t="s">
        <v>449</v>
      </c>
      <c r="D176" s="53" t="str">
        <f>VLOOKUP(C176,'[1]客户-行业对照表'!$M:$N,2,0)</f>
        <v>小额现金贷</v>
      </c>
      <c r="E176" s="45">
        <v>1</v>
      </c>
      <c r="F176" s="45">
        <v>0</v>
      </c>
      <c r="G176" s="45">
        <v>1</v>
      </c>
      <c r="H176" s="45">
        <v>0</v>
      </c>
      <c r="I176" s="58">
        <f t="shared" si="4"/>
        <v>0</v>
      </c>
      <c r="J176" s="58"/>
    </row>
    <row r="177" spans="1:10" x14ac:dyDescent="0.2">
      <c r="A177" s="51" t="s">
        <v>484</v>
      </c>
      <c r="B177" s="51" t="s">
        <v>453</v>
      </c>
      <c r="C177" s="51" t="s">
        <v>465</v>
      </c>
      <c r="D177" s="53" t="str">
        <f>VLOOKUP(C177,'[1]客户-行业对照表'!$M:$N,2,0)</f>
        <v>小额现金贷</v>
      </c>
      <c r="E177" s="45">
        <v>611</v>
      </c>
      <c r="F177" s="45">
        <v>609</v>
      </c>
      <c r="G177" s="45">
        <v>2</v>
      </c>
      <c r="H177" s="45">
        <v>609</v>
      </c>
      <c r="I177" s="58">
        <f t="shared" si="4"/>
        <v>0.99672667757774136</v>
      </c>
      <c r="J177" s="58"/>
    </row>
    <row r="178" spans="1:10" x14ac:dyDescent="0.2">
      <c r="A178" s="51" t="s">
        <v>484</v>
      </c>
      <c r="B178" s="51" t="s">
        <v>453</v>
      </c>
      <c r="C178" s="51" t="s">
        <v>468</v>
      </c>
      <c r="D178" s="53" t="str">
        <f>VLOOKUP(C178,'[1]客户-行业对照表'!$M:$N,2,0)</f>
        <v>金融科技</v>
      </c>
      <c r="E178" s="45">
        <v>22135</v>
      </c>
      <c r="F178" s="45">
        <v>22093</v>
      </c>
      <c r="G178" s="45">
        <v>42</v>
      </c>
      <c r="H178" s="45">
        <v>22093</v>
      </c>
      <c r="I178" s="58">
        <f t="shared" si="4"/>
        <v>0.99810255251863567</v>
      </c>
      <c r="J178" s="58"/>
    </row>
    <row r="179" spans="1:10" x14ac:dyDescent="0.2">
      <c r="A179" s="51" t="s">
        <v>484</v>
      </c>
      <c r="B179" s="51" t="s">
        <v>453</v>
      </c>
      <c r="C179" s="51" t="s">
        <v>452</v>
      </c>
      <c r="D179" s="53" t="str">
        <f>VLOOKUP(C179,'[1]客户-行业对照表'!$M:$N,2,0)</f>
        <v>P2P</v>
      </c>
      <c r="E179" s="45">
        <v>423</v>
      </c>
      <c r="F179" s="45">
        <v>423</v>
      </c>
      <c r="G179" s="45">
        <v>0</v>
      </c>
      <c r="H179" s="45">
        <v>423</v>
      </c>
      <c r="I179" s="58">
        <f t="shared" si="4"/>
        <v>1</v>
      </c>
      <c r="J179" s="58"/>
    </row>
    <row r="180" spans="1:10" x14ac:dyDescent="0.2">
      <c r="A180" s="51" t="s">
        <v>484</v>
      </c>
      <c r="B180" s="51" t="s">
        <v>453</v>
      </c>
      <c r="C180" s="51" t="s">
        <v>483</v>
      </c>
      <c r="D180" s="53" t="str">
        <f>VLOOKUP(C180,'[1]客户-行业对照表'!$M:$N,2,0)</f>
        <v>金融科技</v>
      </c>
      <c r="E180" s="45">
        <v>2529</v>
      </c>
      <c r="F180" s="45">
        <v>2517</v>
      </c>
      <c r="G180" s="45">
        <v>12</v>
      </c>
      <c r="H180" s="45">
        <v>2517</v>
      </c>
      <c r="I180" s="58">
        <f t="shared" si="4"/>
        <v>0.99525504151838673</v>
      </c>
      <c r="J180" s="58"/>
    </row>
    <row r="181" spans="1:10" x14ac:dyDescent="0.2">
      <c r="A181" s="51" t="s">
        <v>485</v>
      </c>
      <c r="B181" s="51" t="s">
        <v>0</v>
      </c>
      <c r="C181" s="51" t="s">
        <v>444</v>
      </c>
      <c r="D181" s="53" t="str">
        <f>VLOOKUP(C181,'[1]客户-行业对照表'!$M:$N,2,0)</f>
        <v>金融科技</v>
      </c>
      <c r="E181" s="45">
        <v>23</v>
      </c>
      <c r="F181" s="45">
        <v>23</v>
      </c>
      <c r="G181" s="45">
        <v>0</v>
      </c>
      <c r="H181" s="45">
        <v>14</v>
      </c>
      <c r="I181" s="58">
        <f t="shared" si="4"/>
        <v>0.60869565217391308</v>
      </c>
      <c r="J181" s="58"/>
    </row>
    <row r="182" spans="1:10" x14ac:dyDescent="0.2">
      <c r="A182" s="51" t="s">
        <v>485</v>
      </c>
      <c r="B182" s="51" t="s">
        <v>0</v>
      </c>
      <c r="C182" s="51" t="s">
        <v>448</v>
      </c>
      <c r="D182" s="53" t="str">
        <f>VLOOKUP(C182,'[1]客户-行业对照表'!$M:$N,2,0)</f>
        <v>金融科技</v>
      </c>
      <c r="E182" s="45">
        <v>56</v>
      </c>
      <c r="F182" s="45">
        <v>56</v>
      </c>
      <c r="G182" s="45">
        <v>0</v>
      </c>
      <c r="H182" s="45">
        <v>53</v>
      </c>
      <c r="I182" s="58">
        <f t="shared" si="4"/>
        <v>0.9464285714285714</v>
      </c>
      <c r="J182" s="58"/>
    </row>
    <row r="183" spans="1:10" x14ac:dyDescent="0.2">
      <c r="A183" s="51" t="s">
        <v>485</v>
      </c>
      <c r="B183" s="51" t="s">
        <v>1</v>
      </c>
      <c r="C183" s="51" t="s">
        <v>446</v>
      </c>
      <c r="D183" s="53" t="str">
        <f>VLOOKUP(C183,'[1]客户-行业对照表'!$M:$N,2,0)</f>
        <v>金融科技</v>
      </c>
      <c r="E183" s="45">
        <v>647</v>
      </c>
      <c r="F183" s="45">
        <v>647</v>
      </c>
      <c r="G183" s="45">
        <v>0</v>
      </c>
      <c r="H183" s="45">
        <v>224</v>
      </c>
      <c r="I183" s="58">
        <f t="shared" si="4"/>
        <v>0.34621329211746521</v>
      </c>
      <c r="J183" s="58"/>
    </row>
    <row r="184" spans="1:10" x14ac:dyDescent="0.2">
      <c r="A184" s="51" t="s">
        <v>485</v>
      </c>
      <c r="B184" s="51" t="s">
        <v>1</v>
      </c>
      <c r="C184" s="51" t="s">
        <v>456</v>
      </c>
      <c r="D184" s="53" t="str">
        <f>VLOOKUP(C184,'[1]客户-行业对照表'!$M:$N,2,0)</f>
        <v>小额现金贷</v>
      </c>
      <c r="E184" s="45">
        <v>1879</v>
      </c>
      <c r="F184" s="45">
        <v>1879</v>
      </c>
      <c r="G184" s="45">
        <v>0</v>
      </c>
      <c r="H184" s="45">
        <v>653</v>
      </c>
      <c r="I184" s="58">
        <f t="shared" si="4"/>
        <v>0.34752527940393829</v>
      </c>
      <c r="J184" s="58"/>
    </row>
    <row r="185" spans="1:10" x14ac:dyDescent="0.2">
      <c r="A185" s="51" t="s">
        <v>485</v>
      </c>
      <c r="B185" s="51" t="s">
        <v>1</v>
      </c>
      <c r="C185" s="51" t="s">
        <v>454</v>
      </c>
      <c r="D185" s="53" t="str">
        <f>VLOOKUP(C185,'[1]客户-行业对照表'!$M:$N,2,0)</f>
        <v>支付</v>
      </c>
      <c r="E185" s="45">
        <v>2</v>
      </c>
      <c r="F185" s="45">
        <v>2</v>
      </c>
      <c r="G185" s="45">
        <v>0</v>
      </c>
      <c r="H185" s="45">
        <v>0</v>
      </c>
      <c r="I185" s="58">
        <f t="shared" si="4"/>
        <v>0</v>
      </c>
      <c r="J185" s="58"/>
    </row>
    <row r="186" spans="1:10" x14ac:dyDescent="0.2">
      <c r="A186" s="51" t="s">
        <v>485</v>
      </c>
      <c r="B186" s="51" t="s">
        <v>1</v>
      </c>
      <c r="C186" s="51" t="s">
        <v>463</v>
      </c>
      <c r="D186" s="53" t="str">
        <f>VLOOKUP(C186,'[1]客户-行业对照表'!$M:$N,2,0)</f>
        <v>手机回收</v>
      </c>
      <c r="E186" s="45">
        <v>28</v>
      </c>
      <c r="F186" s="45">
        <v>28</v>
      </c>
      <c r="G186" s="45">
        <v>0</v>
      </c>
      <c r="H186" s="45">
        <v>20</v>
      </c>
      <c r="I186" s="58">
        <f t="shared" si="4"/>
        <v>0.7142857142857143</v>
      </c>
      <c r="J186" s="58"/>
    </row>
    <row r="187" spans="1:10" x14ac:dyDescent="0.2">
      <c r="A187" s="51" t="s">
        <v>485</v>
      </c>
      <c r="B187" s="51" t="s">
        <v>1</v>
      </c>
      <c r="C187" s="51" t="s">
        <v>473</v>
      </c>
      <c r="D187" s="53" t="str">
        <f>VLOOKUP(C187,'[1]客户-行业对照表'!$M:$N,2,0)</f>
        <v>P2P</v>
      </c>
      <c r="E187" s="45">
        <v>20</v>
      </c>
      <c r="F187" s="45">
        <v>19</v>
      </c>
      <c r="G187" s="45">
        <v>1</v>
      </c>
      <c r="H187" s="45">
        <v>4</v>
      </c>
      <c r="I187" s="58">
        <f t="shared" si="4"/>
        <v>0.2</v>
      </c>
      <c r="J187" s="58"/>
    </row>
    <row r="188" spans="1:10" x14ac:dyDescent="0.2">
      <c r="A188" s="51" t="s">
        <v>485</v>
      </c>
      <c r="B188" s="51" t="s">
        <v>1</v>
      </c>
      <c r="C188" s="51" t="s">
        <v>455</v>
      </c>
      <c r="D188" s="53" t="str">
        <f>VLOOKUP(C188,'[1]客户-行业对照表'!$M:$N,2,0)</f>
        <v>小额现金贷</v>
      </c>
      <c r="E188" s="45">
        <v>886</v>
      </c>
      <c r="F188" s="45">
        <v>886</v>
      </c>
      <c r="G188" s="45">
        <v>0</v>
      </c>
      <c r="H188" s="45">
        <v>134</v>
      </c>
      <c r="I188" s="58">
        <f t="shared" si="4"/>
        <v>0.15124153498871332</v>
      </c>
      <c r="J188" s="58"/>
    </row>
    <row r="189" spans="1:10" x14ac:dyDescent="0.2">
      <c r="A189" s="51" t="s">
        <v>485</v>
      </c>
      <c r="B189" s="51" t="s">
        <v>1</v>
      </c>
      <c r="C189" s="51" t="s">
        <v>450</v>
      </c>
      <c r="D189" s="53" t="str">
        <f>VLOOKUP(C189,'[1]客户-行业对照表'!$M:$N,2,0)</f>
        <v>小额现金贷</v>
      </c>
      <c r="E189" s="45">
        <v>5980</v>
      </c>
      <c r="F189" s="45">
        <v>5980</v>
      </c>
      <c r="G189" s="45">
        <v>0</v>
      </c>
      <c r="H189" s="45">
        <v>4682</v>
      </c>
      <c r="I189" s="58">
        <f t="shared" si="4"/>
        <v>0.78294314381270902</v>
      </c>
      <c r="J189" s="58"/>
    </row>
    <row r="190" spans="1:10" x14ac:dyDescent="0.2">
      <c r="A190" s="51" t="s">
        <v>485</v>
      </c>
      <c r="B190" s="51" t="s">
        <v>1</v>
      </c>
      <c r="C190" s="51" t="s">
        <v>464</v>
      </c>
      <c r="D190" s="53" t="str">
        <f>VLOOKUP(C190,'[1]客户-行业对照表'!$M:$N,2,0)</f>
        <v>农村金融</v>
      </c>
      <c r="E190" s="45">
        <v>1</v>
      </c>
      <c r="F190" s="45">
        <v>1</v>
      </c>
      <c r="G190" s="45">
        <v>0</v>
      </c>
      <c r="H190" s="45">
        <v>0</v>
      </c>
      <c r="I190" s="58">
        <f t="shared" si="4"/>
        <v>0</v>
      </c>
      <c r="J190" s="58"/>
    </row>
    <row r="191" spans="1:10" x14ac:dyDescent="0.2">
      <c r="A191" s="51" t="s">
        <v>485</v>
      </c>
      <c r="B191" s="51" t="s">
        <v>5</v>
      </c>
      <c r="C191" s="51" t="s">
        <v>456</v>
      </c>
      <c r="D191" s="53" t="str">
        <f>VLOOKUP(C191,'[1]客户-行业对照表'!$M:$N,2,0)</f>
        <v>小额现金贷</v>
      </c>
      <c r="E191" s="45">
        <v>2</v>
      </c>
      <c r="F191" s="45">
        <v>0</v>
      </c>
      <c r="G191" s="45">
        <v>2</v>
      </c>
      <c r="H191" s="45">
        <v>0</v>
      </c>
      <c r="I191" s="58">
        <f t="shared" si="4"/>
        <v>0</v>
      </c>
      <c r="J191" s="58"/>
    </row>
    <row r="192" spans="1:10" x14ac:dyDescent="0.2">
      <c r="A192" s="51" t="s">
        <v>485</v>
      </c>
      <c r="B192" s="51" t="s">
        <v>453</v>
      </c>
      <c r="C192" s="51" t="s">
        <v>465</v>
      </c>
      <c r="D192" s="53" t="str">
        <f>VLOOKUP(C192,'[1]客户-行业对照表'!$M:$N,2,0)</f>
        <v>小额现金贷</v>
      </c>
      <c r="E192" s="45">
        <v>630</v>
      </c>
      <c r="F192" s="45">
        <v>630</v>
      </c>
      <c r="G192" s="45">
        <v>0</v>
      </c>
      <c r="H192" s="45">
        <v>630</v>
      </c>
      <c r="I192" s="58">
        <f t="shared" si="4"/>
        <v>1</v>
      </c>
      <c r="J192" s="58"/>
    </row>
    <row r="193" spans="1:10" x14ac:dyDescent="0.2">
      <c r="A193" s="51" t="s">
        <v>485</v>
      </c>
      <c r="B193" s="51" t="s">
        <v>453</v>
      </c>
      <c r="C193" s="51" t="s">
        <v>468</v>
      </c>
      <c r="D193" s="53" t="str">
        <f>VLOOKUP(C193,'[1]客户-行业对照表'!$M:$N,2,0)</f>
        <v>金融科技</v>
      </c>
      <c r="E193" s="45">
        <v>19972</v>
      </c>
      <c r="F193" s="45">
        <v>19971</v>
      </c>
      <c r="G193" s="45">
        <v>1</v>
      </c>
      <c r="H193" s="45">
        <v>19971</v>
      </c>
      <c r="I193" s="58">
        <f t="shared" si="4"/>
        <v>0.9999499299018626</v>
      </c>
      <c r="J193" s="58"/>
    </row>
    <row r="194" spans="1:10" x14ac:dyDescent="0.2">
      <c r="A194" s="51" t="s">
        <v>485</v>
      </c>
      <c r="B194" s="51" t="s">
        <v>453</v>
      </c>
      <c r="C194" s="51" t="s">
        <v>452</v>
      </c>
      <c r="D194" s="53" t="str">
        <f>VLOOKUP(C194,'[1]客户-行业对照表'!$M:$N,2,0)</f>
        <v>P2P</v>
      </c>
      <c r="E194" s="45">
        <v>18861</v>
      </c>
      <c r="F194" s="45">
        <v>18857</v>
      </c>
      <c r="G194" s="45">
        <v>4</v>
      </c>
      <c r="H194" s="45">
        <v>18857</v>
      </c>
      <c r="I194" s="58">
        <f t="shared" si="4"/>
        <v>0.99978792216743539</v>
      </c>
      <c r="J194" s="58"/>
    </row>
    <row r="195" spans="1:10" x14ac:dyDescent="0.2">
      <c r="A195" s="51" t="s">
        <v>485</v>
      </c>
      <c r="B195" s="51" t="s">
        <v>453</v>
      </c>
      <c r="C195" s="51" t="s">
        <v>483</v>
      </c>
      <c r="D195" s="53" t="str">
        <f>VLOOKUP(C195,'[1]客户-行业对照表'!$M:$N,2,0)</f>
        <v>金融科技</v>
      </c>
      <c r="E195" s="45">
        <v>2641</v>
      </c>
      <c r="F195" s="45">
        <v>2638</v>
      </c>
      <c r="G195" s="45">
        <v>3</v>
      </c>
      <c r="H195" s="45">
        <v>2638</v>
      </c>
      <c r="I195" s="58">
        <f t="shared" si="4"/>
        <v>0.99886406664142369</v>
      </c>
      <c r="J195" s="58"/>
    </row>
    <row r="196" spans="1:10" x14ac:dyDescent="0.2">
      <c r="A196" s="51" t="s">
        <v>486</v>
      </c>
      <c r="B196" s="51" t="s">
        <v>0</v>
      </c>
      <c r="C196" s="51" t="s">
        <v>444</v>
      </c>
      <c r="D196" s="53" t="str">
        <f>VLOOKUP(C196,'[1]客户-行业对照表'!$M:$N,2,0)</f>
        <v>金融科技</v>
      </c>
      <c r="E196" s="45">
        <v>24</v>
      </c>
      <c r="F196" s="45">
        <v>24</v>
      </c>
      <c r="G196" s="45">
        <v>0</v>
      </c>
      <c r="H196" s="45">
        <v>12</v>
      </c>
      <c r="I196" s="58">
        <f t="shared" si="4"/>
        <v>0.5</v>
      </c>
      <c r="J196" s="58"/>
    </row>
    <row r="197" spans="1:10" x14ac:dyDescent="0.2">
      <c r="A197" s="51" t="s">
        <v>486</v>
      </c>
      <c r="B197" s="51" t="s">
        <v>0</v>
      </c>
      <c r="C197" s="51" t="s">
        <v>448</v>
      </c>
      <c r="D197" s="53" t="str">
        <f>VLOOKUP(C197,'[1]客户-行业对照表'!$M:$N,2,0)</f>
        <v>金融科技</v>
      </c>
      <c r="E197" s="45">
        <v>108</v>
      </c>
      <c r="F197" s="45">
        <v>108</v>
      </c>
      <c r="G197" s="45">
        <v>0</v>
      </c>
      <c r="H197" s="45">
        <v>87</v>
      </c>
      <c r="I197" s="58">
        <f t="shared" si="4"/>
        <v>0.80555555555555558</v>
      </c>
      <c r="J197" s="58"/>
    </row>
    <row r="198" spans="1:10" x14ac:dyDescent="0.2">
      <c r="A198" s="51" t="s">
        <v>486</v>
      </c>
      <c r="B198" s="51" t="s">
        <v>1</v>
      </c>
      <c r="C198" s="51" t="s">
        <v>446</v>
      </c>
      <c r="D198" s="53" t="str">
        <f>VLOOKUP(C198,'[1]客户-行业对照表'!$M:$N,2,0)</f>
        <v>金融科技</v>
      </c>
      <c r="E198" s="45">
        <v>581</v>
      </c>
      <c r="F198" s="45">
        <v>581</v>
      </c>
      <c r="G198" s="45">
        <v>0</v>
      </c>
      <c r="H198" s="45">
        <v>207</v>
      </c>
      <c r="I198" s="58">
        <f t="shared" si="4"/>
        <v>0.35628227194492257</v>
      </c>
      <c r="J198" s="58"/>
    </row>
    <row r="199" spans="1:10" x14ac:dyDescent="0.2">
      <c r="A199" s="51" t="s">
        <v>486</v>
      </c>
      <c r="B199" s="51" t="s">
        <v>1</v>
      </c>
      <c r="C199" s="51" t="s">
        <v>456</v>
      </c>
      <c r="D199" s="53" t="str">
        <f>VLOOKUP(C199,'[1]客户-行业对照表'!$M:$N,2,0)</f>
        <v>小额现金贷</v>
      </c>
      <c r="E199" s="45">
        <v>2002</v>
      </c>
      <c r="F199" s="45">
        <v>2002</v>
      </c>
      <c r="G199" s="45">
        <v>0</v>
      </c>
      <c r="H199" s="45">
        <v>705</v>
      </c>
      <c r="I199" s="58">
        <f t="shared" si="4"/>
        <v>0.35214785214785216</v>
      </c>
      <c r="J199" s="58"/>
    </row>
    <row r="200" spans="1:10" x14ac:dyDescent="0.2">
      <c r="A200" s="51" t="s">
        <v>486</v>
      </c>
      <c r="B200" s="51" t="s">
        <v>1</v>
      </c>
      <c r="C200" s="51" t="s">
        <v>454</v>
      </c>
      <c r="D200" s="53" t="str">
        <f>VLOOKUP(C200,'[1]客户-行业对照表'!$M:$N,2,0)</f>
        <v>支付</v>
      </c>
      <c r="E200" s="45">
        <v>2</v>
      </c>
      <c r="F200" s="45">
        <v>2</v>
      </c>
      <c r="G200" s="45">
        <v>0</v>
      </c>
      <c r="H200" s="45">
        <v>0</v>
      </c>
      <c r="I200" s="58">
        <f t="shared" si="4"/>
        <v>0</v>
      </c>
      <c r="J200" s="58"/>
    </row>
    <row r="201" spans="1:10" x14ac:dyDescent="0.2">
      <c r="A201" s="51" t="s">
        <v>486</v>
      </c>
      <c r="B201" s="51" t="s">
        <v>1</v>
      </c>
      <c r="C201" s="51" t="s">
        <v>458</v>
      </c>
      <c r="D201" s="53" t="str">
        <f>VLOOKUP(C201,'[1]客户-行业对照表'!$M:$N,2,0)</f>
        <v>金融科技</v>
      </c>
      <c r="E201" s="45">
        <v>2</v>
      </c>
      <c r="F201" s="45">
        <v>2</v>
      </c>
      <c r="G201" s="45">
        <v>0</v>
      </c>
      <c r="H201" s="45">
        <v>2</v>
      </c>
      <c r="I201" s="58">
        <f t="shared" si="4"/>
        <v>1</v>
      </c>
      <c r="J201" s="58"/>
    </row>
    <row r="202" spans="1:10" x14ac:dyDescent="0.2">
      <c r="A202" s="51" t="s">
        <v>486</v>
      </c>
      <c r="B202" s="51" t="s">
        <v>1</v>
      </c>
      <c r="C202" s="51" t="s">
        <v>463</v>
      </c>
      <c r="D202" s="53" t="str">
        <f>VLOOKUP(C202,'[1]客户-行业对照表'!$M:$N,2,0)</f>
        <v>手机回收</v>
      </c>
      <c r="E202" s="45">
        <v>27</v>
      </c>
      <c r="F202" s="45">
        <v>27</v>
      </c>
      <c r="G202" s="45">
        <v>0</v>
      </c>
      <c r="H202" s="45">
        <v>19</v>
      </c>
      <c r="I202" s="58">
        <f t="shared" ref="I202:I265" si="5">H202/E202</f>
        <v>0.70370370370370372</v>
      </c>
      <c r="J202" s="58"/>
    </row>
    <row r="203" spans="1:10" x14ac:dyDescent="0.2">
      <c r="A203" s="51" t="s">
        <v>486</v>
      </c>
      <c r="B203" s="51" t="s">
        <v>1</v>
      </c>
      <c r="C203" s="51" t="s">
        <v>461</v>
      </c>
      <c r="D203" s="53" t="str">
        <f>VLOOKUP(C203,'[1]客户-行业对照表'!$M:$N,2,0)</f>
        <v>小额现金贷</v>
      </c>
      <c r="E203" s="45">
        <v>386</v>
      </c>
      <c r="F203" s="45">
        <v>386</v>
      </c>
      <c r="G203" s="45">
        <v>0</v>
      </c>
      <c r="H203" s="45">
        <v>2</v>
      </c>
      <c r="I203" s="58">
        <f t="shared" si="5"/>
        <v>5.1813471502590676E-3</v>
      </c>
      <c r="J203" s="58"/>
    </row>
    <row r="204" spans="1:10" x14ac:dyDescent="0.2">
      <c r="A204" s="51" t="s">
        <v>486</v>
      </c>
      <c r="B204" s="51" t="s">
        <v>1</v>
      </c>
      <c r="C204" s="51" t="s">
        <v>473</v>
      </c>
      <c r="D204" s="53" t="str">
        <f>VLOOKUP(C204,'[1]客户-行业对照表'!$M:$N,2,0)</f>
        <v>P2P</v>
      </c>
      <c r="E204" s="45">
        <v>19</v>
      </c>
      <c r="F204" s="45">
        <v>18</v>
      </c>
      <c r="G204" s="45">
        <v>1</v>
      </c>
      <c r="H204" s="45">
        <v>1</v>
      </c>
      <c r="I204" s="58">
        <f t="shared" si="5"/>
        <v>5.2631578947368418E-2</v>
      </c>
      <c r="J204" s="58"/>
    </row>
    <row r="205" spans="1:10" x14ac:dyDescent="0.2">
      <c r="A205" s="51" t="s">
        <v>486</v>
      </c>
      <c r="B205" s="51" t="s">
        <v>1</v>
      </c>
      <c r="C205" s="51" t="s">
        <v>455</v>
      </c>
      <c r="D205" s="53" t="str">
        <f>VLOOKUP(C205,'[1]客户-行业对照表'!$M:$N,2,0)</f>
        <v>小额现金贷</v>
      </c>
      <c r="E205" s="45">
        <v>954</v>
      </c>
      <c r="F205" s="45">
        <v>954</v>
      </c>
      <c r="G205" s="45">
        <v>0</v>
      </c>
      <c r="H205" s="45">
        <v>122</v>
      </c>
      <c r="I205" s="58">
        <f t="shared" si="5"/>
        <v>0.1278825995807128</v>
      </c>
      <c r="J205" s="58"/>
    </row>
    <row r="206" spans="1:10" x14ac:dyDescent="0.2">
      <c r="A206" s="51" t="s">
        <v>486</v>
      </c>
      <c r="B206" s="51" t="s">
        <v>1</v>
      </c>
      <c r="C206" s="51" t="s">
        <v>450</v>
      </c>
      <c r="D206" s="53" t="str">
        <f>VLOOKUP(C206,'[1]客户-行业对照表'!$M:$N,2,0)</f>
        <v>小额现金贷</v>
      </c>
      <c r="E206" s="45">
        <v>5017</v>
      </c>
      <c r="F206" s="45">
        <v>5017</v>
      </c>
      <c r="G206" s="45">
        <v>0</v>
      </c>
      <c r="H206" s="45">
        <v>4081</v>
      </c>
      <c r="I206" s="58">
        <f t="shared" si="5"/>
        <v>0.81343432330077736</v>
      </c>
      <c r="J206" s="58"/>
    </row>
    <row r="207" spans="1:10" x14ac:dyDescent="0.2">
      <c r="A207" s="51" t="s">
        <v>486</v>
      </c>
      <c r="B207" s="51" t="s">
        <v>1</v>
      </c>
      <c r="C207" s="51" t="s">
        <v>476</v>
      </c>
      <c r="D207" s="53" t="str">
        <f>VLOOKUP(C207,'[1]客户-行业对照表'!$M:$N,2,0)</f>
        <v>P2P</v>
      </c>
      <c r="E207" s="45">
        <v>1</v>
      </c>
      <c r="F207" s="45">
        <v>1</v>
      </c>
      <c r="G207" s="45">
        <v>0</v>
      </c>
      <c r="H207" s="45">
        <v>0</v>
      </c>
      <c r="I207" s="58">
        <f t="shared" si="5"/>
        <v>0</v>
      </c>
      <c r="J207" s="58"/>
    </row>
    <row r="208" spans="1:10" x14ac:dyDescent="0.2">
      <c r="A208" s="51" t="s">
        <v>486</v>
      </c>
      <c r="B208" s="51" t="s">
        <v>2</v>
      </c>
      <c r="C208" s="51" t="s">
        <v>452</v>
      </c>
      <c r="D208" s="53" t="str">
        <f>VLOOKUP(C208,'[1]客户-行业对照表'!$M:$N,2,0)</f>
        <v>P2P</v>
      </c>
      <c r="E208" s="45">
        <v>2616</v>
      </c>
      <c r="F208" s="45">
        <v>2616</v>
      </c>
      <c r="G208" s="45">
        <v>0</v>
      </c>
      <c r="H208" s="45">
        <v>1312</v>
      </c>
      <c r="I208" s="58">
        <f t="shared" si="5"/>
        <v>0.50152905198776754</v>
      </c>
      <c r="J208" s="58"/>
    </row>
    <row r="209" spans="1:10" x14ac:dyDescent="0.2">
      <c r="A209" s="51" t="s">
        <v>486</v>
      </c>
      <c r="B209" s="51" t="s">
        <v>453</v>
      </c>
      <c r="C209" s="51" t="s">
        <v>465</v>
      </c>
      <c r="D209" s="53" t="str">
        <f>VLOOKUP(C209,'[1]客户-行业对照表'!$M:$N,2,0)</f>
        <v>小额现金贷</v>
      </c>
      <c r="E209" s="45">
        <v>755</v>
      </c>
      <c r="F209" s="45">
        <v>755</v>
      </c>
      <c r="G209" s="45">
        <v>0</v>
      </c>
      <c r="H209" s="45">
        <v>701</v>
      </c>
      <c r="I209" s="58">
        <f t="shared" si="5"/>
        <v>0.92847682119205299</v>
      </c>
      <c r="J209" s="58"/>
    </row>
    <row r="210" spans="1:10" x14ac:dyDescent="0.2">
      <c r="A210" s="51" t="s">
        <v>486</v>
      </c>
      <c r="B210" s="51" t="s">
        <v>453</v>
      </c>
      <c r="C210" s="51" t="s">
        <v>468</v>
      </c>
      <c r="D210" s="53" t="str">
        <f>VLOOKUP(C210,'[1]客户-行业对照表'!$M:$N,2,0)</f>
        <v>金融科技</v>
      </c>
      <c r="E210" s="45">
        <v>2557</v>
      </c>
      <c r="F210" s="45">
        <v>2557</v>
      </c>
      <c r="G210" s="45">
        <v>0</v>
      </c>
      <c r="H210" s="45">
        <v>2307</v>
      </c>
      <c r="I210" s="58">
        <f t="shared" si="5"/>
        <v>0.90222917481423548</v>
      </c>
      <c r="J210" s="58"/>
    </row>
    <row r="211" spans="1:10" x14ac:dyDescent="0.2">
      <c r="A211" s="51" t="s">
        <v>486</v>
      </c>
      <c r="B211" s="51" t="s">
        <v>453</v>
      </c>
      <c r="C211" s="51" t="s">
        <v>452</v>
      </c>
      <c r="D211" s="53" t="str">
        <f>VLOOKUP(C211,'[1]客户-行业对照表'!$M:$N,2,0)</f>
        <v>P2P</v>
      </c>
      <c r="E211" s="45">
        <v>3131</v>
      </c>
      <c r="F211" s="45">
        <v>3131</v>
      </c>
      <c r="G211" s="45">
        <v>0</v>
      </c>
      <c r="H211" s="45">
        <v>3131</v>
      </c>
      <c r="I211" s="58">
        <f t="shared" si="5"/>
        <v>1</v>
      </c>
      <c r="J211" s="58"/>
    </row>
    <row r="212" spans="1:10" x14ac:dyDescent="0.2">
      <c r="A212" s="51" t="s">
        <v>486</v>
      </c>
      <c r="B212" s="51" t="s">
        <v>453</v>
      </c>
      <c r="C212" s="51" t="s">
        <v>483</v>
      </c>
      <c r="D212" s="53" t="str">
        <f>VLOOKUP(C212,'[1]客户-行业对照表'!$M:$N,2,0)</f>
        <v>金融科技</v>
      </c>
      <c r="E212" s="45">
        <v>2516</v>
      </c>
      <c r="F212" s="45">
        <v>2513</v>
      </c>
      <c r="G212" s="45">
        <v>3</v>
      </c>
      <c r="H212" s="45">
        <v>2352</v>
      </c>
      <c r="I212" s="58">
        <f t="shared" si="5"/>
        <v>0.93481717011128773</v>
      </c>
      <c r="J212" s="58"/>
    </row>
    <row r="213" spans="1:10" x14ac:dyDescent="0.2">
      <c r="A213" s="51" t="s">
        <v>487</v>
      </c>
      <c r="B213" s="51" t="s">
        <v>0</v>
      </c>
      <c r="C213" s="51" t="s">
        <v>444</v>
      </c>
      <c r="D213" s="53" t="str">
        <f>VLOOKUP(C213,'[1]客户-行业对照表'!$M:$N,2,0)</f>
        <v>金融科技</v>
      </c>
      <c r="E213" s="45">
        <v>19</v>
      </c>
      <c r="F213" s="45">
        <v>19</v>
      </c>
      <c r="G213" s="45">
        <v>0</v>
      </c>
      <c r="H213" s="45">
        <v>8</v>
      </c>
      <c r="I213" s="58">
        <f t="shared" si="5"/>
        <v>0.42105263157894735</v>
      </c>
      <c r="J213" s="58"/>
    </row>
    <row r="214" spans="1:10" x14ac:dyDescent="0.2">
      <c r="A214" s="51" t="s">
        <v>487</v>
      </c>
      <c r="B214" s="51" t="s">
        <v>0</v>
      </c>
      <c r="C214" s="51" t="s">
        <v>448</v>
      </c>
      <c r="D214" s="53" t="str">
        <f>VLOOKUP(C214,'[1]客户-行业对照表'!$M:$N,2,0)</f>
        <v>金融科技</v>
      </c>
      <c r="E214" s="45">
        <v>40</v>
      </c>
      <c r="F214" s="45">
        <v>40</v>
      </c>
      <c r="G214" s="45">
        <v>0</v>
      </c>
      <c r="H214" s="45">
        <v>29</v>
      </c>
      <c r="I214" s="58">
        <f t="shared" si="5"/>
        <v>0.72499999999999998</v>
      </c>
      <c r="J214" s="58"/>
    </row>
    <row r="215" spans="1:10" x14ac:dyDescent="0.2">
      <c r="A215" s="51" t="s">
        <v>487</v>
      </c>
      <c r="B215" s="51" t="s">
        <v>1</v>
      </c>
      <c r="C215" s="51" t="s">
        <v>446</v>
      </c>
      <c r="D215" s="53" t="str">
        <f>VLOOKUP(C215,'[1]客户-行业对照表'!$M:$N,2,0)</f>
        <v>金融科技</v>
      </c>
      <c r="E215" s="45">
        <v>580</v>
      </c>
      <c r="F215" s="45">
        <v>580</v>
      </c>
      <c r="G215" s="45">
        <v>0</v>
      </c>
      <c r="H215" s="45">
        <v>211</v>
      </c>
      <c r="I215" s="58">
        <f t="shared" si="5"/>
        <v>0.36379310344827587</v>
      </c>
      <c r="J215" s="58"/>
    </row>
    <row r="216" spans="1:10" x14ac:dyDescent="0.2">
      <c r="A216" s="51" t="s">
        <v>487</v>
      </c>
      <c r="B216" s="51" t="s">
        <v>1</v>
      </c>
      <c r="C216" s="51" t="s">
        <v>456</v>
      </c>
      <c r="D216" s="53" t="str">
        <f>VLOOKUP(C216,'[1]客户-行业对照表'!$M:$N,2,0)</f>
        <v>小额现金贷</v>
      </c>
      <c r="E216" s="45">
        <v>1911</v>
      </c>
      <c r="F216" s="45">
        <v>1911</v>
      </c>
      <c r="G216" s="45">
        <v>0</v>
      </c>
      <c r="H216" s="45">
        <v>685</v>
      </c>
      <c r="I216" s="58">
        <f t="shared" si="5"/>
        <v>0.358451072736787</v>
      </c>
      <c r="J216" s="58"/>
    </row>
    <row r="217" spans="1:10" x14ac:dyDescent="0.2">
      <c r="A217" s="51" t="s">
        <v>487</v>
      </c>
      <c r="B217" s="51" t="s">
        <v>1</v>
      </c>
      <c r="C217" s="51" t="s">
        <v>458</v>
      </c>
      <c r="D217" s="53" t="str">
        <f>VLOOKUP(C217,'[1]客户-行业对照表'!$M:$N,2,0)</f>
        <v>金融科技</v>
      </c>
      <c r="E217" s="45">
        <v>1</v>
      </c>
      <c r="F217" s="45">
        <v>1</v>
      </c>
      <c r="G217" s="45">
        <v>0</v>
      </c>
      <c r="H217" s="45">
        <v>0</v>
      </c>
      <c r="I217" s="58">
        <f t="shared" si="5"/>
        <v>0</v>
      </c>
      <c r="J217" s="58"/>
    </row>
    <row r="218" spans="1:10" x14ac:dyDescent="0.2">
      <c r="A218" s="51" t="s">
        <v>487</v>
      </c>
      <c r="B218" s="51" t="s">
        <v>1</v>
      </c>
      <c r="C218" s="51" t="s">
        <v>463</v>
      </c>
      <c r="D218" s="53" t="str">
        <f>VLOOKUP(C218,'[1]客户-行业对照表'!$M:$N,2,0)</f>
        <v>手机回收</v>
      </c>
      <c r="E218" s="45">
        <v>25</v>
      </c>
      <c r="F218" s="45">
        <v>25</v>
      </c>
      <c r="G218" s="45">
        <v>0</v>
      </c>
      <c r="H218" s="45">
        <v>23</v>
      </c>
      <c r="I218" s="58">
        <f t="shared" si="5"/>
        <v>0.92</v>
      </c>
      <c r="J218" s="58"/>
    </row>
    <row r="219" spans="1:10" x14ac:dyDescent="0.2">
      <c r="A219" s="51" t="s">
        <v>487</v>
      </c>
      <c r="B219" s="51" t="s">
        <v>1</v>
      </c>
      <c r="C219" s="51" t="s">
        <v>473</v>
      </c>
      <c r="D219" s="53" t="str">
        <f>VLOOKUP(C219,'[1]客户-行业对照表'!$M:$N,2,0)</f>
        <v>P2P</v>
      </c>
      <c r="E219" s="45">
        <v>3</v>
      </c>
      <c r="F219" s="45">
        <v>2</v>
      </c>
      <c r="G219" s="45">
        <v>1</v>
      </c>
      <c r="H219" s="45">
        <v>0</v>
      </c>
      <c r="I219" s="58">
        <f t="shared" si="5"/>
        <v>0</v>
      </c>
      <c r="J219" s="58"/>
    </row>
    <row r="220" spans="1:10" x14ac:dyDescent="0.2">
      <c r="A220" s="51" t="s">
        <v>487</v>
      </c>
      <c r="B220" s="51" t="s">
        <v>1</v>
      </c>
      <c r="C220" s="51" t="s">
        <v>455</v>
      </c>
      <c r="D220" s="53" t="str">
        <f>VLOOKUP(C220,'[1]客户-行业对照表'!$M:$N,2,0)</f>
        <v>小额现金贷</v>
      </c>
      <c r="E220" s="45">
        <v>929</v>
      </c>
      <c r="F220" s="45">
        <v>929</v>
      </c>
      <c r="G220" s="45">
        <v>0</v>
      </c>
      <c r="H220" s="45">
        <v>129</v>
      </c>
      <c r="I220" s="58">
        <f t="shared" si="5"/>
        <v>0.13885898815931108</v>
      </c>
      <c r="J220" s="58"/>
    </row>
    <row r="221" spans="1:10" x14ac:dyDescent="0.2">
      <c r="A221" s="51" t="s">
        <v>487</v>
      </c>
      <c r="B221" s="51" t="s">
        <v>1</v>
      </c>
      <c r="C221" s="51" t="s">
        <v>450</v>
      </c>
      <c r="D221" s="53" t="str">
        <f>VLOOKUP(C221,'[1]客户-行业对照表'!$M:$N,2,0)</f>
        <v>小额现金贷</v>
      </c>
      <c r="E221" s="45">
        <v>4271</v>
      </c>
      <c r="F221" s="45">
        <v>4271</v>
      </c>
      <c r="G221" s="45">
        <v>0</v>
      </c>
      <c r="H221" s="45">
        <v>3516</v>
      </c>
      <c r="I221" s="58">
        <f t="shared" si="5"/>
        <v>0.82322641067665647</v>
      </c>
      <c r="J221" s="58"/>
    </row>
    <row r="222" spans="1:10" x14ac:dyDescent="0.2">
      <c r="A222" s="51" t="s">
        <v>487</v>
      </c>
      <c r="B222" s="51" t="s">
        <v>1</v>
      </c>
      <c r="C222" s="51" t="s">
        <v>476</v>
      </c>
      <c r="D222" s="53" t="str">
        <f>VLOOKUP(C222,'[1]客户-行业对照表'!$M:$N,2,0)</f>
        <v>P2P</v>
      </c>
      <c r="E222" s="45">
        <v>1</v>
      </c>
      <c r="F222" s="45">
        <v>1</v>
      </c>
      <c r="G222" s="45">
        <v>0</v>
      </c>
      <c r="H222" s="45">
        <v>0</v>
      </c>
      <c r="I222" s="58">
        <f t="shared" si="5"/>
        <v>0</v>
      </c>
      <c r="J222" s="58"/>
    </row>
    <row r="223" spans="1:10" x14ac:dyDescent="0.2">
      <c r="A223" s="51" t="s">
        <v>487</v>
      </c>
      <c r="B223" s="51" t="s">
        <v>453</v>
      </c>
      <c r="C223" s="51" t="s">
        <v>465</v>
      </c>
      <c r="D223" s="53" t="str">
        <f>VLOOKUP(C223,'[1]客户-行业对照表'!$M:$N,2,0)</f>
        <v>小额现金贷</v>
      </c>
      <c r="E223" s="45">
        <v>766</v>
      </c>
      <c r="F223" s="45">
        <v>766</v>
      </c>
      <c r="G223" s="45">
        <v>0</v>
      </c>
      <c r="H223" s="45">
        <v>510</v>
      </c>
      <c r="I223" s="58">
        <f t="shared" si="5"/>
        <v>0.66579634464751958</v>
      </c>
      <c r="J223" s="58"/>
    </row>
    <row r="224" spans="1:10" x14ac:dyDescent="0.2">
      <c r="A224" s="51" t="s">
        <v>487</v>
      </c>
      <c r="B224" s="51" t="s">
        <v>453</v>
      </c>
      <c r="C224" s="51" t="s">
        <v>468</v>
      </c>
      <c r="D224" s="53" t="str">
        <f>VLOOKUP(C224,'[1]客户-行业对照表'!$M:$N,2,0)</f>
        <v>金融科技</v>
      </c>
      <c r="E224" s="45">
        <v>2009</v>
      </c>
      <c r="F224" s="45">
        <v>2009</v>
      </c>
      <c r="G224" s="45">
        <v>0</v>
      </c>
      <c r="H224" s="45">
        <v>1115</v>
      </c>
      <c r="I224" s="58">
        <f t="shared" si="5"/>
        <v>0.55500248880039815</v>
      </c>
      <c r="J224" s="58"/>
    </row>
    <row r="225" spans="1:10" x14ac:dyDescent="0.2">
      <c r="A225" s="51" t="s">
        <v>487</v>
      </c>
      <c r="B225" s="51" t="s">
        <v>453</v>
      </c>
      <c r="C225" s="51" t="s">
        <v>452</v>
      </c>
      <c r="D225" s="53" t="str">
        <f>VLOOKUP(C225,'[1]客户-行业对照表'!$M:$N,2,0)</f>
        <v>P2P</v>
      </c>
      <c r="E225" s="45">
        <v>492</v>
      </c>
      <c r="F225" s="45">
        <v>492</v>
      </c>
      <c r="G225" s="45">
        <v>0</v>
      </c>
      <c r="H225" s="45">
        <v>475</v>
      </c>
      <c r="I225" s="58">
        <f t="shared" si="5"/>
        <v>0.96544715447154472</v>
      </c>
      <c r="J225" s="58"/>
    </row>
    <row r="226" spans="1:10" x14ac:dyDescent="0.2">
      <c r="A226" s="51" t="s">
        <v>487</v>
      </c>
      <c r="B226" s="51" t="s">
        <v>453</v>
      </c>
      <c r="C226" s="51" t="s">
        <v>483</v>
      </c>
      <c r="D226" s="53" t="str">
        <f>VLOOKUP(C226,'[1]客户-行业对照表'!$M:$N,2,0)</f>
        <v>金融科技</v>
      </c>
      <c r="E226" s="45">
        <v>3248</v>
      </c>
      <c r="F226" s="45">
        <v>3244</v>
      </c>
      <c r="G226" s="45">
        <v>4</v>
      </c>
      <c r="H226" s="45">
        <v>2402</v>
      </c>
      <c r="I226" s="58">
        <f t="shared" si="5"/>
        <v>0.7395320197044335</v>
      </c>
      <c r="J226" s="58"/>
    </row>
    <row r="227" spans="1:10" x14ac:dyDescent="0.2">
      <c r="A227" s="51" t="s">
        <v>488</v>
      </c>
      <c r="B227" s="51" t="s">
        <v>0</v>
      </c>
      <c r="C227" s="51" t="s">
        <v>444</v>
      </c>
      <c r="D227" s="53" t="str">
        <f>VLOOKUP(C227,'[1]客户-行业对照表'!$M:$N,2,0)</f>
        <v>金融科技</v>
      </c>
      <c r="E227" s="45">
        <v>15</v>
      </c>
      <c r="F227" s="45">
        <v>15</v>
      </c>
      <c r="G227" s="45">
        <v>0</v>
      </c>
      <c r="H227" s="45">
        <v>7</v>
      </c>
      <c r="I227" s="58">
        <f t="shared" si="5"/>
        <v>0.46666666666666667</v>
      </c>
      <c r="J227" s="58"/>
    </row>
    <row r="228" spans="1:10" x14ac:dyDescent="0.2">
      <c r="A228" s="51" t="s">
        <v>488</v>
      </c>
      <c r="B228" s="51" t="s">
        <v>0</v>
      </c>
      <c r="C228" s="51" t="s">
        <v>448</v>
      </c>
      <c r="D228" s="53" t="str">
        <f>VLOOKUP(C228,'[1]客户-行业对照表'!$M:$N,2,0)</f>
        <v>金融科技</v>
      </c>
      <c r="E228" s="45">
        <v>25</v>
      </c>
      <c r="F228" s="45">
        <v>25</v>
      </c>
      <c r="G228" s="45">
        <v>0</v>
      </c>
      <c r="H228" s="45">
        <v>15</v>
      </c>
      <c r="I228" s="58">
        <f t="shared" si="5"/>
        <v>0.6</v>
      </c>
      <c r="J228" s="58"/>
    </row>
    <row r="229" spans="1:10" x14ac:dyDescent="0.2">
      <c r="A229" s="51" t="s">
        <v>488</v>
      </c>
      <c r="B229" s="51" t="s">
        <v>1</v>
      </c>
      <c r="C229" s="51" t="s">
        <v>446</v>
      </c>
      <c r="D229" s="53" t="str">
        <f>VLOOKUP(C229,'[1]客户-行业对照表'!$M:$N,2,0)</f>
        <v>金融科技</v>
      </c>
      <c r="E229" s="45">
        <v>562</v>
      </c>
      <c r="F229" s="45">
        <v>562</v>
      </c>
      <c r="G229" s="45">
        <v>0</v>
      </c>
      <c r="H229" s="45">
        <v>196</v>
      </c>
      <c r="I229" s="58">
        <f t="shared" si="5"/>
        <v>0.3487544483985765</v>
      </c>
      <c r="J229" s="58"/>
    </row>
    <row r="230" spans="1:10" x14ac:dyDescent="0.2">
      <c r="A230" s="51" t="s">
        <v>488</v>
      </c>
      <c r="B230" s="51" t="s">
        <v>1</v>
      </c>
      <c r="C230" s="51" t="s">
        <v>456</v>
      </c>
      <c r="D230" s="53" t="str">
        <f>VLOOKUP(C230,'[1]客户-行业对照表'!$M:$N,2,0)</f>
        <v>小额现金贷</v>
      </c>
      <c r="E230" s="45">
        <v>448</v>
      </c>
      <c r="F230" s="45">
        <v>448</v>
      </c>
      <c r="G230" s="45">
        <v>0</v>
      </c>
      <c r="H230" s="45">
        <v>311</v>
      </c>
      <c r="I230" s="58">
        <f t="shared" si="5"/>
        <v>0.6941964285714286</v>
      </c>
      <c r="J230" s="58"/>
    </row>
    <row r="231" spans="1:10" x14ac:dyDescent="0.2">
      <c r="A231" s="51" t="s">
        <v>488</v>
      </c>
      <c r="B231" s="51" t="s">
        <v>1</v>
      </c>
      <c r="C231" s="51" t="s">
        <v>463</v>
      </c>
      <c r="D231" s="53" t="str">
        <f>VLOOKUP(C231,'[1]客户-行业对照表'!$M:$N,2,0)</f>
        <v>手机回收</v>
      </c>
      <c r="E231" s="45">
        <v>5</v>
      </c>
      <c r="F231" s="45">
        <v>5</v>
      </c>
      <c r="G231" s="45">
        <v>0</v>
      </c>
      <c r="H231" s="45">
        <v>5</v>
      </c>
      <c r="I231" s="58">
        <f t="shared" si="5"/>
        <v>1</v>
      </c>
      <c r="J231" s="58"/>
    </row>
    <row r="232" spans="1:10" x14ac:dyDescent="0.2">
      <c r="A232" s="51" t="s">
        <v>488</v>
      </c>
      <c r="B232" s="51" t="s">
        <v>1</v>
      </c>
      <c r="C232" s="51" t="s">
        <v>455</v>
      </c>
      <c r="D232" s="53" t="str">
        <f>VLOOKUP(C232,'[1]客户-行业对照表'!$M:$N,2,0)</f>
        <v>小额现金贷</v>
      </c>
      <c r="E232" s="45">
        <v>902</v>
      </c>
      <c r="F232" s="45">
        <v>902</v>
      </c>
      <c r="G232" s="45">
        <v>0</v>
      </c>
      <c r="H232" s="45">
        <v>109</v>
      </c>
      <c r="I232" s="58">
        <f t="shared" si="5"/>
        <v>0.12084257206208426</v>
      </c>
      <c r="J232" s="58"/>
    </row>
    <row r="233" spans="1:10" x14ac:dyDescent="0.2">
      <c r="A233" s="51" t="s">
        <v>488</v>
      </c>
      <c r="B233" s="51" t="s">
        <v>1</v>
      </c>
      <c r="C233" s="51" t="s">
        <v>450</v>
      </c>
      <c r="D233" s="53" t="str">
        <f>VLOOKUP(C233,'[1]客户-行业对照表'!$M:$N,2,0)</f>
        <v>小额现金贷</v>
      </c>
      <c r="E233" s="45">
        <v>4594</v>
      </c>
      <c r="F233" s="45">
        <v>4594</v>
      </c>
      <c r="G233" s="45">
        <v>0</v>
      </c>
      <c r="H233" s="45">
        <v>3830</v>
      </c>
      <c r="I233" s="58">
        <f t="shared" si="5"/>
        <v>0.83369612538093163</v>
      </c>
      <c r="J233" s="58"/>
    </row>
    <row r="234" spans="1:10" x14ac:dyDescent="0.2">
      <c r="A234" s="51" t="s">
        <v>488</v>
      </c>
      <c r="B234" s="51" t="s">
        <v>453</v>
      </c>
      <c r="C234" s="51" t="s">
        <v>465</v>
      </c>
      <c r="D234" s="53" t="str">
        <f>VLOOKUP(C234,'[1]客户-行业对照表'!$M:$N,2,0)</f>
        <v>小额现金贷</v>
      </c>
      <c r="E234" s="45">
        <v>1079</v>
      </c>
      <c r="F234" s="45">
        <v>1079</v>
      </c>
      <c r="G234" s="45">
        <v>0</v>
      </c>
      <c r="H234" s="45">
        <v>744</v>
      </c>
      <c r="I234" s="58">
        <f t="shared" si="5"/>
        <v>0.68952734012974981</v>
      </c>
      <c r="J234" s="58"/>
    </row>
    <row r="235" spans="1:10" x14ac:dyDescent="0.2">
      <c r="A235" s="51" t="s">
        <v>488</v>
      </c>
      <c r="B235" s="51" t="s">
        <v>453</v>
      </c>
      <c r="C235" s="51" t="s">
        <v>468</v>
      </c>
      <c r="D235" s="53" t="str">
        <f>VLOOKUP(C235,'[1]客户-行业对照表'!$M:$N,2,0)</f>
        <v>金融科技</v>
      </c>
      <c r="E235" s="45">
        <v>1244</v>
      </c>
      <c r="F235" s="45">
        <v>1244</v>
      </c>
      <c r="G235" s="45">
        <v>0</v>
      </c>
      <c r="H235" s="45">
        <v>543</v>
      </c>
      <c r="I235" s="58">
        <f t="shared" si="5"/>
        <v>0.43649517684887462</v>
      </c>
      <c r="J235" s="58"/>
    </row>
    <row r="236" spans="1:10" x14ac:dyDescent="0.2">
      <c r="A236" s="51" t="s">
        <v>488</v>
      </c>
      <c r="B236" s="51" t="s">
        <v>453</v>
      </c>
      <c r="C236" s="51" t="s">
        <v>452</v>
      </c>
      <c r="D236" s="53" t="str">
        <f>VLOOKUP(C236,'[1]客户-行业对照表'!$M:$N,2,0)</f>
        <v>P2P</v>
      </c>
      <c r="E236" s="45">
        <v>713</v>
      </c>
      <c r="F236" s="45">
        <v>713</v>
      </c>
      <c r="G236" s="45">
        <v>0</v>
      </c>
      <c r="H236" s="45">
        <v>669</v>
      </c>
      <c r="I236" s="58">
        <f t="shared" si="5"/>
        <v>0.93828892005610098</v>
      </c>
      <c r="J236" s="58"/>
    </row>
    <row r="237" spans="1:10" x14ac:dyDescent="0.2">
      <c r="A237" s="51" t="s">
        <v>488</v>
      </c>
      <c r="B237" s="51" t="s">
        <v>453</v>
      </c>
      <c r="C237" s="51" t="s">
        <v>483</v>
      </c>
      <c r="D237" s="53" t="str">
        <f>VLOOKUP(C237,'[1]客户-行业对照表'!$M:$N,2,0)</f>
        <v>金融科技</v>
      </c>
      <c r="E237" s="45">
        <v>3561</v>
      </c>
      <c r="F237" s="45">
        <v>3558</v>
      </c>
      <c r="G237" s="45">
        <v>3</v>
      </c>
      <c r="H237" s="45">
        <v>2728</v>
      </c>
      <c r="I237" s="58">
        <f t="shared" si="5"/>
        <v>0.7660769446784611</v>
      </c>
      <c r="J237" s="58"/>
    </row>
    <row r="238" spans="1:10" x14ac:dyDescent="0.2">
      <c r="A238" s="51" t="s">
        <v>489</v>
      </c>
      <c r="B238" s="51" t="s">
        <v>0</v>
      </c>
      <c r="C238" s="51" t="s">
        <v>444</v>
      </c>
      <c r="D238" s="53" t="str">
        <f>VLOOKUP(C238,'[1]客户-行业对照表'!$M:$N,2,0)</f>
        <v>金融科技</v>
      </c>
      <c r="E238" s="45">
        <v>1</v>
      </c>
      <c r="F238" s="45">
        <v>1</v>
      </c>
      <c r="G238" s="45">
        <v>0</v>
      </c>
      <c r="H238" s="45">
        <v>0</v>
      </c>
      <c r="I238" s="58">
        <f t="shared" si="5"/>
        <v>0</v>
      </c>
      <c r="J238" s="58"/>
    </row>
    <row r="239" spans="1:10" x14ac:dyDescent="0.2">
      <c r="A239" s="51" t="s">
        <v>489</v>
      </c>
      <c r="B239" s="51" t="s">
        <v>0</v>
      </c>
      <c r="C239" s="51" t="s">
        <v>448</v>
      </c>
      <c r="D239" s="53" t="str">
        <f>VLOOKUP(C239,'[1]客户-行业对照表'!$M:$N,2,0)</f>
        <v>金融科技</v>
      </c>
      <c r="E239" s="45">
        <v>20</v>
      </c>
      <c r="F239" s="45">
        <v>20</v>
      </c>
      <c r="G239" s="45">
        <v>0</v>
      </c>
      <c r="H239" s="45">
        <v>18</v>
      </c>
      <c r="I239" s="58">
        <f t="shared" si="5"/>
        <v>0.9</v>
      </c>
      <c r="J239" s="58"/>
    </row>
    <row r="240" spans="1:10" x14ac:dyDescent="0.2">
      <c r="A240" s="51" t="s">
        <v>489</v>
      </c>
      <c r="B240" s="51" t="s">
        <v>1</v>
      </c>
      <c r="C240" s="51" t="s">
        <v>446</v>
      </c>
      <c r="D240" s="53" t="str">
        <f>VLOOKUP(C240,'[1]客户-行业对照表'!$M:$N,2,0)</f>
        <v>金融科技</v>
      </c>
      <c r="E240" s="45">
        <v>558</v>
      </c>
      <c r="F240" s="45">
        <v>558</v>
      </c>
      <c r="G240" s="45">
        <v>0</v>
      </c>
      <c r="H240" s="45">
        <v>198</v>
      </c>
      <c r="I240" s="58">
        <f t="shared" si="5"/>
        <v>0.35483870967741937</v>
      </c>
      <c r="J240" s="58"/>
    </row>
    <row r="241" spans="1:10" x14ac:dyDescent="0.2">
      <c r="A241" s="51" t="s">
        <v>489</v>
      </c>
      <c r="B241" s="51" t="s">
        <v>1</v>
      </c>
      <c r="C241" s="51" t="s">
        <v>456</v>
      </c>
      <c r="D241" s="53" t="str">
        <f>VLOOKUP(C241,'[1]客户-行业对照表'!$M:$N,2,0)</f>
        <v>小额现金贷</v>
      </c>
      <c r="E241" s="45">
        <v>430</v>
      </c>
      <c r="F241" s="45">
        <v>430</v>
      </c>
      <c r="G241" s="45">
        <v>0</v>
      </c>
      <c r="H241" s="45">
        <v>334</v>
      </c>
      <c r="I241" s="58">
        <f t="shared" si="5"/>
        <v>0.77674418604651163</v>
      </c>
      <c r="J241" s="58"/>
    </row>
    <row r="242" spans="1:10" x14ac:dyDescent="0.2">
      <c r="A242" s="51" t="s">
        <v>489</v>
      </c>
      <c r="B242" s="51" t="s">
        <v>1</v>
      </c>
      <c r="C242" s="51" t="s">
        <v>463</v>
      </c>
      <c r="D242" s="53" t="str">
        <f>VLOOKUP(C242,'[1]客户-行业对照表'!$M:$N,2,0)</f>
        <v>手机回收</v>
      </c>
      <c r="E242" s="45">
        <v>7</v>
      </c>
      <c r="F242" s="45">
        <v>7</v>
      </c>
      <c r="G242" s="45">
        <v>0</v>
      </c>
      <c r="H242" s="45">
        <v>6</v>
      </c>
      <c r="I242" s="58">
        <f t="shared" si="5"/>
        <v>0.8571428571428571</v>
      </c>
      <c r="J242" s="58"/>
    </row>
    <row r="243" spans="1:10" x14ac:dyDescent="0.2">
      <c r="A243" s="51" t="s">
        <v>489</v>
      </c>
      <c r="B243" s="51" t="s">
        <v>1</v>
      </c>
      <c r="C243" s="51" t="s">
        <v>455</v>
      </c>
      <c r="D243" s="53" t="str">
        <f>VLOOKUP(C243,'[1]客户-行业对照表'!$M:$N,2,0)</f>
        <v>小额现金贷</v>
      </c>
      <c r="E243" s="45">
        <v>910</v>
      </c>
      <c r="F243" s="45">
        <v>910</v>
      </c>
      <c r="G243" s="45">
        <v>0</v>
      </c>
      <c r="H243" s="45">
        <v>118</v>
      </c>
      <c r="I243" s="58">
        <f t="shared" si="5"/>
        <v>0.12967032967032968</v>
      </c>
      <c r="J243" s="58"/>
    </row>
    <row r="244" spans="1:10" x14ac:dyDescent="0.2">
      <c r="A244" s="51" t="s">
        <v>489</v>
      </c>
      <c r="B244" s="51" t="s">
        <v>1</v>
      </c>
      <c r="C244" s="51" t="s">
        <v>450</v>
      </c>
      <c r="D244" s="53" t="str">
        <f>VLOOKUP(C244,'[1]客户-行业对照表'!$M:$N,2,0)</f>
        <v>小额现金贷</v>
      </c>
      <c r="E244" s="45">
        <v>4047</v>
      </c>
      <c r="F244" s="45">
        <v>4047</v>
      </c>
      <c r="G244" s="45">
        <v>0</v>
      </c>
      <c r="H244" s="45">
        <v>3412</v>
      </c>
      <c r="I244" s="58">
        <f t="shared" si="5"/>
        <v>0.84309364961700028</v>
      </c>
      <c r="J244" s="58"/>
    </row>
    <row r="245" spans="1:10" x14ac:dyDescent="0.2">
      <c r="A245" s="51" t="s">
        <v>489</v>
      </c>
      <c r="B245" s="51" t="s">
        <v>453</v>
      </c>
      <c r="C245" s="51" t="s">
        <v>465</v>
      </c>
      <c r="D245" s="53" t="str">
        <f>VLOOKUP(C245,'[1]客户-行业对照表'!$M:$N,2,0)</f>
        <v>小额现金贷</v>
      </c>
      <c r="E245" s="45">
        <v>914</v>
      </c>
      <c r="F245" s="45">
        <v>914</v>
      </c>
      <c r="G245" s="45">
        <v>0</v>
      </c>
      <c r="H245" s="45">
        <v>643</v>
      </c>
      <c r="I245" s="58">
        <f t="shared" si="5"/>
        <v>0.70350109409190376</v>
      </c>
      <c r="J245" s="58"/>
    </row>
    <row r="246" spans="1:10" x14ac:dyDescent="0.2">
      <c r="A246" s="51" t="s">
        <v>489</v>
      </c>
      <c r="B246" s="51" t="s">
        <v>453</v>
      </c>
      <c r="C246" s="51" t="s">
        <v>468</v>
      </c>
      <c r="D246" s="53" t="str">
        <f>VLOOKUP(C246,'[1]客户-行业对照表'!$M:$N,2,0)</f>
        <v>金融科技</v>
      </c>
      <c r="E246" s="45">
        <v>1037</v>
      </c>
      <c r="F246" s="45">
        <v>1037</v>
      </c>
      <c r="G246" s="45">
        <v>0</v>
      </c>
      <c r="H246" s="45">
        <v>392</v>
      </c>
      <c r="I246" s="58">
        <f t="shared" si="5"/>
        <v>0.37801350048216009</v>
      </c>
      <c r="J246" s="58"/>
    </row>
    <row r="247" spans="1:10" x14ac:dyDescent="0.2">
      <c r="A247" s="51" t="s">
        <v>489</v>
      </c>
      <c r="B247" s="51" t="s">
        <v>453</v>
      </c>
      <c r="C247" s="51" t="s">
        <v>452</v>
      </c>
      <c r="D247" s="53" t="str">
        <f>VLOOKUP(C247,'[1]客户-行业对照表'!$M:$N,2,0)</f>
        <v>P2P</v>
      </c>
      <c r="E247" s="45">
        <v>528</v>
      </c>
      <c r="F247" s="45">
        <v>528</v>
      </c>
      <c r="G247" s="45">
        <v>0</v>
      </c>
      <c r="H247" s="45">
        <v>496</v>
      </c>
      <c r="I247" s="58">
        <f t="shared" si="5"/>
        <v>0.93939393939393945</v>
      </c>
      <c r="J247" s="58"/>
    </row>
    <row r="248" spans="1:10" x14ac:dyDescent="0.2">
      <c r="A248" s="51" t="s">
        <v>489</v>
      </c>
      <c r="B248" s="51" t="s">
        <v>453</v>
      </c>
      <c r="C248" s="51" t="s">
        <v>483</v>
      </c>
      <c r="D248" s="53" t="str">
        <f>VLOOKUP(C248,'[1]客户-行业对照表'!$M:$N,2,0)</f>
        <v>金融科技</v>
      </c>
      <c r="E248" s="45">
        <v>3348</v>
      </c>
      <c r="F248" s="45">
        <v>3343</v>
      </c>
      <c r="G248" s="45">
        <v>5</v>
      </c>
      <c r="H248" s="45">
        <v>2505</v>
      </c>
      <c r="I248" s="58">
        <f t="shared" si="5"/>
        <v>0.74820788530465954</v>
      </c>
      <c r="J248" s="58"/>
    </row>
    <row r="249" spans="1:10" x14ac:dyDescent="0.2">
      <c r="A249" s="51" t="s">
        <v>490</v>
      </c>
      <c r="B249" s="51" t="s">
        <v>0</v>
      </c>
      <c r="C249" s="51" t="s">
        <v>444</v>
      </c>
      <c r="D249" s="53" t="str">
        <f>VLOOKUP(C249,'[1]客户-行业对照表'!$M:$N,2,0)</f>
        <v>金融科技</v>
      </c>
      <c r="E249" s="45">
        <v>31</v>
      </c>
      <c r="F249" s="45">
        <v>30</v>
      </c>
      <c r="G249" s="45">
        <v>1</v>
      </c>
      <c r="H249" s="45">
        <v>11</v>
      </c>
      <c r="I249" s="58">
        <f t="shared" si="5"/>
        <v>0.35483870967741937</v>
      </c>
      <c r="J249" s="58"/>
    </row>
    <row r="250" spans="1:10" x14ac:dyDescent="0.2">
      <c r="A250" s="51" t="s">
        <v>490</v>
      </c>
      <c r="B250" s="51" t="s">
        <v>0</v>
      </c>
      <c r="C250" s="51" t="s">
        <v>448</v>
      </c>
      <c r="D250" s="53" t="str">
        <f>VLOOKUP(C250,'[1]客户-行业对照表'!$M:$N,2,0)</f>
        <v>金融科技</v>
      </c>
      <c r="E250" s="45">
        <v>76</v>
      </c>
      <c r="F250" s="45">
        <v>76</v>
      </c>
      <c r="G250" s="45">
        <v>0</v>
      </c>
      <c r="H250" s="45">
        <v>64</v>
      </c>
      <c r="I250" s="58">
        <f t="shared" si="5"/>
        <v>0.84210526315789469</v>
      </c>
      <c r="J250" s="58"/>
    </row>
    <row r="251" spans="1:10" x14ac:dyDescent="0.2">
      <c r="A251" s="51" t="s">
        <v>490</v>
      </c>
      <c r="B251" s="51" t="s">
        <v>1</v>
      </c>
      <c r="C251" s="51" t="s">
        <v>446</v>
      </c>
      <c r="D251" s="53" t="str">
        <f>VLOOKUP(C251,'[1]客户-行业对照表'!$M:$N,2,0)</f>
        <v>金融科技</v>
      </c>
      <c r="E251" s="45">
        <v>583</v>
      </c>
      <c r="F251" s="45">
        <v>583</v>
      </c>
      <c r="G251" s="45">
        <v>0</v>
      </c>
      <c r="H251" s="45">
        <v>203</v>
      </c>
      <c r="I251" s="58">
        <f t="shared" si="5"/>
        <v>0.34819897084048029</v>
      </c>
      <c r="J251" s="58"/>
    </row>
    <row r="252" spans="1:10" x14ac:dyDescent="0.2">
      <c r="A252" s="51" t="s">
        <v>490</v>
      </c>
      <c r="B252" s="51" t="s">
        <v>1</v>
      </c>
      <c r="C252" s="51" t="s">
        <v>456</v>
      </c>
      <c r="D252" s="53" t="str">
        <f>VLOOKUP(C252,'[1]客户-行业对照表'!$M:$N,2,0)</f>
        <v>小额现金贷</v>
      </c>
      <c r="E252" s="45">
        <v>2572</v>
      </c>
      <c r="F252" s="45">
        <v>2572</v>
      </c>
      <c r="G252" s="45">
        <v>0</v>
      </c>
      <c r="H252" s="45">
        <v>1111</v>
      </c>
      <c r="I252" s="58">
        <f t="shared" si="5"/>
        <v>0.43195956454121304</v>
      </c>
      <c r="J252" s="58"/>
    </row>
    <row r="253" spans="1:10" x14ac:dyDescent="0.2">
      <c r="A253" s="51" t="s">
        <v>490</v>
      </c>
      <c r="B253" s="51" t="s">
        <v>1</v>
      </c>
      <c r="C253" s="51" t="s">
        <v>454</v>
      </c>
      <c r="D253" s="53" t="str">
        <f>VLOOKUP(C253,'[1]客户-行业对照表'!$M:$N,2,0)</f>
        <v>支付</v>
      </c>
      <c r="E253" s="45">
        <v>2</v>
      </c>
      <c r="F253" s="45">
        <v>2</v>
      </c>
      <c r="G253" s="45">
        <v>0</v>
      </c>
      <c r="H253" s="45">
        <v>0</v>
      </c>
      <c r="I253" s="58">
        <f t="shared" si="5"/>
        <v>0</v>
      </c>
      <c r="J253" s="58"/>
    </row>
    <row r="254" spans="1:10" x14ac:dyDescent="0.2">
      <c r="A254" s="51" t="s">
        <v>490</v>
      </c>
      <c r="B254" s="51" t="s">
        <v>1</v>
      </c>
      <c r="C254" s="51" t="s">
        <v>458</v>
      </c>
      <c r="D254" s="53" t="str">
        <f>VLOOKUP(C254,'[1]客户-行业对照表'!$M:$N,2,0)</f>
        <v>金融科技</v>
      </c>
      <c r="E254" s="45">
        <v>3</v>
      </c>
      <c r="F254" s="45">
        <v>3</v>
      </c>
      <c r="G254" s="45">
        <v>0</v>
      </c>
      <c r="H254" s="45">
        <v>0</v>
      </c>
      <c r="I254" s="58">
        <f t="shared" si="5"/>
        <v>0</v>
      </c>
      <c r="J254" s="58"/>
    </row>
    <row r="255" spans="1:10" x14ac:dyDescent="0.2">
      <c r="A255" s="51" t="s">
        <v>490</v>
      </c>
      <c r="B255" s="51" t="s">
        <v>1</v>
      </c>
      <c r="C255" s="51" t="s">
        <v>463</v>
      </c>
      <c r="D255" s="53" t="str">
        <f>VLOOKUP(C255,'[1]客户-行业对照表'!$M:$N,2,0)</f>
        <v>手机回收</v>
      </c>
      <c r="E255" s="45">
        <v>35</v>
      </c>
      <c r="F255" s="45">
        <v>35</v>
      </c>
      <c r="G255" s="45">
        <v>0</v>
      </c>
      <c r="H255" s="45">
        <v>26</v>
      </c>
      <c r="I255" s="58">
        <f t="shared" si="5"/>
        <v>0.74285714285714288</v>
      </c>
      <c r="J255" s="58"/>
    </row>
    <row r="256" spans="1:10" x14ac:dyDescent="0.2">
      <c r="A256" s="51" t="s">
        <v>490</v>
      </c>
      <c r="B256" s="51" t="s">
        <v>1</v>
      </c>
      <c r="C256" s="51" t="s">
        <v>445</v>
      </c>
      <c r="D256" s="53" t="str">
        <f>VLOOKUP(C256,'[1]客户-行业对照表'!$M:$N,2,0)</f>
        <v>其他</v>
      </c>
      <c r="E256" s="45">
        <v>1</v>
      </c>
      <c r="F256" s="45">
        <v>1</v>
      </c>
      <c r="G256" s="45">
        <v>0</v>
      </c>
      <c r="H256" s="45">
        <v>0</v>
      </c>
      <c r="I256" s="58">
        <f t="shared" si="5"/>
        <v>0</v>
      </c>
      <c r="J256" s="58"/>
    </row>
    <row r="257" spans="1:10" x14ac:dyDescent="0.2">
      <c r="A257" s="51" t="s">
        <v>490</v>
      </c>
      <c r="B257" s="51" t="s">
        <v>1</v>
      </c>
      <c r="C257" s="51" t="s">
        <v>473</v>
      </c>
      <c r="D257" s="53" t="str">
        <f>VLOOKUP(C257,'[1]客户-行业对照表'!$M:$N,2,0)</f>
        <v>P2P</v>
      </c>
      <c r="E257" s="45">
        <v>4</v>
      </c>
      <c r="F257" s="45">
        <v>1</v>
      </c>
      <c r="G257" s="45">
        <v>3</v>
      </c>
      <c r="H257" s="45">
        <v>0</v>
      </c>
      <c r="I257" s="58">
        <f t="shared" si="5"/>
        <v>0</v>
      </c>
      <c r="J257" s="58"/>
    </row>
    <row r="258" spans="1:10" x14ac:dyDescent="0.2">
      <c r="A258" s="51" t="s">
        <v>490</v>
      </c>
      <c r="B258" s="51" t="s">
        <v>1</v>
      </c>
      <c r="C258" s="51" t="s">
        <v>455</v>
      </c>
      <c r="D258" s="53" t="str">
        <f>VLOOKUP(C258,'[1]客户-行业对照表'!$M:$N,2,0)</f>
        <v>小额现金贷</v>
      </c>
      <c r="E258" s="45">
        <v>992</v>
      </c>
      <c r="F258" s="45">
        <v>992</v>
      </c>
      <c r="G258" s="45">
        <v>0</v>
      </c>
      <c r="H258" s="45">
        <v>139</v>
      </c>
      <c r="I258" s="58">
        <f t="shared" si="5"/>
        <v>0.14012096774193547</v>
      </c>
      <c r="J258" s="58"/>
    </row>
    <row r="259" spans="1:10" x14ac:dyDescent="0.2">
      <c r="A259" s="51" t="s">
        <v>490</v>
      </c>
      <c r="B259" s="51" t="s">
        <v>1</v>
      </c>
      <c r="C259" s="51" t="s">
        <v>450</v>
      </c>
      <c r="D259" s="53" t="str">
        <f>VLOOKUP(C259,'[1]客户-行业对照表'!$M:$N,2,0)</f>
        <v>小额现金贷</v>
      </c>
      <c r="E259" s="45">
        <v>4651</v>
      </c>
      <c r="F259" s="45">
        <v>4651</v>
      </c>
      <c r="G259" s="45">
        <v>0</v>
      </c>
      <c r="H259" s="45">
        <v>3849</v>
      </c>
      <c r="I259" s="58">
        <f t="shared" si="5"/>
        <v>0.82756396473876581</v>
      </c>
      <c r="J259" s="58"/>
    </row>
    <row r="260" spans="1:10" x14ac:dyDescent="0.2">
      <c r="A260" s="51" t="s">
        <v>490</v>
      </c>
      <c r="B260" s="51" t="s">
        <v>453</v>
      </c>
      <c r="C260" s="51" t="s">
        <v>465</v>
      </c>
      <c r="D260" s="53" t="str">
        <f>VLOOKUP(C260,'[1]客户-行业对照表'!$M:$N,2,0)</f>
        <v>小额现金贷</v>
      </c>
      <c r="E260" s="45">
        <v>1172</v>
      </c>
      <c r="F260" s="45">
        <v>1171</v>
      </c>
      <c r="G260" s="45">
        <v>1</v>
      </c>
      <c r="H260" s="45">
        <v>764</v>
      </c>
      <c r="I260" s="58">
        <f t="shared" si="5"/>
        <v>0.65187713310580209</v>
      </c>
      <c r="J260" s="58"/>
    </row>
    <row r="261" spans="1:10" x14ac:dyDescent="0.2">
      <c r="A261" s="51" t="s">
        <v>490</v>
      </c>
      <c r="B261" s="51" t="s">
        <v>453</v>
      </c>
      <c r="C261" s="51" t="s">
        <v>468</v>
      </c>
      <c r="D261" s="53" t="str">
        <f>VLOOKUP(C261,'[1]客户-行业对照表'!$M:$N,2,0)</f>
        <v>金融科技</v>
      </c>
      <c r="E261" s="45">
        <v>2952</v>
      </c>
      <c r="F261" s="45">
        <v>2948</v>
      </c>
      <c r="G261" s="45">
        <v>4</v>
      </c>
      <c r="H261" s="45">
        <v>1966</v>
      </c>
      <c r="I261" s="58">
        <f t="shared" si="5"/>
        <v>0.6659891598915989</v>
      </c>
      <c r="J261" s="58"/>
    </row>
    <row r="262" spans="1:10" x14ac:dyDescent="0.2">
      <c r="A262" s="51" t="s">
        <v>490</v>
      </c>
      <c r="B262" s="51" t="s">
        <v>453</v>
      </c>
      <c r="C262" s="51" t="s">
        <v>452</v>
      </c>
      <c r="D262" s="53" t="str">
        <f>VLOOKUP(C262,'[1]客户-行业对照表'!$M:$N,2,0)</f>
        <v>P2P</v>
      </c>
      <c r="E262" s="45">
        <v>461</v>
      </c>
      <c r="F262" s="45">
        <v>461</v>
      </c>
      <c r="G262" s="45">
        <v>0</v>
      </c>
      <c r="H262" s="45">
        <v>440</v>
      </c>
      <c r="I262" s="58">
        <f t="shared" si="5"/>
        <v>0.95444685466377444</v>
      </c>
      <c r="J262" s="58"/>
    </row>
    <row r="263" spans="1:10" x14ac:dyDescent="0.2">
      <c r="A263" s="51" t="s">
        <v>490</v>
      </c>
      <c r="B263" s="51" t="s">
        <v>453</v>
      </c>
      <c r="C263" s="51" t="s">
        <v>483</v>
      </c>
      <c r="D263" s="53" t="str">
        <f>VLOOKUP(C263,'[1]客户-行业对照表'!$M:$N,2,0)</f>
        <v>金融科技</v>
      </c>
      <c r="E263" s="45">
        <v>3251</v>
      </c>
      <c r="F263" s="45">
        <v>3239</v>
      </c>
      <c r="G263" s="45">
        <v>12</v>
      </c>
      <c r="H263" s="45">
        <v>2475</v>
      </c>
      <c r="I263" s="58">
        <f t="shared" si="5"/>
        <v>0.76130421408797289</v>
      </c>
      <c r="J263" s="58"/>
    </row>
    <row r="264" spans="1:10" x14ac:dyDescent="0.2">
      <c r="A264" s="51" t="s">
        <v>491</v>
      </c>
      <c r="B264" s="51" t="s">
        <v>0</v>
      </c>
      <c r="C264" s="51" t="s">
        <v>444</v>
      </c>
      <c r="D264" s="53" t="str">
        <f>VLOOKUP(C264,'[1]客户-行业对照表'!$M:$N,2,0)</f>
        <v>金融科技</v>
      </c>
      <c r="E264" s="45">
        <v>41</v>
      </c>
      <c r="F264" s="45">
        <v>41</v>
      </c>
      <c r="G264" s="45">
        <v>0</v>
      </c>
      <c r="H264" s="45">
        <v>15</v>
      </c>
      <c r="I264" s="58">
        <f t="shared" si="5"/>
        <v>0.36585365853658536</v>
      </c>
      <c r="J264" s="58"/>
    </row>
    <row r="265" spans="1:10" x14ac:dyDescent="0.2">
      <c r="A265" s="51" t="s">
        <v>491</v>
      </c>
      <c r="B265" s="51" t="s">
        <v>0</v>
      </c>
      <c r="C265" s="51" t="s">
        <v>448</v>
      </c>
      <c r="D265" s="53" t="str">
        <f>VLOOKUP(C265,'[1]客户-行业对照表'!$M:$N,2,0)</f>
        <v>金融科技</v>
      </c>
      <c r="E265" s="45">
        <v>24</v>
      </c>
      <c r="F265" s="45">
        <v>24</v>
      </c>
      <c r="G265" s="45">
        <v>0</v>
      </c>
      <c r="H265" s="45">
        <v>18</v>
      </c>
      <c r="I265" s="58">
        <f t="shared" si="5"/>
        <v>0.75</v>
      </c>
      <c r="J265" s="58"/>
    </row>
    <row r="266" spans="1:10" x14ac:dyDescent="0.2">
      <c r="A266" s="51" t="s">
        <v>491</v>
      </c>
      <c r="B266" s="51" t="s">
        <v>1</v>
      </c>
      <c r="C266" s="51" t="s">
        <v>446</v>
      </c>
      <c r="D266" s="53" t="str">
        <f>VLOOKUP(C266,'[1]客户-行业对照表'!$M:$N,2,0)</f>
        <v>金融科技</v>
      </c>
      <c r="E266" s="45">
        <v>624</v>
      </c>
      <c r="F266" s="45">
        <v>624</v>
      </c>
      <c r="G266" s="45">
        <v>0</v>
      </c>
      <c r="H266" s="45">
        <v>229</v>
      </c>
      <c r="I266" s="58">
        <f t="shared" ref="I266:I329" si="6">H266/E266</f>
        <v>0.36698717948717946</v>
      </c>
      <c r="J266" s="58"/>
    </row>
    <row r="267" spans="1:10" x14ac:dyDescent="0.2">
      <c r="A267" s="51" t="s">
        <v>491</v>
      </c>
      <c r="B267" s="51" t="s">
        <v>1</v>
      </c>
      <c r="C267" s="51" t="s">
        <v>456</v>
      </c>
      <c r="D267" s="53" t="str">
        <f>VLOOKUP(C267,'[1]客户-行业对照表'!$M:$N,2,0)</f>
        <v>小额现金贷</v>
      </c>
      <c r="E267" s="45">
        <v>2548</v>
      </c>
      <c r="F267" s="45">
        <v>2547</v>
      </c>
      <c r="G267" s="45">
        <v>1</v>
      </c>
      <c r="H267" s="45">
        <v>1144</v>
      </c>
      <c r="I267" s="58">
        <f t="shared" si="6"/>
        <v>0.44897959183673469</v>
      </c>
      <c r="J267" s="58"/>
    </row>
    <row r="268" spans="1:10" x14ac:dyDescent="0.2">
      <c r="A268" s="51" t="s">
        <v>491</v>
      </c>
      <c r="B268" s="51" t="s">
        <v>1</v>
      </c>
      <c r="C268" s="51" t="s">
        <v>458</v>
      </c>
      <c r="D268" s="53" t="str">
        <f>VLOOKUP(C268,'[1]客户-行业对照表'!$M:$N,2,0)</f>
        <v>金融科技</v>
      </c>
      <c r="E268" s="45">
        <v>6</v>
      </c>
      <c r="F268" s="45">
        <v>6</v>
      </c>
      <c r="G268" s="45">
        <v>0</v>
      </c>
      <c r="H268" s="45">
        <v>0</v>
      </c>
      <c r="I268" s="58">
        <f t="shared" si="6"/>
        <v>0</v>
      </c>
      <c r="J268" s="58"/>
    </row>
    <row r="269" spans="1:10" x14ac:dyDescent="0.2">
      <c r="A269" s="51" t="s">
        <v>491</v>
      </c>
      <c r="B269" s="51" t="s">
        <v>1</v>
      </c>
      <c r="C269" s="51" t="s">
        <v>463</v>
      </c>
      <c r="D269" s="53" t="str">
        <f>VLOOKUP(C269,'[1]客户-行业对照表'!$M:$N,2,0)</f>
        <v>手机回收</v>
      </c>
      <c r="E269" s="45">
        <v>7</v>
      </c>
      <c r="F269" s="45">
        <v>7</v>
      </c>
      <c r="G269" s="45">
        <v>0</v>
      </c>
      <c r="H269" s="45">
        <v>7</v>
      </c>
      <c r="I269" s="58">
        <f t="shared" si="6"/>
        <v>1</v>
      </c>
      <c r="J269" s="58"/>
    </row>
    <row r="270" spans="1:10" x14ac:dyDescent="0.2">
      <c r="A270" s="51" t="s">
        <v>491</v>
      </c>
      <c r="B270" s="51" t="s">
        <v>1</v>
      </c>
      <c r="C270" s="51" t="s">
        <v>473</v>
      </c>
      <c r="D270" s="53" t="str">
        <f>VLOOKUP(C270,'[1]客户-行业对照表'!$M:$N,2,0)</f>
        <v>P2P</v>
      </c>
      <c r="E270" s="45">
        <v>16</v>
      </c>
      <c r="F270" s="45">
        <v>15</v>
      </c>
      <c r="G270" s="45">
        <v>1</v>
      </c>
      <c r="H270" s="45">
        <v>1</v>
      </c>
      <c r="I270" s="58">
        <f t="shared" si="6"/>
        <v>6.25E-2</v>
      </c>
      <c r="J270" s="58"/>
    </row>
    <row r="271" spans="1:10" x14ac:dyDescent="0.2">
      <c r="A271" s="51" t="s">
        <v>491</v>
      </c>
      <c r="B271" s="51" t="s">
        <v>1</v>
      </c>
      <c r="C271" s="51" t="s">
        <v>455</v>
      </c>
      <c r="D271" s="53" t="str">
        <f>VLOOKUP(C271,'[1]客户-行业对照表'!$M:$N,2,0)</f>
        <v>小额现金贷</v>
      </c>
      <c r="E271" s="45">
        <v>974</v>
      </c>
      <c r="F271" s="45">
        <v>974</v>
      </c>
      <c r="G271" s="45">
        <v>0</v>
      </c>
      <c r="H271" s="45">
        <v>131</v>
      </c>
      <c r="I271" s="58">
        <f t="shared" si="6"/>
        <v>0.13449691991786447</v>
      </c>
      <c r="J271" s="58"/>
    </row>
    <row r="272" spans="1:10" x14ac:dyDescent="0.2">
      <c r="A272" s="51" t="s">
        <v>491</v>
      </c>
      <c r="B272" s="51" t="s">
        <v>1</v>
      </c>
      <c r="C272" s="51" t="s">
        <v>450</v>
      </c>
      <c r="D272" s="53" t="str">
        <f>VLOOKUP(C272,'[1]客户-行业对照表'!$M:$N,2,0)</f>
        <v>小额现金贷</v>
      </c>
      <c r="E272" s="45">
        <v>5010</v>
      </c>
      <c r="F272" s="45">
        <v>5009</v>
      </c>
      <c r="G272" s="45">
        <v>1</v>
      </c>
      <c r="H272" s="45">
        <v>4072</v>
      </c>
      <c r="I272" s="58">
        <f t="shared" si="6"/>
        <v>0.81277445109780444</v>
      </c>
      <c r="J272" s="58"/>
    </row>
    <row r="273" spans="1:10" x14ac:dyDescent="0.2">
      <c r="A273" s="51" t="s">
        <v>491</v>
      </c>
      <c r="B273" s="51" t="s">
        <v>2</v>
      </c>
      <c r="C273" s="51" t="s">
        <v>452</v>
      </c>
      <c r="D273" s="53" t="str">
        <f>VLOOKUP(C273,'[1]客户-行业对照表'!$M:$N,2,0)</f>
        <v>P2P</v>
      </c>
      <c r="E273" s="45">
        <v>5</v>
      </c>
      <c r="F273" s="45">
        <v>5</v>
      </c>
      <c r="G273" s="45">
        <v>0</v>
      </c>
      <c r="H273" s="45">
        <v>5</v>
      </c>
      <c r="I273" s="58">
        <f t="shared" si="6"/>
        <v>1</v>
      </c>
      <c r="J273" s="58"/>
    </row>
    <row r="274" spans="1:10" x14ac:dyDescent="0.2">
      <c r="A274" s="51" t="s">
        <v>491</v>
      </c>
      <c r="B274" s="51" t="s">
        <v>453</v>
      </c>
      <c r="C274" s="51" t="s">
        <v>465</v>
      </c>
      <c r="D274" s="53" t="str">
        <f>VLOOKUP(C274,'[1]客户-行业对照表'!$M:$N,2,0)</f>
        <v>小额现金贷</v>
      </c>
      <c r="E274" s="45">
        <v>2475</v>
      </c>
      <c r="F274" s="45">
        <v>2469</v>
      </c>
      <c r="G274" s="45">
        <v>6</v>
      </c>
      <c r="H274" s="45">
        <v>1565</v>
      </c>
      <c r="I274" s="58">
        <f t="shared" si="6"/>
        <v>0.63232323232323229</v>
      </c>
      <c r="J274" s="58"/>
    </row>
    <row r="275" spans="1:10" x14ac:dyDescent="0.2">
      <c r="A275" s="51" t="s">
        <v>491</v>
      </c>
      <c r="B275" s="51" t="s">
        <v>453</v>
      </c>
      <c r="C275" s="51" t="s">
        <v>468</v>
      </c>
      <c r="D275" s="53" t="str">
        <f>VLOOKUP(C275,'[1]客户-行业对照表'!$M:$N,2,0)</f>
        <v>金融科技</v>
      </c>
      <c r="E275" s="45">
        <v>1867</v>
      </c>
      <c r="F275" s="45">
        <v>1867</v>
      </c>
      <c r="G275" s="45">
        <v>0</v>
      </c>
      <c r="H275" s="45">
        <v>1199</v>
      </c>
      <c r="I275" s="58">
        <f t="shared" si="6"/>
        <v>0.64220674879485806</v>
      </c>
      <c r="J275" s="58"/>
    </row>
    <row r="276" spans="1:10" x14ac:dyDescent="0.2">
      <c r="A276" s="51" t="s">
        <v>491</v>
      </c>
      <c r="B276" s="51" t="s">
        <v>453</v>
      </c>
      <c r="C276" s="51" t="s">
        <v>452</v>
      </c>
      <c r="D276" s="53" t="str">
        <f>VLOOKUP(C276,'[1]客户-行业对照表'!$M:$N,2,0)</f>
        <v>P2P</v>
      </c>
      <c r="E276" s="45">
        <v>517</v>
      </c>
      <c r="F276" s="45">
        <v>517</v>
      </c>
      <c r="G276" s="45">
        <v>0</v>
      </c>
      <c r="H276" s="45">
        <v>485</v>
      </c>
      <c r="I276" s="58">
        <f t="shared" si="6"/>
        <v>0.93810444874274657</v>
      </c>
      <c r="J276" s="58"/>
    </row>
    <row r="277" spans="1:10" x14ac:dyDescent="0.2">
      <c r="A277" s="51" t="s">
        <v>491</v>
      </c>
      <c r="B277" s="51" t="s">
        <v>453</v>
      </c>
      <c r="C277" s="51" t="s">
        <v>483</v>
      </c>
      <c r="D277" s="53" t="str">
        <f>VLOOKUP(C277,'[1]客户-行业对照表'!$M:$N,2,0)</f>
        <v>金融科技</v>
      </c>
      <c r="E277" s="45">
        <v>3810</v>
      </c>
      <c r="F277" s="45">
        <v>3783</v>
      </c>
      <c r="G277" s="45">
        <v>27</v>
      </c>
      <c r="H277" s="45">
        <v>3091</v>
      </c>
      <c r="I277" s="58">
        <f t="shared" si="6"/>
        <v>0.81128608923884515</v>
      </c>
      <c r="J277" s="58"/>
    </row>
    <row r="278" spans="1:10" x14ac:dyDescent="0.2">
      <c r="A278" s="51" t="s">
        <v>492</v>
      </c>
      <c r="B278" s="51" t="s">
        <v>0</v>
      </c>
      <c r="C278" s="51" t="s">
        <v>444</v>
      </c>
      <c r="D278" s="53" t="str">
        <f>VLOOKUP(C278,'[1]客户-行业对照表'!$M:$N,2,0)</f>
        <v>金融科技</v>
      </c>
      <c r="E278" s="45">
        <v>31</v>
      </c>
      <c r="F278" s="45">
        <v>31</v>
      </c>
      <c r="G278" s="45">
        <v>0</v>
      </c>
      <c r="H278" s="45">
        <v>11</v>
      </c>
      <c r="I278" s="58">
        <f t="shared" si="6"/>
        <v>0.35483870967741937</v>
      </c>
      <c r="J278" s="58"/>
    </row>
    <row r="279" spans="1:10" x14ac:dyDescent="0.2">
      <c r="A279" s="51" t="s">
        <v>492</v>
      </c>
      <c r="B279" s="51" t="s">
        <v>0</v>
      </c>
      <c r="C279" s="51" t="s">
        <v>448</v>
      </c>
      <c r="D279" s="53" t="str">
        <f>VLOOKUP(C279,'[1]客户-行业对照表'!$M:$N,2,0)</f>
        <v>金融科技</v>
      </c>
      <c r="E279" s="45">
        <v>19</v>
      </c>
      <c r="F279" s="45">
        <v>19</v>
      </c>
      <c r="G279" s="45">
        <v>0</v>
      </c>
      <c r="H279" s="45">
        <v>14</v>
      </c>
      <c r="I279" s="58">
        <f t="shared" si="6"/>
        <v>0.73684210526315785</v>
      </c>
      <c r="J279" s="58"/>
    </row>
    <row r="280" spans="1:10" x14ac:dyDescent="0.2">
      <c r="A280" s="51" t="s">
        <v>492</v>
      </c>
      <c r="B280" s="51" t="s">
        <v>1</v>
      </c>
      <c r="C280" s="51" t="s">
        <v>446</v>
      </c>
      <c r="D280" s="53" t="str">
        <f>VLOOKUP(C280,'[1]客户-行业对照表'!$M:$N,2,0)</f>
        <v>金融科技</v>
      </c>
      <c r="E280" s="45">
        <v>452</v>
      </c>
      <c r="F280" s="45">
        <v>452</v>
      </c>
      <c r="G280" s="45">
        <v>0</v>
      </c>
      <c r="H280" s="45">
        <v>166</v>
      </c>
      <c r="I280" s="58">
        <f t="shared" si="6"/>
        <v>0.36725663716814161</v>
      </c>
      <c r="J280" s="58"/>
    </row>
    <row r="281" spans="1:10" x14ac:dyDescent="0.2">
      <c r="A281" s="51" t="s">
        <v>492</v>
      </c>
      <c r="B281" s="51" t="s">
        <v>1</v>
      </c>
      <c r="C281" s="51" t="s">
        <v>456</v>
      </c>
      <c r="D281" s="53" t="str">
        <f>VLOOKUP(C281,'[1]客户-行业对照表'!$M:$N,2,0)</f>
        <v>小额现金贷</v>
      </c>
      <c r="E281" s="45">
        <v>2347</v>
      </c>
      <c r="F281" s="45">
        <v>2345</v>
      </c>
      <c r="G281" s="45">
        <v>2</v>
      </c>
      <c r="H281" s="45">
        <v>1078</v>
      </c>
      <c r="I281" s="58">
        <f t="shared" si="6"/>
        <v>0.45930975713677036</v>
      </c>
      <c r="J281" s="58"/>
    </row>
    <row r="282" spans="1:10" x14ac:dyDescent="0.2">
      <c r="A282" s="51" t="s">
        <v>492</v>
      </c>
      <c r="B282" s="51" t="s">
        <v>1</v>
      </c>
      <c r="C282" s="51" t="s">
        <v>454</v>
      </c>
      <c r="D282" s="53" t="str">
        <f>VLOOKUP(C282,'[1]客户-行业对照表'!$M:$N,2,0)</f>
        <v>支付</v>
      </c>
      <c r="E282" s="45">
        <v>6</v>
      </c>
      <c r="F282" s="45">
        <v>6</v>
      </c>
      <c r="G282" s="45">
        <v>0</v>
      </c>
      <c r="H282" s="45">
        <v>4</v>
      </c>
      <c r="I282" s="58">
        <f t="shared" si="6"/>
        <v>0.66666666666666663</v>
      </c>
      <c r="J282" s="58"/>
    </row>
    <row r="283" spans="1:10" x14ac:dyDescent="0.2">
      <c r="A283" s="51" t="s">
        <v>492</v>
      </c>
      <c r="B283" s="51" t="s">
        <v>1</v>
      </c>
      <c r="C283" s="51" t="s">
        <v>463</v>
      </c>
      <c r="D283" s="53" t="str">
        <f>VLOOKUP(C283,'[1]客户-行业对照表'!$M:$N,2,0)</f>
        <v>手机回收</v>
      </c>
      <c r="E283" s="45">
        <v>18</v>
      </c>
      <c r="F283" s="45">
        <v>18</v>
      </c>
      <c r="G283" s="45">
        <v>0</v>
      </c>
      <c r="H283" s="45">
        <v>7</v>
      </c>
      <c r="I283" s="58">
        <f t="shared" si="6"/>
        <v>0.3888888888888889</v>
      </c>
      <c r="J283" s="58"/>
    </row>
    <row r="284" spans="1:10" x14ac:dyDescent="0.2">
      <c r="A284" s="51" t="s">
        <v>492</v>
      </c>
      <c r="B284" s="51" t="s">
        <v>1</v>
      </c>
      <c r="C284" s="51" t="s">
        <v>473</v>
      </c>
      <c r="D284" s="53" t="str">
        <f>VLOOKUP(C284,'[1]客户-行业对照表'!$M:$N,2,0)</f>
        <v>P2P</v>
      </c>
      <c r="E284" s="45">
        <v>25</v>
      </c>
      <c r="F284" s="45">
        <v>25</v>
      </c>
      <c r="G284" s="45">
        <v>0</v>
      </c>
      <c r="H284" s="45">
        <v>1</v>
      </c>
      <c r="I284" s="58">
        <f t="shared" si="6"/>
        <v>0.04</v>
      </c>
      <c r="J284" s="58"/>
    </row>
    <row r="285" spans="1:10" x14ac:dyDescent="0.2">
      <c r="A285" s="51" t="s">
        <v>492</v>
      </c>
      <c r="B285" s="51" t="s">
        <v>1</v>
      </c>
      <c r="C285" s="51" t="s">
        <v>455</v>
      </c>
      <c r="D285" s="53" t="str">
        <f>VLOOKUP(C285,'[1]客户-行业对照表'!$M:$N,2,0)</f>
        <v>小额现金贷</v>
      </c>
      <c r="E285" s="45">
        <v>1017</v>
      </c>
      <c r="F285" s="45">
        <v>1015</v>
      </c>
      <c r="G285" s="45">
        <v>2</v>
      </c>
      <c r="H285" s="45">
        <v>137</v>
      </c>
      <c r="I285" s="58">
        <f t="shared" si="6"/>
        <v>0.13470993117010815</v>
      </c>
      <c r="J285" s="58"/>
    </row>
    <row r="286" spans="1:10" x14ac:dyDescent="0.2">
      <c r="A286" s="51" t="s">
        <v>492</v>
      </c>
      <c r="B286" s="51" t="s">
        <v>1</v>
      </c>
      <c r="C286" s="51" t="s">
        <v>450</v>
      </c>
      <c r="D286" s="53" t="str">
        <f>VLOOKUP(C286,'[1]客户-行业对照表'!$M:$N,2,0)</f>
        <v>小额现金贷</v>
      </c>
      <c r="E286" s="45">
        <v>6093</v>
      </c>
      <c r="F286" s="45">
        <v>6091</v>
      </c>
      <c r="G286" s="45">
        <v>2</v>
      </c>
      <c r="H286" s="45">
        <v>4752</v>
      </c>
      <c r="I286" s="58">
        <f t="shared" si="6"/>
        <v>0.77991137370753327</v>
      </c>
      <c r="J286" s="58"/>
    </row>
    <row r="287" spans="1:10" x14ac:dyDescent="0.2">
      <c r="A287" s="51" t="s">
        <v>492</v>
      </c>
      <c r="B287" s="51" t="s">
        <v>1</v>
      </c>
      <c r="C287" s="51" t="s">
        <v>464</v>
      </c>
      <c r="D287" s="53" t="str">
        <f>VLOOKUP(C287,'[1]客户-行业对照表'!$M:$N,2,0)</f>
        <v>农村金融</v>
      </c>
      <c r="E287" s="45">
        <v>3</v>
      </c>
      <c r="F287" s="45">
        <v>3</v>
      </c>
      <c r="G287" s="45">
        <v>0</v>
      </c>
      <c r="H287" s="45">
        <v>0</v>
      </c>
      <c r="I287" s="58">
        <f t="shared" si="6"/>
        <v>0</v>
      </c>
      <c r="J287" s="58"/>
    </row>
    <row r="288" spans="1:10" x14ac:dyDescent="0.2">
      <c r="A288" s="51" t="s">
        <v>492</v>
      </c>
      <c r="B288" s="51" t="s">
        <v>2</v>
      </c>
      <c r="C288" s="51" t="s">
        <v>452</v>
      </c>
      <c r="D288" s="53" t="str">
        <f>VLOOKUP(C288,'[1]客户-行业对照表'!$M:$N,2,0)</f>
        <v>P2P</v>
      </c>
      <c r="E288" s="45">
        <v>11</v>
      </c>
      <c r="F288" s="45">
        <v>11</v>
      </c>
      <c r="G288" s="45">
        <v>0</v>
      </c>
      <c r="H288" s="45">
        <v>11</v>
      </c>
      <c r="I288" s="58">
        <f t="shared" si="6"/>
        <v>1</v>
      </c>
      <c r="J288" s="58"/>
    </row>
    <row r="289" spans="1:10" x14ac:dyDescent="0.2">
      <c r="A289" s="51" t="s">
        <v>492</v>
      </c>
      <c r="B289" s="51" t="s">
        <v>453</v>
      </c>
      <c r="C289" s="51" t="s">
        <v>465</v>
      </c>
      <c r="D289" s="53" t="str">
        <f>VLOOKUP(C289,'[1]客户-行业对照表'!$M:$N,2,0)</f>
        <v>小额现金贷</v>
      </c>
      <c r="E289" s="45">
        <v>2064</v>
      </c>
      <c r="F289" s="45">
        <v>2061</v>
      </c>
      <c r="G289" s="45">
        <v>3</v>
      </c>
      <c r="H289" s="45">
        <v>1298</v>
      </c>
      <c r="I289" s="58">
        <f t="shared" si="6"/>
        <v>0.62887596899224807</v>
      </c>
      <c r="J289" s="58"/>
    </row>
    <row r="290" spans="1:10" x14ac:dyDescent="0.2">
      <c r="A290" s="51" t="s">
        <v>492</v>
      </c>
      <c r="B290" s="51" t="s">
        <v>453</v>
      </c>
      <c r="C290" s="51" t="s">
        <v>468</v>
      </c>
      <c r="D290" s="53" t="str">
        <f>VLOOKUP(C290,'[1]客户-行业对照表'!$M:$N,2,0)</f>
        <v>金融科技</v>
      </c>
      <c r="E290" s="45">
        <v>1650</v>
      </c>
      <c r="F290" s="45">
        <v>1647</v>
      </c>
      <c r="G290" s="45">
        <v>3</v>
      </c>
      <c r="H290" s="45">
        <v>1165</v>
      </c>
      <c r="I290" s="58">
        <f t="shared" si="6"/>
        <v>0.70606060606060606</v>
      </c>
      <c r="J290" s="58"/>
    </row>
    <row r="291" spans="1:10" x14ac:dyDescent="0.2">
      <c r="A291" s="51" t="s">
        <v>492</v>
      </c>
      <c r="B291" s="51" t="s">
        <v>453</v>
      </c>
      <c r="C291" s="51" t="s">
        <v>452</v>
      </c>
      <c r="D291" s="53" t="str">
        <f>VLOOKUP(C291,'[1]客户-行业对照表'!$M:$N,2,0)</f>
        <v>P2P</v>
      </c>
      <c r="E291" s="45">
        <v>530</v>
      </c>
      <c r="F291" s="45">
        <v>528</v>
      </c>
      <c r="G291" s="45">
        <v>2</v>
      </c>
      <c r="H291" s="45">
        <v>492</v>
      </c>
      <c r="I291" s="58">
        <f t="shared" si="6"/>
        <v>0.92830188679245285</v>
      </c>
      <c r="J291" s="58"/>
    </row>
    <row r="292" spans="1:10" x14ac:dyDescent="0.2">
      <c r="A292" s="51" t="s">
        <v>492</v>
      </c>
      <c r="B292" s="51" t="s">
        <v>453</v>
      </c>
      <c r="C292" s="51" t="s">
        <v>483</v>
      </c>
      <c r="D292" s="53" t="str">
        <f>VLOOKUP(C292,'[1]客户-行业对照表'!$M:$N,2,0)</f>
        <v>金融科技</v>
      </c>
      <c r="E292" s="45">
        <v>4488</v>
      </c>
      <c r="F292" s="45">
        <v>4480</v>
      </c>
      <c r="G292" s="45">
        <v>8</v>
      </c>
      <c r="H292" s="45">
        <v>3641</v>
      </c>
      <c r="I292" s="58">
        <f t="shared" si="6"/>
        <v>0.81127450980392157</v>
      </c>
      <c r="J292" s="58"/>
    </row>
    <row r="293" spans="1:10" x14ac:dyDescent="0.2">
      <c r="A293" s="51" t="s">
        <v>493</v>
      </c>
      <c r="B293" s="51" t="s">
        <v>0</v>
      </c>
      <c r="C293" s="51" t="s">
        <v>444</v>
      </c>
      <c r="D293" s="53" t="str">
        <f>VLOOKUP(C293,'[1]客户-行业对照表'!$M:$N,2,0)</f>
        <v>金融科技</v>
      </c>
      <c r="E293" s="45">
        <v>23</v>
      </c>
      <c r="F293" s="45">
        <v>22</v>
      </c>
      <c r="G293" s="45">
        <v>1</v>
      </c>
      <c r="H293" s="45">
        <v>7</v>
      </c>
      <c r="I293" s="58">
        <f t="shared" si="6"/>
        <v>0.30434782608695654</v>
      </c>
      <c r="J293" s="58"/>
    </row>
    <row r="294" spans="1:10" x14ac:dyDescent="0.2">
      <c r="A294" s="51" t="s">
        <v>493</v>
      </c>
      <c r="B294" s="51" t="s">
        <v>0</v>
      </c>
      <c r="C294" s="51" t="s">
        <v>448</v>
      </c>
      <c r="D294" s="53" t="str">
        <f>VLOOKUP(C294,'[1]客户-行业对照表'!$M:$N,2,0)</f>
        <v>金融科技</v>
      </c>
      <c r="E294" s="45">
        <v>41</v>
      </c>
      <c r="F294" s="45">
        <v>41</v>
      </c>
      <c r="G294" s="45">
        <v>0</v>
      </c>
      <c r="H294" s="45">
        <v>28</v>
      </c>
      <c r="I294" s="58">
        <f t="shared" si="6"/>
        <v>0.68292682926829273</v>
      </c>
      <c r="J294" s="58"/>
    </row>
    <row r="295" spans="1:10" x14ac:dyDescent="0.2">
      <c r="A295" s="51" t="s">
        <v>493</v>
      </c>
      <c r="B295" s="51" t="s">
        <v>1</v>
      </c>
      <c r="C295" s="51" t="s">
        <v>446</v>
      </c>
      <c r="D295" s="53" t="str">
        <f>VLOOKUP(C295,'[1]客户-行业对照表'!$M:$N,2,0)</f>
        <v>金融科技</v>
      </c>
      <c r="E295" s="45">
        <v>399</v>
      </c>
      <c r="F295" s="45">
        <v>399</v>
      </c>
      <c r="G295" s="45">
        <v>0</v>
      </c>
      <c r="H295" s="45">
        <v>136</v>
      </c>
      <c r="I295" s="58">
        <f t="shared" si="6"/>
        <v>0.34085213032581452</v>
      </c>
      <c r="J295" s="58"/>
    </row>
    <row r="296" spans="1:10" x14ac:dyDescent="0.2">
      <c r="A296" s="51" t="s">
        <v>493</v>
      </c>
      <c r="B296" s="51" t="s">
        <v>1</v>
      </c>
      <c r="C296" s="51" t="s">
        <v>456</v>
      </c>
      <c r="D296" s="53" t="str">
        <f>VLOOKUP(C296,'[1]客户-行业对照表'!$M:$N,2,0)</f>
        <v>小额现金贷</v>
      </c>
      <c r="E296" s="45">
        <v>2570</v>
      </c>
      <c r="F296" s="45">
        <v>2570</v>
      </c>
      <c r="G296" s="45">
        <v>0</v>
      </c>
      <c r="H296" s="45">
        <v>1111</v>
      </c>
      <c r="I296" s="58">
        <f t="shared" si="6"/>
        <v>0.432295719844358</v>
      </c>
      <c r="J296" s="58"/>
    </row>
    <row r="297" spans="1:10" x14ac:dyDescent="0.2">
      <c r="A297" s="51" t="s">
        <v>493</v>
      </c>
      <c r="B297" s="51" t="s">
        <v>1</v>
      </c>
      <c r="C297" s="51" t="s">
        <v>454</v>
      </c>
      <c r="D297" s="53" t="str">
        <f>VLOOKUP(C297,'[1]客户-行业对照表'!$M:$N,2,0)</f>
        <v>支付</v>
      </c>
      <c r="E297" s="45">
        <v>2</v>
      </c>
      <c r="F297" s="45">
        <v>2</v>
      </c>
      <c r="G297" s="45">
        <v>0</v>
      </c>
      <c r="H297" s="45">
        <v>1</v>
      </c>
      <c r="I297" s="58">
        <f t="shared" si="6"/>
        <v>0.5</v>
      </c>
      <c r="J297" s="58"/>
    </row>
    <row r="298" spans="1:10" x14ac:dyDescent="0.2">
      <c r="A298" s="51" t="s">
        <v>493</v>
      </c>
      <c r="B298" s="51" t="s">
        <v>1</v>
      </c>
      <c r="C298" s="51" t="s">
        <v>494</v>
      </c>
      <c r="D298" s="53" t="str">
        <f>VLOOKUP(C298,'[1]客户-行业对照表'!$M:$N,2,0)</f>
        <v>小额现金贷</v>
      </c>
      <c r="E298" s="45">
        <v>3</v>
      </c>
      <c r="F298" s="45">
        <v>1</v>
      </c>
      <c r="G298" s="45">
        <v>2</v>
      </c>
      <c r="H298" s="45">
        <v>1</v>
      </c>
      <c r="I298" s="58">
        <f t="shared" si="6"/>
        <v>0.33333333333333331</v>
      </c>
      <c r="J298" s="58"/>
    </row>
    <row r="299" spans="1:10" x14ac:dyDescent="0.2">
      <c r="A299" s="51" t="s">
        <v>493</v>
      </c>
      <c r="B299" s="51" t="s">
        <v>1</v>
      </c>
      <c r="C299" s="51" t="s">
        <v>463</v>
      </c>
      <c r="D299" s="53" t="str">
        <f>VLOOKUP(C299,'[1]客户-行业对照表'!$M:$N,2,0)</f>
        <v>手机回收</v>
      </c>
      <c r="E299" s="45">
        <v>21</v>
      </c>
      <c r="F299" s="45">
        <v>21</v>
      </c>
      <c r="G299" s="45">
        <v>0</v>
      </c>
      <c r="H299" s="45">
        <v>12</v>
      </c>
      <c r="I299" s="58">
        <f t="shared" si="6"/>
        <v>0.5714285714285714</v>
      </c>
      <c r="J299" s="58"/>
    </row>
    <row r="300" spans="1:10" x14ac:dyDescent="0.2">
      <c r="A300" s="51" t="s">
        <v>493</v>
      </c>
      <c r="B300" s="51" t="s">
        <v>1</v>
      </c>
      <c r="C300" s="51" t="s">
        <v>445</v>
      </c>
      <c r="D300" s="53" t="str">
        <f>VLOOKUP(C300,'[1]客户-行业对照表'!$M:$N,2,0)</f>
        <v>其他</v>
      </c>
      <c r="E300" s="45">
        <v>1</v>
      </c>
      <c r="F300" s="45">
        <v>1</v>
      </c>
      <c r="G300" s="45">
        <v>0</v>
      </c>
      <c r="H300" s="45">
        <v>0</v>
      </c>
      <c r="I300" s="58">
        <f t="shared" si="6"/>
        <v>0</v>
      </c>
      <c r="J300" s="58"/>
    </row>
    <row r="301" spans="1:10" x14ac:dyDescent="0.2">
      <c r="A301" s="51" t="s">
        <v>493</v>
      </c>
      <c r="B301" s="51" t="s">
        <v>1</v>
      </c>
      <c r="C301" s="51" t="s">
        <v>473</v>
      </c>
      <c r="D301" s="53" t="str">
        <f>VLOOKUP(C301,'[1]客户-行业对照表'!$M:$N,2,0)</f>
        <v>P2P</v>
      </c>
      <c r="E301" s="45">
        <v>19</v>
      </c>
      <c r="F301" s="45">
        <v>19</v>
      </c>
      <c r="G301" s="45">
        <v>0</v>
      </c>
      <c r="H301" s="45">
        <v>0</v>
      </c>
      <c r="I301" s="58">
        <f t="shared" si="6"/>
        <v>0</v>
      </c>
      <c r="J301" s="58"/>
    </row>
    <row r="302" spans="1:10" x14ac:dyDescent="0.2">
      <c r="A302" s="51" t="s">
        <v>493</v>
      </c>
      <c r="B302" s="51" t="s">
        <v>1</v>
      </c>
      <c r="C302" s="51" t="s">
        <v>455</v>
      </c>
      <c r="D302" s="53" t="str">
        <f>VLOOKUP(C302,'[1]客户-行业对照表'!$M:$N,2,0)</f>
        <v>小额现金贷</v>
      </c>
      <c r="E302" s="45">
        <v>1103</v>
      </c>
      <c r="F302" s="45">
        <v>1100</v>
      </c>
      <c r="G302" s="45">
        <v>3</v>
      </c>
      <c r="H302" s="45">
        <v>136</v>
      </c>
      <c r="I302" s="58">
        <f t="shared" si="6"/>
        <v>0.12330009066183137</v>
      </c>
      <c r="J302" s="58"/>
    </row>
    <row r="303" spans="1:10" x14ac:dyDescent="0.2">
      <c r="A303" s="51" t="s">
        <v>493</v>
      </c>
      <c r="B303" s="51" t="s">
        <v>1</v>
      </c>
      <c r="C303" s="51" t="s">
        <v>495</v>
      </c>
      <c r="D303" s="53" t="str">
        <f>VLOOKUP(C303,'[1]客户-行业对照表'!$M:$N,2,0)</f>
        <v>融资租赁担保</v>
      </c>
      <c r="E303" s="45">
        <v>6</v>
      </c>
      <c r="F303" s="45">
        <v>5</v>
      </c>
      <c r="G303" s="45">
        <v>1</v>
      </c>
      <c r="H303" s="45">
        <v>0</v>
      </c>
      <c r="I303" s="58">
        <f t="shared" si="6"/>
        <v>0</v>
      </c>
      <c r="J303" s="58"/>
    </row>
    <row r="304" spans="1:10" x14ac:dyDescent="0.2">
      <c r="A304" s="51" t="s">
        <v>493</v>
      </c>
      <c r="B304" s="51" t="s">
        <v>1</v>
      </c>
      <c r="C304" s="51" t="s">
        <v>450</v>
      </c>
      <c r="D304" s="53" t="str">
        <f>VLOOKUP(C304,'[1]客户-行业对照表'!$M:$N,2,0)</f>
        <v>小额现金贷</v>
      </c>
      <c r="E304" s="45">
        <v>5887</v>
      </c>
      <c r="F304" s="45">
        <v>5886</v>
      </c>
      <c r="G304" s="45">
        <v>1</v>
      </c>
      <c r="H304" s="45">
        <v>4591</v>
      </c>
      <c r="I304" s="58">
        <f t="shared" si="6"/>
        <v>0.77985391540682858</v>
      </c>
      <c r="J304" s="58"/>
    </row>
    <row r="305" spans="1:10" x14ac:dyDescent="0.2">
      <c r="A305" s="51" t="s">
        <v>493</v>
      </c>
      <c r="B305" s="51" t="s">
        <v>1</v>
      </c>
      <c r="C305" s="51" t="s">
        <v>464</v>
      </c>
      <c r="D305" s="53" t="str">
        <f>VLOOKUP(C305,'[1]客户-行业对照表'!$M:$N,2,0)</f>
        <v>农村金融</v>
      </c>
      <c r="E305" s="45">
        <v>1</v>
      </c>
      <c r="F305" s="45">
        <v>1</v>
      </c>
      <c r="G305" s="45">
        <v>0</v>
      </c>
      <c r="H305" s="45">
        <v>1</v>
      </c>
      <c r="I305" s="58">
        <f t="shared" si="6"/>
        <v>1</v>
      </c>
      <c r="J305" s="58"/>
    </row>
    <row r="306" spans="1:10" x14ac:dyDescent="0.2">
      <c r="A306" s="51" t="s">
        <v>493</v>
      </c>
      <c r="B306" s="51" t="s">
        <v>2</v>
      </c>
      <c r="C306" s="51" t="s">
        <v>452</v>
      </c>
      <c r="D306" s="53" t="str">
        <f>VLOOKUP(C306,'[1]客户-行业对照表'!$M:$N,2,0)</f>
        <v>P2P</v>
      </c>
      <c r="E306" s="45">
        <v>2</v>
      </c>
      <c r="F306" s="45">
        <v>2</v>
      </c>
      <c r="G306" s="45">
        <v>0</v>
      </c>
      <c r="H306" s="45">
        <v>2</v>
      </c>
      <c r="I306" s="58">
        <f t="shared" si="6"/>
        <v>1</v>
      </c>
      <c r="J306" s="58"/>
    </row>
    <row r="307" spans="1:10" x14ac:dyDescent="0.2">
      <c r="A307" s="51" t="s">
        <v>493</v>
      </c>
      <c r="B307" s="51" t="s">
        <v>453</v>
      </c>
      <c r="C307" s="51" t="s">
        <v>465</v>
      </c>
      <c r="D307" s="53" t="str">
        <f>VLOOKUP(C307,'[1]客户-行业对照表'!$M:$N,2,0)</f>
        <v>小额现金贷</v>
      </c>
      <c r="E307" s="45">
        <v>2960</v>
      </c>
      <c r="F307" s="45">
        <v>2954</v>
      </c>
      <c r="G307" s="45">
        <v>6</v>
      </c>
      <c r="H307" s="45">
        <v>1850</v>
      </c>
      <c r="I307" s="58">
        <f t="shared" si="6"/>
        <v>0.625</v>
      </c>
      <c r="J307" s="58"/>
    </row>
    <row r="308" spans="1:10" x14ac:dyDescent="0.2">
      <c r="A308" s="51" t="s">
        <v>493</v>
      </c>
      <c r="B308" s="51" t="s">
        <v>453</v>
      </c>
      <c r="C308" s="51" t="s">
        <v>468</v>
      </c>
      <c r="D308" s="53" t="str">
        <f>VLOOKUP(C308,'[1]客户-行业对照表'!$M:$N,2,0)</f>
        <v>金融科技</v>
      </c>
      <c r="E308" s="45">
        <v>1485</v>
      </c>
      <c r="F308" s="45">
        <v>1483</v>
      </c>
      <c r="G308" s="45">
        <v>2</v>
      </c>
      <c r="H308" s="45">
        <v>1057</v>
      </c>
      <c r="I308" s="58">
        <f t="shared" si="6"/>
        <v>0.71178451178451174</v>
      </c>
      <c r="J308" s="58"/>
    </row>
    <row r="309" spans="1:10" x14ac:dyDescent="0.2">
      <c r="A309" s="51" t="s">
        <v>493</v>
      </c>
      <c r="B309" s="51" t="s">
        <v>453</v>
      </c>
      <c r="C309" s="51" t="s">
        <v>452</v>
      </c>
      <c r="D309" s="53" t="str">
        <f>VLOOKUP(C309,'[1]客户-行业对照表'!$M:$N,2,0)</f>
        <v>P2P</v>
      </c>
      <c r="E309" s="45">
        <v>385</v>
      </c>
      <c r="F309" s="45">
        <v>385</v>
      </c>
      <c r="G309" s="45">
        <v>0</v>
      </c>
      <c r="H309" s="45">
        <v>353</v>
      </c>
      <c r="I309" s="58">
        <f t="shared" si="6"/>
        <v>0.91688311688311686</v>
      </c>
      <c r="J309" s="58"/>
    </row>
    <row r="310" spans="1:10" x14ac:dyDescent="0.2">
      <c r="A310" s="51" t="s">
        <v>493</v>
      </c>
      <c r="B310" s="51" t="s">
        <v>453</v>
      </c>
      <c r="C310" s="51" t="s">
        <v>494</v>
      </c>
      <c r="D310" s="53" t="str">
        <f>VLOOKUP(C310,'[1]客户-行业对照表'!$M:$N,2,0)</f>
        <v>小额现金贷</v>
      </c>
      <c r="E310" s="45">
        <v>6</v>
      </c>
      <c r="F310" s="45">
        <v>2</v>
      </c>
      <c r="G310" s="45">
        <v>4</v>
      </c>
      <c r="H310" s="45">
        <v>2</v>
      </c>
      <c r="I310" s="58">
        <f t="shared" si="6"/>
        <v>0.33333333333333331</v>
      </c>
      <c r="J310" s="58"/>
    </row>
    <row r="311" spans="1:10" x14ac:dyDescent="0.2">
      <c r="A311" s="51" t="s">
        <v>493</v>
      </c>
      <c r="B311" s="51" t="s">
        <v>453</v>
      </c>
      <c r="C311" s="51" t="s">
        <v>483</v>
      </c>
      <c r="D311" s="53" t="str">
        <f>VLOOKUP(C311,'[1]客户-行业对照表'!$M:$N,2,0)</f>
        <v>金融科技</v>
      </c>
      <c r="E311" s="45">
        <v>3931</v>
      </c>
      <c r="F311" s="45">
        <v>3919</v>
      </c>
      <c r="G311" s="45">
        <v>12</v>
      </c>
      <c r="H311" s="45">
        <v>3090</v>
      </c>
      <c r="I311" s="58">
        <f t="shared" si="6"/>
        <v>0.78605952683795477</v>
      </c>
      <c r="J311" s="58"/>
    </row>
    <row r="312" spans="1:10" x14ac:dyDescent="0.2">
      <c r="A312" s="51" t="s">
        <v>496</v>
      </c>
      <c r="B312" s="51" t="s">
        <v>0</v>
      </c>
      <c r="C312" s="51" t="s">
        <v>444</v>
      </c>
      <c r="D312" s="53" t="str">
        <f>VLOOKUP(C312,'[1]客户-行业对照表'!$M:$N,2,0)</f>
        <v>金融科技</v>
      </c>
      <c r="E312" s="45">
        <v>30</v>
      </c>
      <c r="F312" s="45">
        <v>30</v>
      </c>
      <c r="G312" s="45">
        <v>0</v>
      </c>
      <c r="H312" s="45">
        <v>6</v>
      </c>
      <c r="I312" s="58">
        <f t="shared" si="6"/>
        <v>0.2</v>
      </c>
      <c r="J312" s="58"/>
    </row>
    <row r="313" spans="1:10" x14ac:dyDescent="0.2">
      <c r="A313" s="51" t="s">
        <v>496</v>
      </c>
      <c r="B313" s="51" t="s">
        <v>0</v>
      </c>
      <c r="C313" s="51" t="s">
        <v>448</v>
      </c>
      <c r="D313" s="53" t="str">
        <f>VLOOKUP(C313,'[1]客户-行业对照表'!$M:$N,2,0)</f>
        <v>金融科技</v>
      </c>
      <c r="E313" s="45">
        <v>38</v>
      </c>
      <c r="F313" s="45">
        <v>38</v>
      </c>
      <c r="G313" s="45">
        <v>0</v>
      </c>
      <c r="H313" s="45">
        <v>24</v>
      </c>
      <c r="I313" s="58">
        <f t="shared" si="6"/>
        <v>0.63157894736842102</v>
      </c>
      <c r="J313" s="58"/>
    </row>
    <row r="314" spans="1:10" x14ac:dyDescent="0.2">
      <c r="A314" s="51" t="s">
        <v>496</v>
      </c>
      <c r="B314" s="51" t="s">
        <v>1</v>
      </c>
      <c r="C314" s="51" t="s">
        <v>446</v>
      </c>
      <c r="D314" s="53" t="str">
        <f>VLOOKUP(C314,'[1]客户-行业对照表'!$M:$N,2,0)</f>
        <v>金融科技</v>
      </c>
      <c r="E314" s="45">
        <v>380</v>
      </c>
      <c r="F314" s="45">
        <v>380</v>
      </c>
      <c r="G314" s="45">
        <v>0</v>
      </c>
      <c r="H314" s="45">
        <v>145</v>
      </c>
      <c r="I314" s="58">
        <f t="shared" si="6"/>
        <v>0.38157894736842107</v>
      </c>
      <c r="J314" s="58"/>
    </row>
    <row r="315" spans="1:10" x14ac:dyDescent="0.2">
      <c r="A315" s="51" t="s">
        <v>496</v>
      </c>
      <c r="B315" s="51" t="s">
        <v>1</v>
      </c>
      <c r="C315" s="51" t="s">
        <v>456</v>
      </c>
      <c r="D315" s="53" t="str">
        <f>VLOOKUP(C315,'[1]客户-行业对照表'!$M:$N,2,0)</f>
        <v>小额现金贷</v>
      </c>
      <c r="E315" s="45">
        <v>2733</v>
      </c>
      <c r="F315" s="45">
        <v>2733</v>
      </c>
      <c r="G315" s="45">
        <v>0</v>
      </c>
      <c r="H315" s="45">
        <v>1223</v>
      </c>
      <c r="I315" s="58">
        <f t="shared" si="6"/>
        <v>0.44749359678009515</v>
      </c>
      <c r="J315" s="58"/>
    </row>
    <row r="316" spans="1:10" x14ac:dyDescent="0.2">
      <c r="A316" s="51" t="s">
        <v>496</v>
      </c>
      <c r="B316" s="51" t="s">
        <v>1</v>
      </c>
      <c r="C316" s="51" t="s">
        <v>454</v>
      </c>
      <c r="D316" s="53" t="str">
        <f>VLOOKUP(C316,'[1]客户-行业对照表'!$M:$N,2,0)</f>
        <v>支付</v>
      </c>
      <c r="E316" s="45">
        <v>2</v>
      </c>
      <c r="F316" s="45">
        <v>2</v>
      </c>
      <c r="G316" s="45">
        <v>0</v>
      </c>
      <c r="H316" s="45">
        <v>0</v>
      </c>
      <c r="I316" s="58">
        <f t="shared" si="6"/>
        <v>0</v>
      </c>
      <c r="J316" s="58"/>
    </row>
    <row r="317" spans="1:10" x14ac:dyDescent="0.2">
      <c r="A317" s="51" t="s">
        <v>496</v>
      </c>
      <c r="B317" s="51" t="s">
        <v>1</v>
      </c>
      <c r="C317" s="51" t="s">
        <v>458</v>
      </c>
      <c r="D317" s="53" t="str">
        <f>VLOOKUP(C317,'[1]客户-行业对照表'!$M:$N,2,0)</f>
        <v>金融科技</v>
      </c>
      <c r="E317" s="45">
        <v>1</v>
      </c>
      <c r="F317" s="45">
        <v>1</v>
      </c>
      <c r="G317" s="45">
        <v>0</v>
      </c>
      <c r="H317" s="45">
        <v>0</v>
      </c>
      <c r="I317" s="58">
        <f t="shared" si="6"/>
        <v>0</v>
      </c>
      <c r="J317" s="58"/>
    </row>
    <row r="318" spans="1:10" x14ac:dyDescent="0.2">
      <c r="A318" s="51" t="s">
        <v>496</v>
      </c>
      <c r="B318" s="51" t="s">
        <v>1</v>
      </c>
      <c r="C318" s="51" t="s">
        <v>463</v>
      </c>
      <c r="D318" s="53" t="str">
        <f>VLOOKUP(C318,'[1]客户-行业对照表'!$M:$N,2,0)</f>
        <v>手机回收</v>
      </c>
      <c r="E318" s="45">
        <v>84</v>
      </c>
      <c r="F318" s="45">
        <v>84</v>
      </c>
      <c r="G318" s="45">
        <v>0</v>
      </c>
      <c r="H318" s="45">
        <v>69</v>
      </c>
      <c r="I318" s="58">
        <f t="shared" si="6"/>
        <v>0.8214285714285714</v>
      </c>
      <c r="J318" s="58"/>
    </row>
    <row r="319" spans="1:10" x14ac:dyDescent="0.2">
      <c r="A319" s="51" t="s">
        <v>496</v>
      </c>
      <c r="B319" s="51" t="s">
        <v>1</v>
      </c>
      <c r="C319" s="51" t="s">
        <v>473</v>
      </c>
      <c r="D319" s="53" t="str">
        <f>VLOOKUP(C319,'[1]客户-行业对照表'!$M:$N,2,0)</f>
        <v>P2P</v>
      </c>
      <c r="E319" s="45">
        <v>3</v>
      </c>
      <c r="F319" s="45">
        <v>3</v>
      </c>
      <c r="G319" s="45">
        <v>0</v>
      </c>
      <c r="H319" s="45">
        <v>0</v>
      </c>
      <c r="I319" s="58">
        <f t="shared" si="6"/>
        <v>0</v>
      </c>
      <c r="J319" s="58"/>
    </row>
    <row r="320" spans="1:10" x14ac:dyDescent="0.2">
      <c r="A320" s="51" t="s">
        <v>496</v>
      </c>
      <c r="B320" s="51" t="s">
        <v>1</v>
      </c>
      <c r="C320" s="51" t="s">
        <v>455</v>
      </c>
      <c r="D320" s="53" t="str">
        <f>VLOOKUP(C320,'[1]客户-行业对照表'!$M:$N,2,0)</f>
        <v>小额现金贷</v>
      </c>
      <c r="E320" s="45">
        <v>1048</v>
      </c>
      <c r="F320" s="45">
        <v>1046</v>
      </c>
      <c r="G320" s="45">
        <v>2</v>
      </c>
      <c r="H320" s="45">
        <v>126</v>
      </c>
      <c r="I320" s="58">
        <f t="shared" si="6"/>
        <v>0.12022900763358779</v>
      </c>
      <c r="J320" s="58"/>
    </row>
    <row r="321" spans="1:10" x14ac:dyDescent="0.2">
      <c r="A321" s="51" t="s">
        <v>496</v>
      </c>
      <c r="B321" s="51" t="s">
        <v>1</v>
      </c>
      <c r="C321" s="51" t="s">
        <v>495</v>
      </c>
      <c r="D321" s="53" t="str">
        <f>VLOOKUP(C321,'[1]客户-行业对照表'!$M:$N,2,0)</f>
        <v>融资租赁担保</v>
      </c>
      <c r="E321" s="45">
        <v>28</v>
      </c>
      <c r="F321" s="45">
        <v>28</v>
      </c>
      <c r="G321" s="45">
        <v>0</v>
      </c>
      <c r="H321" s="45">
        <v>9</v>
      </c>
      <c r="I321" s="58">
        <f t="shared" si="6"/>
        <v>0.32142857142857145</v>
      </c>
      <c r="J321" s="58"/>
    </row>
    <row r="322" spans="1:10" x14ac:dyDescent="0.2">
      <c r="A322" s="51" t="s">
        <v>496</v>
      </c>
      <c r="B322" s="51" t="s">
        <v>1</v>
      </c>
      <c r="C322" s="51" t="s">
        <v>450</v>
      </c>
      <c r="D322" s="53" t="str">
        <f>VLOOKUP(C322,'[1]客户-行业对照表'!$M:$N,2,0)</f>
        <v>小额现金贷</v>
      </c>
      <c r="E322" s="45">
        <v>6298</v>
      </c>
      <c r="F322" s="45">
        <v>6298</v>
      </c>
      <c r="G322" s="45">
        <v>0</v>
      </c>
      <c r="H322" s="45">
        <v>4896</v>
      </c>
      <c r="I322" s="58">
        <f t="shared" si="6"/>
        <v>0.77738964750714512</v>
      </c>
      <c r="J322" s="58"/>
    </row>
    <row r="323" spans="1:10" x14ac:dyDescent="0.2">
      <c r="A323" s="51" t="s">
        <v>496</v>
      </c>
      <c r="B323" s="51" t="s">
        <v>1</v>
      </c>
      <c r="C323" s="51" t="s">
        <v>476</v>
      </c>
      <c r="D323" s="53" t="str">
        <f>VLOOKUP(C323,'[1]客户-行业对照表'!$M:$N,2,0)</f>
        <v>P2P</v>
      </c>
      <c r="E323" s="45">
        <v>2</v>
      </c>
      <c r="F323" s="45">
        <v>2</v>
      </c>
      <c r="G323" s="45">
        <v>0</v>
      </c>
      <c r="H323" s="45">
        <v>0</v>
      </c>
      <c r="I323" s="58">
        <f t="shared" si="6"/>
        <v>0</v>
      </c>
      <c r="J323" s="58"/>
    </row>
    <row r="324" spans="1:10" x14ac:dyDescent="0.2">
      <c r="A324" s="51" t="s">
        <v>496</v>
      </c>
      <c r="B324" s="51" t="s">
        <v>2</v>
      </c>
      <c r="C324" s="51" t="s">
        <v>452</v>
      </c>
      <c r="D324" s="53" t="str">
        <f>VLOOKUP(C324,'[1]客户-行业对照表'!$M:$N,2,0)</f>
        <v>P2P</v>
      </c>
      <c r="E324" s="45">
        <v>5</v>
      </c>
      <c r="F324" s="45">
        <v>5</v>
      </c>
      <c r="G324" s="45">
        <v>0</v>
      </c>
      <c r="H324" s="45">
        <v>5</v>
      </c>
      <c r="I324" s="58">
        <f t="shared" si="6"/>
        <v>1</v>
      </c>
      <c r="J324" s="58"/>
    </row>
    <row r="325" spans="1:10" x14ac:dyDescent="0.2">
      <c r="A325" s="51" t="s">
        <v>496</v>
      </c>
      <c r="B325" s="51" t="s">
        <v>453</v>
      </c>
      <c r="C325" s="51" t="s">
        <v>465</v>
      </c>
      <c r="D325" s="53" t="str">
        <f>VLOOKUP(C325,'[1]客户-行业对照表'!$M:$N,2,0)</f>
        <v>小额现金贷</v>
      </c>
      <c r="E325" s="45">
        <v>2241</v>
      </c>
      <c r="F325" s="45">
        <v>2241</v>
      </c>
      <c r="G325" s="45">
        <v>0</v>
      </c>
      <c r="H325" s="45">
        <v>1455</v>
      </c>
      <c r="I325" s="58">
        <f t="shared" si="6"/>
        <v>0.64926372155287815</v>
      </c>
      <c r="J325" s="58"/>
    </row>
    <row r="326" spans="1:10" x14ac:dyDescent="0.2">
      <c r="A326" s="51" t="s">
        <v>496</v>
      </c>
      <c r="B326" s="51" t="s">
        <v>453</v>
      </c>
      <c r="C326" s="51" t="s">
        <v>468</v>
      </c>
      <c r="D326" s="53" t="str">
        <f>VLOOKUP(C326,'[1]客户-行业对照表'!$M:$N,2,0)</f>
        <v>金融科技</v>
      </c>
      <c r="E326" s="45">
        <v>1175</v>
      </c>
      <c r="F326" s="45">
        <v>1175</v>
      </c>
      <c r="G326" s="45">
        <v>0</v>
      </c>
      <c r="H326" s="45">
        <v>879</v>
      </c>
      <c r="I326" s="58">
        <f t="shared" si="6"/>
        <v>0.74808510638297876</v>
      </c>
      <c r="J326" s="58"/>
    </row>
    <row r="327" spans="1:10" x14ac:dyDescent="0.2">
      <c r="A327" s="51" t="s">
        <v>496</v>
      </c>
      <c r="B327" s="51" t="s">
        <v>453</v>
      </c>
      <c r="C327" s="51" t="s">
        <v>452</v>
      </c>
      <c r="D327" s="53" t="str">
        <f>VLOOKUP(C327,'[1]客户-行业对照表'!$M:$N,2,0)</f>
        <v>P2P</v>
      </c>
      <c r="E327" s="45">
        <v>407</v>
      </c>
      <c r="F327" s="45">
        <v>407</v>
      </c>
      <c r="G327" s="45">
        <v>0</v>
      </c>
      <c r="H327" s="45">
        <v>383</v>
      </c>
      <c r="I327" s="58">
        <f t="shared" si="6"/>
        <v>0.94103194103194099</v>
      </c>
      <c r="J327" s="58"/>
    </row>
    <row r="328" spans="1:10" x14ac:dyDescent="0.2">
      <c r="A328" s="51" t="s">
        <v>496</v>
      </c>
      <c r="B328" s="51" t="s">
        <v>453</v>
      </c>
      <c r="C328" s="51" t="s">
        <v>483</v>
      </c>
      <c r="D328" s="53" t="str">
        <f>VLOOKUP(C328,'[1]客户-行业对照表'!$M:$N,2,0)</f>
        <v>金融科技</v>
      </c>
      <c r="E328" s="45">
        <v>4129</v>
      </c>
      <c r="F328" s="45">
        <v>4119</v>
      </c>
      <c r="G328" s="45">
        <v>10</v>
      </c>
      <c r="H328" s="45">
        <v>3222</v>
      </c>
      <c r="I328" s="58">
        <f t="shared" si="6"/>
        <v>0.78033422136110442</v>
      </c>
      <c r="J328" s="58"/>
    </row>
    <row r="329" spans="1:10" x14ac:dyDescent="0.2">
      <c r="A329" s="51" t="s">
        <v>497</v>
      </c>
      <c r="B329" s="51" t="s">
        <v>0</v>
      </c>
      <c r="C329" s="51" t="s">
        <v>444</v>
      </c>
      <c r="D329" s="53" t="str">
        <f>VLOOKUP(C329,'[1]客户-行业对照表'!$M:$N,2,0)</f>
        <v>金融科技</v>
      </c>
      <c r="E329" s="45">
        <v>4</v>
      </c>
      <c r="F329" s="45">
        <v>4</v>
      </c>
      <c r="G329" s="45">
        <v>0</v>
      </c>
      <c r="H329" s="45">
        <v>3</v>
      </c>
      <c r="I329" s="58">
        <f t="shared" si="6"/>
        <v>0.75</v>
      </c>
      <c r="J329" s="58"/>
    </row>
    <row r="330" spans="1:10" x14ac:dyDescent="0.2">
      <c r="A330" s="51" t="s">
        <v>497</v>
      </c>
      <c r="B330" s="51" t="s">
        <v>0</v>
      </c>
      <c r="C330" s="51" t="s">
        <v>448</v>
      </c>
      <c r="D330" s="53" t="str">
        <f>VLOOKUP(C330,'[1]客户-行业对照表'!$M:$N,2,0)</f>
        <v>金融科技</v>
      </c>
      <c r="E330" s="45">
        <v>27</v>
      </c>
      <c r="F330" s="45">
        <v>27</v>
      </c>
      <c r="G330" s="45">
        <v>0</v>
      </c>
      <c r="H330" s="45">
        <v>21</v>
      </c>
      <c r="I330" s="58">
        <f t="shared" ref="I330:I393" si="7">H330/E330</f>
        <v>0.77777777777777779</v>
      </c>
      <c r="J330" s="58"/>
    </row>
    <row r="331" spans="1:10" x14ac:dyDescent="0.2">
      <c r="A331" s="51" t="s">
        <v>497</v>
      </c>
      <c r="B331" s="51" t="s">
        <v>1</v>
      </c>
      <c r="C331" s="51" t="s">
        <v>446</v>
      </c>
      <c r="D331" s="53" t="str">
        <f>VLOOKUP(C331,'[1]客户-行业对照表'!$M:$N,2,0)</f>
        <v>金融科技</v>
      </c>
      <c r="E331" s="45">
        <v>348</v>
      </c>
      <c r="F331" s="45">
        <v>348</v>
      </c>
      <c r="G331" s="45">
        <v>0</v>
      </c>
      <c r="H331" s="45">
        <v>119</v>
      </c>
      <c r="I331" s="58">
        <f t="shared" si="7"/>
        <v>0.34195402298850575</v>
      </c>
      <c r="J331" s="58"/>
    </row>
    <row r="332" spans="1:10" x14ac:dyDescent="0.2">
      <c r="A332" s="51" t="s">
        <v>497</v>
      </c>
      <c r="B332" s="51" t="s">
        <v>1</v>
      </c>
      <c r="C332" s="51" t="s">
        <v>456</v>
      </c>
      <c r="D332" s="53" t="str">
        <f>VLOOKUP(C332,'[1]客户-行业对照表'!$M:$N,2,0)</f>
        <v>小额现金贷</v>
      </c>
      <c r="E332" s="45">
        <v>374</v>
      </c>
      <c r="F332" s="45">
        <v>374</v>
      </c>
      <c r="G332" s="45">
        <v>0</v>
      </c>
      <c r="H332" s="45">
        <v>247</v>
      </c>
      <c r="I332" s="58">
        <f t="shared" si="7"/>
        <v>0.66042780748663099</v>
      </c>
      <c r="J332" s="58"/>
    </row>
    <row r="333" spans="1:10" x14ac:dyDescent="0.2">
      <c r="A333" s="51" t="s">
        <v>497</v>
      </c>
      <c r="B333" s="51" t="s">
        <v>1</v>
      </c>
      <c r="C333" s="51" t="s">
        <v>463</v>
      </c>
      <c r="D333" s="53" t="str">
        <f>VLOOKUP(C333,'[1]客户-行业对照表'!$M:$N,2,0)</f>
        <v>手机回收</v>
      </c>
      <c r="E333" s="45">
        <v>31</v>
      </c>
      <c r="F333" s="45">
        <v>31</v>
      </c>
      <c r="G333" s="45">
        <v>0</v>
      </c>
      <c r="H333" s="45">
        <v>24</v>
      </c>
      <c r="I333" s="58">
        <f t="shared" si="7"/>
        <v>0.77419354838709675</v>
      </c>
      <c r="J333" s="58"/>
    </row>
    <row r="334" spans="1:10" x14ac:dyDescent="0.2">
      <c r="A334" s="51" t="s">
        <v>497</v>
      </c>
      <c r="B334" s="51" t="s">
        <v>1</v>
      </c>
      <c r="C334" s="51" t="s">
        <v>445</v>
      </c>
      <c r="D334" s="53" t="str">
        <f>VLOOKUP(C334,'[1]客户-行业对照表'!$M:$N,2,0)</f>
        <v>其他</v>
      </c>
      <c r="E334" s="45">
        <v>1</v>
      </c>
      <c r="F334" s="45">
        <v>1</v>
      </c>
      <c r="G334" s="45">
        <v>0</v>
      </c>
      <c r="H334" s="45">
        <v>1</v>
      </c>
      <c r="I334" s="58">
        <f t="shared" si="7"/>
        <v>1</v>
      </c>
      <c r="J334" s="58"/>
    </row>
    <row r="335" spans="1:10" x14ac:dyDescent="0.2">
      <c r="A335" s="51" t="s">
        <v>497</v>
      </c>
      <c r="B335" s="51" t="s">
        <v>1</v>
      </c>
      <c r="C335" s="51" t="s">
        <v>455</v>
      </c>
      <c r="D335" s="53" t="str">
        <f>VLOOKUP(C335,'[1]客户-行业对照表'!$M:$N,2,0)</f>
        <v>小额现金贷</v>
      </c>
      <c r="E335" s="45">
        <v>928</v>
      </c>
      <c r="F335" s="45">
        <v>928</v>
      </c>
      <c r="G335" s="45">
        <v>0</v>
      </c>
      <c r="H335" s="45">
        <v>29</v>
      </c>
      <c r="I335" s="58">
        <f t="shared" si="7"/>
        <v>3.125E-2</v>
      </c>
      <c r="J335" s="58"/>
    </row>
    <row r="336" spans="1:10" x14ac:dyDescent="0.2">
      <c r="A336" s="51" t="s">
        <v>497</v>
      </c>
      <c r="B336" s="51" t="s">
        <v>1</v>
      </c>
      <c r="C336" s="51" t="s">
        <v>450</v>
      </c>
      <c r="D336" s="53" t="str">
        <f>VLOOKUP(C336,'[1]客户-行业对照表'!$M:$N,2,0)</f>
        <v>小额现金贷</v>
      </c>
      <c r="E336" s="45">
        <v>7244</v>
      </c>
      <c r="F336" s="45">
        <v>7244</v>
      </c>
      <c r="G336" s="45">
        <v>0</v>
      </c>
      <c r="H336" s="45">
        <v>5751</v>
      </c>
      <c r="I336" s="58">
        <f t="shared" si="7"/>
        <v>0.7938983986747653</v>
      </c>
      <c r="J336" s="58"/>
    </row>
    <row r="337" spans="1:10" x14ac:dyDescent="0.2">
      <c r="A337" s="51" t="s">
        <v>497</v>
      </c>
      <c r="B337" s="51" t="s">
        <v>453</v>
      </c>
      <c r="C337" s="51" t="s">
        <v>465</v>
      </c>
      <c r="D337" s="53" t="str">
        <f>VLOOKUP(C337,'[1]客户-行业对照表'!$M:$N,2,0)</f>
        <v>小额现金贷</v>
      </c>
      <c r="E337" s="45">
        <v>1676</v>
      </c>
      <c r="F337" s="45">
        <v>1676</v>
      </c>
      <c r="G337" s="45">
        <v>0</v>
      </c>
      <c r="H337" s="45">
        <v>1066</v>
      </c>
      <c r="I337" s="58">
        <f t="shared" si="7"/>
        <v>0.63603818615751795</v>
      </c>
      <c r="J337" s="58"/>
    </row>
    <row r="338" spans="1:10" x14ac:dyDescent="0.2">
      <c r="A338" s="51" t="s">
        <v>497</v>
      </c>
      <c r="B338" s="51" t="s">
        <v>453</v>
      </c>
      <c r="C338" s="51" t="s">
        <v>468</v>
      </c>
      <c r="D338" s="53" t="str">
        <f>VLOOKUP(C338,'[1]客户-行业对照表'!$M:$N,2,0)</f>
        <v>金融科技</v>
      </c>
      <c r="E338" s="45">
        <v>768</v>
      </c>
      <c r="F338" s="45">
        <v>768</v>
      </c>
      <c r="G338" s="45">
        <v>0</v>
      </c>
      <c r="H338" s="45">
        <v>585</v>
      </c>
      <c r="I338" s="58">
        <f t="shared" si="7"/>
        <v>0.76171875</v>
      </c>
      <c r="J338" s="58"/>
    </row>
    <row r="339" spans="1:10" x14ac:dyDescent="0.2">
      <c r="A339" s="51" t="s">
        <v>497</v>
      </c>
      <c r="B339" s="51" t="s">
        <v>453</v>
      </c>
      <c r="C339" s="51" t="s">
        <v>452</v>
      </c>
      <c r="D339" s="53" t="str">
        <f>VLOOKUP(C339,'[1]客户-行业对照表'!$M:$N,2,0)</f>
        <v>P2P</v>
      </c>
      <c r="E339" s="45">
        <v>463</v>
      </c>
      <c r="F339" s="45">
        <v>463</v>
      </c>
      <c r="G339" s="45">
        <v>0</v>
      </c>
      <c r="H339" s="45">
        <v>441</v>
      </c>
      <c r="I339" s="58">
        <f t="shared" si="7"/>
        <v>0.95248380129589638</v>
      </c>
      <c r="J339" s="58"/>
    </row>
    <row r="340" spans="1:10" x14ac:dyDescent="0.2">
      <c r="A340" s="51" t="s">
        <v>497</v>
      </c>
      <c r="B340" s="51" t="s">
        <v>453</v>
      </c>
      <c r="C340" s="51" t="s">
        <v>483</v>
      </c>
      <c r="D340" s="53" t="str">
        <f>VLOOKUP(C340,'[1]客户-行业对照表'!$M:$N,2,0)</f>
        <v>金融科技</v>
      </c>
      <c r="E340" s="45">
        <v>3594</v>
      </c>
      <c r="F340" s="45">
        <v>3588</v>
      </c>
      <c r="G340" s="45">
        <v>6</v>
      </c>
      <c r="H340" s="45">
        <v>2809</v>
      </c>
      <c r="I340" s="58">
        <f t="shared" si="7"/>
        <v>0.7815804117974402</v>
      </c>
      <c r="J340" s="58"/>
    </row>
    <row r="341" spans="1:10" x14ac:dyDescent="0.2">
      <c r="A341" s="51" t="s">
        <v>498</v>
      </c>
      <c r="B341" s="51" t="s">
        <v>0</v>
      </c>
      <c r="C341" s="51" t="s">
        <v>444</v>
      </c>
      <c r="D341" s="53" t="str">
        <f>VLOOKUP(C341,'[1]客户-行业对照表'!$M:$N,2,0)</f>
        <v>金融科技</v>
      </c>
      <c r="E341" s="45">
        <v>8</v>
      </c>
      <c r="F341" s="45">
        <v>8</v>
      </c>
      <c r="G341" s="45">
        <v>0</v>
      </c>
      <c r="H341" s="45">
        <v>2</v>
      </c>
      <c r="I341" s="58">
        <f t="shared" si="7"/>
        <v>0.25</v>
      </c>
      <c r="J341" s="58"/>
    </row>
    <row r="342" spans="1:10" x14ac:dyDescent="0.2">
      <c r="A342" s="51" t="s">
        <v>498</v>
      </c>
      <c r="B342" s="51" t="s">
        <v>0</v>
      </c>
      <c r="C342" s="51" t="s">
        <v>448</v>
      </c>
      <c r="D342" s="53" t="str">
        <f>VLOOKUP(C342,'[1]客户-行业对照表'!$M:$N,2,0)</f>
        <v>金融科技</v>
      </c>
      <c r="E342" s="45">
        <v>20</v>
      </c>
      <c r="F342" s="45">
        <v>20</v>
      </c>
      <c r="G342" s="45">
        <v>0</v>
      </c>
      <c r="H342" s="45">
        <v>12</v>
      </c>
      <c r="I342" s="58">
        <f t="shared" si="7"/>
        <v>0.6</v>
      </c>
      <c r="J342" s="58"/>
    </row>
    <row r="343" spans="1:10" x14ac:dyDescent="0.2">
      <c r="A343" s="51" t="s">
        <v>498</v>
      </c>
      <c r="B343" s="51" t="s">
        <v>1</v>
      </c>
      <c r="C343" s="51" t="s">
        <v>446</v>
      </c>
      <c r="D343" s="53" t="str">
        <f>VLOOKUP(C343,'[1]客户-行业对照表'!$M:$N,2,0)</f>
        <v>金融科技</v>
      </c>
      <c r="E343" s="45">
        <v>328</v>
      </c>
      <c r="F343" s="45">
        <v>328</v>
      </c>
      <c r="G343" s="45">
        <v>0</v>
      </c>
      <c r="H343" s="45">
        <v>106</v>
      </c>
      <c r="I343" s="58">
        <f t="shared" si="7"/>
        <v>0.32317073170731708</v>
      </c>
      <c r="J343" s="58"/>
    </row>
    <row r="344" spans="1:10" x14ac:dyDescent="0.2">
      <c r="A344" s="51" t="s">
        <v>498</v>
      </c>
      <c r="B344" s="51" t="s">
        <v>1</v>
      </c>
      <c r="C344" s="51" t="s">
        <v>456</v>
      </c>
      <c r="D344" s="53" t="str">
        <f>VLOOKUP(C344,'[1]客户-行业对照表'!$M:$N,2,0)</f>
        <v>小额现金贷</v>
      </c>
      <c r="E344" s="45">
        <v>224</v>
      </c>
      <c r="F344" s="45">
        <v>224</v>
      </c>
      <c r="G344" s="45">
        <v>0</v>
      </c>
      <c r="H344" s="45">
        <v>178</v>
      </c>
      <c r="I344" s="58">
        <f t="shared" si="7"/>
        <v>0.7946428571428571</v>
      </c>
      <c r="J344" s="58"/>
    </row>
    <row r="345" spans="1:10" x14ac:dyDescent="0.2">
      <c r="A345" s="51" t="s">
        <v>498</v>
      </c>
      <c r="B345" s="51" t="s">
        <v>1</v>
      </c>
      <c r="C345" s="51" t="s">
        <v>458</v>
      </c>
      <c r="D345" s="53" t="str">
        <f>VLOOKUP(C345,'[1]客户-行业对照表'!$M:$N,2,0)</f>
        <v>金融科技</v>
      </c>
      <c r="E345" s="45">
        <v>1</v>
      </c>
      <c r="F345" s="45">
        <v>1</v>
      </c>
      <c r="G345" s="45">
        <v>0</v>
      </c>
      <c r="H345" s="45">
        <v>0</v>
      </c>
      <c r="I345" s="58">
        <f t="shared" si="7"/>
        <v>0</v>
      </c>
      <c r="J345" s="58"/>
    </row>
    <row r="346" spans="1:10" x14ac:dyDescent="0.2">
      <c r="A346" s="51" t="s">
        <v>498</v>
      </c>
      <c r="B346" s="51" t="s">
        <v>1</v>
      </c>
      <c r="C346" s="51" t="s">
        <v>463</v>
      </c>
      <c r="D346" s="53" t="str">
        <f>VLOOKUP(C346,'[1]客户-行业对照表'!$M:$N,2,0)</f>
        <v>手机回收</v>
      </c>
      <c r="E346" s="45">
        <v>1</v>
      </c>
      <c r="F346" s="45">
        <v>1</v>
      </c>
      <c r="G346" s="45">
        <v>0</v>
      </c>
      <c r="H346" s="45">
        <v>0</v>
      </c>
      <c r="I346" s="58">
        <f t="shared" si="7"/>
        <v>0</v>
      </c>
      <c r="J346" s="58"/>
    </row>
    <row r="347" spans="1:10" x14ac:dyDescent="0.2">
      <c r="A347" s="51" t="s">
        <v>498</v>
      </c>
      <c r="B347" s="51" t="s">
        <v>1</v>
      </c>
      <c r="C347" s="51" t="s">
        <v>455</v>
      </c>
      <c r="D347" s="53" t="str">
        <f>VLOOKUP(C347,'[1]客户-行业对照表'!$M:$N,2,0)</f>
        <v>小额现金贷</v>
      </c>
      <c r="E347" s="45">
        <v>941</v>
      </c>
      <c r="F347" s="45">
        <v>941</v>
      </c>
      <c r="G347" s="45">
        <v>0</v>
      </c>
      <c r="H347" s="45">
        <v>22</v>
      </c>
      <c r="I347" s="58">
        <f t="shared" si="7"/>
        <v>2.3379383634431455E-2</v>
      </c>
      <c r="J347" s="58"/>
    </row>
    <row r="348" spans="1:10" x14ac:dyDescent="0.2">
      <c r="A348" s="51" t="s">
        <v>498</v>
      </c>
      <c r="B348" s="51" t="s">
        <v>1</v>
      </c>
      <c r="C348" s="51" t="s">
        <v>450</v>
      </c>
      <c r="D348" s="53" t="str">
        <f>VLOOKUP(C348,'[1]客户-行业对照表'!$M:$N,2,0)</f>
        <v>小额现金贷</v>
      </c>
      <c r="E348" s="45">
        <v>6996</v>
      </c>
      <c r="F348" s="45">
        <v>6996</v>
      </c>
      <c r="G348" s="45">
        <v>0</v>
      </c>
      <c r="H348" s="45">
        <v>5698</v>
      </c>
      <c r="I348" s="58">
        <f t="shared" si="7"/>
        <v>0.81446540880503149</v>
      </c>
      <c r="J348" s="58"/>
    </row>
    <row r="349" spans="1:10" x14ac:dyDescent="0.2">
      <c r="A349" s="51" t="s">
        <v>498</v>
      </c>
      <c r="B349" s="51" t="s">
        <v>1</v>
      </c>
      <c r="C349" s="51" t="s">
        <v>464</v>
      </c>
      <c r="D349" s="53" t="str">
        <f>VLOOKUP(C349,'[1]客户-行业对照表'!$M:$N,2,0)</f>
        <v>农村金融</v>
      </c>
      <c r="E349" s="45">
        <v>2</v>
      </c>
      <c r="F349" s="45">
        <v>2</v>
      </c>
      <c r="G349" s="45">
        <v>0</v>
      </c>
      <c r="H349" s="45">
        <v>0</v>
      </c>
      <c r="I349" s="58">
        <f t="shared" si="7"/>
        <v>0</v>
      </c>
      <c r="J349" s="58"/>
    </row>
    <row r="350" spans="1:10" x14ac:dyDescent="0.2">
      <c r="A350" s="51" t="s">
        <v>498</v>
      </c>
      <c r="B350" s="51" t="s">
        <v>453</v>
      </c>
      <c r="C350" s="51" t="s">
        <v>465</v>
      </c>
      <c r="D350" s="53" t="str">
        <f>VLOOKUP(C350,'[1]客户-行业对照表'!$M:$N,2,0)</f>
        <v>小额现金贷</v>
      </c>
      <c r="E350" s="45">
        <v>1822</v>
      </c>
      <c r="F350" s="45">
        <v>1822</v>
      </c>
      <c r="G350" s="45">
        <v>0</v>
      </c>
      <c r="H350" s="45">
        <v>1177</v>
      </c>
      <c r="I350" s="58">
        <f t="shared" si="7"/>
        <v>0.64599341383095499</v>
      </c>
      <c r="J350" s="58"/>
    </row>
    <row r="351" spans="1:10" x14ac:dyDescent="0.2">
      <c r="A351" s="51" t="s">
        <v>498</v>
      </c>
      <c r="B351" s="51" t="s">
        <v>453</v>
      </c>
      <c r="C351" s="51" t="s">
        <v>468</v>
      </c>
      <c r="D351" s="53" t="str">
        <f>VLOOKUP(C351,'[1]客户-行业对照表'!$M:$N,2,0)</f>
        <v>金融科技</v>
      </c>
      <c r="E351" s="45">
        <v>746</v>
      </c>
      <c r="F351" s="45">
        <v>746</v>
      </c>
      <c r="G351" s="45">
        <v>0</v>
      </c>
      <c r="H351" s="45">
        <v>550</v>
      </c>
      <c r="I351" s="58">
        <f t="shared" si="7"/>
        <v>0.7372654155495979</v>
      </c>
      <c r="J351" s="58"/>
    </row>
    <row r="352" spans="1:10" x14ac:dyDescent="0.2">
      <c r="A352" s="51" t="s">
        <v>498</v>
      </c>
      <c r="B352" s="51" t="s">
        <v>453</v>
      </c>
      <c r="C352" s="51" t="s">
        <v>452</v>
      </c>
      <c r="D352" s="53" t="str">
        <f>VLOOKUP(C352,'[1]客户-行业对照表'!$M:$N,2,0)</f>
        <v>P2P</v>
      </c>
      <c r="E352" s="45">
        <v>320</v>
      </c>
      <c r="F352" s="45">
        <v>318</v>
      </c>
      <c r="G352" s="45">
        <v>2</v>
      </c>
      <c r="H352" s="45">
        <v>292</v>
      </c>
      <c r="I352" s="58">
        <f t="shared" si="7"/>
        <v>0.91249999999999998</v>
      </c>
      <c r="J352" s="58"/>
    </row>
    <row r="353" spans="1:10" x14ac:dyDescent="0.2">
      <c r="A353" s="51" t="s">
        <v>498</v>
      </c>
      <c r="B353" s="51" t="s">
        <v>453</v>
      </c>
      <c r="C353" s="51" t="s">
        <v>483</v>
      </c>
      <c r="D353" s="53" t="str">
        <f>VLOOKUP(C353,'[1]客户-行业对照表'!$M:$N,2,0)</f>
        <v>金融科技</v>
      </c>
      <c r="E353" s="45">
        <v>3733</v>
      </c>
      <c r="F353" s="45">
        <v>3718</v>
      </c>
      <c r="G353" s="45">
        <v>15</v>
      </c>
      <c r="H353" s="45">
        <v>3021</v>
      </c>
      <c r="I353" s="58">
        <f t="shared" si="7"/>
        <v>0.80926868470399138</v>
      </c>
      <c r="J353" s="58"/>
    </row>
    <row r="354" spans="1:10" x14ac:dyDescent="0.2">
      <c r="A354" s="51" t="s">
        <v>499</v>
      </c>
      <c r="B354" s="51" t="s">
        <v>0</v>
      </c>
      <c r="C354" s="51" t="s">
        <v>500</v>
      </c>
      <c r="D354" s="53" t="str">
        <f>VLOOKUP(C354,'[1]客户-行业对照表'!$M:$N,2,0)</f>
        <v>金融科技</v>
      </c>
      <c r="E354" s="45">
        <v>1</v>
      </c>
      <c r="F354" s="45">
        <v>1</v>
      </c>
      <c r="G354" s="45">
        <v>0</v>
      </c>
      <c r="H354" s="45">
        <v>0</v>
      </c>
      <c r="I354" s="58">
        <f t="shared" si="7"/>
        <v>0</v>
      </c>
      <c r="J354" s="58"/>
    </row>
    <row r="355" spans="1:10" x14ac:dyDescent="0.2">
      <c r="A355" s="51" t="s">
        <v>499</v>
      </c>
      <c r="B355" s="51" t="s">
        <v>0</v>
      </c>
      <c r="C355" s="51" t="s">
        <v>444</v>
      </c>
      <c r="D355" s="53" t="str">
        <f>VLOOKUP(C355,'[1]客户-行业对照表'!$M:$N,2,0)</f>
        <v>金融科技</v>
      </c>
      <c r="E355" s="45">
        <v>20</v>
      </c>
      <c r="F355" s="45">
        <v>20</v>
      </c>
      <c r="G355" s="45">
        <v>0</v>
      </c>
      <c r="H355" s="45">
        <v>2</v>
      </c>
      <c r="I355" s="58">
        <f t="shared" si="7"/>
        <v>0.1</v>
      </c>
      <c r="J355" s="58"/>
    </row>
    <row r="356" spans="1:10" x14ac:dyDescent="0.2">
      <c r="A356" s="51" t="s">
        <v>499</v>
      </c>
      <c r="B356" s="51" t="s">
        <v>0</v>
      </c>
      <c r="C356" s="51" t="s">
        <v>448</v>
      </c>
      <c r="D356" s="53" t="str">
        <f>VLOOKUP(C356,'[1]客户-行业对照表'!$M:$N,2,0)</f>
        <v>金融科技</v>
      </c>
      <c r="E356" s="45">
        <v>34</v>
      </c>
      <c r="F356" s="45">
        <v>34</v>
      </c>
      <c r="G356" s="45">
        <v>0</v>
      </c>
      <c r="H356" s="45">
        <v>26</v>
      </c>
      <c r="I356" s="58">
        <f t="shared" si="7"/>
        <v>0.76470588235294112</v>
      </c>
      <c r="J356" s="58"/>
    </row>
    <row r="357" spans="1:10" x14ac:dyDescent="0.2">
      <c r="A357" s="51" t="s">
        <v>499</v>
      </c>
      <c r="B357" s="51" t="s">
        <v>1</v>
      </c>
      <c r="C357" s="51" t="s">
        <v>446</v>
      </c>
      <c r="D357" s="53" t="str">
        <f>VLOOKUP(C357,'[1]客户-行业对照表'!$M:$N,2,0)</f>
        <v>金融科技</v>
      </c>
      <c r="E357" s="45">
        <v>408</v>
      </c>
      <c r="F357" s="45">
        <v>408</v>
      </c>
      <c r="G357" s="45">
        <v>0</v>
      </c>
      <c r="H357" s="45">
        <v>141</v>
      </c>
      <c r="I357" s="58">
        <f t="shared" si="7"/>
        <v>0.34558823529411764</v>
      </c>
      <c r="J357" s="58"/>
    </row>
    <row r="358" spans="1:10" x14ac:dyDescent="0.2">
      <c r="A358" s="51" t="s">
        <v>499</v>
      </c>
      <c r="B358" s="51" t="s">
        <v>1</v>
      </c>
      <c r="C358" s="51" t="s">
        <v>456</v>
      </c>
      <c r="D358" s="53" t="str">
        <f>VLOOKUP(C358,'[1]客户-行业对照表'!$M:$N,2,0)</f>
        <v>小额现金贷</v>
      </c>
      <c r="E358" s="45">
        <v>2321</v>
      </c>
      <c r="F358" s="45">
        <v>2321</v>
      </c>
      <c r="G358" s="45">
        <v>0</v>
      </c>
      <c r="H358" s="45">
        <v>904</v>
      </c>
      <c r="I358" s="58">
        <f t="shared" si="7"/>
        <v>0.38948728996122362</v>
      </c>
      <c r="J358" s="58"/>
    </row>
    <row r="359" spans="1:10" x14ac:dyDescent="0.2">
      <c r="A359" s="51" t="s">
        <v>499</v>
      </c>
      <c r="B359" s="51" t="s">
        <v>1</v>
      </c>
      <c r="C359" s="51" t="s">
        <v>454</v>
      </c>
      <c r="D359" s="53" t="str">
        <f>VLOOKUP(C359,'[1]客户-行业对照表'!$M:$N,2,0)</f>
        <v>支付</v>
      </c>
      <c r="E359" s="45">
        <v>4</v>
      </c>
      <c r="F359" s="45">
        <v>4</v>
      </c>
      <c r="G359" s="45">
        <v>0</v>
      </c>
      <c r="H359" s="45">
        <v>4</v>
      </c>
      <c r="I359" s="58">
        <f t="shared" si="7"/>
        <v>1</v>
      </c>
      <c r="J359" s="58"/>
    </row>
    <row r="360" spans="1:10" x14ac:dyDescent="0.2">
      <c r="A360" s="51" t="s">
        <v>499</v>
      </c>
      <c r="B360" s="51" t="s">
        <v>1</v>
      </c>
      <c r="C360" s="51" t="s">
        <v>494</v>
      </c>
      <c r="D360" s="53" t="str">
        <f>VLOOKUP(C360,'[1]客户-行业对照表'!$M:$N,2,0)</f>
        <v>小额现金贷</v>
      </c>
      <c r="E360" s="45">
        <v>23</v>
      </c>
      <c r="F360" s="45">
        <v>20</v>
      </c>
      <c r="G360" s="45">
        <v>3</v>
      </c>
      <c r="H360" s="45">
        <v>8</v>
      </c>
      <c r="I360" s="58">
        <f t="shared" si="7"/>
        <v>0.34782608695652173</v>
      </c>
      <c r="J360" s="58"/>
    </row>
    <row r="361" spans="1:10" x14ac:dyDescent="0.2">
      <c r="A361" s="51" t="s">
        <v>499</v>
      </c>
      <c r="B361" s="51" t="s">
        <v>1</v>
      </c>
      <c r="C361" s="51" t="s">
        <v>463</v>
      </c>
      <c r="D361" s="53" t="str">
        <f>VLOOKUP(C361,'[1]客户-行业对照表'!$M:$N,2,0)</f>
        <v>手机回收</v>
      </c>
      <c r="E361" s="45">
        <v>48</v>
      </c>
      <c r="F361" s="45">
        <v>48</v>
      </c>
      <c r="G361" s="45">
        <v>0</v>
      </c>
      <c r="H361" s="45">
        <v>35</v>
      </c>
      <c r="I361" s="58">
        <f t="shared" si="7"/>
        <v>0.72916666666666663</v>
      </c>
      <c r="J361" s="58"/>
    </row>
    <row r="362" spans="1:10" x14ac:dyDescent="0.2">
      <c r="A362" s="51" t="s">
        <v>499</v>
      </c>
      <c r="B362" s="51" t="s">
        <v>1</v>
      </c>
      <c r="C362" s="51" t="s">
        <v>473</v>
      </c>
      <c r="D362" s="53" t="str">
        <f>VLOOKUP(C362,'[1]客户-行业对照表'!$M:$N,2,0)</f>
        <v>P2P</v>
      </c>
      <c r="E362" s="45">
        <v>2</v>
      </c>
      <c r="F362" s="45">
        <v>2</v>
      </c>
      <c r="G362" s="45">
        <v>0</v>
      </c>
      <c r="H362" s="45">
        <v>0</v>
      </c>
      <c r="I362" s="58">
        <f t="shared" si="7"/>
        <v>0</v>
      </c>
      <c r="J362" s="58"/>
    </row>
    <row r="363" spans="1:10" x14ac:dyDescent="0.2">
      <c r="A363" s="51" t="s">
        <v>499</v>
      </c>
      <c r="B363" s="51" t="s">
        <v>1</v>
      </c>
      <c r="C363" s="51" t="s">
        <v>455</v>
      </c>
      <c r="D363" s="53" t="str">
        <f>VLOOKUP(C363,'[1]客户-行业对照表'!$M:$N,2,0)</f>
        <v>小额现金贷</v>
      </c>
      <c r="E363" s="45">
        <v>818</v>
      </c>
      <c r="F363" s="45">
        <v>818</v>
      </c>
      <c r="G363" s="45">
        <v>0</v>
      </c>
      <c r="H363" s="45">
        <v>24</v>
      </c>
      <c r="I363" s="58">
        <f t="shared" si="7"/>
        <v>2.9339853300733496E-2</v>
      </c>
      <c r="J363" s="58"/>
    </row>
    <row r="364" spans="1:10" x14ac:dyDescent="0.2">
      <c r="A364" s="51" t="s">
        <v>499</v>
      </c>
      <c r="B364" s="51" t="s">
        <v>1</v>
      </c>
      <c r="C364" s="51" t="s">
        <v>495</v>
      </c>
      <c r="D364" s="53" t="str">
        <f>VLOOKUP(C364,'[1]客户-行业对照表'!$M:$N,2,0)</f>
        <v>融资租赁担保</v>
      </c>
      <c r="E364" s="45">
        <v>114</v>
      </c>
      <c r="F364" s="45">
        <v>114</v>
      </c>
      <c r="G364" s="45">
        <v>0</v>
      </c>
      <c r="H364" s="45">
        <v>49</v>
      </c>
      <c r="I364" s="58">
        <f t="shared" si="7"/>
        <v>0.42982456140350878</v>
      </c>
      <c r="J364" s="58"/>
    </row>
    <row r="365" spans="1:10" x14ac:dyDescent="0.2">
      <c r="A365" s="51" t="s">
        <v>499</v>
      </c>
      <c r="B365" s="51" t="s">
        <v>1</v>
      </c>
      <c r="C365" s="51" t="s">
        <v>501</v>
      </c>
      <c r="D365" s="53" t="str">
        <f>VLOOKUP(C365,'[1]客户-行业对照表'!$M:$N,2,0)</f>
        <v>金融科技</v>
      </c>
      <c r="E365" s="45">
        <v>3</v>
      </c>
      <c r="F365" s="45">
        <v>1</v>
      </c>
      <c r="G365" s="45">
        <v>2</v>
      </c>
      <c r="H365" s="45">
        <v>0</v>
      </c>
      <c r="I365" s="58">
        <f t="shared" si="7"/>
        <v>0</v>
      </c>
      <c r="J365" s="58"/>
    </row>
    <row r="366" spans="1:10" x14ac:dyDescent="0.2">
      <c r="A366" s="51" t="s">
        <v>499</v>
      </c>
      <c r="B366" s="51" t="s">
        <v>1</v>
      </c>
      <c r="C366" s="51" t="s">
        <v>450</v>
      </c>
      <c r="D366" s="53" t="str">
        <f>VLOOKUP(C366,'[1]客户-行业对照表'!$M:$N,2,0)</f>
        <v>小额现金贷</v>
      </c>
      <c r="E366" s="45">
        <v>7278</v>
      </c>
      <c r="F366" s="45">
        <v>7278</v>
      </c>
      <c r="G366" s="45">
        <v>0</v>
      </c>
      <c r="H366" s="45">
        <v>5851</v>
      </c>
      <c r="I366" s="58">
        <f t="shared" si="7"/>
        <v>0.80392965100302283</v>
      </c>
      <c r="J366" s="58"/>
    </row>
    <row r="367" spans="1:10" x14ac:dyDescent="0.2">
      <c r="A367" s="51" t="s">
        <v>499</v>
      </c>
      <c r="B367" s="51" t="s">
        <v>453</v>
      </c>
      <c r="C367" s="51" t="s">
        <v>465</v>
      </c>
      <c r="D367" s="53" t="str">
        <f>VLOOKUP(C367,'[1]客户-行业对照表'!$M:$N,2,0)</f>
        <v>小额现金贷</v>
      </c>
      <c r="E367" s="45">
        <v>2922</v>
      </c>
      <c r="F367" s="45">
        <v>2922</v>
      </c>
      <c r="G367" s="45">
        <v>0</v>
      </c>
      <c r="H367" s="45">
        <v>1814</v>
      </c>
      <c r="I367" s="58">
        <f t="shared" si="7"/>
        <v>0.62080766598220394</v>
      </c>
      <c r="J367" s="58"/>
    </row>
    <row r="368" spans="1:10" x14ac:dyDescent="0.2">
      <c r="A368" s="51" t="s">
        <v>499</v>
      </c>
      <c r="B368" s="51" t="s">
        <v>453</v>
      </c>
      <c r="C368" s="51" t="s">
        <v>468</v>
      </c>
      <c r="D368" s="53" t="str">
        <f>VLOOKUP(C368,'[1]客户-行业对照表'!$M:$N,2,0)</f>
        <v>金融科技</v>
      </c>
      <c r="E368" s="45">
        <v>1039</v>
      </c>
      <c r="F368" s="45">
        <v>1039</v>
      </c>
      <c r="G368" s="45">
        <v>0</v>
      </c>
      <c r="H368" s="45">
        <v>752</v>
      </c>
      <c r="I368" s="58">
        <f t="shared" si="7"/>
        <v>0.7237728585178056</v>
      </c>
      <c r="J368" s="58"/>
    </row>
    <row r="369" spans="1:10" x14ac:dyDescent="0.2">
      <c r="A369" s="51" t="s">
        <v>499</v>
      </c>
      <c r="B369" s="51" t="s">
        <v>453</v>
      </c>
      <c r="C369" s="51" t="s">
        <v>452</v>
      </c>
      <c r="D369" s="53" t="str">
        <f>VLOOKUP(C369,'[1]客户-行业对照表'!$M:$N,2,0)</f>
        <v>P2P</v>
      </c>
      <c r="E369" s="45">
        <v>344</v>
      </c>
      <c r="F369" s="45">
        <v>344</v>
      </c>
      <c r="G369" s="45">
        <v>0</v>
      </c>
      <c r="H369" s="45">
        <v>320</v>
      </c>
      <c r="I369" s="58">
        <f t="shared" si="7"/>
        <v>0.93023255813953487</v>
      </c>
      <c r="J369" s="58"/>
    </row>
    <row r="370" spans="1:10" x14ac:dyDescent="0.2">
      <c r="A370" s="51" t="s">
        <v>499</v>
      </c>
      <c r="B370" s="51" t="s">
        <v>453</v>
      </c>
      <c r="C370" s="51" t="s">
        <v>494</v>
      </c>
      <c r="D370" s="53" t="str">
        <f>VLOOKUP(C370,'[1]客户-行业对照表'!$M:$N,2,0)</f>
        <v>小额现金贷</v>
      </c>
      <c r="E370" s="45">
        <v>2</v>
      </c>
      <c r="F370" s="45">
        <v>2</v>
      </c>
      <c r="G370" s="45">
        <v>0</v>
      </c>
      <c r="H370" s="45">
        <v>2</v>
      </c>
      <c r="I370" s="58">
        <f t="shared" si="7"/>
        <v>1</v>
      </c>
      <c r="J370" s="58"/>
    </row>
    <row r="371" spans="1:10" x14ac:dyDescent="0.2">
      <c r="A371" s="51" t="s">
        <v>499</v>
      </c>
      <c r="B371" s="51" t="s">
        <v>453</v>
      </c>
      <c r="C371" s="51" t="s">
        <v>483</v>
      </c>
      <c r="D371" s="53" t="str">
        <f>VLOOKUP(C371,'[1]客户-行业对照表'!$M:$N,2,0)</f>
        <v>金融科技</v>
      </c>
      <c r="E371" s="45">
        <v>4072</v>
      </c>
      <c r="F371" s="45">
        <v>4065</v>
      </c>
      <c r="G371" s="45">
        <v>7</v>
      </c>
      <c r="H371" s="45">
        <v>3262</v>
      </c>
      <c r="I371" s="58">
        <f t="shared" si="7"/>
        <v>0.80108055009823187</v>
      </c>
      <c r="J371" s="58"/>
    </row>
    <row r="372" spans="1:10" x14ac:dyDescent="0.2">
      <c r="A372" s="51" t="s">
        <v>502</v>
      </c>
      <c r="B372" s="51" t="s">
        <v>0</v>
      </c>
      <c r="C372" s="51" t="s">
        <v>444</v>
      </c>
      <c r="D372" s="53" t="str">
        <f>VLOOKUP(C372,'[1]客户-行业对照表'!$M:$N,2,0)</f>
        <v>金融科技</v>
      </c>
      <c r="E372" s="45">
        <v>16</v>
      </c>
      <c r="F372" s="45">
        <v>16</v>
      </c>
      <c r="G372" s="45">
        <v>0</v>
      </c>
      <c r="H372" s="45">
        <v>2</v>
      </c>
      <c r="I372" s="58">
        <f t="shared" si="7"/>
        <v>0.125</v>
      </c>
      <c r="J372" s="58"/>
    </row>
    <row r="373" spans="1:10" x14ac:dyDescent="0.2">
      <c r="A373" s="51" t="s">
        <v>502</v>
      </c>
      <c r="B373" s="51" t="s">
        <v>0</v>
      </c>
      <c r="C373" s="51" t="s">
        <v>448</v>
      </c>
      <c r="D373" s="53" t="str">
        <f>VLOOKUP(C373,'[1]客户-行业对照表'!$M:$N,2,0)</f>
        <v>金融科技</v>
      </c>
      <c r="E373" s="45">
        <v>26</v>
      </c>
      <c r="F373" s="45">
        <v>26</v>
      </c>
      <c r="G373" s="45">
        <v>0</v>
      </c>
      <c r="H373" s="45">
        <v>18</v>
      </c>
      <c r="I373" s="58">
        <f t="shared" si="7"/>
        <v>0.69230769230769229</v>
      </c>
      <c r="J373" s="58"/>
    </row>
    <row r="374" spans="1:10" x14ac:dyDescent="0.2">
      <c r="A374" s="51" t="s">
        <v>502</v>
      </c>
      <c r="B374" s="51" t="s">
        <v>1</v>
      </c>
      <c r="C374" s="51" t="s">
        <v>446</v>
      </c>
      <c r="D374" s="53" t="str">
        <f>VLOOKUP(C374,'[1]客户-行业对照表'!$M:$N,2,0)</f>
        <v>金融科技</v>
      </c>
      <c r="E374" s="45">
        <v>367</v>
      </c>
      <c r="F374" s="45">
        <v>367</v>
      </c>
      <c r="G374" s="45">
        <v>0</v>
      </c>
      <c r="H374" s="45">
        <v>139</v>
      </c>
      <c r="I374" s="58">
        <f t="shared" si="7"/>
        <v>0.37874659400544958</v>
      </c>
      <c r="J374" s="58"/>
    </row>
    <row r="375" spans="1:10" x14ac:dyDescent="0.2">
      <c r="A375" s="51" t="s">
        <v>502</v>
      </c>
      <c r="B375" s="51" t="s">
        <v>1</v>
      </c>
      <c r="C375" s="51" t="s">
        <v>456</v>
      </c>
      <c r="D375" s="53" t="str">
        <f>VLOOKUP(C375,'[1]客户-行业对照表'!$M:$N,2,0)</f>
        <v>小额现金贷</v>
      </c>
      <c r="E375" s="45">
        <v>2097</v>
      </c>
      <c r="F375" s="45">
        <v>2097</v>
      </c>
      <c r="G375" s="45">
        <v>0</v>
      </c>
      <c r="H375" s="45">
        <v>714</v>
      </c>
      <c r="I375" s="58">
        <f t="shared" si="7"/>
        <v>0.34048640915593703</v>
      </c>
      <c r="J375" s="58"/>
    </row>
    <row r="376" spans="1:10" x14ac:dyDescent="0.2">
      <c r="A376" s="51" t="s">
        <v>502</v>
      </c>
      <c r="B376" s="51" t="s">
        <v>1</v>
      </c>
      <c r="C376" s="51" t="s">
        <v>454</v>
      </c>
      <c r="D376" s="53" t="str">
        <f>VLOOKUP(C376,'[1]客户-行业对照表'!$M:$N,2,0)</f>
        <v>支付</v>
      </c>
      <c r="E376" s="45">
        <v>4</v>
      </c>
      <c r="F376" s="45">
        <v>4</v>
      </c>
      <c r="G376" s="45">
        <v>0</v>
      </c>
      <c r="H376" s="45">
        <v>2</v>
      </c>
      <c r="I376" s="58">
        <f t="shared" si="7"/>
        <v>0.5</v>
      </c>
      <c r="J376" s="58"/>
    </row>
    <row r="377" spans="1:10" x14ac:dyDescent="0.2">
      <c r="A377" s="51" t="s">
        <v>502</v>
      </c>
      <c r="B377" s="51" t="s">
        <v>1</v>
      </c>
      <c r="C377" s="51" t="s">
        <v>494</v>
      </c>
      <c r="D377" s="53" t="str">
        <f>VLOOKUP(C377,'[1]客户-行业对照表'!$M:$N,2,0)</f>
        <v>小额现金贷</v>
      </c>
      <c r="E377" s="45">
        <v>4</v>
      </c>
      <c r="F377" s="45">
        <v>4</v>
      </c>
      <c r="G377" s="45">
        <v>0</v>
      </c>
      <c r="H377" s="45">
        <v>0</v>
      </c>
      <c r="I377" s="58">
        <f t="shared" si="7"/>
        <v>0</v>
      </c>
      <c r="J377" s="58"/>
    </row>
    <row r="378" spans="1:10" x14ac:dyDescent="0.2">
      <c r="A378" s="51" t="s">
        <v>502</v>
      </c>
      <c r="B378" s="51" t="s">
        <v>1</v>
      </c>
      <c r="C378" s="51" t="s">
        <v>503</v>
      </c>
      <c r="D378" s="53" t="str">
        <f>VLOOKUP(C378,'[1]客户-行业对照表'!$M:$N,2,0)</f>
        <v>流量方</v>
      </c>
      <c r="E378" s="45">
        <v>11</v>
      </c>
      <c r="F378" s="45">
        <v>0</v>
      </c>
      <c r="G378" s="45">
        <v>11</v>
      </c>
      <c r="H378" s="45">
        <v>0</v>
      </c>
      <c r="I378" s="58">
        <f t="shared" si="7"/>
        <v>0</v>
      </c>
      <c r="J378" s="58"/>
    </row>
    <row r="379" spans="1:10" x14ac:dyDescent="0.2">
      <c r="A379" s="51" t="s">
        <v>502</v>
      </c>
      <c r="B379" s="51" t="s">
        <v>1</v>
      </c>
      <c r="C379" s="51" t="s">
        <v>463</v>
      </c>
      <c r="D379" s="53" t="str">
        <f>VLOOKUP(C379,'[1]客户-行业对照表'!$M:$N,2,0)</f>
        <v>手机回收</v>
      </c>
      <c r="E379" s="45">
        <v>50</v>
      </c>
      <c r="F379" s="45">
        <v>50</v>
      </c>
      <c r="G379" s="45">
        <v>0</v>
      </c>
      <c r="H379" s="45">
        <v>42</v>
      </c>
      <c r="I379" s="58">
        <f t="shared" si="7"/>
        <v>0.84</v>
      </c>
      <c r="J379" s="58"/>
    </row>
    <row r="380" spans="1:10" x14ac:dyDescent="0.2">
      <c r="A380" s="51" t="s">
        <v>502</v>
      </c>
      <c r="B380" s="51" t="s">
        <v>1</v>
      </c>
      <c r="C380" s="51" t="s">
        <v>504</v>
      </c>
      <c r="D380" s="53" t="str">
        <f>VLOOKUP(C380,'[1]客户-行业对照表'!$M:$N,2,0)</f>
        <v>流量方</v>
      </c>
      <c r="E380" s="45">
        <v>1</v>
      </c>
      <c r="F380" s="45">
        <v>1</v>
      </c>
      <c r="G380" s="45">
        <v>0</v>
      </c>
      <c r="H380" s="45">
        <v>0</v>
      </c>
      <c r="I380" s="58">
        <f t="shared" si="7"/>
        <v>0</v>
      </c>
      <c r="J380" s="58"/>
    </row>
    <row r="381" spans="1:10" x14ac:dyDescent="0.2">
      <c r="A381" s="51" t="s">
        <v>502</v>
      </c>
      <c r="B381" s="51" t="s">
        <v>1</v>
      </c>
      <c r="C381" s="51" t="s">
        <v>473</v>
      </c>
      <c r="D381" s="53" t="str">
        <f>VLOOKUP(C381,'[1]客户-行业对照表'!$M:$N,2,0)</f>
        <v>P2P</v>
      </c>
      <c r="E381" s="45">
        <v>12</v>
      </c>
      <c r="F381" s="45">
        <v>12</v>
      </c>
      <c r="G381" s="45">
        <v>0</v>
      </c>
      <c r="H381" s="45">
        <v>0</v>
      </c>
      <c r="I381" s="58">
        <f t="shared" si="7"/>
        <v>0</v>
      </c>
      <c r="J381" s="58"/>
    </row>
    <row r="382" spans="1:10" x14ac:dyDescent="0.2">
      <c r="A382" s="51" t="s">
        <v>502</v>
      </c>
      <c r="B382" s="51" t="s">
        <v>1</v>
      </c>
      <c r="C382" s="51" t="s">
        <v>455</v>
      </c>
      <c r="D382" s="53" t="str">
        <f>VLOOKUP(C382,'[1]客户-行业对照表'!$M:$N,2,0)</f>
        <v>小额现金贷</v>
      </c>
      <c r="E382" s="45">
        <v>864</v>
      </c>
      <c r="F382" s="45">
        <v>864</v>
      </c>
      <c r="G382" s="45">
        <v>0</v>
      </c>
      <c r="H382" s="45">
        <v>29</v>
      </c>
      <c r="I382" s="58">
        <f t="shared" si="7"/>
        <v>3.3564814814814818E-2</v>
      </c>
      <c r="J382" s="58"/>
    </row>
    <row r="383" spans="1:10" x14ac:dyDescent="0.2">
      <c r="A383" s="51" t="s">
        <v>502</v>
      </c>
      <c r="B383" s="51" t="s">
        <v>1</v>
      </c>
      <c r="C383" s="51" t="s">
        <v>495</v>
      </c>
      <c r="D383" s="53" t="str">
        <f>VLOOKUP(C383,'[1]客户-行业对照表'!$M:$N,2,0)</f>
        <v>融资租赁担保</v>
      </c>
      <c r="E383" s="45">
        <v>6</v>
      </c>
      <c r="F383" s="45">
        <v>6</v>
      </c>
      <c r="G383" s="45">
        <v>0</v>
      </c>
      <c r="H383" s="45">
        <v>3</v>
      </c>
      <c r="I383" s="58">
        <f t="shared" si="7"/>
        <v>0.5</v>
      </c>
      <c r="J383" s="58"/>
    </row>
    <row r="384" spans="1:10" x14ac:dyDescent="0.2">
      <c r="A384" s="51" t="s">
        <v>502</v>
      </c>
      <c r="B384" s="51" t="s">
        <v>1</v>
      </c>
      <c r="C384" s="51" t="s">
        <v>450</v>
      </c>
      <c r="D384" s="53" t="str">
        <f>VLOOKUP(C384,'[1]客户-行业对照表'!$M:$N,2,0)</f>
        <v>小额现金贷</v>
      </c>
      <c r="E384" s="45">
        <v>7863</v>
      </c>
      <c r="F384" s="45">
        <v>7863</v>
      </c>
      <c r="G384" s="45">
        <v>0</v>
      </c>
      <c r="H384" s="45">
        <v>6210</v>
      </c>
      <c r="I384" s="58">
        <f t="shared" si="7"/>
        <v>0.78977489507821441</v>
      </c>
      <c r="J384" s="58"/>
    </row>
    <row r="385" spans="1:10" x14ac:dyDescent="0.2">
      <c r="A385" s="51" t="s">
        <v>502</v>
      </c>
      <c r="B385" s="51" t="s">
        <v>2</v>
      </c>
      <c r="C385" s="51" t="s">
        <v>452</v>
      </c>
      <c r="D385" s="53" t="str">
        <f>VLOOKUP(C385,'[1]客户-行业对照表'!$M:$N,2,0)</f>
        <v>P2P</v>
      </c>
      <c r="E385" s="45">
        <v>1</v>
      </c>
      <c r="F385" s="45">
        <v>1</v>
      </c>
      <c r="G385" s="45">
        <v>0</v>
      </c>
      <c r="H385" s="45">
        <v>1</v>
      </c>
      <c r="I385" s="58">
        <f t="shared" si="7"/>
        <v>1</v>
      </c>
      <c r="J385" s="58"/>
    </row>
    <row r="386" spans="1:10" x14ac:dyDescent="0.2">
      <c r="A386" s="51" t="s">
        <v>502</v>
      </c>
      <c r="B386" s="51" t="s">
        <v>453</v>
      </c>
      <c r="C386" s="51" t="s">
        <v>465</v>
      </c>
      <c r="D386" s="53" t="str">
        <f>VLOOKUP(C386,'[1]客户-行业对照表'!$M:$N,2,0)</f>
        <v>小额现金贷</v>
      </c>
      <c r="E386" s="45">
        <v>4072</v>
      </c>
      <c r="F386" s="45">
        <v>4072</v>
      </c>
      <c r="G386" s="45">
        <v>0</v>
      </c>
      <c r="H386" s="45">
        <v>2308</v>
      </c>
      <c r="I386" s="58">
        <f t="shared" si="7"/>
        <v>0.56679764243614927</v>
      </c>
      <c r="J386" s="58"/>
    </row>
    <row r="387" spans="1:10" x14ac:dyDescent="0.2">
      <c r="A387" s="51" t="s">
        <v>502</v>
      </c>
      <c r="B387" s="51" t="s">
        <v>453</v>
      </c>
      <c r="C387" s="51" t="s">
        <v>468</v>
      </c>
      <c r="D387" s="53" t="str">
        <f>VLOOKUP(C387,'[1]客户-行业对照表'!$M:$N,2,0)</f>
        <v>金融科技</v>
      </c>
      <c r="E387" s="45">
        <v>887</v>
      </c>
      <c r="F387" s="45">
        <v>887</v>
      </c>
      <c r="G387" s="45">
        <v>0</v>
      </c>
      <c r="H387" s="45">
        <v>652</v>
      </c>
      <c r="I387" s="58">
        <f t="shared" si="7"/>
        <v>0.73506200676437428</v>
      </c>
      <c r="J387" s="58"/>
    </row>
    <row r="388" spans="1:10" x14ac:dyDescent="0.2">
      <c r="A388" s="51" t="s">
        <v>502</v>
      </c>
      <c r="B388" s="51" t="s">
        <v>453</v>
      </c>
      <c r="C388" s="51" t="s">
        <v>452</v>
      </c>
      <c r="D388" s="53" t="str">
        <f>VLOOKUP(C388,'[1]客户-行业对照表'!$M:$N,2,0)</f>
        <v>P2P</v>
      </c>
      <c r="E388" s="45">
        <v>397</v>
      </c>
      <c r="F388" s="45">
        <v>397</v>
      </c>
      <c r="G388" s="45">
        <v>0</v>
      </c>
      <c r="H388" s="45">
        <v>368</v>
      </c>
      <c r="I388" s="58">
        <f t="shared" si="7"/>
        <v>0.92695214105793455</v>
      </c>
      <c r="J388" s="58"/>
    </row>
    <row r="389" spans="1:10" x14ac:dyDescent="0.2">
      <c r="A389" s="51" t="s">
        <v>502</v>
      </c>
      <c r="B389" s="51" t="s">
        <v>453</v>
      </c>
      <c r="C389" s="51" t="s">
        <v>494</v>
      </c>
      <c r="D389" s="53" t="str">
        <f>VLOOKUP(C389,'[1]客户-行业对照表'!$M:$N,2,0)</f>
        <v>小额现金贷</v>
      </c>
      <c r="E389" s="45">
        <v>1</v>
      </c>
      <c r="F389" s="45">
        <v>1</v>
      </c>
      <c r="G389" s="45">
        <v>0</v>
      </c>
      <c r="H389" s="45">
        <v>0</v>
      </c>
      <c r="I389" s="58">
        <f t="shared" si="7"/>
        <v>0</v>
      </c>
      <c r="J389" s="58"/>
    </row>
    <row r="390" spans="1:10" x14ac:dyDescent="0.2">
      <c r="A390" s="51" t="s">
        <v>502</v>
      </c>
      <c r="B390" s="51" t="s">
        <v>453</v>
      </c>
      <c r="C390" s="51" t="s">
        <v>483</v>
      </c>
      <c r="D390" s="53" t="str">
        <f>VLOOKUP(C390,'[1]客户-行业对照表'!$M:$N,2,0)</f>
        <v>金融科技</v>
      </c>
      <c r="E390" s="45">
        <v>4126</v>
      </c>
      <c r="F390" s="45">
        <v>4114</v>
      </c>
      <c r="G390" s="45">
        <v>12</v>
      </c>
      <c r="H390" s="45">
        <v>3272</v>
      </c>
      <c r="I390" s="58">
        <f t="shared" si="7"/>
        <v>0.79301987396994666</v>
      </c>
      <c r="J390" s="58"/>
    </row>
    <row r="391" spans="1:10" x14ac:dyDescent="0.2">
      <c r="A391" s="51" t="s">
        <v>505</v>
      </c>
      <c r="B391" s="51" t="s">
        <v>0</v>
      </c>
      <c r="C391" s="51" t="s">
        <v>444</v>
      </c>
      <c r="D391" s="53" t="str">
        <f>VLOOKUP(C391,'[1]客户-行业对照表'!$M:$N,2,0)</f>
        <v>金融科技</v>
      </c>
      <c r="E391" s="45">
        <v>31</v>
      </c>
      <c r="F391" s="45">
        <v>31</v>
      </c>
      <c r="G391" s="45">
        <v>0</v>
      </c>
      <c r="H391" s="45">
        <v>13</v>
      </c>
      <c r="I391" s="58">
        <f t="shared" si="7"/>
        <v>0.41935483870967744</v>
      </c>
      <c r="J391" s="58"/>
    </row>
    <row r="392" spans="1:10" x14ac:dyDescent="0.2">
      <c r="A392" s="51" t="s">
        <v>505</v>
      </c>
      <c r="B392" s="51" t="s">
        <v>0</v>
      </c>
      <c r="C392" s="51" t="s">
        <v>448</v>
      </c>
      <c r="D392" s="53" t="str">
        <f>VLOOKUP(C392,'[1]客户-行业对照表'!$M:$N,2,0)</f>
        <v>金融科技</v>
      </c>
      <c r="E392" s="45">
        <v>25</v>
      </c>
      <c r="F392" s="45">
        <v>25</v>
      </c>
      <c r="G392" s="45">
        <v>0</v>
      </c>
      <c r="H392" s="45">
        <v>19</v>
      </c>
      <c r="I392" s="58">
        <f t="shared" si="7"/>
        <v>0.76</v>
      </c>
      <c r="J392" s="58"/>
    </row>
    <row r="393" spans="1:10" x14ac:dyDescent="0.2">
      <c r="A393" s="51" t="s">
        <v>505</v>
      </c>
      <c r="B393" s="51" t="s">
        <v>1</v>
      </c>
      <c r="C393" s="51" t="s">
        <v>446</v>
      </c>
      <c r="D393" s="53" t="str">
        <f>VLOOKUP(C393,'[1]客户-行业对照表'!$M:$N,2,0)</f>
        <v>金融科技</v>
      </c>
      <c r="E393" s="45">
        <v>1662</v>
      </c>
      <c r="F393" s="45">
        <v>1662</v>
      </c>
      <c r="G393" s="45">
        <v>0</v>
      </c>
      <c r="H393" s="45">
        <v>542</v>
      </c>
      <c r="I393" s="58">
        <f t="shared" si="7"/>
        <v>0.32611311672683513</v>
      </c>
      <c r="J393" s="58"/>
    </row>
    <row r="394" spans="1:10" x14ac:dyDescent="0.2">
      <c r="A394" s="51" t="s">
        <v>505</v>
      </c>
      <c r="B394" s="51" t="s">
        <v>1</v>
      </c>
      <c r="C394" s="51" t="s">
        <v>456</v>
      </c>
      <c r="D394" s="53" t="str">
        <f>VLOOKUP(C394,'[1]客户-行业对照表'!$M:$N,2,0)</f>
        <v>小额现金贷</v>
      </c>
      <c r="E394" s="45">
        <v>1656</v>
      </c>
      <c r="F394" s="45">
        <v>1656</v>
      </c>
      <c r="G394" s="45">
        <v>0</v>
      </c>
      <c r="H394" s="45">
        <v>575</v>
      </c>
      <c r="I394" s="58">
        <f t="shared" ref="I394:I457" si="8">H394/E394</f>
        <v>0.34722222222222221</v>
      </c>
      <c r="J394" s="58"/>
    </row>
    <row r="395" spans="1:10" x14ac:dyDescent="0.2">
      <c r="A395" s="51" t="s">
        <v>505</v>
      </c>
      <c r="B395" s="51" t="s">
        <v>1</v>
      </c>
      <c r="C395" s="51" t="s">
        <v>454</v>
      </c>
      <c r="D395" s="53" t="str">
        <f>VLOOKUP(C395,'[1]客户-行业对照表'!$M:$N,2,0)</f>
        <v>支付</v>
      </c>
      <c r="E395" s="45">
        <v>2</v>
      </c>
      <c r="F395" s="45">
        <v>2</v>
      </c>
      <c r="G395" s="45">
        <v>0</v>
      </c>
      <c r="H395" s="45">
        <v>0</v>
      </c>
      <c r="I395" s="58">
        <f t="shared" si="8"/>
        <v>0</v>
      </c>
      <c r="J395" s="58"/>
    </row>
    <row r="396" spans="1:10" x14ac:dyDescent="0.2">
      <c r="A396" s="51" t="s">
        <v>505</v>
      </c>
      <c r="B396" s="51" t="s">
        <v>1</v>
      </c>
      <c r="C396" s="51" t="s">
        <v>494</v>
      </c>
      <c r="D396" s="53" t="str">
        <f>VLOOKUP(C396,'[1]客户-行业对照表'!$M:$N,2,0)</f>
        <v>小额现金贷</v>
      </c>
      <c r="E396" s="45">
        <v>7</v>
      </c>
      <c r="F396" s="45">
        <v>3</v>
      </c>
      <c r="G396" s="45">
        <v>4</v>
      </c>
      <c r="H396" s="45">
        <v>0</v>
      </c>
      <c r="I396" s="58">
        <f t="shared" si="8"/>
        <v>0</v>
      </c>
      <c r="J396" s="58"/>
    </row>
    <row r="397" spans="1:10" x14ac:dyDescent="0.2">
      <c r="A397" s="51" t="s">
        <v>505</v>
      </c>
      <c r="B397" s="51" t="s">
        <v>1</v>
      </c>
      <c r="C397" s="51" t="s">
        <v>503</v>
      </c>
      <c r="D397" s="53" t="str">
        <f>VLOOKUP(C397,'[1]客户-行业对照表'!$M:$N,2,0)</f>
        <v>流量方</v>
      </c>
      <c r="E397" s="45">
        <v>1</v>
      </c>
      <c r="F397" s="45">
        <v>0</v>
      </c>
      <c r="G397" s="45">
        <v>1</v>
      </c>
      <c r="H397" s="45">
        <v>0</v>
      </c>
      <c r="I397" s="58">
        <f t="shared" si="8"/>
        <v>0</v>
      </c>
      <c r="J397" s="58"/>
    </row>
    <row r="398" spans="1:10" x14ac:dyDescent="0.2">
      <c r="A398" s="51" t="s">
        <v>505</v>
      </c>
      <c r="B398" s="51" t="s">
        <v>1</v>
      </c>
      <c r="C398" s="51" t="s">
        <v>463</v>
      </c>
      <c r="D398" s="53" t="str">
        <f>VLOOKUP(C398,'[1]客户-行业对照表'!$M:$N,2,0)</f>
        <v>手机回收</v>
      </c>
      <c r="E398" s="45">
        <v>20</v>
      </c>
      <c r="F398" s="45">
        <v>20</v>
      </c>
      <c r="G398" s="45">
        <v>0</v>
      </c>
      <c r="H398" s="45">
        <v>15</v>
      </c>
      <c r="I398" s="58">
        <f t="shared" si="8"/>
        <v>0.75</v>
      </c>
      <c r="J398" s="58"/>
    </row>
    <row r="399" spans="1:10" x14ac:dyDescent="0.2">
      <c r="A399" s="51" t="s">
        <v>505</v>
      </c>
      <c r="B399" s="51" t="s">
        <v>1</v>
      </c>
      <c r="C399" s="51" t="s">
        <v>504</v>
      </c>
      <c r="D399" s="53" t="str">
        <f>VLOOKUP(C399,'[1]客户-行业对照表'!$M:$N,2,0)</f>
        <v>流量方</v>
      </c>
      <c r="E399" s="45">
        <v>27</v>
      </c>
      <c r="F399" s="45">
        <v>27</v>
      </c>
      <c r="G399" s="45">
        <v>0</v>
      </c>
      <c r="H399" s="45">
        <v>7</v>
      </c>
      <c r="I399" s="58">
        <f t="shared" si="8"/>
        <v>0.25925925925925924</v>
      </c>
      <c r="J399" s="58"/>
    </row>
    <row r="400" spans="1:10" x14ac:dyDescent="0.2">
      <c r="A400" s="51" t="s">
        <v>505</v>
      </c>
      <c r="B400" s="51" t="s">
        <v>1</v>
      </c>
      <c r="C400" s="51" t="s">
        <v>445</v>
      </c>
      <c r="D400" s="53" t="str">
        <f>VLOOKUP(C400,'[1]客户-行业对照表'!$M:$N,2,0)</f>
        <v>其他</v>
      </c>
      <c r="E400" s="45">
        <v>1</v>
      </c>
      <c r="F400" s="45">
        <v>1</v>
      </c>
      <c r="G400" s="45">
        <v>0</v>
      </c>
      <c r="H400" s="45">
        <v>0</v>
      </c>
      <c r="I400" s="58">
        <f t="shared" si="8"/>
        <v>0</v>
      </c>
      <c r="J400" s="58"/>
    </row>
    <row r="401" spans="1:10" x14ac:dyDescent="0.2">
      <c r="A401" s="51" t="s">
        <v>505</v>
      </c>
      <c r="B401" s="51" t="s">
        <v>1</v>
      </c>
      <c r="C401" s="51" t="s">
        <v>473</v>
      </c>
      <c r="D401" s="53" t="str">
        <f>VLOOKUP(C401,'[1]客户-行业对照表'!$M:$N,2,0)</f>
        <v>P2P</v>
      </c>
      <c r="E401" s="45">
        <v>22</v>
      </c>
      <c r="F401" s="45">
        <v>22</v>
      </c>
      <c r="G401" s="45">
        <v>0</v>
      </c>
      <c r="H401" s="45">
        <v>0</v>
      </c>
      <c r="I401" s="58">
        <f t="shared" si="8"/>
        <v>0</v>
      </c>
      <c r="J401" s="58"/>
    </row>
    <row r="402" spans="1:10" x14ac:dyDescent="0.2">
      <c r="A402" s="51" t="s">
        <v>505</v>
      </c>
      <c r="B402" s="51" t="s">
        <v>1</v>
      </c>
      <c r="C402" s="51" t="s">
        <v>455</v>
      </c>
      <c r="D402" s="53" t="str">
        <f>VLOOKUP(C402,'[1]客户-行业对照表'!$M:$N,2,0)</f>
        <v>小额现金贷</v>
      </c>
      <c r="E402" s="45">
        <v>796</v>
      </c>
      <c r="F402" s="45">
        <v>795</v>
      </c>
      <c r="G402" s="45">
        <v>1</v>
      </c>
      <c r="H402" s="45">
        <v>38</v>
      </c>
      <c r="I402" s="58">
        <f t="shared" si="8"/>
        <v>4.7738693467336682E-2</v>
      </c>
      <c r="J402" s="58"/>
    </row>
    <row r="403" spans="1:10" x14ac:dyDescent="0.2">
      <c r="A403" s="51" t="s">
        <v>505</v>
      </c>
      <c r="B403" s="51" t="s">
        <v>1</v>
      </c>
      <c r="C403" s="51" t="s">
        <v>495</v>
      </c>
      <c r="D403" s="53" t="str">
        <f>VLOOKUP(C403,'[1]客户-行业对照表'!$M:$N,2,0)</f>
        <v>融资租赁担保</v>
      </c>
      <c r="E403" s="45">
        <v>4</v>
      </c>
      <c r="F403" s="45">
        <v>4</v>
      </c>
      <c r="G403" s="45">
        <v>0</v>
      </c>
      <c r="H403" s="45">
        <v>2</v>
      </c>
      <c r="I403" s="58">
        <f t="shared" si="8"/>
        <v>0.5</v>
      </c>
      <c r="J403" s="58"/>
    </row>
    <row r="404" spans="1:10" x14ac:dyDescent="0.2">
      <c r="A404" s="51" t="s">
        <v>505</v>
      </c>
      <c r="B404" s="51" t="s">
        <v>1</v>
      </c>
      <c r="C404" s="51" t="s">
        <v>450</v>
      </c>
      <c r="D404" s="53" t="str">
        <f>VLOOKUP(C404,'[1]客户-行业对照表'!$M:$N,2,0)</f>
        <v>小额现金贷</v>
      </c>
      <c r="E404" s="45">
        <v>6990</v>
      </c>
      <c r="F404" s="45">
        <v>6990</v>
      </c>
      <c r="G404" s="45">
        <v>0</v>
      </c>
      <c r="H404" s="45">
        <v>5475</v>
      </c>
      <c r="I404" s="58">
        <f t="shared" si="8"/>
        <v>0.78326180257510725</v>
      </c>
      <c r="J404" s="58"/>
    </row>
    <row r="405" spans="1:10" x14ac:dyDescent="0.2">
      <c r="A405" s="51" t="s">
        <v>505</v>
      </c>
      <c r="B405" s="51" t="s">
        <v>2</v>
      </c>
      <c r="C405" s="51" t="s">
        <v>452</v>
      </c>
      <c r="D405" s="53" t="str">
        <f>VLOOKUP(C405,'[1]客户-行业对照表'!$M:$N,2,0)</f>
        <v>P2P</v>
      </c>
      <c r="E405" s="45">
        <v>1</v>
      </c>
      <c r="F405" s="45">
        <v>1</v>
      </c>
      <c r="G405" s="45">
        <v>0</v>
      </c>
      <c r="H405" s="45">
        <v>1</v>
      </c>
      <c r="I405" s="58">
        <f t="shared" si="8"/>
        <v>1</v>
      </c>
      <c r="J405" s="58"/>
    </row>
    <row r="406" spans="1:10" x14ac:dyDescent="0.2">
      <c r="A406" s="51" t="s">
        <v>505</v>
      </c>
      <c r="B406" s="51" t="s">
        <v>453</v>
      </c>
      <c r="C406" s="51" t="s">
        <v>465</v>
      </c>
      <c r="D406" s="53" t="str">
        <f>VLOOKUP(C406,'[1]客户-行业对照表'!$M:$N,2,0)</f>
        <v>小额现金贷</v>
      </c>
      <c r="E406" s="45">
        <v>5320</v>
      </c>
      <c r="F406" s="45">
        <v>5312</v>
      </c>
      <c r="G406" s="45">
        <v>8</v>
      </c>
      <c r="H406" s="45">
        <v>2943</v>
      </c>
      <c r="I406" s="58">
        <f t="shared" si="8"/>
        <v>0.55319548872180446</v>
      </c>
      <c r="J406" s="58"/>
    </row>
    <row r="407" spans="1:10" x14ac:dyDescent="0.2">
      <c r="A407" s="51" t="s">
        <v>505</v>
      </c>
      <c r="B407" s="51" t="s">
        <v>453</v>
      </c>
      <c r="C407" s="51" t="s">
        <v>468</v>
      </c>
      <c r="D407" s="53" t="str">
        <f>VLOOKUP(C407,'[1]客户-行业对照表'!$M:$N,2,0)</f>
        <v>金融科技</v>
      </c>
      <c r="E407" s="45">
        <v>665</v>
      </c>
      <c r="F407" s="45">
        <v>664</v>
      </c>
      <c r="G407" s="45">
        <v>1</v>
      </c>
      <c r="H407" s="45">
        <v>490</v>
      </c>
      <c r="I407" s="58">
        <f t="shared" si="8"/>
        <v>0.73684210526315785</v>
      </c>
      <c r="J407" s="58"/>
    </row>
    <row r="408" spans="1:10" x14ac:dyDescent="0.2">
      <c r="A408" s="51" t="s">
        <v>505</v>
      </c>
      <c r="B408" s="51" t="s">
        <v>453</v>
      </c>
      <c r="C408" s="51" t="s">
        <v>452</v>
      </c>
      <c r="D408" s="53" t="str">
        <f>VLOOKUP(C408,'[1]客户-行业对照表'!$M:$N,2,0)</f>
        <v>P2P</v>
      </c>
      <c r="E408" s="45">
        <v>307</v>
      </c>
      <c r="F408" s="45">
        <v>307</v>
      </c>
      <c r="G408" s="45">
        <v>0</v>
      </c>
      <c r="H408" s="45">
        <v>292</v>
      </c>
      <c r="I408" s="58">
        <f t="shared" si="8"/>
        <v>0.95114006514657978</v>
      </c>
      <c r="J408" s="58"/>
    </row>
    <row r="409" spans="1:10" x14ac:dyDescent="0.2">
      <c r="A409" s="51" t="s">
        <v>505</v>
      </c>
      <c r="B409" s="51" t="s">
        <v>453</v>
      </c>
      <c r="C409" s="51" t="s">
        <v>483</v>
      </c>
      <c r="D409" s="53" t="str">
        <f>VLOOKUP(C409,'[1]客户-行业对照表'!$M:$N,2,0)</f>
        <v>金融科技</v>
      </c>
      <c r="E409" s="45">
        <v>3855</v>
      </c>
      <c r="F409" s="45">
        <v>3843</v>
      </c>
      <c r="G409" s="45">
        <v>12</v>
      </c>
      <c r="H409" s="45">
        <v>2933</v>
      </c>
      <c r="I409" s="58">
        <f t="shared" si="8"/>
        <v>0.76083009079118025</v>
      </c>
      <c r="J409" s="58"/>
    </row>
    <row r="410" spans="1:10" x14ac:dyDescent="0.2">
      <c r="A410" s="51" t="s">
        <v>506</v>
      </c>
      <c r="B410" s="51" t="s">
        <v>0</v>
      </c>
      <c r="C410" s="51" t="s">
        <v>444</v>
      </c>
      <c r="D410" s="53" t="str">
        <f>VLOOKUP(C410,'[1]客户-行业对照表'!$M:$N,2,0)</f>
        <v>金融科技</v>
      </c>
      <c r="E410" s="45">
        <v>16</v>
      </c>
      <c r="F410" s="45">
        <v>16</v>
      </c>
      <c r="G410" s="45">
        <v>0</v>
      </c>
      <c r="H410" s="45">
        <v>6</v>
      </c>
      <c r="I410" s="58">
        <f t="shared" si="8"/>
        <v>0.375</v>
      </c>
      <c r="J410" s="58"/>
    </row>
    <row r="411" spans="1:10" x14ac:dyDescent="0.2">
      <c r="A411" s="51" t="s">
        <v>506</v>
      </c>
      <c r="B411" s="51" t="s">
        <v>0</v>
      </c>
      <c r="C411" s="51" t="s">
        <v>448</v>
      </c>
      <c r="D411" s="53" t="str">
        <f>VLOOKUP(C411,'[1]客户-行业对照表'!$M:$N,2,0)</f>
        <v>金融科技</v>
      </c>
      <c r="E411" s="45">
        <v>22</v>
      </c>
      <c r="F411" s="45">
        <v>22</v>
      </c>
      <c r="G411" s="45">
        <v>0</v>
      </c>
      <c r="H411" s="45">
        <v>15</v>
      </c>
      <c r="I411" s="58">
        <f t="shared" si="8"/>
        <v>0.68181818181818177</v>
      </c>
      <c r="J411" s="58"/>
    </row>
    <row r="412" spans="1:10" x14ac:dyDescent="0.2">
      <c r="A412" s="51" t="s">
        <v>506</v>
      </c>
      <c r="B412" s="51" t="s">
        <v>1</v>
      </c>
      <c r="C412" s="51" t="s">
        <v>446</v>
      </c>
      <c r="D412" s="53" t="str">
        <f>VLOOKUP(C412,'[1]客户-行业对照表'!$M:$N,2,0)</f>
        <v>金融科技</v>
      </c>
      <c r="E412" s="45">
        <v>546</v>
      </c>
      <c r="F412" s="45">
        <v>546</v>
      </c>
      <c r="G412" s="45">
        <v>0</v>
      </c>
      <c r="H412" s="45">
        <v>175</v>
      </c>
      <c r="I412" s="58">
        <f t="shared" si="8"/>
        <v>0.32051282051282054</v>
      </c>
      <c r="J412" s="58"/>
    </row>
    <row r="413" spans="1:10" x14ac:dyDescent="0.2">
      <c r="A413" s="51" t="s">
        <v>506</v>
      </c>
      <c r="B413" s="51" t="s">
        <v>1</v>
      </c>
      <c r="C413" s="51" t="s">
        <v>456</v>
      </c>
      <c r="D413" s="53" t="str">
        <f>VLOOKUP(C413,'[1]客户-行业对照表'!$M:$N,2,0)</f>
        <v>小额现金贷</v>
      </c>
      <c r="E413" s="45">
        <v>1504</v>
      </c>
      <c r="F413" s="45">
        <v>1504</v>
      </c>
      <c r="G413" s="45">
        <v>0</v>
      </c>
      <c r="H413" s="45">
        <v>461</v>
      </c>
      <c r="I413" s="58">
        <f t="shared" si="8"/>
        <v>0.30651595744680848</v>
      </c>
      <c r="J413" s="58"/>
    </row>
    <row r="414" spans="1:10" x14ac:dyDescent="0.2">
      <c r="A414" s="51" t="s">
        <v>506</v>
      </c>
      <c r="B414" s="51" t="s">
        <v>1</v>
      </c>
      <c r="C414" s="51" t="s">
        <v>454</v>
      </c>
      <c r="D414" s="53" t="str">
        <f>VLOOKUP(C414,'[1]客户-行业对照表'!$M:$N,2,0)</f>
        <v>支付</v>
      </c>
      <c r="E414" s="45">
        <v>1</v>
      </c>
      <c r="F414" s="45">
        <v>1</v>
      </c>
      <c r="G414" s="45">
        <v>0</v>
      </c>
      <c r="H414" s="45">
        <v>0</v>
      </c>
      <c r="I414" s="58">
        <f t="shared" si="8"/>
        <v>0</v>
      </c>
      <c r="J414" s="58"/>
    </row>
    <row r="415" spans="1:10" x14ac:dyDescent="0.2">
      <c r="A415" s="51" t="s">
        <v>506</v>
      </c>
      <c r="B415" s="51" t="s">
        <v>1</v>
      </c>
      <c r="C415" s="51" t="s">
        <v>503</v>
      </c>
      <c r="D415" s="53" t="str">
        <f>VLOOKUP(C415,'[1]客户-行业对照表'!$M:$N,2,0)</f>
        <v>流量方</v>
      </c>
      <c r="E415" s="45">
        <v>25</v>
      </c>
      <c r="F415" s="45">
        <v>0</v>
      </c>
      <c r="G415" s="45">
        <v>25</v>
      </c>
      <c r="H415" s="45">
        <v>0</v>
      </c>
      <c r="I415" s="58">
        <f t="shared" si="8"/>
        <v>0</v>
      </c>
      <c r="J415" s="58"/>
    </row>
    <row r="416" spans="1:10" x14ac:dyDescent="0.2">
      <c r="A416" s="51" t="s">
        <v>506</v>
      </c>
      <c r="B416" s="51" t="s">
        <v>1</v>
      </c>
      <c r="C416" s="51" t="s">
        <v>463</v>
      </c>
      <c r="D416" s="53" t="str">
        <f>VLOOKUP(C416,'[1]客户-行业对照表'!$M:$N,2,0)</f>
        <v>手机回收</v>
      </c>
      <c r="E416" s="45">
        <v>48</v>
      </c>
      <c r="F416" s="45">
        <v>48</v>
      </c>
      <c r="G416" s="45">
        <v>0</v>
      </c>
      <c r="H416" s="45">
        <v>41</v>
      </c>
      <c r="I416" s="58">
        <f t="shared" si="8"/>
        <v>0.85416666666666663</v>
      </c>
      <c r="J416" s="58"/>
    </row>
    <row r="417" spans="1:10" x14ac:dyDescent="0.2">
      <c r="A417" s="51" t="s">
        <v>506</v>
      </c>
      <c r="B417" s="51" t="s">
        <v>1</v>
      </c>
      <c r="C417" s="51" t="s">
        <v>504</v>
      </c>
      <c r="D417" s="53" t="str">
        <f>VLOOKUP(C417,'[1]客户-行业对照表'!$M:$N,2,0)</f>
        <v>流量方</v>
      </c>
      <c r="E417" s="45">
        <v>39</v>
      </c>
      <c r="F417" s="45">
        <v>39</v>
      </c>
      <c r="G417" s="45">
        <v>0</v>
      </c>
      <c r="H417" s="45">
        <v>11</v>
      </c>
      <c r="I417" s="58">
        <f t="shared" si="8"/>
        <v>0.28205128205128205</v>
      </c>
      <c r="J417" s="58"/>
    </row>
    <row r="418" spans="1:10" x14ac:dyDescent="0.2">
      <c r="A418" s="51" t="s">
        <v>506</v>
      </c>
      <c r="B418" s="51" t="s">
        <v>1</v>
      </c>
      <c r="C418" s="51" t="s">
        <v>445</v>
      </c>
      <c r="D418" s="53" t="str">
        <f>VLOOKUP(C418,'[1]客户-行业对照表'!$M:$N,2,0)</f>
        <v>其他</v>
      </c>
      <c r="E418" s="45">
        <v>14</v>
      </c>
      <c r="F418" s="45">
        <v>14</v>
      </c>
      <c r="G418" s="45">
        <v>0</v>
      </c>
      <c r="H418" s="45">
        <v>0</v>
      </c>
      <c r="I418" s="58">
        <f t="shared" si="8"/>
        <v>0</v>
      </c>
      <c r="J418" s="58"/>
    </row>
    <row r="419" spans="1:10" x14ac:dyDescent="0.2">
      <c r="A419" s="51" t="s">
        <v>506</v>
      </c>
      <c r="B419" s="51" t="s">
        <v>1</v>
      </c>
      <c r="C419" s="51" t="s">
        <v>473</v>
      </c>
      <c r="D419" s="53" t="str">
        <f>VLOOKUP(C419,'[1]客户-行业对照表'!$M:$N,2,0)</f>
        <v>P2P</v>
      </c>
      <c r="E419" s="45">
        <v>37</v>
      </c>
      <c r="F419" s="45">
        <v>35</v>
      </c>
      <c r="G419" s="45">
        <v>2</v>
      </c>
      <c r="H419" s="45">
        <v>0</v>
      </c>
      <c r="I419" s="58">
        <f t="shared" si="8"/>
        <v>0</v>
      </c>
      <c r="J419" s="58"/>
    </row>
    <row r="420" spans="1:10" x14ac:dyDescent="0.2">
      <c r="A420" s="51" t="s">
        <v>506</v>
      </c>
      <c r="B420" s="51" t="s">
        <v>1</v>
      </c>
      <c r="C420" s="51" t="s">
        <v>455</v>
      </c>
      <c r="D420" s="53" t="str">
        <f>VLOOKUP(C420,'[1]客户-行业对照表'!$M:$N,2,0)</f>
        <v>小额现金贷</v>
      </c>
      <c r="E420" s="45">
        <v>849</v>
      </c>
      <c r="F420" s="45">
        <v>849</v>
      </c>
      <c r="G420" s="45">
        <v>0</v>
      </c>
      <c r="H420" s="45">
        <v>28</v>
      </c>
      <c r="I420" s="58">
        <f t="shared" si="8"/>
        <v>3.2979976442873968E-2</v>
      </c>
      <c r="J420" s="58"/>
    </row>
    <row r="421" spans="1:10" x14ac:dyDescent="0.2">
      <c r="A421" s="51" t="s">
        <v>506</v>
      </c>
      <c r="B421" s="51" t="s">
        <v>1</v>
      </c>
      <c r="C421" s="51" t="s">
        <v>495</v>
      </c>
      <c r="D421" s="53" t="str">
        <f>VLOOKUP(C421,'[1]客户-行业对照表'!$M:$N,2,0)</f>
        <v>融资租赁担保</v>
      </c>
      <c r="E421" s="45">
        <v>14</v>
      </c>
      <c r="F421" s="45">
        <v>14</v>
      </c>
      <c r="G421" s="45">
        <v>0</v>
      </c>
      <c r="H421" s="45">
        <v>7</v>
      </c>
      <c r="I421" s="58">
        <f t="shared" si="8"/>
        <v>0.5</v>
      </c>
      <c r="J421" s="58"/>
    </row>
    <row r="422" spans="1:10" x14ac:dyDescent="0.2">
      <c r="A422" s="51" t="s">
        <v>506</v>
      </c>
      <c r="B422" s="51" t="s">
        <v>1</v>
      </c>
      <c r="C422" s="51" t="s">
        <v>501</v>
      </c>
      <c r="D422" s="53" t="str">
        <f>VLOOKUP(C422,'[1]客户-行业对照表'!$M:$N,2,0)</f>
        <v>金融科技</v>
      </c>
      <c r="E422" s="45">
        <v>13</v>
      </c>
      <c r="F422" s="45">
        <v>0</v>
      </c>
      <c r="G422" s="45">
        <v>13</v>
      </c>
      <c r="H422" s="45">
        <v>0</v>
      </c>
      <c r="I422" s="58">
        <f t="shared" si="8"/>
        <v>0</v>
      </c>
      <c r="J422" s="58"/>
    </row>
    <row r="423" spans="1:10" x14ac:dyDescent="0.2">
      <c r="A423" s="51" t="s">
        <v>506</v>
      </c>
      <c r="B423" s="51" t="s">
        <v>1</v>
      </c>
      <c r="C423" s="51" t="s">
        <v>450</v>
      </c>
      <c r="D423" s="53" t="str">
        <f>VLOOKUP(C423,'[1]客户-行业对照表'!$M:$N,2,0)</f>
        <v>小额现金贷</v>
      </c>
      <c r="E423" s="45">
        <v>5749</v>
      </c>
      <c r="F423" s="45">
        <v>5749</v>
      </c>
      <c r="G423" s="45">
        <v>0</v>
      </c>
      <c r="H423" s="45">
        <v>4656</v>
      </c>
      <c r="I423" s="58">
        <f t="shared" si="8"/>
        <v>0.80987997912680465</v>
      </c>
      <c r="J423" s="58"/>
    </row>
    <row r="424" spans="1:10" x14ac:dyDescent="0.2">
      <c r="A424" s="51" t="s">
        <v>506</v>
      </c>
      <c r="B424" s="51" t="s">
        <v>1</v>
      </c>
      <c r="C424" s="51" t="s">
        <v>457</v>
      </c>
      <c r="D424" s="53" t="str">
        <f>VLOOKUP(C424,'[1]客户-行业对照表'!$M:$N,2,0)</f>
        <v>金融科技</v>
      </c>
      <c r="E424" s="45">
        <v>1</v>
      </c>
      <c r="F424" s="45">
        <v>1</v>
      </c>
      <c r="G424" s="45">
        <v>0</v>
      </c>
      <c r="H424" s="45">
        <v>0</v>
      </c>
      <c r="I424" s="58">
        <f t="shared" si="8"/>
        <v>0</v>
      </c>
      <c r="J424" s="58"/>
    </row>
    <row r="425" spans="1:10" x14ac:dyDescent="0.2">
      <c r="A425" s="51" t="s">
        <v>506</v>
      </c>
      <c r="B425" s="51" t="s">
        <v>2</v>
      </c>
      <c r="C425" s="51" t="s">
        <v>452</v>
      </c>
      <c r="D425" s="53" t="str">
        <f>VLOOKUP(C425,'[1]客户-行业对照表'!$M:$N,2,0)</f>
        <v>P2P</v>
      </c>
      <c r="E425" s="45">
        <v>2250</v>
      </c>
      <c r="F425" s="45">
        <v>2250</v>
      </c>
      <c r="G425" s="45">
        <v>0</v>
      </c>
      <c r="H425" s="45">
        <v>1143</v>
      </c>
      <c r="I425" s="58">
        <f t="shared" si="8"/>
        <v>0.50800000000000001</v>
      </c>
      <c r="J425" s="58"/>
    </row>
    <row r="426" spans="1:10" x14ac:dyDescent="0.2">
      <c r="A426" s="51" t="s">
        <v>506</v>
      </c>
      <c r="B426" s="51" t="s">
        <v>453</v>
      </c>
      <c r="C426" s="51" t="s">
        <v>465</v>
      </c>
      <c r="D426" s="53" t="str">
        <f>VLOOKUP(C426,'[1]客户-行业对照表'!$M:$N,2,0)</f>
        <v>小额现金贷</v>
      </c>
      <c r="E426" s="45">
        <v>6204</v>
      </c>
      <c r="F426" s="45">
        <v>6204</v>
      </c>
      <c r="G426" s="45">
        <v>0</v>
      </c>
      <c r="H426" s="45">
        <v>3535</v>
      </c>
      <c r="I426" s="58">
        <f t="shared" si="8"/>
        <v>0.56979368149580911</v>
      </c>
      <c r="J426" s="58"/>
    </row>
    <row r="427" spans="1:10" x14ac:dyDescent="0.2">
      <c r="A427" s="51" t="s">
        <v>506</v>
      </c>
      <c r="B427" s="51" t="s">
        <v>453</v>
      </c>
      <c r="C427" s="51" t="s">
        <v>468</v>
      </c>
      <c r="D427" s="53" t="str">
        <f>VLOOKUP(C427,'[1]客户-行业对照表'!$M:$N,2,0)</f>
        <v>金融科技</v>
      </c>
      <c r="E427" s="45">
        <v>730</v>
      </c>
      <c r="F427" s="45">
        <v>730</v>
      </c>
      <c r="G427" s="45">
        <v>0</v>
      </c>
      <c r="H427" s="45">
        <v>526</v>
      </c>
      <c r="I427" s="58">
        <f t="shared" si="8"/>
        <v>0.72054794520547949</v>
      </c>
      <c r="J427" s="58"/>
    </row>
    <row r="428" spans="1:10" x14ac:dyDescent="0.2">
      <c r="A428" s="51" t="s">
        <v>506</v>
      </c>
      <c r="B428" s="51" t="s">
        <v>453</v>
      </c>
      <c r="C428" s="51" t="s">
        <v>452</v>
      </c>
      <c r="D428" s="53" t="str">
        <f>VLOOKUP(C428,'[1]客户-行业对照表'!$M:$N,2,0)</f>
        <v>P2P</v>
      </c>
      <c r="E428" s="45">
        <v>285</v>
      </c>
      <c r="F428" s="45">
        <v>285</v>
      </c>
      <c r="G428" s="45">
        <v>0</v>
      </c>
      <c r="H428" s="45">
        <v>266</v>
      </c>
      <c r="I428" s="58">
        <f t="shared" si="8"/>
        <v>0.93333333333333335</v>
      </c>
      <c r="J428" s="58"/>
    </row>
    <row r="429" spans="1:10" x14ac:dyDescent="0.2">
      <c r="A429" s="51" t="s">
        <v>506</v>
      </c>
      <c r="B429" s="51" t="s">
        <v>453</v>
      </c>
      <c r="C429" s="51" t="s">
        <v>483</v>
      </c>
      <c r="D429" s="53" t="str">
        <f>VLOOKUP(C429,'[1]客户-行业对照表'!$M:$N,2,0)</f>
        <v>金融科技</v>
      </c>
      <c r="E429" s="45">
        <v>4252</v>
      </c>
      <c r="F429" s="45">
        <v>4243</v>
      </c>
      <c r="G429" s="45">
        <v>9</v>
      </c>
      <c r="H429" s="45">
        <v>3275</v>
      </c>
      <c r="I429" s="58">
        <f t="shared" si="8"/>
        <v>0.77022577610536214</v>
      </c>
      <c r="J429" s="58"/>
    </row>
    <row r="430" spans="1:10" x14ac:dyDescent="0.2">
      <c r="A430" s="51" t="s">
        <v>507</v>
      </c>
      <c r="B430" s="51" t="s">
        <v>0</v>
      </c>
      <c r="C430" s="51" t="s">
        <v>444</v>
      </c>
      <c r="D430" s="53" t="str">
        <f>VLOOKUP(C430,'[1]客户-行业对照表'!$M:$N,2,0)</f>
        <v>金融科技</v>
      </c>
      <c r="E430" s="45">
        <v>30</v>
      </c>
      <c r="F430" s="45">
        <v>29</v>
      </c>
      <c r="G430" s="45">
        <v>1</v>
      </c>
      <c r="H430" s="45">
        <v>16</v>
      </c>
      <c r="I430" s="58">
        <f t="shared" si="8"/>
        <v>0.53333333333333333</v>
      </c>
      <c r="J430" s="58"/>
    </row>
    <row r="431" spans="1:10" x14ac:dyDescent="0.2">
      <c r="A431" s="51" t="s">
        <v>507</v>
      </c>
      <c r="B431" s="51" t="s">
        <v>0</v>
      </c>
      <c r="C431" s="51" t="s">
        <v>448</v>
      </c>
      <c r="D431" s="53" t="str">
        <f>VLOOKUP(C431,'[1]客户-行业对照表'!$M:$N,2,0)</f>
        <v>金融科技</v>
      </c>
      <c r="E431" s="45">
        <v>25</v>
      </c>
      <c r="F431" s="45">
        <v>25</v>
      </c>
      <c r="G431" s="45">
        <v>0</v>
      </c>
      <c r="H431" s="45">
        <v>14</v>
      </c>
      <c r="I431" s="58">
        <f t="shared" si="8"/>
        <v>0.56000000000000005</v>
      </c>
      <c r="J431" s="58"/>
    </row>
    <row r="432" spans="1:10" x14ac:dyDescent="0.2">
      <c r="A432" s="51" t="s">
        <v>507</v>
      </c>
      <c r="B432" s="51" t="s">
        <v>1</v>
      </c>
      <c r="C432" s="51" t="s">
        <v>446</v>
      </c>
      <c r="D432" s="53" t="str">
        <f>VLOOKUP(C432,'[1]客户-行业对照表'!$M:$N,2,0)</f>
        <v>金融科技</v>
      </c>
      <c r="E432" s="45">
        <v>556</v>
      </c>
      <c r="F432" s="45">
        <v>556</v>
      </c>
      <c r="G432" s="45">
        <v>0</v>
      </c>
      <c r="H432" s="45">
        <v>193</v>
      </c>
      <c r="I432" s="58">
        <f t="shared" si="8"/>
        <v>0.34712230215827339</v>
      </c>
      <c r="J432" s="58"/>
    </row>
    <row r="433" spans="1:10" x14ac:dyDescent="0.2">
      <c r="A433" s="51" t="s">
        <v>507</v>
      </c>
      <c r="B433" s="51" t="s">
        <v>1</v>
      </c>
      <c r="C433" s="51" t="s">
        <v>456</v>
      </c>
      <c r="D433" s="53" t="str">
        <f>VLOOKUP(C433,'[1]客户-行业对照表'!$M:$N,2,0)</f>
        <v>小额现金贷</v>
      </c>
      <c r="E433" s="45">
        <v>1264</v>
      </c>
      <c r="F433" s="45">
        <v>1264</v>
      </c>
      <c r="G433" s="45">
        <v>0</v>
      </c>
      <c r="H433" s="45">
        <v>426</v>
      </c>
      <c r="I433" s="58">
        <f t="shared" si="8"/>
        <v>0.33702531645569622</v>
      </c>
      <c r="J433" s="58"/>
    </row>
    <row r="434" spans="1:10" x14ac:dyDescent="0.2">
      <c r="A434" s="51" t="s">
        <v>507</v>
      </c>
      <c r="B434" s="51" t="s">
        <v>1</v>
      </c>
      <c r="C434" s="51" t="s">
        <v>454</v>
      </c>
      <c r="D434" s="53" t="str">
        <f>VLOOKUP(C434,'[1]客户-行业对照表'!$M:$N,2,0)</f>
        <v>支付</v>
      </c>
      <c r="E434" s="45">
        <v>7</v>
      </c>
      <c r="F434" s="45">
        <v>7</v>
      </c>
      <c r="G434" s="45">
        <v>0</v>
      </c>
      <c r="H434" s="45">
        <v>4</v>
      </c>
      <c r="I434" s="58">
        <f t="shared" si="8"/>
        <v>0.5714285714285714</v>
      </c>
      <c r="J434" s="58"/>
    </row>
    <row r="435" spans="1:10" x14ac:dyDescent="0.2">
      <c r="A435" s="51" t="s">
        <v>507</v>
      </c>
      <c r="B435" s="51" t="s">
        <v>1</v>
      </c>
      <c r="C435" s="51" t="s">
        <v>463</v>
      </c>
      <c r="D435" s="53" t="str">
        <f>VLOOKUP(C435,'[1]客户-行业对照表'!$M:$N,2,0)</f>
        <v>手机回收</v>
      </c>
      <c r="E435" s="45">
        <v>35</v>
      </c>
      <c r="F435" s="45">
        <v>35</v>
      </c>
      <c r="G435" s="45">
        <v>0</v>
      </c>
      <c r="H435" s="45">
        <v>28</v>
      </c>
      <c r="I435" s="58">
        <f t="shared" si="8"/>
        <v>0.8</v>
      </c>
      <c r="J435" s="58"/>
    </row>
    <row r="436" spans="1:10" x14ac:dyDescent="0.2">
      <c r="A436" s="51" t="s">
        <v>507</v>
      </c>
      <c r="B436" s="51" t="s">
        <v>1</v>
      </c>
      <c r="C436" s="51" t="s">
        <v>504</v>
      </c>
      <c r="D436" s="53" t="str">
        <f>VLOOKUP(C436,'[1]客户-行业对照表'!$M:$N,2,0)</f>
        <v>流量方</v>
      </c>
      <c r="E436" s="45">
        <v>29</v>
      </c>
      <c r="F436" s="45">
        <v>29</v>
      </c>
      <c r="G436" s="45">
        <v>0</v>
      </c>
      <c r="H436" s="45">
        <v>1</v>
      </c>
      <c r="I436" s="58">
        <f t="shared" si="8"/>
        <v>3.4482758620689655E-2</v>
      </c>
      <c r="J436" s="58"/>
    </row>
    <row r="437" spans="1:10" x14ac:dyDescent="0.2">
      <c r="A437" s="51" t="s">
        <v>507</v>
      </c>
      <c r="B437" s="51" t="s">
        <v>1</v>
      </c>
      <c r="C437" s="51" t="s">
        <v>445</v>
      </c>
      <c r="D437" s="53" t="str">
        <f>VLOOKUP(C437,'[1]客户-行业对照表'!$M:$N,2,0)</f>
        <v>其他</v>
      </c>
      <c r="E437" s="45">
        <v>2</v>
      </c>
      <c r="F437" s="45">
        <v>2</v>
      </c>
      <c r="G437" s="45">
        <v>0</v>
      </c>
      <c r="H437" s="45">
        <v>0</v>
      </c>
      <c r="I437" s="58">
        <f t="shared" si="8"/>
        <v>0</v>
      </c>
      <c r="J437" s="58"/>
    </row>
    <row r="438" spans="1:10" x14ac:dyDescent="0.2">
      <c r="A438" s="51" t="s">
        <v>507</v>
      </c>
      <c r="B438" s="51" t="s">
        <v>1</v>
      </c>
      <c r="C438" s="51" t="s">
        <v>461</v>
      </c>
      <c r="D438" s="53" t="str">
        <f>VLOOKUP(C438,'[1]客户-行业对照表'!$M:$N,2,0)</f>
        <v>小额现金贷</v>
      </c>
      <c r="E438" s="45">
        <v>165</v>
      </c>
      <c r="F438" s="45">
        <v>165</v>
      </c>
      <c r="G438" s="45">
        <v>0</v>
      </c>
      <c r="H438" s="45">
        <v>69</v>
      </c>
      <c r="I438" s="58">
        <f t="shared" si="8"/>
        <v>0.41818181818181815</v>
      </c>
      <c r="J438" s="58"/>
    </row>
    <row r="439" spans="1:10" x14ac:dyDescent="0.2">
      <c r="A439" s="51" t="s">
        <v>507</v>
      </c>
      <c r="B439" s="51" t="s">
        <v>1</v>
      </c>
      <c r="C439" s="51" t="s">
        <v>473</v>
      </c>
      <c r="D439" s="53" t="str">
        <f>VLOOKUP(C439,'[1]客户-行业对照表'!$M:$N,2,0)</f>
        <v>P2P</v>
      </c>
      <c r="E439" s="45">
        <v>9</v>
      </c>
      <c r="F439" s="45">
        <v>9</v>
      </c>
      <c r="G439" s="45">
        <v>0</v>
      </c>
      <c r="H439" s="45">
        <v>0</v>
      </c>
      <c r="I439" s="58">
        <f t="shared" si="8"/>
        <v>0</v>
      </c>
      <c r="J439" s="58"/>
    </row>
    <row r="440" spans="1:10" x14ac:dyDescent="0.2">
      <c r="A440" s="51" t="s">
        <v>507</v>
      </c>
      <c r="B440" s="51" t="s">
        <v>1</v>
      </c>
      <c r="C440" s="51" t="s">
        <v>455</v>
      </c>
      <c r="D440" s="53" t="str">
        <f>VLOOKUP(C440,'[1]客户-行业对照表'!$M:$N,2,0)</f>
        <v>小额现金贷</v>
      </c>
      <c r="E440" s="45">
        <v>853</v>
      </c>
      <c r="F440" s="45">
        <v>853</v>
      </c>
      <c r="G440" s="45">
        <v>0</v>
      </c>
      <c r="H440" s="45">
        <v>37</v>
      </c>
      <c r="I440" s="58">
        <f t="shared" si="8"/>
        <v>4.3376318874560373E-2</v>
      </c>
      <c r="J440" s="58"/>
    </row>
    <row r="441" spans="1:10" x14ac:dyDescent="0.2">
      <c r="A441" s="51" t="s">
        <v>507</v>
      </c>
      <c r="B441" s="51" t="s">
        <v>1</v>
      </c>
      <c r="C441" s="51" t="s">
        <v>495</v>
      </c>
      <c r="D441" s="53" t="str">
        <f>VLOOKUP(C441,'[1]客户-行业对照表'!$M:$N,2,0)</f>
        <v>融资租赁担保</v>
      </c>
      <c r="E441" s="45">
        <v>4</v>
      </c>
      <c r="F441" s="45">
        <v>4</v>
      </c>
      <c r="G441" s="45">
        <v>0</v>
      </c>
      <c r="H441" s="45">
        <v>2</v>
      </c>
      <c r="I441" s="58">
        <f t="shared" si="8"/>
        <v>0.5</v>
      </c>
      <c r="J441" s="58"/>
    </row>
    <row r="442" spans="1:10" x14ac:dyDescent="0.2">
      <c r="A442" s="51" t="s">
        <v>507</v>
      </c>
      <c r="B442" s="51" t="s">
        <v>1</v>
      </c>
      <c r="C442" s="51" t="s">
        <v>501</v>
      </c>
      <c r="D442" s="53" t="str">
        <f>VLOOKUP(C442,'[1]客户-行业对照表'!$M:$N,2,0)</f>
        <v>金融科技</v>
      </c>
      <c r="E442" s="45">
        <v>26</v>
      </c>
      <c r="F442" s="45">
        <v>0</v>
      </c>
      <c r="G442" s="45">
        <v>26</v>
      </c>
      <c r="H442" s="45">
        <v>0</v>
      </c>
      <c r="I442" s="58">
        <f t="shared" si="8"/>
        <v>0</v>
      </c>
      <c r="J442" s="58"/>
    </row>
    <row r="443" spans="1:10" x14ac:dyDescent="0.2">
      <c r="A443" s="51" t="s">
        <v>507</v>
      </c>
      <c r="B443" s="51" t="s">
        <v>1</v>
      </c>
      <c r="C443" s="51" t="s">
        <v>450</v>
      </c>
      <c r="D443" s="53" t="str">
        <f>VLOOKUP(C443,'[1]客户-行业对照表'!$M:$N,2,0)</f>
        <v>小额现金贷</v>
      </c>
      <c r="E443" s="45">
        <v>4993</v>
      </c>
      <c r="F443" s="45">
        <v>4993</v>
      </c>
      <c r="G443" s="45">
        <v>0</v>
      </c>
      <c r="H443" s="45">
        <v>3987</v>
      </c>
      <c r="I443" s="58">
        <f t="shared" si="8"/>
        <v>0.7985179250951332</v>
      </c>
      <c r="J443" s="58"/>
    </row>
    <row r="444" spans="1:10" x14ac:dyDescent="0.2">
      <c r="A444" s="51" t="s">
        <v>507</v>
      </c>
      <c r="B444" s="51" t="s">
        <v>2</v>
      </c>
      <c r="C444" s="51" t="s">
        <v>452</v>
      </c>
      <c r="D444" s="53" t="str">
        <f>VLOOKUP(C444,'[1]客户-行业对照表'!$M:$N,2,0)</f>
        <v>P2P</v>
      </c>
      <c r="E444" s="45">
        <v>436</v>
      </c>
      <c r="F444" s="45">
        <v>436</v>
      </c>
      <c r="G444" s="45">
        <v>0</v>
      </c>
      <c r="H444" s="45">
        <v>124</v>
      </c>
      <c r="I444" s="58">
        <f t="shared" si="8"/>
        <v>0.28440366972477066</v>
      </c>
      <c r="J444" s="58"/>
    </row>
    <row r="445" spans="1:10" x14ac:dyDescent="0.2">
      <c r="A445" s="51" t="s">
        <v>507</v>
      </c>
      <c r="B445" s="51" t="s">
        <v>453</v>
      </c>
      <c r="C445" s="51" t="s">
        <v>465</v>
      </c>
      <c r="D445" s="53" t="str">
        <f>VLOOKUP(C445,'[1]客户-行业对照表'!$M:$N,2,0)</f>
        <v>小额现金贷</v>
      </c>
      <c r="E445" s="45">
        <v>4341</v>
      </c>
      <c r="F445" s="45">
        <v>4341</v>
      </c>
      <c r="G445" s="45">
        <v>0</v>
      </c>
      <c r="H445" s="45">
        <v>2561</v>
      </c>
      <c r="I445" s="58">
        <f t="shared" si="8"/>
        <v>0.58995623128311447</v>
      </c>
      <c r="J445" s="58"/>
    </row>
    <row r="446" spans="1:10" x14ac:dyDescent="0.2">
      <c r="A446" s="51" t="s">
        <v>507</v>
      </c>
      <c r="B446" s="51" t="s">
        <v>453</v>
      </c>
      <c r="C446" s="51" t="s">
        <v>468</v>
      </c>
      <c r="D446" s="53" t="str">
        <f>VLOOKUP(C446,'[1]客户-行业对照表'!$M:$N,2,0)</f>
        <v>金融科技</v>
      </c>
      <c r="E446" s="45">
        <v>1037</v>
      </c>
      <c r="F446" s="45">
        <v>1037</v>
      </c>
      <c r="G446" s="45">
        <v>0</v>
      </c>
      <c r="H446" s="45">
        <v>779</v>
      </c>
      <c r="I446" s="58">
        <f t="shared" si="8"/>
        <v>0.75120540019286408</v>
      </c>
      <c r="J446" s="58"/>
    </row>
    <row r="447" spans="1:10" x14ac:dyDescent="0.2">
      <c r="A447" s="51" t="s">
        <v>507</v>
      </c>
      <c r="B447" s="51" t="s">
        <v>453</v>
      </c>
      <c r="C447" s="51" t="s">
        <v>452</v>
      </c>
      <c r="D447" s="53" t="str">
        <f>VLOOKUP(C447,'[1]客户-行业对照表'!$M:$N,2,0)</f>
        <v>P2P</v>
      </c>
      <c r="E447" s="45">
        <v>295</v>
      </c>
      <c r="F447" s="45">
        <v>295</v>
      </c>
      <c r="G447" s="45">
        <v>0</v>
      </c>
      <c r="H447" s="45">
        <v>277</v>
      </c>
      <c r="I447" s="58">
        <f t="shared" si="8"/>
        <v>0.93898305084745759</v>
      </c>
      <c r="J447" s="58"/>
    </row>
    <row r="448" spans="1:10" x14ac:dyDescent="0.2">
      <c r="A448" s="51" t="s">
        <v>507</v>
      </c>
      <c r="B448" s="51" t="s">
        <v>453</v>
      </c>
      <c r="C448" s="51" t="s">
        <v>483</v>
      </c>
      <c r="D448" s="53" t="str">
        <f>VLOOKUP(C448,'[1]客户-行业对照表'!$M:$N,2,0)</f>
        <v>金融科技</v>
      </c>
      <c r="E448" s="45">
        <v>3128</v>
      </c>
      <c r="F448" s="45">
        <v>3121</v>
      </c>
      <c r="G448" s="45">
        <v>7</v>
      </c>
      <c r="H448" s="45">
        <v>2418</v>
      </c>
      <c r="I448" s="58">
        <f t="shared" si="8"/>
        <v>0.77301790281329918</v>
      </c>
      <c r="J448" s="58"/>
    </row>
    <row r="449" spans="1:10" x14ac:dyDescent="0.2">
      <c r="A449" s="51" t="s">
        <v>508</v>
      </c>
      <c r="B449" s="51" t="s">
        <v>0</v>
      </c>
      <c r="C449" s="51" t="s">
        <v>444</v>
      </c>
      <c r="D449" s="53" t="str">
        <f>VLOOKUP(C449,'[1]客户-行业对照表'!$M:$N,2,0)</f>
        <v>金融科技</v>
      </c>
      <c r="E449" s="45">
        <v>9</v>
      </c>
      <c r="F449" s="45">
        <v>8</v>
      </c>
      <c r="G449" s="45">
        <v>1</v>
      </c>
      <c r="H449" s="45">
        <v>3</v>
      </c>
      <c r="I449" s="58">
        <f t="shared" si="8"/>
        <v>0.33333333333333331</v>
      </c>
      <c r="J449" s="58"/>
    </row>
    <row r="450" spans="1:10" x14ac:dyDescent="0.2">
      <c r="A450" s="51" t="s">
        <v>508</v>
      </c>
      <c r="B450" s="51" t="s">
        <v>0</v>
      </c>
      <c r="C450" s="51" t="s">
        <v>448</v>
      </c>
      <c r="D450" s="53" t="str">
        <f>VLOOKUP(C450,'[1]客户-行业对照表'!$M:$N,2,0)</f>
        <v>金融科技</v>
      </c>
      <c r="E450" s="45">
        <v>31</v>
      </c>
      <c r="F450" s="45">
        <v>31</v>
      </c>
      <c r="G450" s="45">
        <v>0</v>
      </c>
      <c r="H450" s="45">
        <v>23</v>
      </c>
      <c r="I450" s="58">
        <f t="shared" si="8"/>
        <v>0.74193548387096775</v>
      </c>
      <c r="J450" s="58"/>
    </row>
    <row r="451" spans="1:10" x14ac:dyDescent="0.2">
      <c r="A451" s="51" t="s">
        <v>508</v>
      </c>
      <c r="B451" s="51" t="s">
        <v>1</v>
      </c>
      <c r="C451" s="51" t="s">
        <v>446</v>
      </c>
      <c r="D451" s="53" t="str">
        <f>VLOOKUP(C451,'[1]客户-行业对照表'!$M:$N,2,0)</f>
        <v>金融科技</v>
      </c>
      <c r="E451" s="45">
        <v>570</v>
      </c>
      <c r="F451" s="45">
        <v>570</v>
      </c>
      <c r="G451" s="45">
        <v>0</v>
      </c>
      <c r="H451" s="45">
        <v>186</v>
      </c>
      <c r="I451" s="58">
        <f t="shared" si="8"/>
        <v>0.32631578947368423</v>
      </c>
      <c r="J451" s="58"/>
    </row>
    <row r="452" spans="1:10" x14ac:dyDescent="0.2">
      <c r="A452" s="51" t="s">
        <v>508</v>
      </c>
      <c r="B452" s="51" t="s">
        <v>1</v>
      </c>
      <c r="C452" s="51" t="s">
        <v>456</v>
      </c>
      <c r="D452" s="53" t="str">
        <f>VLOOKUP(C452,'[1]客户-行业对照表'!$M:$N,2,0)</f>
        <v>小额现金贷</v>
      </c>
      <c r="E452" s="45">
        <v>152</v>
      </c>
      <c r="F452" s="45">
        <v>152</v>
      </c>
      <c r="G452" s="45">
        <v>0</v>
      </c>
      <c r="H452" s="45">
        <v>83</v>
      </c>
      <c r="I452" s="58">
        <f t="shared" si="8"/>
        <v>0.54605263157894735</v>
      </c>
      <c r="J452" s="58"/>
    </row>
    <row r="453" spans="1:10" x14ac:dyDescent="0.2">
      <c r="A453" s="51" t="s">
        <v>508</v>
      </c>
      <c r="B453" s="51" t="s">
        <v>1</v>
      </c>
      <c r="C453" s="51" t="s">
        <v>454</v>
      </c>
      <c r="D453" s="53" t="str">
        <f>VLOOKUP(C453,'[1]客户-行业对照表'!$M:$N,2,0)</f>
        <v>支付</v>
      </c>
      <c r="E453" s="45">
        <v>1</v>
      </c>
      <c r="F453" s="45">
        <v>1</v>
      </c>
      <c r="G453" s="45">
        <v>0</v>
      </c>
      <c r="H453" s="45">
        <v>0</v>
      </c>
      <c r="I453" s="58">
        <f t="shared" si="8"/>
        <v>0</v>
      </c>
      <c r="J453" s="58"/>
    </row>
    <row r="454" spans="1:10" x14ac:dyDescent="0.2">
      <c r="A454" s="51" t="s">
        <v>508</v>
      </c>
      <c r="B454" s="51" t="s">
        <v>1</v>
      </c>
      <c r="C454" s="51" t="s">
        <v>494</v>
      </c>
      <c r="D454" s="53" t="str">
        <f>VLOOKUP(C454,'[1]客户-行业对照表'!$M:$N,2,0)</f>
        <v>小额现金贷</v>
      </c>
      <c r="E454" s="45">
        <v>1</v>
      </c>
      <c r="F454" s="45">
        <v>1</v>
      </c>
      <c r="G454" s="45">
        <v>0</v>
      </c>
      <c r="H454" s="45">
        <v>0</v>
      </c>
      <c r="I454" s="58">
        <f t="shared" si="8"/>
        <v>0</v>
      </c>
      <c r="J454" s="58"/>
    </row>
    <row r="455" spans="1:10" x14ac:dyDescent="0.2">
      <c r="A455" s="51" t="s">
        <v>508</v>
      </c>
      <c r="B455" s="51" t="s">
        <v>1</v>
      </c>
      <c r="C455" s="51" t="s">
        <v>463</v>
      </c>
      <c r="D455" s="53" t="str">
        <f>VLOOKUP(C455,'[1]客户-行业对照表'!$M:$N,2,0)</f>
        <v>手机回收</v>
      </c>
      <c r="E455" s="45">
        <v>33</v>
      </c>
      <c r="F455" s="45">
        <v>33</v>
      </c>
      <c r="G455" s="45">
        <v>0</v>
      </c>
      <c r="H455" s="45">
        <v>23</v>
      </c>
      <c r="I455" s="58">
        <f t="shared" si="8"/>
        <v>0.69696969696969702</v>
      </c>
      <c r="J455" s="58"/>
    </row>
    <row r="456" spans="1:10" x14ac:dyDescent="0.2">
      <c r="A456" s="51" t="s">
        <v>508</v>
      </c>
      <c r="B456" s="51" t="s">
        <v>1</v>
      </c>
      <c r="C456" s="51" t="s">
        <v>455</v>
      </c>
      <c r="D456" s="53" t="str">
        <f>VLOOKUP(C456,'[1]客户-行业对照表'!$M:$N,2,0)</f>
        <v>小额现金贷</v>
      </c>
      <c r="E456" s="45">
        <v>875</v>
      </c>
      <c r="F456" s="45">
        <v>875</v>
      </c>
      <c r="G456" s="45">
        <v>0</v>
      </c>
      <c r="H456" s="45">
        <v>38</v>
      </c>
      <c r="I456" s="58">
        <f t="shared" si="8"/>
        <v>4.3428571428571427E-2</v>
      </c>
      <c r="J456" s="58"/>
    </row>
    <row r="457" spans="1:10" x14ac:dyDescent="0.2">
      <c r="A457" s="51" t="s">
        <v>508</v>
      </c>
      <c r="B457" s="51" t="s">
        <v>1</v>
      </c>
      <c r="C457" s="51" t="s">
        <v>495</v>
      </c>
      <c r="D457" s="53" t="str">
        <f>VLOOKUP(C457,'[1]客户-行业对照表'!$M:$N,2,0)</f>
        <v>融资租赁担保</v>
      </c>
      <c r="E457" s="45">
        <v>2</v>
      </c>
      <c r="F457" s="45">
        <v>2</v>
      </c>
      <c r="G457" s="45">
        <v>0</v>
      </c>
      <c r="H457" s="45">
        <v>1</v>
      </c>
      <c r="I457" s="58">
        <f t="shared" si="8"/>
        <v>0.5</v>
      </c>
      <c r="J457" s="58"/>
    </row>
    <row r="458" spans="1:10" x14ac:dyDescent="0.2">
      <c r="A458" s="51" t="s">
        <v>508</v>
      </c>
      <c r="B458" s="51" t="s">
        <v>1</v>
      </c>
      <c r="C458" s="51" t="s">
        <v>450</v>
      </c>
      <c r="D458" s="53" t="str">
        <f>VLOOKUP(C458,'[1]客户-行业对照表'!$M:$N,2,0)</f>
        <v>小额现金贷</v>
      </c>
      <c r="E458" s="45">
        <v>4334</v>
      </c>
      <c r="F458" s="45">
        <v>4334</v>
      </c>
      <c r="G458" s="45">
        <v>0</v>
      </c>
      <c r="H458" s="45">
        <v>3520</v>
      </c>
      <c r="I458" s="58">
        <f t="shared" ref="I458:I521" si="9">H458/E458</f>
        <v>0.81218274111675126</v>
      </c>
      <c r="J458" s="58"/>
    </row>
    <row r="459" spans="1:10" x14ac:dyDescent="0.2">
      <c r="A459" s="51" t="s">
        <v>508</v>
      </c>
      <c r="B459" s="51" t="s">
        <v>453</v>
      </c>
      <c r="C459" s="51" t="s">
        <v>465</v>
      </c>
      <c r="D459" s="53" t="str">
        <f>VLOOKUP(C459,'[1]客户-行业对照表'!$M:$N,2,0)</f>
        <v>小额现金贷</v>
      </c>
      <c r="E459" s="45">
        <v>4064</v>
      </c>
      <c r="F459" s="45">
        <v>4064</v>
      </c>
      <c r="G459" s="45">
        <v>0</v>
      </c>
      <c r="H459" s="45">
        <v>2660</v>
      </c>
      <c r="I459" s="58">
        <f t="shared" si="9"/>
        <v>0.65452755905511806</v>
      </c>
      <c r="J459" s="58"/>
    </row>
    <row r="460" spans="1:10" x14ac:dyDescent="0.2">
      <c r="A460" s="51" t="s">
        <v>508</v>
      </c>
      <c r="B460" s="51" t="s">
        <v>453</v>
      </c>
      <c r="C460" s="51" t="s">
        <v>468</v>
      </c>
      <c r="D460" s="53" t="str">
        <f>VLOOKUP(C460,'[1]客户-行业对照表'!$M:$N,2,0)</f>
        <v>金融科技</v>
      </c>
      <c r="E460" s="45">
        <v>968</v>
      </c>
      <c r="F460" s="45">
        <v>968</v>
      </c>
      <c r="G460" s="45">
        <v>0</v>
      </c>
      <c r="H460" s="45">
        <v>761</v>
      </c>
      <c r="I460" s="58">
        <f t="shared" si="9"/>
        <v>0.78615702479338845</v>
      </c>
      <c r="J460" s="58"/>
    </row>
    <row r="461" spans="1:10" x14ac:dyDescent="0.2">
      <c r="A461" s="51" t="s">
        <v>508</v>
      </c>
      <c r="B461" s="51" t="s">
        <v>453</v>
      </c>
      <c r="C461" s="51" t="s">
        <v>452</v>
      </c>
      <c r="D461" s="53" t="str">
        <f>VLOOKUP(C461,'[1]客户-行业对照表'!$M:$N,2,0)</f>
        <v>P2P</v>
      </c>
      <c r="E461" s="45">
        <v>287</v>
      </c>
      <c r="F461" s="45">
        <v>287</v>
      </c>
      <c r="G461" s="45">
        <v>0</v>
      </c>
      <c r="H461" s="45">
        <v>271</v>
      </c>
      <c r="I461" s="58">
        <f t="shared" si="9"/>
        <v>0.94425087108013939</v>
      </c>
      <c r="J461" s="58"/>
    </row>
    <row r="462" spans="1:10" x14ac:dyDescent="0.2">
      <c r="A462" s="51" t="s">
        <v>508</v>
      </c>
      <c r="B462" s="51" t="s">
        <v>453</v>
      </c>
      <c r="C462" s="51" t="s">
        <v>483</v>
      </c>
      <c r="D462" s="53" t="str">
        <f>VLOOKUP(C462,'[1]客户-行业对照表'!$M:$N,2,0)</f>
        <v>金融科技</v>
      </c>
      <c r="E462" s="45">
        <v>3310</v>
      </c>
      <c r="F462" s="45">
        <v>3301</v>
      </c>
      <c r="G462" s="45">
        <v>9</v>
      </c>
      <c r="H462" s="45">
        <v>2702</v>
      </c>
      <c r="I462" s="58">
        <f t="shared" si="9"/>
        <v>0.81631419939577043</v>
      </c>
      <c r="J462" s="58"/>
    </row>
    <row r="463" spans="1:10" x14ac:dyDescent="0.2">
      <c r="A463" s="51" t="s">
        <v>509</v>
      </c>
      <c r="B463" s="51" t="s">
        <v>0</v>
      </c>
      <c r="C463" s="51" t="s">
        <v>444</v>
      </c>
      <c r="D463" s="53" t="str">
        <f>VLOOKUP(C463,'[1]客户-行业对照表'!$M:$N,2,0)</f>
        <v>金融科技</v>
      </c>
      <c r="E463" s="45">
        <v>8</v>
      </c>
      <c r="F463" s="45">
        <v>8</v>
      </c>
      <c r="G463" s="45">
        <v>0</v>
      </c>
      <c r="H463" s="45">
        <v>2</v>
      </c>
      <c r="I463" s="58">
        <f t="shared" si="9"/>
        <v>0.25</v>
      </c>
      <c r="J463" s="58"/>
    </row>
    <row r="464" spans="1:10" x14ac:dyDescent="0.2">
      <c r="A464" s="51" t="s">
        <v>509</v>
      </c>
      <c r="B464" s="51" t="s">
        <v>0</v>
      </c>
      <c r="C464" s="51" t="s">
        <v>448</v>
      </c>
      <c r="D464" s="53" t="str">
        <f>VLOOKUP(C464,'[1]客户-行业对照表'!$M:$N,2,0)</f>
        <v>金融科技</v>
      </c>
      <c r="E464" s="45">
        <v>29</v>
      </c>
      <c r="F464" s="45">
        <v>29</v>
      </c>
      <c r="G464" s="45">
        <v>0</v>
      </c>
      <c r="H464" s="45">
        <v>21</v>
      </c>
      <c r="I464" s="58">
        <f t="shared" si="9"/>
        <v>0.72413793103448276</v>
      </c>
      <c r="J464" s="58"/>
    </row>
    <row r="465" spans="1:10" x14ac:dyDescent="0.2">
      <c r="A465" s="51" t="s">
        <v>509</v>
      </c>
      <c r="B465" s="51" t="s">
        <v>1</v>
      </c>
      <c r="C465" s="51" t="s">
        <v>446</v>
      </c>
      <c r="D465" s="53" t="str">
        <f>VLOOKUP(C465,'[1]客户-行业对照表'!$M:$N,2,0)</f>
        <v>金融科技</v>
      </c>
      <c r="E465" s="45">
        <v>522</v>
      </c>
      <c r="F465" s="45">
        <v>522</v>
      </c>
      <c r="G465" s="45">
        <v>0</v>
      </c>
      <c r="H465" s="45">
        <v>188</v>
      </c>
      <c r="I465" s="58">
        <f t="shared" si="9"/>
        <v>0.36015325670498083</v>
      </c>
      <c r="J465" s="58"/>
    </row>
    <row r="466" spans="1:10" x14ac:dyDescent="0.2">
      <c r="A466" s="51" t="s">
        <v>509</v>
      </c>
      <c r="B466" s="51" t="s">
        <v>1</v>
      </c>
      <c r="C466" s="51" t="s">
        <v>456</v>
      </c>
      <c r="D466" s="53" t="str">
        <f>VLOOKUP(C466,'[1]客户-行业对照表'!$M:$N,2,0)</f>
        <v>小额现金贷</v>
      </c>
      <c r="E466" s="45">
        <v>67</v>
      </c>
      <c r="F466" s="45">
        <v>67</v>
      </c>
      <c r="G466" s="45">
        <v>0</v>
      </c>
      <c r="H466" s="45">
        <v>44</v>
      </c>
      <c r="I466" s="58">
        <f t="shared" si="9"/>
        <v>0.65671641791044777</v>
      </c>
      <c r="J466" s="58"/>
    </row>
    <row r="467" spans="1:10" x14ac:dyDescent="0.2">
      <c r="A467" s="51" t="s">
        <v>509</v>
      </c>
      <c r="B467" s="51" t="s">
        <v>1</v>
      </c>
      <c r="C467" s="51" t="s">
        <v>463</v>
      </c>
      <c r="D467" s="53" t="str">
        <f>VLOOKUP(C467,'[1]客户-行业对照表'!$M:$N,2,0)</f>
        <v>手机回收</v>
      </c>
      <c r="E467" s="45">
        <v>23</v>
      </c>
      <c r="F467" s="45">
        <v>23</v>
      </c>
      <c r="G467" s="45">
        <v>0</v>
      </c>
      <c r="H467" s="45">
        <v>17</v>
      </c>
      <c r="I467" s="58">
        <f t="shared" si="9"/>
        <v>0.73913043478260865</v>
      </c>
      <c r="J467" s="58"/>
    </row>
    <row r="468" spans="1:10" x14ac:dyDescent="0.2">
      <c r="A468" s="51" t="s">
        <v>509</v>
      </c>
      <c r="B468" s="51" t="s">
        <v>1</v>
      </c>
      <c r="C468" s="51" t="s">
        <v>455</v>
      </c>
      <c r="D468" s="53" t="str">
        <f>VLOOKUP(C468,'[1]客户-行业对照表'!$M:$N,2,0)</f>
        <v>小额现金贷</v>
      </c>
      <c r="E468" s="45">
        <v>882</v>
      </c>
      <c r="F468" s="45">
        <v>881</v>
      </c>
      <c r="G468" s="45">
        <v>1</v>
      </c>
      <c r="H468" s="45">
        <v>44</v>
      </c>
      <c r="I468" s="58">
        <f t="shared" si="9"/>
        <v>4.9886621315192746E-2</v>
      </c>
      <c r="J468" s="58"/>
    </row>
    <row r="469" spans="1:10" x14ac:dyDescent="0.2">
      <c r="A469" s="51" t="s">
        <v>509</v>
      </c>
      <c r="B469" s="51" t="s">
        <v>1</v>
      </c>
      <c r="C469" s="51" t="s">
        <v>495</v>
      </c>
      <c r="D469" s="53" t="str">
        <f>VLOOKUP(C469,'[1]客户-行业对照表'!$M:$N,2,0)</f>
        <v>融资租赁担保</v>
      </c>
      <c r="E469" s="45">
        <v>8</v>
      </c>
      <c r="F469" s="45">
        <v>8</v>
      </c>
      <c r="G469" s="45">
        <v>0</v>
      </c>
      <c r="H469" s="45">
        <v>4</v>
      </c>
      <c r="I469" s="58">
        <f t="shared" si="9"/>
        <v>0.5</v>
      </c>
      <c r="J469" s="58"/>
    </row>
    <row r="470" spans="1:10" x14ac:dyDescent="0.2">
      <c r="A470" s="51" t="s">
        <v>509</v>
      </c>
      <c r="B470" s="51" t="s">
        <v>1</v>
      </c>
      <c r="C470" s="51" t="s">
        <v>450</v>
      </c>
      <c r="D470" s="53" t="str">
        <f>VLOOKUP(C470,'[1]客户-行业对照表'!$M:$N,2,0)</f>
        <v>小额现金贷</v>
      </c>
      <c r="E470" s="45">
        <v>4939</v>
      </c>
      <c r="F470" s="45">
        <v>4939</v>
      </c>
      <c r="G470" s="45">
        <v>0</v>
      </c>
      <c r="H470" s="45">
        <v>4125</v>
      </c>
      <c r="I470" s="58">
        <f t="shared" si="9"/>
        <v>0.83518930957683746</v>
      </c>
      <c r="J470" s="58"/>
    </row>
    <row r="471" spans="1:10" x14ac:dyDescent="0.2">
      <c r="A471" s="51" t="s">
        <v>509</v>
      </c>
      <c r="B471" s="51" t="s">
        <v>453</v>
      </c>
      <c r="C471" s="51" t="s">
        <v>465</v>
      </c>
      <c r="D471" s="53" t="str">
        <f>VLOOKUP(C471,'[1]客户-行业对照表'!$M:$N,2,0)</f>
        <v>小额现金贷</v>
      </c>
      <c r="E471" s="45">
        <v>4858</v>
      </c>
      <c r="F471" s="45">
        <v>4858</v>
      </c>
      <c r="G471" s="45">
        <v>0</v>
      </c>
      <c r="H471" s="45">
        <v>3149</v>
      </c>
      <c r="I471" s="58">
        <f t="shared" si="9"/>
        <v>0.64820913956360637</v>
      </c>
      <c r="J471" s="58"/>
    </row>
    <row r="472" spans="1:10" x14ac:dyDescent="0.2">
      <c r="A472" s="51" t="s">
        <v>509</v>
      </c>
      <c r="B472" s="51" t="s">
        <v>453</v>
      </c>
      <c r="C472" s="51" t="s">
        <v>468</v>
      </c>
      <c r="D472" s="53" t="str">
        <f>VLOOKUP(C472,'[1]客户-行业对照表'!$M:$N,2,0)</f>
        <v>金融科技</v>
      </c>
      <c r="E472" s="45">
        <v>804</v>
      </c>
      <c r="F472" s="45">
        <v>804</v>
      </c>
      <c r="G472" s="45">
        <v>0</v>
      </c>
      <c r="H472" s="45">
        <v>653</v>
      </c>
      <c r="I472" s="58">
        <f t="shared" si="9"/>
        <v>0.81218905472636815</v>
      </c>
      <c r="J472" s="58"/>
    </row>
    <row r="473" spans="1:10" x14ac:dyDescent="0.2">
      <c r="A473" s="51" t="s">
        <v>509</v>
      </c>
      <c r="B473" s="51" t="s">
        <v>453</v>
      </c>
      <c r="C473" s="51" t="s">
        <v>452</v>
      </c>
      <c r="D473" s="53" t="str">
        <f>VLOOKUP(C473,'[1]客户-行业对照表'!$M:$N,2,0)</f>
        <v>P2P</v>
      </c>
      <c r="E473" s="45">
        <v>440</v>
      </c>
      <c r="F473" s="45">
        <v>440</v>
      </c>
      <c r="G473" s="45">
        <v>0</v>
      </c>
      <c r="H473" s="45">
        <v>415</v>
      </c>
      <c r="I473" s="58">
        <f t="shared" si="9"/>
        <v>0.94318181818181823</v>
      </c>
      <c r="J473" s="58"/>
    </row>
    <row r="474" spans="1:10" x14ac:dyDescent="0.2">
      <c r="A474" s="51" t="s">
        <v>509</v>
      </c>
      <c r="B474" s="51" t="s">
        <v>453</v>
      </c>
      <c r="C474" s="51" t="s">
        <v>483</v>
      </c>
      <c r="D474" s="53" t="str">
        <f>VLOOKUP(C474,'[1]客户-行业对照表'!$M:$N,2,0)</f>
        <v>金融科技</v>
      </c>
      <c r="E474" s="45">
        <v>3053</v>
      </c>
      <c r="F474" s="45">
        <v>3048</v>
      </c>
      <c r="G474" s="45">
        <v>5</v>
      </c>
      <c r="H474" s="45">
        <v>2536</v>
      </c>
      <c r="I474" s="58">
        <f t="shared" si="9"/>
        <v>0.8306583688175565</v>
      </c>
      <c r="J474" s="58"/>
    </row>
    <row r="475" spans="1:10" x14ac:dyDescent="0.2">
      <c r="A475" s="51" t="s">
        <v>510</v>
      </c>
      <c r="B475" s="51" t="s">
        <v>0</v>
      </c>
      <c r="C475" s="51" t="s">
        <v>444</v>
      </c>
      <c r="D475" s="53" t="str">
        <f>VLOOKUP(C475,'[1]客户-行业对照表'!$M:$N,2,0)</f>
        <v>金融科技</v>
      </c>
      <c r="E475" s="45">
        <v>343</v>
      </c>
      <c r="F475" s="45">
        <v>340</v>
      </c>
      <c r="G475" s="45">
        <v>3</v>
      </c>
      <c r="H475" s="45">
        <v>186</v>
      </c>
      <c r="I475" s="58">
        <f t="shared" si="9"/>
        <v>0.54227405247813409</v>
      </c>
      <c r="J475" s="58"/>
    </row>
    <row r="476" spans="1:10" x14ac:dyDescent="0.2">
      <c r="A476" s="51" t="s">
        <v>510</v>
      </c>
      <c r="B476" s="51" t="s">
        <v>0</v>
      </c>
      <c r="C476" s="51" t="s">
        <v>448</v>
      </c>
      <c r="D476" s="53" t="str">
        <f>VLOOKUP(C476,'[1]客户-行业对照表'!$M:$N,2,0)</f>
        <v>金融科技</v>
      </c>
      <c r="E476" s="45">
        <v>54</v>
      </c>
      <c r="F476" s="45">
        <v>54</v>
      </c>
      <c r="G476" s="45">
        <v>0</v>
      </c>
      <c r="H476" s="45">
        <v>42</v>
      </c>
      <c r="I476" s="58">
        <f t="shared" si="9"/>
        <v>0.77777777777777779</v>
      </c>
      <c r="J476" s="58"/>
    </row>
    <row r="477" spans="1:10" x14ac:dyDescent="0.2">
      <c r="A477" s="51" t="s">
        <v>510</v>
      </c>
      <c r="B477" s="51" t="s">
        <v>1</v>
      </c>
      <c r="C477" s="51" t="s">
        <v>446</v>
      </c>
      <c r="D477" s="53" t="str">
        <f>VLOOKUP(C477,'[1]客户-行业对照表'!$M:$N,2,0)</f>
        <v>金融科技</v>
      </c>
      <c r="E477" s="45">
        <v>664</v>
      </c>
      <c r="F477" s="45">
        <v>664</v>
      </c>
      <c r="G477" s="45">
        <v>0</v>
      </c>
      <c r="H477" s="45">
        <v>212</v>
      </c>
      <c r="I477" s="58">
        <f t="shared" si="9"/>
        <v>0.31927710843373491</v>
      </c>
      <c r="J477" s="58"/>
    </row>
    <row r="478" spans="1:10" x14ac:dyDescent="0.2">
      <c r="A478" s="51" t="s">
        <v>510</v>
      </c>
      <c r="B478" s="51" t="s">
        <v>1</v>
      </c>
      <c r="C478" s="51" t="s">
        <v>456</v>
      </c>
      <c r="D478" s="53" t="str">
        <f>VLOOKUP(C478,'[1]客户-行业对照表'!$M:$N,2,0)</f>
        <v>小额现金贷</v>
      </c>
      <c r="E478" s="45">
        <v>2375</v>
      </c>
      <c r="F478" s="45">
        <v>2375</v>
      </c>
      <c r="G478" s="45">
        <v>0</v>
      </c>
      <c r="H478" s="45">
        <v>780</v>
      </c>
      <c r="I478" s="58">
        <f t="shared" si="9"/>
        <v>0.32842105263157895</v>
      </c>
      <c r="J478" s="58"/>
    </row>
    <row r="479" spans="1:10" x14ac:dyDescent="0.2">
      <c r="A479" s="51" t="s">
        <v>510</v>
      </c>
      <c r="B479" s="51" t="s">
        <v>1</v>
      </c>
      <c r="C479" s="51" t="s">
        <v>454</v>
      </c>
      <c r="D479" s="53" t="str">
        <f>VLOOKUP(C479,'[1]客户-行业对照表'!$M:$N,2,0)</f>
        <v>支付</v>
      </c>
      <c r="E479" s="45">
        <v>1</v>
      </c>
      <c r="F479" s="45">
        <v>1</v>
      </c>
      <c r="G479" s="45">
        <v>0</v>
      </c>
      <c r="H479" s="45">
        <v>0</v>
      </c>
      <c r="I479" s="58">
        <f t="shared" si="9"/>
        <v>0</v>
      </c>
      <c r="J479" s="58"/>
    </row>
    <row r="480" spans="1:10" x14ac:dyDescent="0.2">
      <c r="A480" s="51" t="s">
        <v>510</v>
      </c>
      <c r="B480" s="51" t="s">
        <v>1</v>
      </c>
      <c r="C480" s="51" t="s">
        <v>458</v>
      </c>
      <c r="D480" s="53" t="str">
        <f>VLOOKUP(C480,'[1]客户-行业对照表'!$M:$N,2,0)</f>
        <v>金融科技</v>
      </c>
      <c r="E480" s="45">
        <v>2</v>
      </c>
      <c r="F480" s="45">
        <v>2</v>
      </c>
      <c r="G480" s="45">
        <v>0</v>
      </c>
      <c r="H480" s="45">
        <v>1</v>
      </c>
      <c r="I480" s="58">
        <f t="shared" si="9"/>
        <v>0.5</v>
      </c>
      <c r="J480" s="58"/>
    </row>
    <row r="481" spans="1:10" x14ac:dyDescent="0.2">
      <c r="A481" s="51" t="s">
        <v>510</v>
      </c>
      <c r="B481" s="51" t="s">
        <v>1</v>
      </c>
      <c r="C481" s="51" t="s">
        <v>463</v>
      </c>
      <c r="D481" s="53" t="str">
        <f>VLOOKUP(C481,'[1]客户-行业对照表'!$M:$N,2,0)</f>
        <v>手机回收</v>
      </c>
      <c r="E481" s="45">
        <v>35</v>
      </c>
      <c r="F481" s="45">
        <v>35</v>
      </c>
      <c r="G481" s="45">
        <v>0</v>
      </c>
      <c r="H481" s="45">
        <v>27</v>
      </c>
      <c r="I481" s="58">
        <f t="shared" si="9"/>
        <v>0.77142857142857146</v>
      </c>
      <c r="J481" s="58"/>
    </row>
    <row r="482" spans="1:10" x14ac:dyDescent="0.2">
      <c r="A482" s="51" t="s">
        <v>510</v>
      </c>
      <c r="B482" s="51" t="s">
        <v>1</v>
      </c>
      <c r="C482" s="51" t="s">
        <v>445</v>
      </c>
      <c r="D482" s="53" t="str">
        <f>VLOOKUP(C482,'[1]客户-行业对照表'!$M:$N,2,0)</f>
        <v>其他</v>
      </c>
      <c r="E482" s="45">
        <v>1</v>
      </c>
      <c r="F482" s="45">
        <v>1</v>
      </c>
      <c r="G482" s="45">
        <v>0</v>
      </c>
      <c r="H482" s="45">
        <v>0</v>
      </c>
      <c r="I482" s="58">
        <f t="shared" si="9"/>
        <v>0</v>
      </c>
      <c r="J482" s="58"/>
    </row>
    <row r="483" spans="1:10" x14ac:dyDescent="0.2">
      <c r="A483" s="51" t="s">
        <v>510</v>
      </c>
      <c r="B483" s="51" t="s">
        <v>1</v>
      </c>
      <c r="C483" s="51" t="s">
        <v>473</v>
      </c>
      <c r="D483" s="53" t="str">
        <f>VLOOKUP(C483,'[1]客户-行业对照表'!$M:$N,2,0)</f>
        <v>P2P</v>
      </c>
      <c r="E483" s="45">
        <v>16</v>
      </c>
      <c r="F483" s="45">
        <v>16</v>
      </c>
      <c r="G483" s="45">
        <v>0</v>
      </c>
      <c r="H483" s="45">
        <v>0</v>
      </c>
      <c r="I483" s="58">
        <f t="shared" si="9"/>
        <v>0</v>
      </c>
      <c r="J483" s="58"/>
    </row>
    <row r="484" spans="1:10" x14ac:dyDescent="0.2">
      <c r="A484" s="51" t="s">
        <v>510</v>
      </c>
      <c r="B484" s="51" t="s">
        <v>1</v>
      </c>
      <c r="C484" s="51" t="s">
        <v>455</v>
      </c>
      <c r="D484" s="53" t="str">
        <f>VLOOKUP(C484,'[1]客户-行业对照表'!$M:$N,2,0)</f>
        <v>小额现金贷</v>
      </c>
      <c r="E484" s="45">
        <v>824</v>
      </c>
      <c r="F484" s="45">
        <v>824</v>
      </c>
      <c r="G484" s="45">
        <v>0</v>
      </c>
      <c r="H484" s="45">
        <v>47</v>
      </c>
      <c r="I484" s="58">
        <f t="shared" si="9"/>
        <v>5.7038834951456313E-2</v>
      </c>
      <c r="J484" s="58"/>
    </row>
    <row r="485" spans="1:10" x14ac:dyDescent="0.2">
      <c r="A485" s="51" t="s">
        <v>510</v>
      </c>
      <c r="B485" s="51" t="s">
        <v>1</v>
      </c>
      <c r="C485" s="51" t="s">
        <v>495</v>
      </c>
      <c r="D485" s="53" t="str">
        <f>VLOOKUP(C485,'[1]客户-行业对照表'!$M:$N,2,0)</f>
        <v>融资租赁担保</v>
      </c>
      <c r="E485" s="45">
        <v>2</v>
      </c>
      <c r="F485" s="45">
        <v>2</v>
      </c>
      <c r="G485" s="45">
        <v>0</v>
      </c>
      <c r="H485" s="45">
        <v>1</v>
      </c>
      <c r="I485" s="58">
        <f t="shared" si="9"/>
        <v>0.5</v>
      </c>
      <c r="J485" s="58"/>
    </row>
    <row r="486" spans="1:10" x14ac:dyDescent="0.2">
      <c r="A486" s="51" t="s">
        <v>510</v>
      </c>
      <c r="B486" s="51" t="s">
        <v>1</v>
      </c>
      <c r="C486" s="51" t="s">
        <v>501</v>
      </c>
      <c r="D486" s="53" t="str">
        <f>VLOOKUP(C486,'[1]客户-行业对照表'!$M:$N,2,0)</f>
        <v>金融科技</v>
      </c>
      <c r="E486" s="45">
        <v>11</v>
      </c>
      <c r="F486" s="45">
        <v>0</v>
      </c>
      <c r="G486" s="45">
        <v>11</v>
      </c>
      <c r="H486" s="45">
        <v>0</v>
      </c>
      <c r="I486" s="58">
        <f t="shared" si="9"/>
        <v>0</v>
      </c>
      <c r="J486" s="58"/>
    </row>
    <row r="487" spans="1:10" x14ac:dyDescent="0.2">
      <c r="A487" s="51" t="s">
        <v>510</v>
      </c>
      <c r="B487" s="51" t="s">
        <v>1</v>
      </c>
      <c r="C487" s="51" t="s">
        <v>462</v>
      </c>
      <c r="D487" s="53" t="str">
        <f>VLOOKUP(C487,'[1]客户-行业对照表'!$M:$N,2,0)</f>
        <v>信用卡代偿</v>
      </c>
      <c r="E487" s="45">
        <v>2</v>
      </c>
      <c r="F487" s="45">
        <v>2</v>
      </c>
      <c r="G487" s="45">
        <v>0</v>
      </c>
      <c r="H487" s="45">
        <v>2</v>
      </c>
      <c r="I487" s="58">
        <f t="shared" si="9"/>
        <v>1</v>
      </c>
      <c r="J487" s="58"/>
    </row>
    <row r="488" spans="1:10" x14ac:dyDescent="0.2">
      <c r="A488" s="51" t="s">
        <v>510</v>
      </c>
      <c r="B488" s="51" t="s">
        <v>1</v>
      </c>
      <c r="C488" s="51" t="s">
        <v>450</v>
      </c>
      <c r="D488" s="53" t="str">
        <f>VLOOKUP(C488,'[1]客户-行业对照表'!$M:$N,2,0)</f>
        <v>小额现金贷</v>
      </c>
      <c r="E488" s="45">
        <v>12294</v>
      </c>
      <c r="F488" s="45">
        <v>12294</v>
      </c>
      <c r="G488" s="45">
        <v>0</v>
      </c>
      <c r="H488" s="45">
        <v>10630</v>
      </c>
      <c r="I488" s="58">
        <f t="shared" si="9"/>
        <v>0.86464942248251175</v>
      </c>
      <c r="J488" s="58"/>
    </row>
    <row r="489" spans="1:10" x14ac:dyDescent="0.2">
      <c r="A489" s="51" t="s">
        <v>510</v>
      </c>
      <c r="B489" s="51" t="s">
        <v>1</v>
      </c>
      <c r="C489" s="51" t="s">
        <v>476</v>
      </c>
      <c r="D489" s="53" t="str">
        <f>VLOOKUP(C489,'[1]客户-行业对照表'!$M:$N,2,0)</f>
        <v>P2P</v>
      </c>
      <c r="E489" s="45">
        <v>1</v>
      </c>
      <c r="F489" s="45">
        <v>0</v>
      </c>
      <c r="G489" s="45">
        <v>1</v>
      </c>
      <c r="H489" s="45">
        <v>0</v>
      </c>
      <c r="I489" s="58">
        <f t="shared" si="9"/>
        <v>0</v>
      </c>
      <c r="J489" s="58"/>
    </row>
    <row r="490" spans="1:10" x14ac:dyDescent="0.2">
      <c r="A490" s="51" t="s">
        <v>510</v>
      </c>
      <c r="B490" s="51" t="s">
        <v>2</v>
      </c>
      <c r="C490" s="51" t="s">
        <v>452</v>
      </c>
      <c r="D490" s="53" t="str">
        <f>VLOOKUP(C490,'[1]客户-行业对照表'!$M:$N,2,0)</f>
        <v>P2P</v>
      </c>
      <c r="E490" s="45">
        <v>1939</v>
      </c>
      <c r="F490" s="45">
        <v>1939</v>
      </c>
      <c r="G490" s="45">
        <v>0</v>
      </c>
      <c r="H490" s="45">
        <v>825</v>
      </c>
      <c r="I490" s="58">
        <f t="shared" si="9"/>
        <v>0.42547705002578651</v>
      </c>
      <c r="J490" s="58"/>
    </row>
    <row r="491" spans="1:10" x14ac:dyDescent="0.2">
      <c r="A491" s="51" t="s">
        <v>510</v>
      </c>
      <c r="B491" s="51" t="s">
        <v>453</v>
      </c>
      <c r="C491" s="51" t="s">
        <v>465</v>
      </c>
      <c r="D491" s="53" t="str">
        <f>VLOOKUP(C491,'[1]客户-行业对照表'!$M:$N,2,0)</f>
        <v>小额现金贷</v>
      </c>
      <c r="E491" s="45">
        <v>4059</v>
      </c>
      <c r="F491" s="45">
        <v>4059</v>
      </c>
      <c r="G491" s="45">
        <v>0</v>
      </c>
      <c r="H491" s="45">
        <v>2580</v>
      </c>
      <c r="I491" s="58">
        <f t="shared" si="9"/>
        <v>0.63562453806356245</v>
      </c>
      <c r="J491" s="58"/>
    </row>
    <row r="492" spans="1:10" x14ac:dyDescent="0.2">
      <c r="A492" s="51" t="s">
        <v>510</v>
      </c>
      <c r="B492" s="51" t="s">
        <v>453</v>
      </c>
      <c r="C492" s="51" t="s">
        <v>468</v>
      </c>
      <c r="D492" s="53" t="str">
        <f>VLOOKUP(C492,'[1]客户-行业对照表'!$M:$N,2,0)</f>
        <v>金融科技</v>
      </c>
      <c r="E492" s="45">
        <v>981</v>
      </c>
      <c r="F492" s="45">
        <v>981</v>
      </c>
      <c r="G492" s="45">
        <v>0</v>
      </c>
      <c r="H492" s="45">
        <v>748</v>
      </c>
      <c r="I492" s="58">
        <f t="shared" si="9"/>
        <v>0.76248725790010197</v>
      </c>
      <c r="J492" s="58"/>
    </row>
    <row r="493" spans="1:10" x14ac:dyDescent="0.2">
      <c r="A493" s="51" t="s">
        <v>510</v>
      </c>
      <c r="B493" s="51" t="s">
        <v>453</v>
      </c>
      <c r="C493" s="51" t="s">
        <v>452</v>
      </c>
      <c r="D493" s="53" t="str">
        <f>VLOOKUP(C493,'[1]客户-行业对照表'!$M:$N,2,0)</f>
        <v>P2P</v>
      </c>
      <c r="E493" s="45">
        <v>377</v>
      </c>
      <c r="F493" s="45">
        <v>377</v>
      </c>
      <c r="G493" s="45">
        <v>0</v>
      </c>
      <c r="H493" s="45">
        <v>361</v>
      </c>
      <c r="I493" s="58">
        <f t="shared" si="9"/>
        <v>0.95755968169761274</v>
      </c>
      <c r="J493" s="58"/>
    </row>
    <row r="494" spans="1:10" x14ac:dyDescent="0.2">
      <c r="A494" s="51" t="s">
        <v>510</v>
      </c>
      <c r="B494" s="51" t="s">
        <v>453</v>
      </c>
      <c r="C494" s="51" t="s">
        <v>483</v>
      </c>
      <c r="D494" s="53" t="str">
        <f>VLOOKUP(C494,'[1]客户-行业对照表'!$M:$N,2,0)</f>
        <v>金融科技</v>
      </c>
      <c r="E494" s="45">
        <v>3520</v>
      </c>
      <c r="F494" s="45">
        <v>3516</v>
      </c>
      <c r="G494" s="45">
        <v>4</v>
      </c>
      <c r="H494" s="45">
        <v>2896</v>
      </c>
      <c r="I494" s="58">
        <f t="shared" si="9"/>
        <v>0.82272727272727275</v>
      </c>
      <c r="J494" s="58"/>
    </row>
    <row r="495" spans="1:10" x14ac:dyDescent="0.2">
      <c r="A495" s="51" t="s">
        <v>511</v>
      </c>
      <c r="B495" s="51" t="s">
        <v>0</v>
      </c>
      <c r="C495" s="51" t="s">
        <v>444</v>
      </c>
      <c r="D495" s="53" t="str">
        <f>VLOOKUP(C495,'[1]客户-行业对照表'!$M:$N,2,0)</f>
        <v>金融科技</v>
      </c>
      <c r="E495" s="45">
        <v>492</v>
      </c>
      <c r="F495" s="45">
        <v>457</v>
      </c>
      <c r="G495" s="45">
        <v>35</v>
      </c>
      <c r="H495" s="45">
        <v>259</v>
      </c>
      <c r="I495" s="58">
        <f t="shared" si="9"/>
        <v>0.52642276422764223</v>
      </c>
      <c r="J495" s="58"/>
    </row>
    <row r="496" spans="1:10" x14ac:dyDescent="0.2">
      <c r="A496" s="51" t="s">
        <v>511</v>
      </c>
      <c r="B496" s="51" t="s">
        <v>0</v>
      </c>
      <c r="C496" s="51" t="s">
        <v>448</v>
      </c>
      <c r="D496" s="53" t="str">
        <f>VLOOKUP(C496,'[1]客户-行业对照表'!$M:$N,2,0)</f>
        <v>金融科技</v>
      </c>
      <c r="E496" s="45">
        <v>78</v>
      </c>
      <c r="F496" s="45">
        <v>78</v>
      </c>
      <c r="G496" s="45">
        <v>0</v>
      </c>
      <c r="H496" s="45">
        <v>52</v>
      </c>
      <c r="I496" s="58">
        <f t="shared" si="9"/>
        <v>0.66666666666666663</v>
      </c>
      <c r="J496" s="58"/>
    </row>
    <row r="497" spans="1:10" x14ac:dyDescent="0.2">
      <c r="A497" s="51" t="s">
        <v>511</v>
      </c>
      <c r="B497" s="51" t="s">
        <v>3</v>
      </c>
      <c r="C497" s="51" t="s">
        <v>512</v>
      </c>
      <c r="D497" s="53" t="str">
        <f>VLOOKUP(C497,'[1]客户-行业对照表'!$M:$N,2,0)</f>
        <v>金融科技</v>
      </c>
      <c r="E497" s="45">
        <v>1</v>
      </c>
      <c r="F497" s="45">
        <v>1</v>
      </c>
      <c r="G497" s="45">
        <v>0</v>
      </c>
      <c r="H497" s="45">
        <v>0</v>
      </c>
      <c r="I497" s="58">
        <f t="shared" si="9"/>
        <v>0</v>
      </c>
      <c r="J497" s="58"/>
    </row>
    <row r="498" spans="1:10" x14ac:dyDescent="0.2">
      <c r="A498" s="51" t="s">
        <v>511</v>
      </c>
      <c r="B498" s="51" t="s">
        <v>1</v>
      </c>
      <c r="C498" s="51" t="s">
        <v>446</v>
      </c>
      <c r="D498" s="53" t="str">
        <f>VLOOKUP(C498,'[1]客户-行业对照表'!$M:$N,2,0)</f>
        <v>金融科技</v>
      </c>
      <c r="E498" s="45">
        <v>657</v>
      </c>
      <c r="F498" s="45">
        <v>657</v>
      </c>
      <c r="G498" s="45">
        <v>0</v>
      </c>
      <c r="H498" s="45">
        <v>214</v>
      </c>
      <c r="I498" s="58">
        <f t="shared" si="9"/>
        <v>0.32572298325722981</v>
      </c>
      <c r="J498" s="58"/>
    </row>
    <row r="499" spans="1:10" x14ac:dyDescent="0.2">
      <c r="A499" s="51" t="s">
        <v>511</v>
      </c>
      <c r="B499" s="51" t="s">
        <v>1</v>
      </c>
      <c r="C499" s="51" t="s">
        <v>456</v>
      </c>
      <c r="D499" s="53" t="str">
        <f>VLOOKUP(C499,'[1]客户-行业对照表'!$M:$N,2,0)</f>
        <v>小额现金贷</v>
      </c>
      <c r="E499" s="45">
        <v>2005</v>
      </c>
      <c r="F499" s="45">
        <v>2005</v>
      </c>
      <c r="G499" s="45">
        <v>0</v>
      </c>
      <c r="H499" s="45">
        <v>709</v>
      </c>
      <c r="I499" s="58">
        <f t="shared" si="9"/>
        <v>0.3536159600997506</v>
      </c>
      <c r="J499" s="58"/>
    </row>
    <row r="500" spans="1:10" x14ac:dyDescent="0.2">
      <c r="A500" s="51" t="s">
        <v>511</v>
      </c>
      <c r="B500" s="51" t="s">
        <v>1</v>
      </c>
      <c r="C500" s="51" t="s">
        <v>454</v>
      </c>
      <c r="D500" s="53" t="str">
        <f>VLOOKUP(C500,'[1]客户-行业对照表'!$M:$N,2,0)</f>
        <v>支付</v>
      </c>
      <c r="E500" s="45">
        <v>9</v>
      </c>
      <c r="F500" s="45">
        <v>9</v>
      </c>
      <c r="G500" s="45">
        <v>0</v>
      </c>
      <c r="H500" s="45">
        <v>4</v>
      </c>
      <c r="I500" s="58">
        <f t="shared" si="9"/>
        <v>0.44444444444444442</v>
      </c>
      <c r="J500" s="58"/>
    </row>
    <row r="501" spans="1:10" x14ac:dyDescent="0.2">
      <c r="A501" s="51" t="s">
        <v>511</v>
      </c>
      <c r="B501" s="51" t="s">
        <v>1</v>
      </c>
      <c r="C501" s="51" t="s">
        <v>494</v>
      </c>
      <c r="D501" s="53" t="str">
        <f>VLOOKUP(C501,'[1]客户-行业对照表'!$M:$N,2,0)</f>
        <v>小额现金贷</v>
      </c>
      <c r="E501" s="45">
        <v>367763</v>
      </c>
      <c r="F501" s="45">
        <v>367164</v>
      </c>
      <c r="G501" s="45">
        <v>599</v>
      </c>
      <c r="H501" s="45">
        <v>22428</v>
      </c>
      <c r="I501" s="58">
        <f t="shared" si="9"/>
        <v>6.0984927793171148E-2</v>
      </c>
      <c r="J501" s="58"/>
    </row>
    <row r="502" spans="1:10" x14ac:dyDescent="0.2">
      <c r="A502" s="51" t="s">
        <v>511</v>
      </c>
      <c r="B502" s="51" t="s">
        <v>1</v>
      </c>
      <c r="C502" s="51" t="s">
        <v>463</v>
      </c>
      <c r="D502" s="53" t="str">
        <f>VLOOKUP(C502,'[1]客户-行业对照表'!$M:$N,2,0)</f>
        <v>手机回收</v>
      </c>
      <c r="E502" s="45">
        <v>64</v>
      </c>
      <c r="F502" s="45">
        <v>64</v>
      </c>
      <c r="G502" s="45">
        <v>0</v>
      </c>
      <c r="H502" s="45">
        <v>52</v>
      </c>
      <c r="I502" s="58">
        <f t="shared" si="9"/>
        <v>0.8125</v>
      </c>
      <c r="J502" s="58"/>
    </row>
    <row r="503" spans="1:10" x14ac:dyDescent="0.2">
      <c r="A503" s="51" t="s">
        <v>511</v>
      </c>
      <c r="B503" s="51" t="s">
        <v>1</v>
      </c>
      <c r="C503" s="51" t="s">
        <v>473</v>
      </c>
      <c r="D503" s="53" t="str">
        <f>VLOOKUP(C503,'[1]客户-行业对照表'!$M:$N,2,0)</f>
        <v>P2P</v>
      </c>
      <c r="E503" s="45">
        <v>35</v>
      </c>
      <c r="F503" s="45">
        <v>35</v>
      </c>
      <c r="G503" s="45">
        <v>0</v>
      </c>
      <c r="H503" s="45">
        <v>6</v>
      </c>
      <c r="I503" s="58">
        <f t="shared" si="9"/>
        <v>0.17142857142857143</v>
      </c>
      <c r="J503" s="58"/>
    </row>
    <row r="504" spans="1:10" x14ac:dyDescent="0.2">
      <c r="A504" s="51" t="s">
        <v>511</v>
      </c>
      <c r="B504" s="51" t="s">
        <v>1</v>
      </c>
      <c r="C504" s="51" t="s">
        <v>455</v>
      </c>
      <c r="D504" s="53" t="str">
        <f>VLOOKUP(C504,'[1]客户-行业对照表'!$M:$N,2,0)</f>
        <v>小额现金贷</v>
      </c>
      <c r="E504" s="45">
        <v>820</v>
      </c>
      <c r="F504" s="45">
        <v>820</v>
      </c>
      <c r="G504" s="45">
        <v>0</v>
      </c>
      <c r="H504" s="45">
        <v>58</v>
      </c>
      <c r="I504" s="58">
        <f t="shared" si="9"/>
        <v>7.0731707317073164E-2</v>
      </c>
      <c r="J504" s="58"/>
    </row>
    <row r="505" spans="1:10" x14ac:dyDescent="0.2">
      <c r="A505" s="51" t="s">
        <v>511</v>
      </c>
      <c r="B505" s="51" t="s">
        <v>1</v>
      </c>
      <c r="C505" s="51" t="s">
        <v>495</v>
      </c>
      <c r="D505" s="53" t="str">
        <f>VLOOKUP(C505,'[1]客户-行业对照表'!$M:$N,2,0)</f>
        <v>融资租赁担保</v>
      </c>
      <c r="E505" s="45">
        <v>14</v>
      </c>
      <c r="F505" s="45">
        <v>14</v>
      </c>
      <c r="G505" s="45">
        <v>0</v>
      </c>
      <c r="H505" s="45">
        <v>7</v>
      </c>
      <c r="I505" s="58">
        <f t="shared" si="9"/>
        <v>0.5</v>
      </c>
      <c r="J505" s="58"/>
    </row>
    <row r="506" spans="1:10" x14ac:dyDescent="0.2">
      <c r="A506" s="51" t="s">
        <v>511</v>
      </c>
      <c r="B506" s="51" t="s">
        <v>1</v>
      </c>
      <c r="C506" s="51" t="s">
        <v>501</v>
      </c>
      <c r="D506" s="53" t="str">
        <f>VLOOKUP(C506,'[1]客户-行业对照表'!$M:$N,2,0)</f>
        <v>金融科技</v>
      </c>
      <c r="E506" s="45">
        <v>1</v>
      </c>
      <c r="F506" s="45">
        <v>0</v>
      </c>
      <c r="G506" s="45">
        <v>1</v>
      </c>
      <c r="H506" s="45">
        <v>0</v>
      </c>
      <c r="I506" s="58">
        <f t="shared" si="9"/>
        <v>0</v>
      </c>
      <c r="J506" s="58"/>
    </row>
    <row r="507" spans="1:10" x14ac:dyDescent="0.2">
      <c r="A507" s="51" t="s">
        <v>511</v>
      </c>
      <c r="B507" s="51" t="s">
        <v>1</v>
      </c>
      <c r="C507" s="51" t="s">
        <v>450</v>
      </c>
      <c r="D507" s="53" t="str">
        <f>VLOOKUP(C507,'[1]客户-行业对照表'!$M:$N,2,0)</f>
        <v>小额现金贷</v>
      </c>
      <c r="E507" s="45">
        <v>16230</v>
      </c>
      <c r="F507" s="45">
        <v>16230</v>
      </c>
      <c r="G507" s="45">
        <v>0</v>
      </c>
      <c r="H507" s="45">
        <v>13861</v>
      </c>
      <c r="I507" s="58">
        <f t="shared" si="9"/>
        <v>0.85403573629081952</v>
      </c>
      <c r="J507" s="58"/>
    </row>
    <row r="508" spans="1:10" x14ac:dyDescent="0.2">
      <c r="A508" s="51" t="s">
        <v>511</v>
      </c>
      <c r="B508" s="51" t="s">
        <v>1</v>
      </c>
      <c r="C508" s="51" t="s">
        <v>476</v>
      </c>
      <c r="D508" s="53" t="str">
        <f>VLOOKUP(C508,'[1]客户-行业对照表'!$M:$N,2,0)</f>
        <v>P2P</v>
      </c>
      <c r="E508" s="45">
        <v>8</v>
      </c>
      <c r="F508" s="45">
        <v>8</v>
      </c>
      <c r="G508" s="45">
        <v>0</v>
      </c>
      <c r="H508" s="45">
        <v>0</v>
      </c>
      <c r="I508" s="58">
        <f t="shared" si="9"/>
        <v>0</v>
      </c>
      <c r="J508" s="58"/>
    </row>
    <row r="509" spans="1:10" x14ac:dyDescent="0.2">
      <c r="A509" s="51" t="s">
        <v>511</v>
      </c>
      <c r="B509" s="51" t="s">
        <v>2</v>
      </c>
      <c r="C509" s="51" t="s">
        <v>452</v>
      </c>
      <c r="D509" s="53" t="str">
        <f>VLOOKUP(C509,'[1]客户-行业对照表'!$M:$N,2,0)</f>
        <v>P2P</v>
      </c>
      <c r="E509" s="45">
        <v>5215</v>
      </c>
      <c r="F509" s="45">
        <v>5215</v>
      </c>
      <c r="G509" s="45">
        <v>0</v>
      </c>
      <c r="H509" s="45">
        <v>2326</v>
      </c>
      <c r="I509" s="58">
        <f t="shared" si="9"/>
        <v>0.44602109300095877</v>
      </c>
      <c r="J509" s="58"/>
    </row>
    <row r="510" spans="1:10" x14ac:dyDescent="0.2">
      <c r="A510" s="51" t="s">
        <v>511</v>
      </c>
      <c r="B510" s="51" t="s">
        <v>4</v>
      </c>
      <c r="C510" s="51" t="s">
        <v>503</v>
      </c>
      <c r="D510" s="53" t="str">
        <f>VLOOKUP(C510,'[1]客户-行业对照表'!$M:$N,2,0)</f>
        <v>流量方</v>
      </c>
      <c r="E510" s="45">
        <v>3</v>
      </c>
      <c r="F510" s="45">
        <v>1</v>
      </c>
      <c r="G510" s="45">
        <v>2</v>
      </c>
      <c r="H510" s="45">
        <v>0</v>
      </c>
      <c r="I510" s="58">
        <f t="shared" si="9"/>
        <v>0</v>
      </c>
      <c r="J510" s="58"/>
    </row>
    <row r="511" spans="1:10" x14ac:dyDescent="0.2">
      <c r="A511" s="51" t="s">
        <v>511</v>
      </c>
      <c r="B511" s="51" t="s">
        <v>453</v>
      </c>
      <c r="C511" s="51" t="s">
        <v>465</v>
      </c>
      <c r="D511" s="53" t="str">
        <f>VLOOKUP(C511,'[1]客户-行业对照表'!$M:$N,2,0)</f>
        <v>小额现金贷</v>
      </c>
      <c r="E511" s="45">
        <v>4399</v>
      </c>
      <c r="F511" s="45">
        <v>4381</v>
      </c>
      <c r="G511" s="45">
        <v>18</v>
      </c>
      <c r="H511" s="45">
        <v>2609</v>
      </c>
      <c r="I511" s="58">
        <f t="shared" si="9"/>
        <v>0.59308933848601952</v>
      </c>
      <c r="J511" s="58"/>
    </row>
    <row r="512" spans="1:10" x14ac:dyDescent="0.2">
      <c r="A512" s="51" t="s">
        <v>511</v>
      </c>
      <c r="B512" s="51" t="s">
        <v>453</v>
      </c>
      <c r="C512" s="51" t="s">
        <v>468</v>
      </c>
      <c r="D512" s="53" t="str">
        <f>VLOOKUP(C512,'[1]客户-行业对照表'!$M:$N,2,0)</f>
        <v>金融科技</v>
      </c>
      <c r="E512" s="45">
        <v>1169</v>
      </c>
      <c r="F512" s="45">
        <v>1160</v>
      </c>
      <c r="G512" s="45">
        <v>9</v>
      </c>
      <c r="H512" s="45">
        <v>771</v>
      </c>
      <c r="I512" s="58">
        <f t="shared" si="9"/>
        <v>0.65953806672369542</v>
      </c>
      <c r="J512" s="58"/>
    </row>
    <row r="513" spans="1:10" x14ac:dyDescent="0.2">
      <c r="A513" s="51" t="s">
        <v>511</v>
      </c>
      <c r="B513" s="51" t="s">
        <v>453</v>
      </c>
      <c r="C513" s="51" t="s">
        <v>452</v>
      </c>
      <c r="D513" s="53" t="str">
        <f>VLOOKUP(C513,'[1]客户-行业对照表'!$M:$N,2,0)</f>
        <v>P2P</v>
      </c>
      <c r="E513" s="45">
        <v>454</v>
      </c>
      <c r="F513" s="45">
        <v>454</v>
      </c>
      <c r="G513" s="45">
        <v>0</v>
      </c>
      <c r="H513" s="45">
        <v>415</v>
      </c>
      <c r="I513" s="58">
        <f t="shared" si="9"/>
        <v>0.91409691629955947</v>
      </c>
      <c r="J513" s="58"/>
    </row>
    <row r="514" spans="1:10" x14ac:dyDescent="0.2">
      <c r="A514" s="51" t="s">
        <v>511</v>
      </c>
      <c r="B514" s="51" t="s">
        <v>453</v>
      </c>
      <c r="C514" s="51" t="s">
        <v>483</v>
      </c>
      <c r="D514" s="53" t="str">
        <f>VLOOKUP(C514,'[1]客户-行业对照表'!$M:$N,2,0)</f>
        <v>金融科技</v>
      </c>
      <c r="E514" s="45">
        <v>4067</v>
      </c>
      <c r="F514" s="45">
        <v>3774</v>
      </c>
      <c r="G514" s="45">
        <v>293</v>
      </c>
      <c r="H514" s="45">
        <v>2876</v>
      </c>
      <c r="I514" s="58">
        <f t="shared" si="9"/>
        <v>0.70715515121711336</v>
      </c>
      <c r="J514" s="58"/>
    </row>
    <row r="515" spans="1:10" x14ac:dyDescent="0.2">
      <c r="A515" s="51" t="s">
        <v>513</v>
      </c>
      <c r="B515" s="51" t="s">
        <v>0</v>
      </c>
      <c r="C515" s="51" t="s">
        <v>444</v>
      </c>
      <c r="D515" s="53" t="str">
        <f>VLOOKUP(C515,'[1]客户-行业对照表'!$M:$N,2,0)</f>
        <v>金融科技</v>
      </c>
      <c r="E515" s="45">
        <v>213</v>
      </c>
      <c r="F515" s="45">
        <v>166</v>
      </c>
      <c r="G515" s="45">
        <v>47</v>
      </c>
      <c r="H515" s="45">
        <v>64</v>
      </c>
      <c r="I515" s="58">
        <f t="shared" si="9"/>
        <v>0.30046948356807512</v>
      </c>
      <c r="J515" s="58"/>
    </row>
    <row r="516" spans="1:10" x14ac:dyDescent="0.2">
      <c r="A516" s="51" t="s">
        <v>513</v>
      </c>
      <c r="B516" s="51" t="s">
        <v>0</v>
      </c>
      <c r="C516" s="51" t="s">
        <v>448</v>
      </c>
      <c r="D516" s="53" t="str">
        <f>VLOOKUP(C516,'[1]客户-行业对照表'!$M:$N,2,0)</f>
        <v>金融科技</v>
      </c>
      <c r="E516" s="45">
        <v>57</v>
      </c>
      <c r="F516" s="45">
        <v>57</v>
      </c>
      <c r="G516" s="45">
        <v>0</v>
      </c>
      <c r="H516" s="45">
        <v>45</v>
      </c>
      <c r="I516" s="58">
        <f t="shared" si="9"/>
        <v>0.78947368421052633</v>
      </c>
      <c r="J516" s="58"/>
    </row>
    <row r="517" spans="1:10" x14ac:dyDescent="0.2">
      <c r="A517" s="51" t="s">
        <v>513</v>
      </c>
      <c r="B517" s="51" t="s">
        <v>1</v>
      </c>
      <c r="C517" s="51" t="s">
        <v>446</v>
      </c>
      <c r="D517" s="53" t="str">
        <f>VLOOKUP(C517,'[1]客户-行业对照表'!$M:$N,2,0)</f>
        <v>金融科技</v>
      </c>
      <c r="E517" s="45">
        <v>702</v>
      </c>
      <c r="F517" s="45">
        <v>702</v>
      </c>
      <c r="G517" s="45">
        <v>0</v>
      </c>
      <c r="H517" s="45">
        <v>225</v>
      </c>
      <c r="I517" s="58">
        <f t="shared" si="9"/>
        <v>0.32051282051282054</v>
      </c>
      <c r="J517" s="58"/>
    </row>
    <row r="518" spans="1:10" x14ac:dyDescent="0.2">
      <c r="A518" s="51" t="s">
        <v>513</v>
      </c>
      <c r="B518" s="51" t="s">
        <v>1</v>
      </c>
      <c r="C518" s="51" t="s">
        <v>456</v>
      </c>
      <c r="D518" s="53" t="str">
        <f>VLOOKUP(C518,'[1]客户-行业对照表'!$M:$N,2,0)</f>
        <v>小额现金贷</v>
      </c>
      <c r="E518" s="45">
        <v>2177</v>
      </c>
      <c r="F518" s="45">
        <v>2177</v>
      </c>
      <c r="G518" s="45">
        <v>0</v>
      </c>
      <c r="H518" s="45">
        <v>734</v>
      </c>
      <c r="I518" s="58">
        <f t="shared" si="9"/>
        <v>0.33716123105190632</v>
      </c>
      <c r="J518" s="58"/>
    </row>
    <row r="519" spans="1:10" x14ac:dyDescent="0.2">
      <c r="A519" s="51" t="s">
        <v>513</v>
      </c>
      <c r="B519" s="51" t="s">
        <v>1</v>
      </c>
      <c r="C519" s="51" t="s">
        <v>454</v>
      </c>
      <c r="D519" s="53" t="str">
        <f>VLOOKUP(C519,'[1]客户-行业对照表'!$M:$N,2,0)</f>
        <v>支付</v>
      </c>
      <c r="E519" s="45">
        <v>2</v>
      </c>
      <c r="F519" s="45">
        <v>2</v>
      </c>
      <c r="G519" s="45">
        <v>0</v>
      </c>
      <c r="H519" s="45">
        <v>2</v>
      </c>
      <c r="I519" s="58">
        <f t="shared" si="9"/>
        <v>1</v>
      </c>
      <c r="J519" s="58"/>
    </row>
    <row r="520" spans="1:10" x14ac:dyDescent="0.2">
      <c r="A520" s="51" t="s">
        <v>513</v>
      </c>
      <c r="B520" s="51" t="s">
        <v>1</v>
      </c>
      <c r="C520" s="51" t="s">
        <v>494</v>
      </c>
      <c r="D520" s="53" t="str">
        <f>VLOOKUP(C520,'[1]客户-行业对照表'!$M:$N,2,0)</f>
        <v>小额现金贷</v>
      </c>
      <c r="E520" s="45">
        <v>1119238</v>
      </c>
      <c r="F520" s="45">
        <v>1117491</v>
      </c>
      <c r="G520" s="45">
        <v>1747</v>
      </c>
      <c r="H520" s="45">
        <v>68663</v>
      </c>
      <c r="I520" s="58">
        <f t="shared" si="9"/>
        <v>6.1347988542204607E-2</v>
      </c>
      <c r="J520" s="58"/>
    </row>
    <row r="521" spans="1:10" x14ac:dyDescent="0.2">
      <c r="A521" s="51" t="s">
        <v>513</v>
      </c>
      <c r="B521" s="51" t="s">
        <v>1</v>
      </c>
      <c r="C521" s="51" t="s">
        <v>458</v>
      </c>
      <c r="D521" s="53" t="str">
        <f>VLOOKUP(C521,'[1]客户-行业对照表'!$M:$N,2,0)</f>
        <v>金融科技</v>
      </c>
      <c r="E521" s="45">
        <v>3</v>
      </c>
      <c r="F521" s="45">
        <v>3</v>
      </c>
      <c r="G521" s="45">
        <v>0</v>
      </c>
      <c r="H521" s="45">
        <v>1</v>
      </c>
      <c r="I521" s="58">
        <f t="shared" si="9"/>
        <v>0.33333333333333331</v>
      </c>
      <c r="J521" s="58"/>
    </row>
    <row r="522" spans="1:10" x14ac:dyDescent="0.2">
      <c r="A522" s="51" t="s">
        <v>513</v>
      </c>
      <c r="B522" s="51" t="s">
        <v>1</v>
      </c>
      <c r="C522" s="51" t="s">
        <v>463</v>
      </c>
      <c r="D522" s="53" t="str">
        <f>VLOOKUP(C522,'[1]客户-行业对照表'!$M:$N,2,0)</f>
        <v>手机回收</v>
      </c>
      <c r="E522" s="45">
        <v>52</v>
      </c>
      <c r="F522" s="45">
        <v>52</v>
      </c>
      <c r="G522" s="45">
        <v>0</v>
      </c>
      <c r="H522" s="45">
        <v>46</v>
      </c>
      <c r="I522" s="58">
        <f t="shared" ref="I522:I585" si="10">H522/E522</f>
        <v>0.88461538461538458</v>
      </c>
      <c r="J522" s="58"/>
    </row>
    <row r="523" spans="1:10" x14ac:dyDescent="0.2">
      <c r="A523" s="51" t="s">
        <v>513</v>
      </c>
      <c r="B523" s="51" t="s">
        <v>1</v>
      </c>
      <c r="C523" s="51" t="s">
        <v>445</v>
      </c>
      <c r="D523" s="53" t="str">
        <f>VLOOKUP(C523,'[1]客户-行业对照表'!$M:$N,2,0)</f>
        <v>其他</v>
      </c>
      <c r="E523" s="45">
        <v>1</v>
      </c>
      <c r="F523" s="45">
        <v>1</v>
      </c>
      <c r="G523" s="45">
        <v>0</v>
      </c>
      <c r="H523" s="45">
        <v>0</v>
      </c>
      <c r="I523" s="58">
        <f t="shared" si="10"/>
        <v>0</v>
      </c>
      <c r="J523" s="58"/>
    </row>
    <row r="524" spans="1:10" x14ac:dyDescent="0.2">
      <c r="A524" s="51" t="s">
        <v>513</v>
      </c>
      <c r="B524" s="51" t="s">
        <v>1</v>
      </c>
      <c r="C524" s="51" t="s">
        <v>473</v>
      </c>
      <c r="D524" s="53" t="str">
        <f>VLOOKUP(C524,'[1]客户-行业对照表'!$M:$N,2,0)</f>
        <v>P2P</v>
      </c>
      <c r="E524" s="45">
        <v>152</v>
      </c>
      <c r="F524" s="45">
        <v>152</v>
      </c>
      <c r="G524" s="45">
        <v>0</v>
      </c>
      <c r="H524" s="45">
        <v>8</v>
      </c>
      <c r="I524" s="58">
        <f t="shared" si="10"/>
        <v>5.2631578947368418E-2</v>
      </c>
      <c r="J524" s="58"/>
    </row>
    <row r="525" spans="1:10" x14ac:dyDescent="0.2">
      <c r="A525" s="51" t="s">
        <v>513</v>
      </c>
      <c r="B525" s="51" t="s">
        <v>1</v>
      </c>
      <c r="C525" s="51" t="s">
        <v>455</v>
      </c>
      <c r="D525" s="53" t="str">
        <f>VLOOKUP(C525,'[1]客户-行业对照表'!$M:$N,2,0)</f>
        <v>小额现金贷</v>
      </c>
      <c r="E525" s="45">
        <v>809</v>
      </c>
      <c r="F525" s="45">
        <v>809</v>
      </c>
      <c r="G525" s="45">
        <v>0</v>
      </c>
      <c r="H525" s="45">
        <v>35</v>
      </c>
      <c r="I525" s="58">
        <f t="shared" si="10"/>
        <v>4.3263288009888753E-2</v>
      </c>
      <c r="J525" s="58"/>
    </row>
    <row r="526" spans="1:10" x14ac:dyDescent="0.2">
      <c r="A526" s="51" t="s">
        <v>513</v>
      </c>
      <c r="B526" s="51" t="s">
        <v>1</v>
      </c>
      <c r="C526" s="51" t="s">
        <v>495</v>
      </c>
      <c r="D526" s="53" t="str">
        <f>VLOOKUP(C526,'[1]客户-行业对照表'!$M:$N,2,0)</f>
        <v>融资租赁担保</v>
      </c>
      <c r="E526" s="45">
        <v>6</v>
      </c>
      <c r="F526" s="45">
        <v>6</v>
      </c>
      <c r="G526" s="45">
        <v>0</v>
      </c>
      <c r="H526" s="45">
        <v>3</v>
      </c>
      <c r="I526" s="58">
        <f t="shared" si="10"/>
        <v>0.5</v>
      </c>
      <c r="J526" s="58"/>
    </row>
    <row r="527" spans="1:10" x14ac:dyDescent="0.2">
      <c r="A527" s="51" t="s">
        <v>513</v>
      </c>
      <c r="B527" s="51" t="s">
        <v>1</v>
      </c>
      <c r="C527" s="51" t="s">
        <v>501</v>
      </c>
      <c r="D527" s="53" t="str">
        <f>VLOOKUP(C527,'[1]客户-行业对照表'!$M:$N,2,0)</f>
        <v>金融科技</v>
      </c>
      <c r="E527" s="45">
        <v>12</v>
      </c>
      <c r="F527" s="45">
        <v>0</v>
      </c>
      <c r="G527" s="45">
        <v>12</v>
      </c>
      <c r="H527" s="45">
        <v>0</v>
      </c>
      <c r="I527" s="58">
        <f t="shared" si="10"/>
        <v>0</v>
      </c>
      <c r="J527" s="58"/>
    </row>
    <row r="528" spans="1:10" x14ac:dyDescent="0.2">
      <c r="A528" s="51" t="s">
        <v>513</v>
      </c>
      <c r="B528" s="51" t="s">
        <v>1</v>
      </c>
      <c r="C528" s="51" t="s">
        <v>450</v>
      </c>
      <c r="D528" s="53" t="str">
        <f>VLOOKUP(C528,'[1]客户-行业对照表'!$M:$N,2,0)</f>
        <v>小额现金贷</v>
      </c>
      <c r="E528" s="45">
        <v>11523</v>
      </c>
      <c r="F528" s="45">
        <v>11523</v>
      </c>
      <c r="G528" s="45">
        <v>0</v>
      </c>
      <c r="H528" s="45">
        <v>9884</v>
      </c>
      <c r="I528" s="58">
        <f t="shared" si="10"/>
        <v>0.85776273539876768</v>
      </c>
      <c r="J528" s="58"/>
    </row>
    <row r="529" spans="1:10" x14ac:dyDescent="0.2">
      <c r="A529" s="51" t="s">
        <v>513</v>
      </c>
      <c r="B529" s="51" t="s">
        <v>1</v>
      </c>
      <c r="C529" s="51" t="s">
        <v>476</v>
      </c>
      <c r="D529" s="53" t="str">
        <f>VLOOKUP(C529,'[1]客户-行业对照表'!$M:$N,2,0)</f>
        <v>P2P</v>
      </c>
      <c r="E529" s="45">
        <v>16</v>
      </c>
      <c r="F529" s="45">
        <v>16</v>
      </c>
      <c r="G529" s="45">
        <v>0</v>
      </c>
      <c r="H529" s="45">
        <v>0</v>
      </c>
      <c r="I529" s="58">
        <f t="shared" si="10"/>
        <v>0</v>
      </c>
      <c r="J529" s="58"/>
    </row>
    <row r="530" spans="1:10" x14ac:dyDescent="0.2">
      <c r="A530" s="51" t="s">
        <v>513</v>
      </c>
      <c r="B530" s="51" t="s">
        <v>2</v>
      </c>
      <c r="C530" s="51" t="s">
        <v>452</v>
      </c>
      <c r="D530" s="53" t="str">
        <f>VLOOKUP(C530,'[1]客户-行业对照表'!$M:$N,2,0)</f>
        <v>P2P</v>
      </c>
      <c r="E530" s="45">
        <v>5103</v>
      </c>
      <c r="F530" s="45">
        <v>5103</v>
      </c>
      <c r="G530" s="45">
        <v>0</v>
      </c>
      <c r="H530" s="45">
        <v>2257</v>
      </c>
      <c r="I530" s="58">
        <f t="shared" si="10"/>
        <v>0.44228884969625709</v>
      </c>
      <c r="J530" s="58"/>
    </row>
    <row r="531" spans="1:10" x14ac:dyDescent="0.2">
      <c r="A531" s="51" t="s">
        <v>513</v>
      </c>
      <c r="B531" s="51" t="s">
        <v>4</v>
      </c>
      <c r="C531" s="51" t="s">
        <v>503</v>
      </c>
      <c r="D531" s="53" t="str">
        <f>VLOOKUP(C531,'[1]客户-行业对照表'!$M:$N,2,0)</f>
        <v>流量方</v>
      </c>
      <c r="E531" s="45">
        <v>1</v>
      </c>
      <c r="F531" s="45">
        <v>1</v>
      </c>
      <c r="G531" s="45">
        <v>0</v>
      </c>
      <c r="H531" s="45">
        <v>1</v>
      </c>
      <c r="I531" s="58">
        <f t="shared" si="10"/>
        <v>1</v>
      </c>
      <c r="J531" s="58"/>
    </row>
    <row r="532" spans="1:10" x14ac:dyDescent="0.2">
      <c r="A532" s="51" t="s">
        <v>513</v>
      </c>
      <c r="B532" s="51" t="s">
        <v>453</v>
      </c>
      <c r="C532" s="51" t="s">
        <v>465</v>
      </c>
      <c r="D532" s="53" t="str">
        <f>VLOOKUP(C532,'[1]客户-行业对照表'!$M:$N,2,0)</f>
        <v>小额现金贷</v>
      </c>
      <c r="E532" s="45">
        <v>6908</v>
      </c>
      <c r="F532" s="45">
        <v>6908</v>
      </c>
      <c r="G532" s="45">
        <v>0</v>
      </c>
      <c r="H532" s="45">
        <v>4608</v>
      </c>
      <c r="I532" s="58">
        <f t="shared" si="10"/>
        <v>0.66705269253039956</v>
      </c>
      <c r="J532" s="58"/>
    </row>
    <row r="533" spans="1:10" x14ac:dyDescent="0.2">
      <c r="A533" s="51" t="s">
        <v>513</v>
      </c>
      <c r="B533" s="51" t="s">
        <v>453</v>
      </c>
      <c r="C533" s="51" t="s">
        <v>468</v>
      </c>
      <c r="D533" s="53" t="str">
        <f>VLOOKUP(C533,'[1]客户-行业对照表'!$M:$N,2,0)</f>
        <v>金融科技</v>
      </c>
      <c r="E533" s="45">
        <v>1542</v>
      </c>
      <c r="F533" s="45">
        <v>1542</v>
      </c>
      <c r="G533" s="45">
        <v>0</v>
      </c>
      <c r="H533" s="45">
        <v>1038</v>
      </c>
      <c r="I533" s="58">
        <f t="shared" si="10"/>
        <v>0.6731517509727627</v>
      </c>
      <c r="J533" s="58"/>
    </row>
    <row r="534" spans="1:10" x14ac:dyDescent="0.2">
      <c r="A534" s="51" t="s">
        <v>513</v>
      </c>
      <c r="B534" s="51" t="s">
        <v>453</v>
      </c>
      <c r="C534" s="51" t="s">
        <v>452</v>
      </c>
      <c r="D534" s="53" t="str">
        <f>VLOOKUP(C534,'[1]客户-行业对照表'!$M:$N,2,0)</f>
        <v>P2P</v>
      </c>
      <c r="E534" s="45">
        <v>396</v>
      </c>
      <c r="F534" s="45">
        <v>396</v>
      </c>
      <c r="G534" s="45">
        <v>0</v>
      </c>
      <c r="H534" s="45">
        <v>376</v>
      </c>
      <c r="I534" s="58">
        <f t="shared" si="10"/>
        <v>0.9494949494949495</v>
      </c>
      <c r="J534" s="58"/>
    </row>
    <row r="535" spans="1:10" x14ac:dyDescent="0.2">
      <c r="A535" s="51" t="s">
        <v>513</v>
      </c>
      <c r="B535" s="51" t="s">
        <v>453</v>
      </c>
      <c r="C535" s="51" t="s">
        <v>483</v>
      </c>
      <c r="D535" s="53" t="str">
        <f>VLOOKUP(C535,'[1]客户-行业对照表'!$M:$N,2,0)</f>
        <v>金融科技</v>
      </c>
      <c r="E535" s="45">
        <v>3714</v>
      </c>
      <c r="F535" s="45">
        <v>3707</v>
      </c>
      <c r="G535" s="45">
        <v>7</v>
      </c>
      <c r="H535" s="45">
        <v>3008</v>
      </c>
      <c r="I535" s="58">
        <f t="shared" si="10"/>
        <v>0.80990845449649973</v>
      </c>
      <c r="J535" s="58"/>
    </row>
    <row r="536" spans="1:10" x14ac:dyDescent="0.2">
      <c r="A536" s="51" t="s">
        <v>514</v>
      </c>
      <c r="B536" s="51" t="s">
        <v>0</v>
      </c>
      <c r="C536" s="51" t="s">
        <v>444</v>
      </c>
      <c r="D536" s="53" t="str">
        <f>VLOOKUP(C536,'[1]客户-行业对照表'!$M:$N,2,0)</f>
        <v>金融科技</v>
      </c>
      <c r="E536" s="45">
        <v>57</v>
      </c>
      <c r="F536" s="45">
        <v>52</v>
      </c>
      <c r="G536" s="45">
        <v>5</v>
      </c>
      <c r="H536" s="45">
        <v>20</v>
      </c>
      <c r="I536" s="58">
        <f t="shared" si="10"/>
        <v>0.35087719298245612</v>
      </c>
      <c r="J536" s="58"/>
    </row>
    <row r="537" spans="1:10" x14ac:dyDescent="0.2">
      <c r="A537" s="51" t="s">
        <v>514</v>
      </c>
      <c r="B537" s="51" t="s">
        <v>0</v>
      </c>
      <c r="C537" s="51" t="s">
        <v>448</v>
      </c>
      <c r="D537" s="53" t="str">
        <f>VLOOKUP(C537,'[1]客户-行业对照表'!$M:$N,2,0)</f>
        <v>金融科技</v>
      </c>
      <c r="E537" s="45">
        <v>75</v>
      </c>
      <c r="F537" s="45">
        <v>75</v>
      </c>
      <c r="G537" s="45">
        <v>0</v>
      </c>
      <c r="H537" s="45">
        <v>56</v>
      </c>
      <c r="I537" s="58">
        <f t="shared" si="10"/>
        <v>0.7466666666666667</v>
      </c>
      <c r="J537" s="58"/>
    </row>
    <row r="538" spans="1:10" x14ac:dyDescent="0.2">
      <c r="A538" s="51" t="s">
        <v>514</v>
      </c>
      <c r="B538" s="51" t="s">
        <v>1</v>
      </c>
      <c r="C538" s="51" t="s">
        <v>446</v>
      </c>
      <c r="D538" s="53" t="str">
        <f>VLOOKUP(C538,'[1]客户-行业对照表'!$M:$N,2,0)</f>
        <v>金融科技</v>
      </c>
      <c r="E538" s="45">
        <v>859</v>
      </c>
      <c r="F538" s="45">
        <v>859</v>
      </c>
      <c r="G538" s="45">
        <v>0</v>
      </c>
      <c r="H538" s="45">
        <v>274</v>
      </c>
      <c r="I538" s="58">
        <f t="shared" si="10"/>
        <v>0.31897555296856811</v>
      </c>
      <c r="J538" s="58"/>
    </row>
    <row r="539" spans="1:10" x14ac:dyDescent="0.2">
      <c r="A539" s="51" t="s">
        <v>514</v>
      </c>
      <c r="B539" s="51" t="s">
        <v>1</v>
      </c>
      <c r="C539" s="51" t="s">
        <v>456</v>
      </c>
      <c r="D539" s="53" t="str">
        <f>VLOOKUP(C539,'[1]客户-行业对照表'!$M:$N,2,0)</f>
        <v>小额现金贷</v>
      </c>
      <c r="E539" s="45">
        <v>2164</v>
      </c>
      <c r="F539" s="45">
        <v>2164</v>
      </c>
      <c r="G539" s="45">
        <v>0</v>
      </c>
      <c r="H539" s="45">
        <v>786</v>
      </c>
      <c r="I539" s="58">
        <f t="shared" si="10"/>
        <v>0.3632162661737523</v>
      </c>
      <c r="J539" s="58"/>
    </row>
    <row r="540" spans="1:10" x14ac:dyDescent="0.2">
      <c r="A540" s="51" t="s">
        <v>514</v>
      </c>
      <c r="B540" s="51" t="s">
        <v>1</v>
      </c>
      <c r="C540" s="51" t="s">
        <v>454</v>
      </c>
      <c r="D540" s="53" t="str">
        <f>VLOOKUP(C540,'[1]客户-行业对照表'!$M:$N,2,0)</f>
        <v>支付</v>
      </c>
      <c r="E540" s="45">
        <v>4</v>
      </c>
      <c r="F540" s="45">
        <v>4</v>
      </c>
      <c r="G540" s="45">
        <v>0</v>
      </c>
      <c r="H540" s="45">
        <v>2</v>
      </c>
      <c r="I540" s="58">
        <f t="shared" si="10"/>
        <v>0.5</v>
      </c>
      <c r="J540" s="58"/>
    </row>
    <row r="541" spans="1:10" x14ac:dyDescent="0.2">
      <c r="A541" s="51" t="s">
        <v>514</v>
      </c>
      <c r="B541" s="51" t="s">
        <v>1</v>
      </c>
      <c r="C541" s="51" t="s">
        <v>494</v>
      </c>
      <c r="D541" s="53" t="str">
        <f>VLOOKUP(C541,'[1]客户-行业对照表'!$M:$N,2,0)</f>
        <v>小额现金贷</v>
      </c>
      <c r="E541" s="45">
        <v>153877</v>
      </c>
      <c r="F541" s="45">
        <v>153628</v>
      </c>
      <c r="G541" s="45">
        <v>249</v>
      </c>
      <c r="H541" s="45">
        <v>9487</v>
      </c>
      <c r="I541" s="58">
        <f t="shared" si="10"/>
        <v>6.1653138545721582E-2</v>
      </c>
      <c r="J541" s="58"/>
    </row>
    <row r="542" spans="1:10" x14ac:dyDescent="0.2">
      <c r="A542" s="51" t="s">
        <v>514</v>
      </c>
      <c r="B542" s="51" t="s">
        <v>1</v>
      </c>
      <c r="C542" s="51" t="s">
        <v>458</v>
      </c>
      <c r="D542" s="53" t="str">
        <f>VLOOKUP(C542,'[1]客户-行业对照表'!$M:$N,2,0)</f>
        <v>金融科技</v>
      </c>
      <c r="E542" s="45">
        <v>1</v>
      </c>
      <c r="F542" s="45">
        <v>1</v>
      </c>
      <c r="G542" s="45">
        <v>0</v>
      </c>
      <c r="H542" s="45">
        <v>0</v>
      </c>
      <c r="I542" s="58">
        <f t="shared" si="10"/>
        <v>0</v>
      </c>
      <c r="J542" s="58"/>
    </row>
    <row r="543" spans="1:10" x14ac:dyDescent="0.2">
      <c r="A543" s="51" t="s">
        <v>514</v>
      </c>
      <c r="B543" s="51" t="s">
        <v>1</v>
      </c>
      <c r="C543" s="51" t="s">
        <v>463</v>
      </c>
      <c r="D543" s="53" t="str">
        <f>VLOOKUP(C543,'[1]客户-行业对照表'!$M:$N,2,0)</f>
        <v>手机回收</v>
      </c>
      <c r="E543" s="45">
        <v>75</v>
      </c>
      <c r="F543" s="45">
        <v>75</v>
      </c>
      <c r="G543" s="45">
        <v>0</v>
      </c>
      <c r="H543" s="45">
        <v>70</v>
      </c>
      <c r="I543" s="58">
        <f t="shared" si="10"/>
        <v>0.93333333333333335</v>
      </c>
      <c r="J543" s="58"/>
    </row>
    <row r="544" spans="1:10" x14ac:dyDescent="0.2">
      <c r="A544" s="51" t="s">
        <v>514</v>
      </c>
      <c r="B544" s="51" t="s">
        <v>1</v>
      </c>
      <c r="C544" s="51" t="s">
        <v>473</v>
      </c>
      <c r="D544" s="53" t="str">
        <f>VLOOKUP(C544,'[1]客户-行业对照表'!$M:$N,2,0)</f>
        <v>P2P</v>
      </c>
      <c r="E544" s="45">
        <v>4</v>
      </c>
      <c r="F544" s="45">
        <v>4</v>
      </c>
      <c r="G544" s="45">
        <v>0</v>
      </c>
      <c r="H544" s="45">
        <v>0</v>
      </c>
      <c r="I544" s="58">
        <f t="shared" si="10"/>
        <v>0</v>
      </c>
      <c r="J544" s="58"/>
    </row>
    <row r="545" spans="1:10" x14ac:dyDescent="0.2">
      <c r="A545" s="51" t="s">
        <v>514</v>
      </c>
      <c r="B545" s="51" t="s">
        <v>1</v>
      </c>
      <c r="C545" s="51" t="s">
        <v>455</v>
      </c>
      <c r="D545" s="53" t="str">
        <f>VLOOKUP(C545,'[1]客户-行业对照表'!$M:$N,2,0)</f>
        <v>小额现金贷</v>
      </c>
      <c r="E545" s="45">
        <v>850</v>
      </c>
      <c r="F545" s="45">
        <v>850</v>
      </c>
      <c r="G545" s="45">
        <v>0</v>
      </c>
      <c r="H545" s="45">
        <v>43</v>
      </c>
      <c r="I545" s="58">
        <f t="shared" si="10"/>
        <v>5.0588235294117649E-2</v>
      </c>
      <c r="J545" s="58"/>
    </row>
    <row r="546" spans="1:10" x14ac:dyDescent="0.2">
      <c r="A546" s="51" t="s">
        <v>514</v>
      </c>
      <c r="B546" s="51" t="s">
        <v>1</v>
      </c>
      <c r="C546" s="51" t="s">
        <v>495</v>
      </c>
      <c r="D546" s="53" t="str">
        <f>VLOOKUP(C546,'[1]客户-行业对照表'!$M:$N,2,0)</f>
        <v>融资租赁担保</v>
      </c>
      <c r="E546" s="45">
        <v>8</v>
      </c>
      <c r="F546" s="45">
        <v>8</v>
      </c>
      <c r="G546" s="45">
        <v>0</v>
      </c>
      <c r="H546" s="45">
        <v>4</v>
      </c>
      <c r="I546" s="58">
        <f t="shared" si="10"/>
        <v>0.5</v>
      </c>
      <c r="J546" s="58"/>
    </row>
    <row r="547" spans="1:10" x14ac:dyDescent="0.2">
      <c r="A547" s="51" t="s">
        <v>514</v>
      </c>
      <c r="B547" s="51" t="s">
        <v>1</v>
      </c>
      <c r="C547" s="51" t="s">
        <v>501</v>
      </c>
      <c r="D547" s="53" t="str">
        <f>VLOOKUP(C547,'[1]客户-行业对照表'!$M:$N,2,0)</f>
        <v>金融科技</v>
      </c>
      <c r="E547" s="45">
        <v>7</v>
      </c>
      <c r="F547" s="45">
        <v>0</v>
      </c>
      <c r="G547" s="45">
        <v>7</v>
      </c>
      <c r="H547" s="45">
        <v>0</v>
      </c>
      <c r="I547" s="58">
        <f t="shared" si="10"/>
        <v>0</v>
      </c>
      <c r="J547" s="58"/>
    </row>
    <row r="548" spans="1:10" x14ac:dyDescent="0.2">
      <c r="A548" s="51" t="s">
        <v>514</v>
      </c>
      <c r="B548" s="51" t="s">
        <v>1</v>
      </c>
      <c r="C548" s="51" t="s">
        <v>462</v>
      </c>
      <c r="D548" s="53" t="str">
        <f>VLOOKUP(C548,'[1]客户-行业对照表'!$M:$N,2,0)</f>
        <v>信用卡代偿</v>
      </c>
      <c r="E548" s="45">
        <v>1</v>
      </c>
      <c r="F548" s="45">
        <v>1</v>
      </c>
      <c r="G548" s="45">
        <v>0</v>
      </c>
      <c r="H548" s="45">
        <v>1</v>
      </c>
      <c r="I548" s="58">
        <f t="shared" si="10"/>
        <v>1</v>
      </c>
      <c r="J548" s="58"/>
    </row>
    <row r="549" spans="1:10" x14ac:dyDescent="0.2">
      <c r="A549" s="51" t="s">
        <v>514</v>
      </c>
      <c r="B549" s="51" t="s">
        <v>1</v>
      </c>
      <c r="C549" s="51" t="s">
        <v>450</v>
      </c>
      <c r="D549" s="53" t="str">
        <f>VLOOKUP(C549,'[1]客户-行业对照表'!$M:$N,2,0)</f>
        <v>小额现金贷</v>
      </c>
      <c r="E549" s="45">
        <v>9011</v>
      </c>
      <c r="F549" s="45">
        <v>9011</v>
      </c>
      <c r="G549" s="45">
        <v>0</v>
      </c>
      <c r="H549" s="45">
        <v>7657</v>
      </c>
      <c r="I549" s="58">
        <f t="shared" si="10"/>
        <v>0.84973920763511268</v>
      </c>
      <c r="J549" s="58"/>
    </row>
    <row r="550" spans="1:10" x14ac:dyDescent="0.2">
      <c r="A550" s="51" t="s">
        <v>514</v>
      </c>
      <c r="B550" s="51" t="s">
        <v>1</v>
      </c>
      <c r="C550" s="51" t="s">
        <v>515</v>
      </c>
      <c r="D550" s="53" t="str">
        <f>VLOOKUP(C550,'[1]客户-行业对照表'!$M:$N,2,0)</f>
        <v>小额现金贷</v>
      </c>
      <c r="E550" s="45">
        <v>1</v>
      </c>
      <c r="F550" s="45">
        <v>1</v>
      </c>
      <c r="G550" s="45">
        <v>0</v>
      </c>
      <c r="H550" s="45">
        <v>0</v>
      </c>
      <c r="I550" s="58">
        <f t="shared" si="10"/>
        <v>0</v>
      </c>
      <c r="J550" s="58"/>
    </row>
    <row r="551" spans="1:10" x14ac:dyDescent="0.2">
      <c r="A551" s="51" t="s">
        <v>514</v>
      </c>
      <c r="B551" s="51" t="s">
        <v>1</v>
      </c>
      <c r="C551" s="51" t="s">
        <v>476</v>
      </c>
      <c r="D551" s="53" t="str">
        <f>VLOOKUP(C551,'[1]客户-行业对照表'!$M:$N,2,0)</f>
        <v>P2P</v>
      </c>
      <c r="E551" s="45">
        <v>7</v>
      </c>
      <c r="F551" s="45">
        <v>7</v>
      </c>
      <c r="G551" s="45">
        <v>0</v>
      </c>
      <c r="H551" s="45">
        <v>0</v>
      </c>
      <c r="I551" s="58">
        <f t="shared" si="10"/>
        <v>0</v>
      </c>
      <c r="J551" s="58"/>
    </row>
    <row r="552" spans="1:10" x14ac:dyDescent="0.2">
      <c r="A552" s="51" t="s">
        <v>514</v>
      </c>
      <c r="B552" s="51" t="s">
        <v>2</v>
      </c>
      <c r="C552" s="51" t="s">
        <v>452</v>
      </c>
      <c r="D552" s="53" t="str">
        <f>VLOOKUP(C552,'[1]客户-行业对照表'!$M:$N,2,0)</f>
        <v>P2P</v>
      </c>
      <c r="E552" s="45">
        <v>4935</v>
      </c>
      <c r="F552" s="45">
        <v>4935</v>
      </c>
      <c r="G552" s="45">
        <v>0</v>
      </c>
      <c r="H552" s="45">
        <v>2243</v>
      </c>
      <c r="I552" s="58">
        <f t="shared" si="10"/>
        <v>0.45450861195542047</v>
      </c>
      <c r="J552" s="58"/>
    </row>
    <row r="553" spans="1:10" x14ac:dyDescent="0.2">
      <c r="A553" s="51" t="s">
        <v>514</v>
      </c>
      <c r="B553" s="51" t="s">
        <v>4</v>
      </c>
      <c r="C553" s="51" t="s">
        <v>503</v>
      </c>
      <c r="D553" s="53" t="str">
        <f>VLOOKUP(C553,'[1]客户-行业对照表'!$M:$N,2,0)</f>
        <v>流量方</v>
      </c>
      <c r="E553" s="45">
        <v>1</v>
      </c>
      <c r="F553" s="45">
        <v>1</v>
      </c>
      <c r="G553" s="45">
        <v>0</v>
      </c>
      <c r="H553" s="45">
        <v>1</v>
      </c>
      <c r="I553" s="58">
        <f t="shared" si="10"/>
        <v>1</v>
      </c>
      <c r="J553" s="58"/>
    </row>
    <row r="554" spans="1:10" x14ac:dyDescent="0.2">
      <c r="A554" s="51" t="s">
        <v>514</v>
      </c>
      <c r="B554" s="51" t="s">
        <v>453</v>
      </c>
      <c r="C554" s="51" t="s">
        <v>465</v>
      </c>
      <c r="D554" s="53" t="str">
        <f>VLOOKUP(C554,'[1]客户-行业对照表'!$M:$N,2,0)</f>
        <v>小额现金贷</v>
      </c>
      <c r="E554" s="45">
        <v>5922</v>
      </c>
      <c r="F554" s="45">
        <v>5913</v>
      </c>
      <c r="G554" s="45">
        <v>9</v>
      </c>
      <c r="H554" s="45">
        <v>3677</v>
      </c>
      <c r="I554" s="58">
        <f t="shared" si="10"/>
        <v>0.62090509962850393</v>
      </c>
      <c r="J554" s="58"/>
    </row>
    <row r="555" spans="1:10" x14ac:dyDescent="0.2">
      <c r="A555" s="51" t="s">
        <v>514</v>
      </c>
      <c r="B555" s="51" t="s">
        <v>453</v>
      </c>
      <c r="C555" s="51" t="s">
        <v>468</v>
      </c>
      <c r="D555" s="53" t="str">
        <f>VLOOKUP(C555,'[1]客户-行业对照表'!$M:$N,2,0)</f>
        <v>金融科技</v>
      </c>
      <c r="E555" s="45">
        <v>1940</v>
      </c>
      <c r="F555" s="45">
        <v>1938</v>
      </c>
      <c r="G555" s="45">
        <v>2</v>
      </c>
      <c r="H555" s="45">
        <v>1278</v>
      </c>
      <c r="I555" s="58">
        <f t="shared" si="10"/>
        <v>0.65876288659793814</v>
      </c>
      <c r="J555" s="58"/>
    </row>
    <row r="556" spans="1:10" x14ac:dyDescent="0.2">
      <c r="A556" s="51" t="s">
        <v>514</v>
      </c>
      <c r="B556" s="51" t="s">
        <v>453</v>
      </c>
      <c r="C556" s="51" t="s">
        <v>452</v>
      </c>
      <c r="D556" s="53" t="str">
        <f>VLOOKUP(C556,'[1]客户-行业对照表'!$M:$N,2,0)</f>
        <v>P2P</v>
      </c>
      <c r="E556" s="45">
        <v>414</v>
      </c>
      <c r="F556" s="45">
        <v>414</v>
      </c>
      <c r="G556" s="45">
        <v>0</v>
      </c>
      <c r="H556" s="45">
        <v>396</v>
      </c>
      <c r="I556" s="58">
        <f t="shared" si="10"/>
        <v>0.95652173913043481</v>
      </c>
      <c r="J556" s="58"/>
    </row>
    <row r="557" spans="1:10" x14ac:dyDescent="0.2">
      <c r="A557" s="51" t="s">
        <v>514</v>
      </c>
      <c r="B557" s="51" t="s">
        <v>453</v>
      </c>
      <c r="C557" s="51" t="s">
        <v>483</v>
      </c>
      <c r="D557" s="53" t="str">
        <f>VLOOKUP(C557,'[1]客户-行业对照表'!$M:$N,2,0)</f>
        <v>金融科技</v>
      </c>
      <c r="E557" s="45">
        <v>3346</v>
      </c>
      <c r="F557" s="45">
        <v>3336</v>
      </c>
      <c r="G557" s="45">
        <v>10</v>
      </c>
      <c r="H557" s="45">
        <v>2770</v>
      </c>
      <c r="I557" s="58">
        <f t="shared" si="10"/>
        <v>0.82785415421398689</v>
      </c>
      <c r="J557" s="58"/>
    </row>
    <row r="558" spans="1:10" x14ac:dyDescent="0.2">
      <c r="A558" s="51" t="s">
        <v>516</v>
      </c>
      <c r="B558" s="51" t="s">
        <v>0</v>
      </c>
      <c r="C558" s="51" t="s">
        <v>444</v>
      </c>
      <c r="D558" s="53" t="str">
        <f>VLOOKUP(C558,'[1]客户-行业对照表'!$M:$N,2,0)</f>
        <v>金融科技</v>
      </c>
      <c r="E558" s="45">
        <v>58</v>
      </c>
      <c r="F558" s="45">
        <v>51</v>
      </c>
      <c r="G558" s="45">
        <v>7</v>
      </c>
      <c r="H558" s="45">
        <v>29</v>
      </c>
      <c r="I558" s="58">
        <f t="shared" si="10"/>
        <v>0.5</v>
      </c>
      <c r="J558" s="58"/>
    </row>
    <row r="559" spans="1:10" x14ac:dyDescent="0.2">
      <c r="A559" s="51" t="s">
        <v>516</v>
      </c>
      <c r="B559" s="51" t="s">
        <v>0</v>
      </c>
      <c r="C559" s="51" t="s">
        <v>448</v>
      </c>
      <c r="D559" s="53" t="str">
        <f>VLOOKUP(C559,'[1]客户-行业对照表'!$M:$N,2,0)</f>
        <v>金融科技</v>
      </c>
      <c r="E559" s="45">
        <v>32</v>
      </c>
      <c r="F559" s="45">
        <v>32</v>
      </c>
      <c r="G559" s="45">
        <v>0</v>
      </c>
      <c r="H559" s="45">
        <v>21</v>
      </c>
      <c r="I559" s="58">
        <f t="shared" si="10"/>
        <v>0.65625</v>
      </c>
      <c r="J559" s="58"/>
    </row>
    <row r="560" spans="1:10" x14ac:dyDescent="0.2">
      <c r="A560" s="51" t="s">
        <v>516</v>
      </c>
      <c r="B560" s="51" t="s">
        <v>1</v>
      </c>
      <c r="C560" s="51" t="s">
        <v>446</v>
      </c>
      <c r="D560" s="53" t="str">
        <f>VLOOKUP(C560,'[1]客户-行业对照表'!$M:$N,2,0)</f>
        <v>金融科技</v>
      </c>
      <c r="E560" s="45">
        <v>701</v>
      </c>
      <c r="F560" s="45">
        <v>701</v>
      </c>
      <c r="G560" s="45">
        <v>0</v>
      </c>
      <c r="H560" s="45">
        <v>235</v>
      </c>
      <c r="I560" s="58">
        <f t="shared" si="10"/>
        <v>0.33523537803138376</v>
      </c>
      <c r="J560" s="58"/>
    </row>
    <row r="561" spans="1:10" x14ac:dyDescent="0.2">
      <c r="A561" s="51" t="s">
        <v>516</v>
      </c>
      <c r="B561" s="51" t="s">
        <v>1</v>
      </c>
      <c r="C561" s="51" t="s">
        <v>456</v>
      </c>
      <c r="D561" s="53" t="str">
        <f>VLOOKUP(C561,'[1]客户-行业对照表'!$M:$N,2,0)</f>
        <v>小额现金贷</v>
      </c>
      <c r="E561" s="45">
        <v>1815</v>
      </c>
      <c r="F561" s="45">
        <v>1815</v>
      </c>
      <c r="G561" s="45">
        <v>0</v>
      </c>
      <c r="H561" s="45">
        <v>617</v>
      </c>
      <c r="I561" s="58">
        <f t="shared" si="10"/>
        <v>0.33994490358126722</v>
      </c>
      <c r="J561" s="58"/>
    </row>
    <row r="562" spans="1:10" x14ac:dyDescent="0.2">
      <c r="A562" s="51" t="s">
        <v>516</v>
      </c>
      <c r="B562" s="51" t="s">
        <v>1</v>
      </c>
      <c r="C562" s="51" t="s">
        <v>454</v>
      </c>
      <c r="D562" s="53" t="str">
        <f>VLOOKUP(C562,'[1]客户-行业对照表'!$M:$N,2,0)</f>
        <v>支付</v>
      </c>
      <c r="E562" s="45">
        <v>4</v>
      </c>
      <c r="F562" s="45">
        <v>4</v>
      </c>
      <c r="G562" s="45">
        <v>0</v>
      </c>
      <c r="H562" s="45">
        <v>3</v>
      </c>
      <c r="I562" s="58">
        <f t="shared" si="10"/>
        <v>0.75</v>
      </c>
      <c r="J562" s="58"/>
    </row>
    <row r="563" spans="1:10" x14ac:dyDescent="0.2">
      <c r="A563" s="51" t="s">
        <v>516</v>
      </c>
      <c r="B563" s="51" t="s">
        <v>1</v>
      </c>
      <c r="C563" s="51" t="s">
        <v>458</v>
      </c>
      <c r="D563" s="53" t="str">
        <f>VLOOKUP(C563,'[1]客户-行业对照表'!$M:$N,2,0)</f>
        <v>金融科技</v>
      </c>
      <c r="E563" s="45">
        <v>3</v>
      </c>
      <c r="F563" s="45">
        <v>3</v>
      </c>
      <c r="G563" s="45">
        <v>0</v>
      </c>
      <c r="H563" s="45">
        <v>1</v>
      </c>
      <c r="I563" s="58">
        <f t="shared" si="10"/>
        <v>0.33333333333333331</v>
      </c>
      <c r="J563" s="58"/>
    </row>
    <row r="564" spans="1:10" x14ac:dyDescent="0.2">
      <c r="A564" s="51" t="s">
        <v>516</v>
      </c>
      <c r="B564" s="51" t="s">
        <v>1</v>
      </c>
      <c r="C564" s="51" t="s">
        <v>463</v>
      </c>
      <c r="D564" s="53" t="str">
        <f>VLOOKUP(C564,'[1]客户-行业对照表'!$M:$N,2,0)</f>
        <v>手机回收</v>
      </c>
      <c r="E564" s="45">
        <v>89</v>
      </c>
      <c r="F564" s="45">
        <v>89</v>
      </c>
      <c r="G564" s="45">
        <v>0</v>
      </c>
      <c r="H564" s="45">
        <v>72</v>
      </c>
      <c r="I564" s="58">
        <f t="shared" si="10"/>
        <v>0.8089887640449438</v>
      </c>
      <c r="J564" s="58"/>
    </row>
    <row r="565" spans="1:10" x14ac:dyDescent="0.2">
      <c r="A565" s="51" t="s">
        <v>516</v>
      </c>
      <c r="B565" s="51" t="s">
        <v>1</v>
      </c>
      <c r="C565" s="51" t="s">
        <v>473</v>
      </c>
      <c r="D565" s="53" t="str">
        <f>VLOOKUP(C565,'[1]客户-行业对照表'!$M:$N,2,0)</f>
        <v>P2P</v>
      </c>
      <c r="E565" s="45">
        <v>287</v>
      </c>
      <c r="F565" s="45">
        <v>287</v>
      </c>
      <c r="G565" s="45">
        <v>0</v>
      </c>
      <c r="H565" s="45">
        <v>2</v>
      </c>
      <c r="I565" s="58">
        <f t="shared" si="10"/>
        <v>6.9686411149825784E-3</v>
      </c>
      <c r="J565" s="58"/>
    </row>
    <row r="566" spans="1:10" x14ac:dyDescent="0.2">
      <c r="A566" s="51" t="s">
        <v>516</v>
      </c>
      <c r="B566" s="51" t="s">
        <v>1</v>
      </c>
      <c r="C566" s="51" t="s">
        <v>455</v>
      </c>
      <c r="D566" s="53" t="str">
        <f>VLOOKUP(C566,'[1]客户-行业对照表'!$M:$N,2,0)</f>
        <v>小额现金贷</v>
      </c>
      <c r="E566" s="45">
        <v>845</v>
      </c>
      <c r="F566" s="45">
        <v>844</v>
      </c>
      <c r="G566" s="45">
        <v>1</v>
      </c>
      <c r="H566" s="45">
        <v>61</v>
      </c>
      <c r="I566" s="58">
        <f t="shared" si="10"/>
        <v>7.2189349112426041E-2</v>
      </c>
      <c r="J566" s="58"/>
    </row>
    <row r="567" spans="1:10" x14ac:dyDescent="0.2">
      <c r="A567" s="51" t="s">
        <v>516</v>
      </c>
      <c r="B567" s="51" t="s">
        <v>1</v>
      </c>
      <c r="C567" s="51" t="s">
        <v>495</v>
      </c>
      <c r="D567" s="53" t="str">
        <f>VLOOKUP(C567,'[1]客户-行业对照表'!$M:$N,2,0)</f>
        <v>融资租赁担保</v>
      </c>
      <c r="E567" s="45">
        <v>2</v>
      </c>
      <c r="F567" s="45">
        <v>2</v>
      </c>
      <c r="G567" s="45">
        <v>0</v>
      </c>
      <c r="H567" s="45">
        <v>1</v>
      </c>
      <c r="I567" s="58">
        <f t="shared" si="10"/>
        <v>0.5</v>
      </c>
      <c r="J567" s="58"/>
    </row>
    <row r="568" spans="1:10" x14ac:dyDescent="0.2">
      <c r="A568" s="51" t="s">
        <v>516</v>
      </c>
      <c r="B568" s="51" t="s">
        <v>1</v>
      </c>
      <c r="C568" s="51" t="s">
        <v>501</v>
      </c>
      <c r="D568" s="53" t="str">
        <f>VLOOKUP(C568,'[1]客户-行业对照表'!$M:$N,2,0)</f>
        <v>金融科技</v>
      </c>
      <c r="E568" s="45">
        <v>12</v>
      </c>
      <c r="F568" s="45">
        <v>0</v>
      </c>
      <c r="G568" s="45">
        <v>12</v>
      </c>
      <c r="H568" s="45">
        <v>0</v>
      </c>
      <c r="I568" s="58">
        <f t="shared" si="10"/>
        <v>0</v>
      </c>
      <c r="J568" s="58"/>
    </row>
    <row r="569" spans="1:10" x14ac:dyDescent="0.2">
      <c r="A569" s="51" t="s">
        <v>516</v>
      </c>
      <c r="B569" s="51" t="s">
        <v>1</v>
      </c>
      <c r="C569" s="51" t="s">
        <v>462</v>
      </c>
      <c r="D569" s="53" t="str">
        <f>VLOOKUP(C569,'[1]客户-行业对照表'!$M:$N,2,0)</f>
        <v>信用卡代偿</v>
      </c>
      <c r="E569" s="45">
        <v>1</v>
      </c>
      <c r="F569" s="45">
        <v>1</v>
      </c>
      <c r="G569" s="45">
        <v>0</v>
      </c>
      <c r="H569" s="45">
        <v>0</v>
      </c>
      <c r="I569" s="58">
        <f t="shared" si="10"/>
        <v>0</v>
      </c>
      <c r="J569" s="58"/>
    </row>
    <row r="570" spans="1:10" x14ac:dyDescent="0.2">
      <c r="A570" s="51" t="s">
        <v>516</v>
      </c>
      <c r="B570" s="51" t="s">
        <v>1</v>
      </c>
      <c r="C570" s="51" t="s">
        <v>450</v>
      </c>
      <c r="D570" s="53" t="str">
        <f>VLOOKUP(C570,'[1]客户-行业对照表'!$M:$N,2,0)</f>
        <v>小额现金贷</v>
      </c>
      <c r="E570" s="45">
        <v>6570</v>
      </c>
      <c r="F570" s="45">
        <v>6570</v>
      </c>
      <c r="G570" s="45">
        <v>0</v>
      </c>
      <c r="H570" s="45">
        <v>5472</v>
      </c>
      <c r="I570" s="58">
        <f t="shared" si="10"/>
        <v>0.83287671232876714</v>
      </c>
      <c r="J570" s="58"/>
    </row>
    <row r="571" spans="1:10" x14ac:dyDescent="0.2">
      <c r="A571" s="51" t="s">
        <v>516</v>
      </c>
      <c r="B571" s="51" t="s">
        <v>1</v>
      </c>
      <c r="C571" s="51" t="s">
        <v>476</v>
      </c>
      <c r="D571" s="53" t="str">
        <f>VLOOKUP(C571,'[1]客户-行业对照表'!$M:$N,2,0)</f>
        <v>P2P</v>
      </c>
      <c r="E571" s="45">
        <v>18</v>
      </c>
      <c r="F571" s="45">
        <v>15</v>
      </c>
      <c r="G571" s="45">
        <v>3</v>
      </c>
      <c r="H571" s="45">
        <v>0</v>
      </c>
      <c r="I571" s="58">
        <f t="shared" si="10"/>
        <v>0</v>
      </c>
      <c r="J571" s="58"/>
    </row>
    <row r="572" spans="1:10" x14ac:dyDescent="0.2">
      <c r="A572" s="51" t="s">
        <v>516</v>
      </c>
      <c r="B572" s="51" t="s">
        <v>2</v>
      </c>
      <c r="C572" s="51" t="s">
        <v>452</v>
      </c>
      <c r="D572" s="53" t="str">
        <f>VLOOKUP(C572,'[1]客户-行业对照表'!$M:$N,2,0)</f>
        <v>P2P</v>
      </c>
      <c r="E572" s="45">
        <v>6889</v>
      </c>
      <c r="F572" s="45">
        <v>6889</v>
      </c>
      <c r="G572" s="45">
        <v>0</v>
      </c>
      <c r="H572" s="45">
        <v>2937</v>
      </c>
      <c r="I572" s="58">
        <f t="shared" si="10"/>
        <v>0.4263318333575265</v>
      </c>
      <c r="J572" s="58"/>
    </row>
    <row r="573" spans="1:10" x14ac:dyDescent="0.2">
      <c r="A573" s="51" t="s">
        <v>516</v>
      </c>
      <c r="B573" s="51" t="s">
        <v>453</v>
      </c>
      <c r="C573" s="51" t="s">
        <v>465</v>
      </c>
      <c r="D573" s="53" t="str">
        <f>VLOOKUP(C573,'[1]客户-行业对照表'!$M:$N,2,0)</f>
        <v>小额现金贷</v>
      </c>
      <c r="E573" s="45">
        <v>6516</v>
      </c>
      <c r="F573" s="45">
        <v>6516</v>
      </c>
      <c r="G573" s="45">
        <v>0</v>
      </c>
      <c r="H573" s="45">
        <v>4077</v>
      </c>
      <c r="I573" s="58">
        <f t="shared" si="10"/>
        <v>0.62569060773480667</v>
      </c>
      <c r="J573" s="58"/>
    </row>
    <row r="574" spans="1:10" x14ac:dyDescent="0.2">
      <c r="A574" s="51" t="s">
        <v>516</v>
      </c>
      <c r="B574" s="51" t="s">
        <v>453</v>
      </c>
      <c r="C574" s="51" t="s">
        <v>468</v>
      </c>
      <c r="D574" s="53" t="str">
        <f>VLOOKUP(C574,'[1]客户-行业对照表'!$M:$N,2,0)</f>
        <v>金融科技</v>
      </c>
      <c r="E574" s="45">
        <v>1579</v>
      </c>
      <c r="F574" s="45">
        <v>1579</v>
      </c>
      <c r="G574" s="45">
        <v>0</v>
      </c>
      <c r="H574" s="45">
        <v>1037</v>
      </c>
      <c r="I574" s="58">
        <f t="shared" si="10"/>
        <v>0.65674477517416086</v>
      </c>
      <c r="J574" s="58"/>
    </row>
    <row r="575" spans="1:10" x14ac:dyDescent="0.2">
      <c r="A575" s="51" t="s">
        <v>516</v>
      </c>
      <c r="B575" s="51" t="s">
        <v>453</v>
      </c>
      <c r="C575" s="51" t="s">
        <v>452</v>
      </c>
      <c r="D575" s="53" t="str">
        <f>VLOOKUP(C575,'[1]客户-行业对照表'!$M:$N,2,0)</f>
        <v>P2P</v>
      </c>
      <c r="E575" s="45">
        <v>331</v>
      </c>
      <c r="F575" s="45">
        <v>331</v>
      </c>
      <c r="G575" s="45">
        <v>0</v>
      </c>
      <c r="H575" s="45">
        <v>315</v>
      </c>
      <c r="I575" s="58">
        <f t="shared" si="10"/>
        <v>0.95166163141993954</v>
      </c>
      <c r="J575" s="58"/>
    </row>
    <row r="576" spans="1:10" x14ac:dyDescent="0.2">
      <c r="A576" s="51" t="s">
        <v>516</v>
      </c>
      <c r="B576" s="51" t="s">
        <v>453</v>
      </c>
      <c r="C576" s="51" t="s">
        <v>483</v>
      </c>
      <c r="D576" s="53" t="str">
        <f>VLOOKUP(C576,'[1]客户-行业对照表'!$M:$N,2,0)</f>
        <v>金融科技</v>
      </c>
      <c r="E576" s="45">
        <v>3843</v>
      </c>
      <c r="F576" s="45">
        <v>3834</v>
      </c>
      <c r="G576" s="45">
        <v>9</v>
      </c>
      <c r="H576" s="45">
        <v>3102</v>
      </c>
      <c r="I576" s="58">
        <f t="shared" si="10"/>
        <v>0.80718188914910227</v>
      </c>
      <c r="J576" s="58"/>
    </row>
    <row r="577" spans="1:10" x14ac:dyDescent="0.2">
      <c r="A577" s="51" t="s">
        <v>516</v>
      </c>
      <c r="B577" s="51" t="s">
        <v>453</v>
      </c>
      <c r="C577" s="51" t="s">
        <v>517</v>
      </c>
      <c r="D577" s="53" t="str">
        <f>VLOOKUP(C577,'[1]客户-行业对照表'!$M:$N,2,0)</f>
        <v>金融科技</v>
      </c>
      <c r="E577" s="45">
        <v>6</v>
      </c>
      <c r="F577" s="45">
        <v>6</v>
      </c>
      <c r="G577" s="45">
        <v>0</v>
      </c>
      <c r="H577" s="45">
        <v>0</v>
      </c>
      <c r="I577" s="58">
        <f t="shared" si="10"/>
        <v>0</v>
      </c>
      <c r="J577" s="58"/>
    </row>
    <row r="578" spans="1:10" x14ac:dyDescent="0.2">
      <c r="A578" s="51" t="s">
        <v>518</v>
      </c>
      <c r="B578" s="51" t="s">
        <v>0</v>
      </c>
      <c r="C578" s="51" t="s">
        <v>444</v>
      </c>
      <c r="D578" s="53" t="str">
        <f>VLOOKUP(C578,'[1]客户-行业对照表'!$M:$N,2,0)</f>
        <v>金融科技</v>
      </c>
      <c r="E578" s="45">
        <v>30</v>
      </c>
      <c r="F578" s="45">
        <v>25</v>
      </c>
      <c r="G578" s="45">
        <v>5</v>
      </c>
      <c r="H578" s="45">
        <v>11</v>
      </c>
      <c r="I578" s="58">
        <f t="shared" si="10"/>
        <v>0.36666666666666664</v>
      </c>
      <c r="J578" s="58"/>
    </row>
    <row r="579" spans="1:10" x14ac:dyDescent="0.2">
      <c r="A579" s="51" t="s">
        <v>518</v>
      </c>
      <c r="B579" s="51" t="s">
        <v>0</v>
      </c>
      <c r="C579" s="51" t="s">
        <v>448</v>
      </c>
      <c r="D579" s="53" t="str">
        <f>VLOOKUP(C579,'[1]客户-行业对照表'!$M:$N,2,0)</f>
        <v>金融科技</v>
      </c>
      <c r="E579" s="45">
        <v>31</v>
      </c>
      <c r="F579" s="45">
        <v>31</v>
      </c>
      <c r="G579" s="45">
        <v>0</v>
      </c>
      <c r="H579" s="45">
        <v>22</v>
      </c>
      <c r="I579" s="58">
        <f t="shared" si="10"/>
        <v>0.70967741935483875</v>
      </c>
      <c r="J579" s="58"/>
    </row>
    <row r="580" spans="1:10" x14ac:dyDescent="0.2">
      <c r="A580" s="51" t="s">
        <v>518</v>
      </c>
      <c r="B580" s="51" t="s">
        <v>3</v>
      </c>
      <c r="C580" s="51" t="s">
        <v>512</v>
      </c>
      <c r="D580" s="53" t="str">
        <f>VLOOKUP(C580,'[1]客户-行业对照表'!$M:$N,2,0)</f>
        <v>金融科技</v>
      </c>
      <c r="E580" s="45">
        <v>7</v>
      </c>
      <c r="F580" s="45">
        <v>5</v>
      </c>
      <c r="G580" s="45">
        <v>2</v>
      </c>
      <c r="H580" s="45">
        <v>3</v>
      </c>
      <c r="I580" s="58">
        <f t="shared" si="10"/>
        <v>0.42857142857142855</v>
      </c>
      <c r="J580" s="58"/>
    </row>
    <row r="581" spans="1:10" x14ac:dyDescent="0.2">
      <c r="A581" s="51" t="s">
        <v>518</v>
      </c>
      <c r="B581" s="51" t="s">
        <v>1</v>
      </c>
      <c r="C581" s="51" t="s">
        <v>446</v>
      </c>
      <c r="D581" s="53" t="str">
        <f>VLOOKUP(C581,'[1]客户-行业对照表'!$M:$N,2,0)</f>
        <v>金融科技</v>
      </c>
      <c r="E581" s="45">
        <v>533</v>
      </c>
      <c r="F581" s="45">
        <v>533</v>
      </c>
      <c r="G581" s="45">
        <v>0</v>
      </c>
      <c r="H581" s="45">
        <v>163</v>
      </c>
      <c r="I581" s="58">
        <f t="shared" si="10"/>
        <v>0.30581613508442779</v>
      </c>
      <c r="J581" s="58"/>
    </row>
    <row r="582" spans="1:10" x14ac:dyDescent="0.2">
      <c r="A582" s="51" t="s">
        <v>518</v>
      </c>
      <c r="B582" s="51" t="s">
        <v>1</v>
      </c>
      <c r="C582" s="51" t="s">
        <v>456</v>
      </c>
      <c r="D582" s="53" t="str">
        <f>VLOOKUP(C582,'[1]客户-行业对照表'!$M:$N,2,0)</f>
        <v>小额现金贷</v>
      </c>
      <c r="E582" s="45">
        <v>121</v>
      </c>
      <c r="F582" s="45">
        <v>121</v>
      </c>
      <c r="G582" s="45">
        <v>0</v>
      </c>
      <c r="H582" s="45">
        <v>47</v>
      </c>
      <c r="I582" s="58">
        <f t="shared" si="10"/>
        <v>0.38842975206611569</v>
      </c>
      <c r="J582" s="58"/>
    </row>
    <row r="583" spans="1:10" x14ac:dyDescent="0.2">
      <c r="A583" s="51" t="s">
        <v>518</v>
      </c>
      <c r="B583" s="51" t="s">
        <v>1</v>
      </c>
      <c r="C583" s="51" t="s">
        <v>454</v>
      </c>
      <c r="D583" s="53" t="str">
        <f>VLOOKUP(C583,'[1]客户-行业对照表'!$M:$N,2,0)</f>
        <v>支付</v>
      </c>
      <c r="E583" s="45">
        <v>1</v>
      </c>
      <c r="F583" s="45">
        <v>1</v>
      </c>
      <c r="G583" s="45">
        <v>0</v>
      </c>
      <c r="H583" s="45">
        <v>0</v>
      </c>
      <c r="I583" s="58">
        <f t="shared" si="10"/>
        <v>0</v>
      </c>
      <c r="J583" s="58"/>
    </row>
    <row r="584" spans="1:10" x14ac:dyDescent="0.2">
      <c r="A584" s="51" t="s">
        <v>518</v>
      </c>
      <c r="B584" s="51" t="s">
        <v>1</v>
      </c>
      <c r="C584" s="51" t="s">
        <v>463</v>
      </c>
      <c r="D584" s="53" t="str">
        <f>VLOOKUP(C584,'[1]客户-行业对照表'!$M:$N,2,0)</f>
        <v>手机回收</v>
      </c>
      <c r="E584" s="45">
        <v>80</v>
      </c>
      <c r="F584" s="45">
        <v>80</v>
      </c>
      <c r="G584" s="45">
        <v>0</v>
      </c>
      <c r="H584" s="45">
        <v>70</v>
      </c>
      <c r="I584" s="58">
        <f t="shared" si="10"/>
        <v>0.875</v>
      </c>
      <c r="J584" s="58"/>
    </row>
    <row r="585" spans="1:10" x14ac:dyDescent="0.2">
      <c r="A585" s="51" t="s">
        <v>518</v>
      </c>
      <c r="B585" s="51" t="s">
        <v>1</v>
      </c>
      <c r="C585" s="51" t="s">
        <v>455</v>
      </c>
      <c r="D585" s="53" t="str">
        <f>VLOOKUP(C585,'[1]客户-行业对照表'!$M:$N,2,0)</f>
        <v>小额现金贷</v>
      </c>
      <c r="E585" s="45">
        <v>1639</v>
      </c>
      <c r="F585" s="45">
        <v>1639</v>
      </c>
      <c r="G585" s="45">
        <v>0</v>
      </c>
      <c r="H585" s="45">
        <v>208</v>
      </c>
      <c r="I585" s="58">
        <f t="shared" si="10"/>
        <v>0.12690665039658328</v>
      </c>
      <c r="J585" s="58"/>
    </row>
    <row r="586" spans="1:10" x14ac:dyDescent="0.2">
      <c r="A586" s="51" t="s">
        <v>518</v>
      </c>
      <c r="B586" s="51" t="s">
        <v>1</v>
      </c>
      <c r="C586" s="51" t="s">
        <v>462</v>
      </c>
      <c r="D586" s="53" t="str">
        <f>VLOOKUP(C586,'[1]客户-行业对照表'!$M:$N,2,0)</f>
        <v>信用卡代偿</v>
      </c>
      <c r="E586" s="45">
        <v>1</v>
      </c>
      <c r="F586" s="45">
        <v>1</v>
      </c>
      <c r="G586" s="45">
        <v>0</v>
      </c>
      <c r="H586" s="45">
        <v>1</v>
      </c>
      <c r="I586" s="58">
        <f t="shared" ref="I586:I649" si="11">H586/E586</f>
        <v>1</v>
      </c>
      <c r="J586" s="58"/>
    </row>
    <row r="587" spans="1:10" x14ac:dyDescent="0.2">
      <c r="A587" s="51" t="s">
        <v>518</v>
      </c>
      <c r="B587" s="51" t="s">
        <v>1</v>
      </c>
      <c r="C587" s="51" t="s">
        <v>450</v>
      </c>
      <c r="D587" s="53" t="str">
        <f>VLOOKUP(C587,'[1]客户-行业对照表'!$M:$N,2,0)</f>
        <v>小额现金贷</v>
      </c>
      <c r="E587" s="45">
        <v>5884</v>
      </c>
      <c r="F587" s="45">
        <v>5884</v>
      </c>
      <c r="G587" s="45">
        <v>0</v>
      </c>
      <c r="H587" s="45">
        <v>4661</v>
      </c>
      <c r="I587" s="58">
        <f t="shared" si="11"/>
        <v>0.79214819850441875</v>
      </c>
      <c r="J587" s="58"/>
    </row>
    <row r="588" spans="1:10" x14ac:dyDescent="0.2">
      <c r="A588" s="51" t="s">
        <v>518</v>
      </c>
      <c r="B588" s="51" t="s">
        <v>1</v>
      </c>
      <c r="C588" s="51" t="s">
        <v>476</v>
      </c>
      <c r="D588" s="53" t="str">
        <f>VLOOKUP(C588,'[1]客户-行业对照表'!$M:$N,2,0)</f>
        <v>P2P</v>
      </c>
      <c r="E588" s="45">
        <v>6</v>
      </c>
      <c r="F588" s="45">
        <v>6</v>
      </c>
      <c r="G588" s="45">
        <v>0</v>
      </c>
      <c r="H588" s="45">
        <v>0</v>
      </c>
      <c r="I588" s="58">
        <f t="shared" si="11"/>
        <v>0</v>
      </c>
      <c r="J588" s="58"/>
    </row>
    <row r="589" spans="1:10" x14ac:dyDescent="0.2">
      <c r="A589" s="51" t="s">
        <v>518</v>
      </c>
      <c r="B589" s="51" t="s">
        <v>2</v>
      </c>
      <c r="C589" s="51" t="s">
        <v>452</v>
      </c>
      <c r="D589" s="53" t="str">
        <f>VLOOKUP(C589,'[1]客户-行业对照表'!$M:$N,2,0)</f>
        <v>P2P</v>
      </c>
      <c r="E589" s="45">
        <v>4037</v>
      </c>
      <c r="F589" s="45">
        <v>4037</v>
      </c>
      <c r="G589" s="45">
        <v>0</v>
      </c>
      <c r="H589" s="45">
        <v>1935</v>
      </c>
      <c r="I589" s="58">
        <f t="shared" si="11"/>
        <v>0.47931632400297253</v>
      </c>
      <c r="J589" s="58"/>
    </row>
    <row r="590" spans="1:10" x14ac:dyDescent="0.2">
      <c r="A590" s="51" t="s">
        <v>518</v>
      </c>
      <c r="B590" s="51" t="s">
        <v>453</v>
      </c>
      <c r="C590" s="51" t="s">
        <v>465</v>
      </c>
      <c r="D590" s="53" t="str">
        <f>VLOOKUP(C590,'[1]客户-行业对照表'!$M:$N,2,0)</f>
        <v>小额现金贷</v>
      </c>
      <c r="E590" s="45">
        <v>4948</v>
      </c>
      <c r="F590" s="45">
        <v>4948</v>
      </c>
      <c r="G590" s="45">
        <v>0</v>
      </c>
      <c r="H590" s="45">
        <v>3114</v>
      </c>
      <c r="I590" s="58">
        <f t="shared" si="11"/>
        <v>0.62934518997574773</v>
      </c>
      <c r="J590" s="58"/>
    </row>
    <row r="591" spans="1:10" x14ac:dyDescent="0.2">
      <c r="A591" s="51" t="s">
        <v>518</v>
      </c>
      <c r="B591" s="51" t="s">
        <v>453</v>
      </c>
      <c r="C591" s="51" t="s">
        <v>468</v>
      </c>
      <c r="D591" s="53" t="str">
        <f>VLOOKUP(C591,'[1]客户-行业对照表'!$M:$N,2,0)</f>
        <v>金融科技</v>
      </c>
      <c r="E591" s="45">
        <v>1510</v>
      </c>
      <c r="F591" s="45">
        <v>1510</v>
      </c>
      <c r="G591" s="45">
        <v>0</v>
      </c>
      <c r="H591" s="45">
        <v>969</v>
      </c>
      <c r="I591" s="58">
        <f t="shared" si="11"/>
        <v>0.6417218543046358</v>
      </c>
      <c r="J591" s="58"/>
    </row>
    <row r="592" spans="1:10" x14ac:dyDescent="0.2">
      <c r="A592" s="51" t="s">
        <v>518</v>
      </c>
      <c r="B592" s="51" t="s">
        <v>453</v>
      </c>
      <c r="C592" s="51" t="s">
        <v>452</v>
      </c>
      <c r="D592" s="53" t="str">
        <f>VLOOKUP(C592,'[1]客户-行业对照表'!$M:$N,2,0)</f>
        <v>P2P</v>
      </c>
      <c r="E592" s="45">
        <v>314</v>
      </c>
      <c r="F592" s="45">
        <v>314</v>
      </c>
      <c r="G592" s="45">
        <v>0</v>
      </c>
      <c r="H592" s="45">
        <v>296</v>
      </c>
      <c r="I592" s="58">
        <f t="shared" si="11"/>
        <v>0.9426751592356688</v>
      </c>
      <c r="J592" s="58"/>
    </row>
    <row r="593" spans="1:10" x14ac:dyDescent="0.2">
      <c r="A593" s="51" t="s">
        <v>518</v>
      </c>
      <c r="B593" s="51" t="s">
        <v>453</v>
      </c>
      <c r="C593" s="51" t="s">
        <v>483</v>
      </c>
      <c r="D593" s="53" t="str">
        <f>VLOOKUP(C593,'[1]客户-行业对照表'!$M:$N,2,0)</f>
        <v>金融科技</v>
      </c>
      <c r="E593" s="45">
        <v>4398</v>
      </c>
      <c r="F593" s="45">
        <v>4393</v>
      </c>
      <c r="G593" s="45">
        <v>5</v>
      </c>
      <c r="H593" s="45">
        <v>3493</v>
      </c>
      <c r="I593" s="58">
        <f t="shared" si="11"/>
        <v>0.79422464756707589</v>
      </c>
      <c r="J593" s="58"/>
    </row>
    <row r="594" spans="1:10" x14ac:dyDescent="0.2">
      <c r="A594" s="51" t="s">
        <v>519</v>
      </c>
      <c r="B594" s="51" t="s">
        <v>0</v>
      </c>
      <c r="C594" s="51" t="s">
        <v>444</v>
      </c>
      <c r="D594" s="53" t="str">
        <f>VLOOKUP(C594,'[1]客户-行业对照表'!$M:$N,2,0)</f>
        <v>金融科技</v>
      </c>
      <c r="E594" s="45">
        <v>24</v>
      </c>
      <c r="F594" s="45">
        <v>20</v>
      </c>
      <c r="G594" s="45">
        <v>4</v>
      </c>
      <c r="H594" s="45">
        <v>11</v>
      </c>
      <c r="I594" s="58">
        <f t="shared" si="11"/>
        <v>0.45833333333333331</v>
      </c>
      <c r="J594" s="58"/>
    </row>
    <row r="595" spans="1:10" x14ac:dyDescent="0.2">
      <c r="A595" s="51" t="s">
        <v>519</v>
      </c>
      <c r="B595" s="51" t="s">
        <v>0</v>
      </c>
      <c r="C595" s="51" t="s">
        <v>448</v>
      </c>
      <c r="D595" s="53" t="str">
        <f>VLOOKUP(C595,'[1]客户-行业对照表'!$M:$N,2,0)</f>
        <v>金融科技</v>
      </c>
      <c r="E595" s="45">
        <v>17</v>
      </c>
      <c r="F595" s="45">
        <v>17</v>
      </c>
      <c r="G595" s="45">
        <v>0</v>
      </c>
      <c r="H595" s="45">
        <v>11</v>
      </c>
      <c r="I595" s="58">
        <f t="shared" si="11"/>
        <v>0.6470588235294118</v>
      </c>
      <c r="J595" s="58"/>
    </row>
    <row r="596" spans="1:10" x14ac:dyDescent="0.2">
      <c r="A596" s="51" t="s">
        <v>519</v>
      </c>
      <c r="B596" s="51" t="s">
        <v>3</v>
      </c>
      <c r="C596" s="51" t="s">
        <v>512</v>
      </c>
      <c r="D596" s="53" t="str">
        <f>VLOOKUP(C596,'[1]客户-行业对照表'!$M:$N,2,0)</f>
        <v>金融科技</v>
      </c>
      <c r="E596" s="45">
        <v>9</v>
      </c>
      <c r="F596" s="45">
        <v>6</v>
      </c>
      <c r="G596" s="45">
        <v>3</v>
      </c>
      <c r="H596" s="45">
        <v>4</v>
      </c>
      <c r="I596" s="58">
        <f t="shared" si="11"/>
        <v>0.44444444444444442</v>
      </c>
      <c r="J596" s="58"/>
    </row>
    <row r="597" spans="1:10" x14ac:dyDescent="0.2">
      <c r="A597" s="51" t="s">
        <v>519</v>
      </c>
      <c r="B597" s="51" t="s">
        <v>1</v>
      </c>
      <c r="C597" s="51" t="s">
        <v>446</v>
      </c>
      <c r="D597" s="53" t="str">
        <f>VLOOKUP(C597,'[1]客户-行业对照表'!$M:$N,2,0)</f>
        <v>金融科技</v>
      </c>
      <c r="E597" s="45">
        <v>558</v>
      </c>
      <c r="F597" s="45">
        <v>558</v>
      </c>
      <c r="G597" s="45">
        <v>0</v>
      </c>
      <c r="H597" s="45">
        <v>176</v>
      </c>
      <c r="I597" s="58">
        <f t="shared" si="11"/>
        <v>0.31541218637992829</v>
      </c>
      <c r="J597" s="58"/>
    </row>
    <row r="598" spans="1:10" x14ac:dyDescent="0.2">
      <c r="A598" s="51" t="s">
        <v>519</v>
      </c>
      <c r="B598" s="51" t="s">
        <v>1</v>
      </c>
      <c r="C598" s="51" t="s">
        <v>456</v>
      </c>
      <c r="D598" s="53" t="str">
        <f>VLOOKUP(C598,'[1]客户-行业对照表'!$M:$N,2,0)</f>
        <v>小额现金贷</v>
      </c>
      <c r="E598" s="45">
        <v>64</v>
      </c>
      <c r="F598" s="45">
        <v>64</v>
      </c>
      <c r="G598" s="45">
        <v>0</v>
      </c>
      <c r="H598" s="45">
        <v>40</v>
      </c>
      <c r="I598" s="58">
        <f t="shared" si="11"/>
        <v>0.625</v>
      </c>
      <c r="J598" s="58"/>
    </row>
    <row r="599" spans="1:10" x14ac:dyDescent="0.2">
      <c r="A599" s="51" t="s">
        <v>519</v>
      </c>
      <c r="B599" s="51" t="s">
        <v>1</v>
      </c>
      <c r="C599" s="51" t="s">
        <v>463</v>
      </c>
      <c r="D599" s="53" t="str">
        <f>VLOOKUP(C599,'[1]客户-行业对照表'!$M:$N,2,0)</f>
        <v>手机回收</v>
      </c>
      <c r="E599" s="45">
        <v>102</v>
      </c>
      <c r="F599" s="45">
        <v>102</v>
      </c>
      <c r="G599" s="45">
        <v>0</v>
      </c>
      <c r="H599" s="45">
        <v>77</v>
      </c>
      <c r="I599" s="58">
        <f t="shared" si="11"/>
        <v>0.75490196078431371</v>
      </c>
      <c r="J599" s="58"/>
    </row>
    <row r="600" spans="1:10" x14ac:dyDescent="0.2">
      <c r="A600" s="51" t="s">
        <v>519</v>
      </c>
      <c r="B600" s="51" t="s">
        <v>1</v>
      </c>
      <c r="C600" s="51" t="s">
        <v>455</v>
      </c>
      <c r="D600" s="53" t="str">
        <f>VLOOKUP(C600,'[1]客户-行业对照表'!$M:$N,2,0)</f>
        <v>小额现金贷</v>
      </c>
      <c r="E600" s="45">
        <v>962</v>
      </c>
      <c r="F600" s="45">
        <v>962</v>
      </c>
      <c r="G600" s="45">
        <v>0</v>
      </c>
      <c r="H600" s="45">
        <v>59</v>
      </c>
      <c r="I600" s="58">
        <f t="shared" si="11"/>
        <v>6.1330561330561334E-2</v>
      </c>
      <c r="J600" s="58"/>
    </row>
    <row r="601" spans="1:10" x14ac:dyDescent="0.2">
      <c r="A601" s="51" t="s">
        <v>519</v>
      </c>
      <c r="B601" s="51" t="s">
        <v>1</v>
      </c>
      <c r="C601" s="51" t="s">
        <v>495</v>
      </c>
      <c r="D601" s="53" t="str">
        <f>VLOOKUP(C601,'[1]客户-行业对照表'!$M:$N,2,0)</f>
        <v>融资租赁担保</v>
      </c>
      <c r="E601" s="45">
        <v>2</v>
      </c>
      <c r="F601" s="45">
        <v>2</v>
      </c>
      <c r="G601" s="45">
        <v>0</v>
      </c>
      <c r="H601" s="45">
        <v>2</v>
      </c>
      <c r="I601" s="58">
        <f t="shared" si="11"/>
        <v>1</v>
      </c>
      <c r="J601" s="58"/>
    </row>
    <row r="602" spans="1:10" x14ac:dyDescent="0.2">
      <c r="A602" s="51" t="s">
        <v>519</v>
      </c>
      <c r="B602" s="51" t="s">
        <v>1</v>
      </c>
      <c r="C602" s="51" t="s">
        <v>501</v>
      </c>
      <c r="D602" s="53" t="str">
        <f>VLOOKUP(C602,'[1]客户-行业对照表'!$M:$N,2,0)</f>
        <v>金融科技</v>
      </c>
      <c r="E602" s="45">
        <v>1</v>
      </c>
      <c r="F602" s="45">
        <v>0</v>
      </c>
      <c r="G602" s="45">
        <v>1</v>
      </c>
      <c r="H602" s="45">
        <v>0</v>
      </c>
      <c r="I602" s="58">
        <f t="shared" si="11"/>
        <v>0</v>
      </c>
      <c r="J602" s="58"/>
    </row>
    <row r="603" spans="1:10" x14ac:dyDescent="0.2">
      <c r="A603" s="51" t="s">
        <v>519</v>
      </c>
      <c r="B603" s="51" t="s">
        <v>1</v>
      </c>
      <c r="C603" s="51" t="s">
        <v>450</v>
      </c>
      <c r="D603" s="53" t="str">
        <f>VLOOKUP(C603,'[1]客户-行业对照表'!$M:$N,2,0)</f>
        <v>小额现金贷</v>
      </c>
      <c r="E603" s="45">
        <v>5336</v>
      </c>
      <c r="F603" s="45">
        <v>5336</v>
      </c>
      <c r="G603" s="45">
        <v>0</v>
      </c>
      <c r="H603" s="45">
        <v>4361</v>
      </c>
      <c r="I603" s="58">
        <f t="shared" si="11"/>
        <v>0.8172788605697151</v>
      </c>
      <c r="J603" s="58"/>
    </row>
    <row r="604" spans="1:10" x14ac:dyDescent="0.2">
      <c r="A604" s="51" t="s">
        <v>519</v>
      </c>
      <c r="B604" s="51" t="s">
        <v>1</v>
      </c>
      <c r="C604" s="51" t="s">
        <v>464</v>
      </c>
      <c r="D604" s="53" t="str">
        <f>VLOOKUP(C604,'[1]客户-行业对照表'!$M:$N,2,0)</f>
        <v>农村金融</v>
      </c>
      <c r="E604" s="45">
        <v>3</v>
      </c>
      <c r="F604" s="45">
        <v>3</v>
      </c>
      <c r="G604" s="45">
        <v>0</v>
      </c>
      <c r="H604" s="45">
        <v>0</v>
      </c>
      <c r="I604" s="58">
        <f t="shared" si="11"/>
        <v>0</v>
      </c>
      <c r="J604" s="58"/>
    </row>
    <row r="605" spans="1:10" x14ac:dyDescent="0.2">
      <c r="A605" s="51" t="s">
        <v>519</v>
      </c>
      <c r="B605" s="51" t="s">
        <v>2</v>
      </c>
      <c r="C605" s="51" t="s">
        <v>452</v>
      </c>
      <c r="D605" s="53" t="str">
        <f>VLOOKUP(C605,'[1]客户-行业对照表'!$M:$N,2,0)</f>
        <v>P2P</v>
      </c>
      <c r="E605" s="45">
        <v>5143</v>
      </c>
      <c r="F605" s="45">
        <v>5143</v>
      </c>
      <c r="G605" s="45">
        <v>0</v>
      </c>
      <c r="H605" s="45">
        <v>2338</v>
      </c>
      <c r="I605" s="58">
        <f t="shared" si="11"/>
        <v>0.45459848337546177</v>
      </c>
      <c r="J605" s="58"/>
    </row>
    <row r="606" spans="1:10" x14ac:dyDescent="0.2">
      <c r="A606" s="51" t="s">
        <v>519</v>
      </c>
      <c r="B606" s="51" t="s">
        <v>453</v>
      </c>
      <c r="C606" s="51" t="s">
        <v>465</v>
      </c>
      <c r="D606" s="53" t="str">
        <f>VLOOKUP(C606,'[1]客户-行业对照表'!$M:$N,2,0)</f>
        <v>小额现金贷</v>
      </c>
      <c r="E606" s="45">
        <v>5561</v>
      </c>
      <c r="F606" s="45">
        <v>5561</v>
      </c>
      <c r="G606" s="45">
        <v>0</v>
      </c>
      <c r="H606" s="45">
        <v>3630</v>
      </c>
      <c r="I606" s="58">
        <f t="shared" si="11"/>
        <v>0.65276029491098719</v>
      </c>
      <c r="J606" s="58"/>
    </row>
    <row r="607" spans="1:10" x14ac:dyDescent="0.2">
      <c r="A607" s="51" t="s">
        <v>519</v>
      </c>
      <c r="B607" s="51" t="s">
        <v>453</v>
      </c>
      <c r="C607" s="51" t="s">
        <v>468</v>
      </c>
      <c r="D607" s="53" t="str">
        <f>VLOOKUP(C607,'[1]客户-行业对照表'!$M:$N,2,0)</f>
        <v>金融科技</v>
      </c>
      <c r="E607" s="45">
        <v>1534</v>
      </c>
      <c r="F607" s="45">
        <v>1534</v>
      </c>
      <c r="G607" s="45">
        <v>0</v>
      </c>
      <c r="H607" s="45">
        <v>1017</v>
      </c>
      <c r="I607" s="58">
        <f t="shared" si="11"/>
        <v>0.66297262059973927</v>
      </c>
      <c r="J607" s="58"/>
    </row>
    <row r="608" spans="1:10" x14ac:dyDescent="0.2">
      <c r="A608" s="51" t="s">
        <v>519</v>
      </c>
      <c r="B608" s="51" t="s">
        <v>453</v>
      </c>
      <c r="C608" s="51" t="s">
        <v>452</v>
      </c>
      <c r="D608" s="53" t="str">
        <f>VLOOKUP(C608,'[1]客户-行业对照表'!$M:$N,2,0)</f>
        <v>P2P</v>
      </c>
      <c r="E608" s="45">
        <v>294</v>
      </c>
      <c r="F608" s="45">
        <v>294</v>
      </c>
      <c r="G608" s="45">
        <v>0</v>
      </c>
      <c r="H608" s="45">
        <v>275</v>
      </c>
      <c r="I608" s="58">
        <f t="shared" si="11"/>
        <v>0.93537414965986398</v>
      </c>
      <c r="J608" s="58"/>
    </row>
    <row r="609" spans="1:10" x14ac:dyDescent="0.2">
      <c r="A609" s="51" t="s">
        <v>519</v>
      </c>
      <c r="B609" s="51" t="s">
        <v>453</v>
      </c>
      <c r="C609" s="51" t="s">
        <v>483</v>
      </c>
      <c r="D609" s="53" t="str">
        <f>VLOOKUP(C609,'[1]客户-行业对照表'!$M:$N,2,0)</f>
        <v>金融科技</v>
      </c>
      <c r="E609" s="45">
        <v>4439</v>
      </c>
      <c r="F609" s="45">
        <v>4429</v>
      </c>
      <c r="G609" s="45">
        <v>10</v>
      </c>
      <c r="H609" s="45">
        <v>3586</v>
      </c>
      <c r="I609" s="58">
        <f t="shared" si="11"/>
        <v>0.80783960351430506</v>
      </c>
      <c r="J609" s="58"/>
    </row>
    <row r="610" spans="1:10" x14ac:dyDescent="0.2">
      <c r="A610" s="51" t="s">
        <v>520</v>
      </c>
      <c r="B610" s="51" t="s">
        <v>0</v>
      </c>
      <c r="C610" s="51" t="s">
        <v>444</v>
      </c>
      <c r="D610" s="53" t="str">
        <f>VLOOKUP(C610,'[1]客户-行业对照表'!$M:$N,2,0)</f>
        <v>金融科技</v>
      </c>
      <c r="E610" s="45">
        <v>50</v>
      </c>
      <c r="F610" s="45">
        <v>41</v>
      </c>
      <c r="G610" s="45">
        <v>9</v>
      </c>
      <c r="H610" s="45">
        <v>19</v>
      </c>
      <c r="I610" s="58">
        <f t="shared" si="11"/>
        <v>0.38</v>
      </c>
      <c r="J610" s="58"/>
    </row>
    <row r="611" spans="1:10" x14ac:dyDescent="0.2">
      <c r="A611" s="51" t="s">
        <v>520</v>
      </c>
      <c r="B611" s="51" t="s">
        <v>0</v>
      </c>
      <c r="C611" s="51" t="s">
        <v>448</v>
      </c>
      <c r="D611" s="53" t="str">
        <f>VLOOKUP(C611,'[1]客户-行业对照表'!$M:$N,2,0)</f>
        <v>金融科技</v>
      </c>
      <c r="E611" s="45">
        <v>84</v>
      </c>
      <c r="F611" s="45">
        <v>84</v>
      </c>
      <c r="G611" s="45">
        <v>0</v>
      </c>
      <c r="H611" s="45">
        <v>69</v>
      </c>
      <c r="I611" s="58">
        <f t="shared" si="11"/>
        <v>0.8214285714285714</v>
      </c>
      <c r="J611" s="58"/>
    </row>
    <row r="612" spans="1:10" x14ac:dyDescent="0.2">
      <c r="A612" s="51" t="s">
        <v>520</v>
      </c>
      <c r="B612" s="51" t="s">
        <v>3</v>
      </c>
      <c r="C612" s="51" t="s">
        <v>512</v>
      </c>
      <c r="D612" s="53" t="str">
        <f>VLOOKUP(C612,'[1]客户-行业对照表'!$M:$N,2,0)</f>
        <v>金融科技</v>
      </c>
      <c r="E612" s="45">
        <v>1</v>
      </c>
      <c r="F612" s="45">
        <v>1</v>
      </c>
      <c r="G612" s="45">
        <v>0</v>
      </c>
      <c r="H612" s="45">
        <v>1</v>
      </c>
      <c r="I612" s="58">
        <f t="shared" si="11"/>
        <v>1</v>
      </c>
      <c r="J612" s="58"/>
    </row>
    <row r="613" spans="1:10" x14ac:dyDescent="0.2">
      <c r="A613" s="51" t="s">
        <v>520</v>
      </c>
      <c r="B613" s="51" t="s">
        <v>1</v>
      </c>
      <c r="C613" s="51" t="s">
        <v>446</v>
      </c>
      <c r="D613" s="53" t="str">
        <f>VLOOKUP(C613,'[1]客户-行业对照表'!$M:$N,2,0)</f>
        <v>金融科技</v>
      </c>
      <c r="E613" s="45">
        <v>696</v>
      </c>
      <c r="F613" s="45">
        <v>696</v>
      </c>
      <c r="G613" s="45">
        <v>0</v>
      </c>
      <c r="H613" s="45">
        <v>228</v>
      </c>
      <c r="I613" s="58">
        <f t="shared" si="11"/>
        <v>0.32758620689655171</v>
      </c>
      <c r="J613" s="58"/>
    </row>
    <row r="614" spans="1:10" x14ac:dyDescent="0.2">
      <c r="A614" s="51" t="s">
        <v>520</v>
      </c>
      <c r="B614" s="51" t="s">
        <v>1</v>
      </c>
      <c r="C614" s="51" t="s">
        <v>456</v>
      </c>
      <c r="D614" s="53" t="str">
        <f>VLOOKUP(C614,'[1]客户-行业对照表'!$M:$N,2,0)</f>
        <v>小额现金贷</v>
      </c>
      <c r="E614" s="45">
        <v>2163</v>
      </c>
      <c r="F614" s="45">
        <v>2163</v>
      </c>
      <c r="G614" s="45">
        <v>0</v>
      </c>
      <c r="H614" s="45">
        <v>768</v>
      </c>
      <c r="I614" s="58">
        <f t="shared" si="11"/>
        <v>0.35506241331484051</v>
      </c>
      <c r="J614" s="58"/>
    </row>
    <row r="615" spans="1:10" x14ac:dyDescent="0.2">
      <c r="A615" s="51" t="s">
        <v>520</v>
      </c>
      <c r="B615" s="51" t="s">
        <v>1</v>
      </c>
      <c r="C615" s="51" t="s">
        <v>454</v>
      </c>
      <c r="D615" s="53" t="str">
        <f>VLOOKUP(C615,'[1]客户-行业对照表'!$M:$N,2,0)</f>
        <v>支付</v>
      </c>
      <c r="E615" s="45">
        <v>3</v>
      </c>
      <c r="F615" s="45">
        <v>3</v>
      </c>
      <c r="G615" s="45">
        <v>0</v>
      </c>
      <c r="H615" s="45">
        <v>1</v>
      </c>
      <c r="I615" s="58">
        <f t="shared" si="11"/>
        <v>0.33333333333333331</v>
      </c>
      <c r="J615" s="58"/>
    </row>
    <row r="616" spans="1:10" x14ac:dyDescent="0.2">
      <c r="A616" s="51" t="s">
        <v>520</v>
      </c>
      <c r="B616" s="51" t="s">
        <v>1</v>
      </c>
      <c r="C616" s="51" t="s">
        <v>494</v>
      </c>
      <c r="D616" s="53" t="str">
        <f>VLOOKUP(C616,'[1]客户-行业对照表'!$M:$N,2,0)</f>
        <v>小额现金贷</v>
      </c>
      <c r="E616" s="45">
        <v>6</v>
      </c>
      <c r="F616" s="45">
        <v>6</v>
      </c>
      <c r="G616" s="45">
        <v>0</v>
      </c>
      <c r="H616" s="45">
        <v>0</v>
      </c>
      <c r="I616" s="58">
        <f t="shared" si="11"/>
        <v>0</v>
      </c>
      <c r="J616" s="58"/>
    </row>
    <row r="617" spans="1:10" x14ac:dyDescent="0.2">
      <c r="A617" s="51" t="s">
        <v>520</v>
      </c>
      <c r="B617" s="51" t="s">
        <v>1</v>
      </c>
      <c r="C617" s="51" t="s">
        <v>458</v>
      </c>
      <c r="D617" s="53" t="str">
        <f>VLOOKUP(C617,'[1]客户-行业对照表'!$M:$N,2,0)</f>
        <v>金融科技</v>
      </c>
      <c r="E617" s="45">
        <v>2</v>
      </c>
      <c r="F617" s="45">
        <v>2</v>
      </c>
      <c r="G617" s="45">
        <v>0</v>
      </c>
      <c r="H617" s="45">
        <v>2</v>
      </c>
      <c r="I617" s="58">
        <f t="shared" si="11"/>
        <v>1</v>
      </c>
      <c r="J617" s="58"/>
    </row>
    <row r="618" spans="1:10" x14ac:dyDescent="0.2">
      <c r="A618" s="51" t="s">
        <v>520</v>
      </c>
      <c r="B618" s="51" t="s">
        <v>1</v>
      </c>
      <c r="C618" s="51" t="s">
        <v>463</v>
      </c>
      <c r="D618" s="53" t="str">
        <f>VLOOKUP(C618,'[1]客户-行业对照表'!$M:$N,2,0)</f>
        <v>手机回收</v>
      </c>
      <c r="E618" s="45">
        <v>93</v>
      </c>
      <c r="F618" s="45">
        <v>93</v>
      </c>
      <c r="G618" s="45">
        <v>0</v>
      </c>
      <c r="H618" s="45">
        <v>77</v>
      </c>
      <c r="I618" s="58">
        <f t="shared" si="11"/>
        <v>0.82795698924731187</v>
      </c>
      <c r="J618" s="58"/>
    </row>
    <row r="619" spans="1:10" x14ac:dyDescent="0.2">
      <c r="A619" s="51" t="s">
        <v>520</v>
      </c>
      <c r="B619" s="51" t="s">
        <v>1</v>
      </c>
      <c r="C619" s="51" t="s">
        <v>445</v>
      </c>
      <c r="D619" s="53" t="str">
        <f>VLOOKUP(C619,'[1]客户-行业对照表'!$M:$N,2,0)</f>
        <v>其他</v>
      </c>
      <c r="E619" s="45">
        <v>2</v>
      </c>
      <c r="F619" s="45">
        <v>2</v>
      </c>
      <c r="G619" s="45">
        <v>0</v>
      </c>
      <c r="H619" s="45">
        <v>0</v>
      </c>
      <c r="I619" s="58">
        <f t="shared" si="11"/>
        <v>0</v>
      </c>
      <c r="J619" s="58"/>
    </row>
    <row r="620" spans="1:10" x14ac:dyDescent="0.2">
      <c r="A620" s="51" t="s">
        <v>520</v>
      </c>
      <c r="B620" s="51" t="s">
        <v>1</v>
      </c>
      <c r="C620" s="51" t="s">
        <v>473</v>
      </c>
      <c r="D620" s="53" t="str">
        <f>VLOOKUP(C620,'[1]客户-行业对照表'!$M:$N,2,0)</f>
        <v>P2P</v>
      </c>
      <c r="E620" s="45">
        <v>6</v>
      </c>
      <c r="F620" s="45">
        <v>6</v>
      </c>
      <c r="G620" s="45">
        <v>0</v>
      </c>
      <c r="H620" s="45">
        <v>0</v>
      </c>
      <c r="I620" s="58">
        <f t="shared" si="11"/>
        <v>0</v>
      </c>
      <c r="J620" s="58"/>
    </row>
    <row r="621" spans="1:10" x14ac:dyDescent="0.2">
      <c r="A621" s="51" t="s">
        <v>520</v>
      </c>
      <c r="B621" s="51" t="s">
        <v>1</v>
      </c>
      <c r="C621" s="51" t="s">
        <v>455</v>
      </c>
      <c r="D621" s="53" t="str">
        <f>VLOOKUP(C621,'[1]客户-行业对照表'!$M:$N,2,0)</f>
        <v>小额现金贷</v>
      </c>
      <c r="E621" s="45">
        <v>773</v>
      </c>
      <c r="F621" s="45">
        <v>773</v>
      </c>
      <c r="G621" s="45">
        <v>0</v>
      </c>
      <c r="H621" s="45">
        <v>56</v>
      </c>
      <c r="I621" s="58">
        <f t="shared" si="11"/>
        <v>7.2445019404915906E-2</v>
      </c>
      <c r="J621" s="58"/>
    </row>
    <row r="622" spans="1:10" x14ac:dyDescent="0.2">
      <c r="A622" s="51" t="s">
        <v>520</v>
      </c>
      <c r="B622" s="51" t="s">
        <v>1</v>
      </c>
      <c r="C622" s="51" t="s">
        <v>495</v>
      </c>
      <c r="D622" s="53" t="str">
        <f>VLOOKUP(C622,'[1]客户-行业对照表'!$M:$N,2,0)</f>
        <v>融资租赁担保</v>
      </c>
      <c r="E622" s="45">
        <v>8</v>
      </c>
      <c r="F622" s="45">
        <v>8</v>
      </c>
      <c r="G622" s="45">
        <v>0</v>
      </c>
      <c r="H622" s="45">
        <v>4</v>
      </c>
      <c r="I622" s="58">
        <f t="shared" si="11"/>
        <v>0.5</v>
      </c>
      <c r="J622" s="58"/>
    </row>
    <row r="623" spans="1:10" x14ac:dyDescent="0.2">
      <c r="A623" s="51" t="s">
        <v>520</v>
      </c>
      <c r="B623" s="51" t="s">
        <v>1</v>
      </c>
      <c r="C623" s="51" t="s">
        <v>501</v>
      </c>
      <c r="D623" s="53" t="str">
        <f>VLOOKUP(C623,'[1]客户-行业对照表'!$M:$N,2,0)</f>
        <v>金融科技</v>
      </c>
      <c r="E623" s="45">
        <v>6</v>
      </c>
      <c r="F623" s="45">
        <v>0</v>
      </c>
      <c r="G623" s="45">
        <v>6</v>
      </c>
      <c r="H623" s="45">
        <v>0</v>
      </c>
      <c r="I623" s="58">
        <f t="shared" si="11"/>
        <v>0</v>
      </c>
      <c r="J623" s="58"/>
    </row>
    <row r="624" spans="1:10" x14ac:dyDescent="0.2">
      <c r="A624" s="51" t="s">
        <v>520</v>
      </c>
      <c r="B624" s="51" t="s">
        <v>1</v>
      </c>
      <c r="C624" s="51" t="s">
        <v>462</v>
      </c>
      <c r="D624" s="53" t="str">
        <f>VLOOKUP(C624,'[1]客户-行业对照表'!$M:$N,2,0)</f>
        <v>信用卡代偿</v>
      </c>
      <c r="E624" s="45">
        <v>1</v>
      </c>
      <c r="F624" s="45">
        <v>1</v>
      </c>
      <c r="G624" s="45">
        <v>0</v>
      </c>
      <c r="H624" s="45">
        <v>1</v>
      </c>
      <c r="I624" s="58">
        <f t="shared" si="11"/>
        <v>1</v>
      </c>
      <c r="J624" s="58"/>
    </row>
    <row r="625" spans="1:10" x14ac:dyDescent="0.2">
      <c r="A625" s="51" t="s">
        <v>520</v>
      </c>
      <c r="B625" s="51" t="s">
        <v>1</v>
      </c>
      <c r="C625" s="51" t="s">
        <v>450</v>
      </c>
      <c r="D625" s="53" t="str">
        <f>VLOOKUP(C625,'[1]客户-行业对照表'!$M:$N,2,0)</f>
        <v>小额现金贷</v>
      </c>
      <c r="E625" s="45">
        <v>5083</v>
      </c>
      <c r="F625" s="45">
        <v>5083</v>
      </c>
      <c r="G625" s="45">
        <v>0</v>
      </c>
      <c r="H625" s="45">
        <v>4179</v>
      </c>
      <c r="I625" s="58">
        <f t="shared" si="11"/>
        <v>0.82215227228014953</v>
      </c>
      <c r="J625" s="58"/>
    </row>
    <row r="626" spans="1:10" x14ac:dyDescent="0.2">
      <c r="A626" s="51" t="s">
        <v>520</v>
      </c>
      <c r="B626" s="51" t="s">
        <v>1</v>
      </c>
      <c r="C626" s="51" t="s">
        <v>476</v>
      </c>
      <c r="D626" s="53" t="str">
        <f>VLOOKUP(C626,'[1]客户-行业对照表'!$M:$N,2,0)</f>
        <v>P2P</v>
      </c>
      <c r="E626" s="45">
        <v>3</v>
      </c>
      <c r="F626" s="45">
        <v>3</v>
      </c>
      <c r="G626" s="45">
        <v>0</v>
      </c>
      <c r="H626" s="45">
        <v>0</v>
      </c>
      <c r="I626" s="58">
        <f t="shared" si="11"/>
        <v>0</v>
      </c>
      <c r="J626" s="58"/>
    </row>
    <row r="627" spans="1:10" x14ac:dyDescent="0.2">
      <c r="A627" s="51" t="s">
        <v>520</v>
      </c>
      <c r="B627" s="51" t="s">
        <v>2</v>
      </c>
      <c r="C627" s="51" t="s">
        <v>452</v>
      </c>
      <c r="D627" s="53" t="str">
        <f>VLOOKUP(C627,'[1]客户-行业对照表'!$M:$N,2,0)</f>
        <v>P2P</v>
      </c>
      <c r="E627" s="45">
        <v>5854</v>
      </c>
      <c r="F627" s="45">
        <v>5854</v>
      </c>
      <c r="G627" s="45">
        <v>0</v>
      </c>
      <c r="H627" s="45">
        <v>2800</v>
      </c>
      <c r="I627" s="58">
        <f t="shared" si="11"/>
        <v>0.47830543218312266</v>
      </c>
      <c r="J627" s="58"/>
    </row>
    <row r="628" spans="1:10" x14ac:dyDescent="0.2">
      <c r="A628" s="51" t="s">
        <v>520</v>
      </c>
      <c r="B628" s="51" t="s">
        <v>4</v>
      </c>
      <c r="C628" s="51" t="s">
        <v>503</v>
      </c>
      <c r="D628" s="53" t="str">
        <f>VLOOKUP(C628,'[1]客户-行业对照表'!$M:$N,2,0)</f>
        <v>流量方</v>
      </c>
      <c r="E628" s="45">
        <v>1</v>
      </c>
      <c r="F628" s="45">
        <v>1</v>
      </c>
      <c r="G628" s="45">
        <v>0</v>
      </c>
      <c r="H628" s="45">
        <v>1</v>
      </c>
      <c r="I628" s="58">
        <f t="shared" si="11"/>
        <v>1</v>
      </c>
      <c r="J628" s="58"/>
    </row>
    <row r="629" spans="1:10" x14ac:dyDescent="0.2">
      <c r="A629" s="51" t="s">
        <v>520</v>
      </c>
      <c r="B629" s="51" t="s">
        <v>453</v>
      </c>
      <c r="C629" s="51" t="s">
        <v>521</v>
      </c>
      <c r="D629" s="53" t="str">
        <f>VLOOKUP(C629,'[1]客户-行业对照表'!$M:$N,2,0)</f>
        <v>金融科技</v>
      </c>
      <c r="E629" s="45">
        <v>2</v>
      </c>
      <c r="F629" s="45">
        <v>2</v>
      </c>
      <c r="G629" s="45">
        <v>0</v>
      </c>
      <c r="H629" s="45">
        <v>0</v>
      </c>
      <c r="I629" s="58">
        <f t="shared" si="11"/>
        <v>0</v>
      </c>
      <c r="J629" s="58"/>
    </row>
    <row r="630" spans="1:10" x14ac:dyDescent="0.2">
      <c r="A630" s="51" t="s">
        <v>520</v>
      </c>
      <c r="B630" s="51" t="s">
        <v>453</v>
      </c>
      <c r="C630" s="51" t="s">
        <v>465</v>
      </c>
      <c r="D630" s="53" t="str">
        <f>VLOOKUP(C630,'[1]客户-行业对照表'!$M:$N,2,0)</f>
        <v>小额现金贷</v>
      </c>
      <c r="E630" s="45">
        <v>5822</v>
      </c>
      <c r="F630" s="45">
        <v>5822</v>
      </c>
      <c r="G630" s="45">
        <v>0</v>
      </c>
      <c r="H630" s="45">
        <v>3688</v>
      </c>
      <c r="I630" s="58">
        <f t="shared" si="11"/>
        <v>0.63345929233940224</v>
      </c>
      <c r="J630" s="58"/>
    </row>
    <row r="631" spans="1:10" x14ac:dyDescent="0.2">
      <c r="A631" s="51" t="s">
        <v>520</v>
      </c>
      <c r="B631" s="51" t="s">
        <v>453</v>
      </c>
      <c r="C631" s="51" t="s">
        <v>468</v>
      </c>
      <c r="D631" s="53" t="str">
        <f>VLOOKUP(C631,'[1]客户-行业对照表'!$M:$N,2,0)</f>
        <v>金融科技</v>
      </c>
      <c r="E631" s="45">
        <v>1480</v>
      </c>
      <c r="F631" s="45">
        <v>1480</v>
      </c>
      <c r="G631" s="45">
        <v>0</v>
      </c>
      <c r="H631" s="45">
        <v>1051</v>
      </c>
      <c r="I631" s="58">
        <f t="shared" si="11"/>
        <v>0.71013513513513515</v>
      </c>
      <c r="J631" s="58"/>
    </row>
    <row r="632" spans="1:10" x14ac:dyDescent="0.2">
      <c r="A632" s="51" t="s">
        <v>520</v>
      </c>
      <c r="B632" s="51" t="s">
        <v>453</v>
      </c>
      <c r="C632" s="51" t="s">
        <v>452</v>
      </c>
      <c r="D632" s="53" t="str">
        <f>VLOOKUP(C632,'[1]客户-行业对照表'!$M:$N,2,0)</f>
        <v>P2P</v>
      </c>
      <c r="E632" s="45">
        <v>311</v>
      </c>
      <c r="F632" s="45">
        <v>311</v>
      </c>
      <c r="G632" s="45">
        <v>0</v>
      </c>
      <c r="H632" s="45">
        <v>289</v>
      </c>
      <c r="I632" s="58">
        <f t="shared" si="11"/>
        <v>0.92926045016077174</v>
      </c>
      <c r="J632" s="58"/>
    </row>
    <row r="633" spans="1:10" x14ac:dyDescent="0.2">
      <c r="A633" s="51" t="s">
        <v>520</v>
      </c>
      <c r="B633" s="51" t="s">
        <v>453</v>
      </c>
      <c r="C633" s="51" t="s">
        <v>483</v>
      </c>
      <c r="D633" s="53" t="str">
        <f>VLOOKUP(C633,'[1]客户-行业对照表'!$M:$N,2,0)</f>
        <v>金融科技</v>
      </c>
      <c r="E633" s="45">
        <v>4772</v>
      </c>
      <c r="F633" s="45">
        <v>4764</v>
      </c>
      <c r="G633" s="45">
        <v>8</v>
      </c>
      <c r="H633" s="45">
        <v>3863</v>
      </c>
      <c r="I633" s="58">
        <f t="shared" si="11"/>
        <v>0.80951383067896066</v>
      </c>
      <c r="J633" s="58"/>
    </row>
    <row r="634" spans="1:10" x14ac:dyDescent="0.2">
      <c r="A634" s="51" t="s">
        <v>520</v>
      </c>
      <c r="B634" s="51" t="s">
        <v>453</v>
      </c>
      <c r="C634" s="51" t="s">
        <v>517</v>
      </c>
      <c r="D634" s="53" t="str">
        <f>VLOOKUP(C634,'[1]客户-行业对照表'!$M:$N,2,0)</f>
        <v>金融科技</v>
      </c>
      <c r="E634" s="45">
        <v>9</v>
      </c>
      <c r="F634" s="45">
        <v>8</v>
      </c>
      <c r="G634" s="45">
        <v>1</v>
      </c>
      <c r="H634" s="45">
        <v>0</v>
      </c>
      <c r="I634" s="58">
        <f t="shared" si="11"/>
        <v>0</v>
      </c>
      <c r="J634" s="58"/>
    </row>
    <row r="635" spans="1:10" x14ac:dyDescent="0.2">
      <c r="A635" s="51" t="s">
        <v>520</v>
      </c>
      <c r="B635" s="51" t="s">
        <v>453</v>
      </c>
      <c r="C635" s="51" t="s">
        <v>522</v>
      </c>
      <c r="D635" s="53" t="str">
        <f>VLOOKUP(C635,'[1]客户-行业对照表'!$M:$N,2,0)</f>
        <v>P2P</v>
      </c>
      <c r="E635" s="45">
        <v>10</v>
      </c>
      <c r="F635" s="45">
        <v>3</v>
      </c>
      <c r="G635" s="45">
        <v>7</v>
      </c>
      <c r="H635" s="45">
        <v>0</v>
      </c>
      <c r="I635" s="58">
        <f t="shared" si="11"/>
        <v>0</v>
      </c>
      <c r="J635" s="58"/>
    </row>
    <row r="636" spans="1:10" x14ac:dyDescent="0.2">
      <c r="A636" s="51" t="s">
        <v>523</v>
      </c>
      <c r="B636" s="51" t="s">
        <v>0</v>
      </c>
      <c r="C636" s="51" t="s">
        <v>444</v>
      </c>
      <c r="D636" s="53" t="str">
        <f>VLOOKUP(C636,'[1]客户-行业对照表'!$M:$N,2,0)</f>
        <v>金融科技</v>
      </c>
      <c r="E636" s="45">
        <v>39</v>
      </c>
      <c r="F636" s="45">
        <v>37</v>
      </c>
      <c r="G636" s="45">
        <v>2</v>
      </c>
      <c r="H636" s="45">
        <v>14</v>
      </c>
      <c r="I636" s="58">
        <f t="shared" si="11"/>
        <v>0.35897435897435898</v>
      </c>
      <c r="J636" s="58"/>
    </row>
    <row r="637" spans="1:10" x14ac:dyDescent="0.2">
      <c r="A637" s="51" t="s">
        <v>523</v>
      </c>
      <c r="B637" s="51" t="s">
        <v>0</v>
      </c>
      <c r="C637" s="51" t="s">
        <v>448</v>
      </c>
      <c r="D637" s="53" t="str">
        <f>VLOOKUP(C637,'[1]客户-行业对照表'!$M:$N,2,0)</f>
        <v>金融科技</v>
      </c>
      <c r="E637" s="45">
        <v>115</v>
      </c>
      <c r="F637" s="45">
        <v>115</v>
      </c>
      <c r="G637" s="45">
        <v>0</v>
      </c>
      <c r="H637" s="45">
        <v>82</v>
      </c>
      <c r="I637" s="58">
        <f t="shared" si="11"/>
        <v>0.71304347826086956</v>
      </c>
      <c r="J637" s="58"/>
    </row>
    <row r="638" spans="1:10" x14ac:dyDescent="0.2">
      <c r="A638" s="51" t="s">
        <v>523</v>
      </c>
      <c r="B638" s="51" t="s">
        <v>3</v>
      </c>
      <c r="C638" s="51" t="s">
        <v>512</v>
      </c>
      <c r="D638" s="53" t="str">
        <f>VLOOKUP(C638,'[1]客户-行业对照表'!$M:$N,2,0)</f>
        <v>金融科技</v>
      </c>
      <c r="E638" s="45">
        <v>2</v>
      </c>
      <c r="F638" s="45">
        <v>2</v>
      </c>
      <c r="G638" s="45">
        <v>0</v>
      </c>
      <c r="H638" s="45">
        <v>0</v>
      </c>
      <c r="I638" s="58">
        <f t="shared" si="11"/>
        <v>0</v>
      </c>
      <c r="J638" s="58"/>
    </row>
    <row r="639" spans="1:10" x14ac:dyDescent="0.2">
      <c r="A639" s="51" t="s">
        <v>523</v>
      </c>
      <c r="B639" s="51" t="s">
        <v>1</v>
      </c>
      <c r="C639" s="51" t="s">
        <v>446</v>
      </c>
      <c r="D639" s="53" t="str">
        <f>VLOOKUP(C639,'[1]客户-行业对照表'!$M:$N,2,0)</f>
        <v>金融科技</v>
      </c>
      <c r="E639" s="45">
        <v>666</v>
      </c>
      <c r="F639" s="45">
        <v>666</v>
      </c>
      <c r="G639" s="45">
        <v>0</v>
      </c>
      <c r="H639" s="45">
        <v>207</v>
      </c>
      <c r="I639" s="58">
        <f t="shared" si="11"/>
        <v>0.3108108108108108</v>
      </c>
      <c r="J639" s="58"/>
    </row>
    <row r="640" spans="1:10" x14ac:dyDescent="0.2">
      <c r="A640" s="51" t="s">
        <v>523</v>
      </c>
      <c r="B640" s="51" t="s">
        <v>1</v>
      </c>
      <c r="C640" s="51" t="s">
        <v>456</v>
      </c>
      <c r="D640" s="53" t="str">
        <f>VLOOKUP(C640,'[1]客户-行业对照表'!$M:$N,2,0)</f>
        <v>小额现金贷</v>
      </c>
      <c r="E640" s="45">
        <v>1996</v>
      </c>
      <c r="F640" s="45">
        <v>1994</v>
      </c>
      <c r="G640" s="45">
        <v>2</v>
      </c>
      <c r="H640" s="45">
        <v>501</v>
      </c>
      <c r="I640" s="58">
        <f t="shared" si="11"/>
        <v>0.25100200400801603</v>
      </c>
      <c r="J640" s="58"/>
    </row>
    <row r="641" spans="1:10" x14ac:dyDescent="0.2">
      <c r="A641" s="51" t="s">
        <v>523</v>
      </c>
      <c r="B641" s="51" t="s">
        <v>1</v>
      </c>
      <c r="C641" s="51" t="s">
        <v>454</v>
      </c>
      <c r="D641" s="53" t="str">
        <f>VLOOKUP(C641,'[1]客户-行业对照表'!$M:$N,2,0)</f>
        <v>支付</v>
      </c>
      <c r="E641" s="45">
        <v>2</v>
      </c>
      <c r="F641" s="45">
        <v>2</v>
      </c>
      <c r="G641" s="45">
        <v>0</v>
      </c>
      <c r="H641" s="45">
        <v>2</v>
      </c>
      <c r="I641" s="58">
        <f t="shared" si="11"/>
        <v>1</v>
      </c>
      <c r="J641" s="58"/>
    </row>
    <row r="642" spans="1:10" x14ac:dyDescent="0.2">
      <c r="A642" s="51" t="s">
        <v>523</v>
      </c>
      <c r="B642" s="51" t="s">
        <v>1</v>
      </c>
      <c r="C642" s="51" t="s">
        <v>494</v>
      </c>
      <c r="D642" s="53" t="str">
        <f>VLOOKUP(C642,'[1]客户-行业对照表'!$M:$N,2,0)</f>
        <v>小额现金贷</v>
      </c>
      <c r="E642" s="45">
        <v>3</v>
      </c>
      <c r="F642" s="45">
        <v>3</v>
      </c>
      <c r="G642" s="45">
        <v>0</v>
      </c>
      <c r="H642" s="45">
        <v>0</v>
      </c>
      <c r="I642" s="58">
        <f t="shared" si="11"/>
        <v>0</v>
      </c>
      <c r="J642" s="58"/>
    </row>
    <row r="643" spans="1:10" x14ac:dyDescent="0.2">
      <c r="A643" s="51" t="s">
        <v>523</v>
      </c>
      <c r="B643" s="51" t="s">
        <v>1</v>
      </c>
      <c r="C643" s="51" t="s">
        <v>463</v>
      </c>
      <c r="D643" s="53" t="str">
        <f>VLOOKUP(C643,'[1]客户-行业对照表'!$M:$N,2,0)</f>
        <v>手机回收</v>
      </c>
      <c r="E643" s="45">
        <v>169</v>
      </c>
      <c r="F643" s="45">
        <v>169</v>
      </c>
      <c r="G643" s="45">
        <v>0</v>
      </c>
      <c r="H643" s="45">
        <v>122</v>
      </c>
      <c r="I643" s="58">
        <f t="shared" si="11"/>
        <v>0.72189349112426038</v>
      </c>
      <c r="J643" s="58"/>
    </row>
    <row r="644" spans="1:10" x14ac:dyDescent="0.2">
      <c r="A644" s="51" t="s">
        <v>523</v>
      </c>
      <c r="B644" s="51" t="s">
        <v>1</v>
      </c>
      <c r="C644" s="51" t="s">
        <v>445</v>
      </c>
      <c r="D644" s="53" t="str">
        <f>VLOOKUP(C644,'[1]客户-行业对照表'!$M:$N,2,0)</f>
        <v>其他</v>
      </c>
      <c r="E644" s="45">
        <v>4</v>
      </c>
      <c r="F644" s="45">
        <v>4</v>
      </c>
      <c r="G644" s="45">
        <v>0</v>
      </c>
      <c r="H644" s="45">
        <v>0</v>
      </c>
      <c r="I644" s="58">
        <f t="shared" si="11"/>
        <v>0</v>
      </c>
      <c r="J644" s="58"/>
    </row>
    <row r="645" spans="1:10" x14ac:dyDescent="0.2">
      <c r="A645" s="51" t="s">
        <v>523</v>
      </c>
      <c r="B645" s="51" t="s">
        <v>1</v>
      </c>
      <c r="C645" s="51" t="s">
        <v>473</v>
      </c>
      <c r="D645" s="53" t="str">
        <f>VLOOKUP(C645,'[1]客户-行业对照表'!$M:$N,2,0)</f>
        <v>P2P</v>
      </c>
      <c r="E645" s="45">
        <v>149</v>
      </c>
      <c r="F645" s="45">
        <v>142</v>
      </c>
      <c r="G645" s="45">
        <v>7</v>
      </c>
      <c r="H645" s="45">
        <v>0</v>
      </c>
      <c r="I645" s="58">
        <f t="shared" si="11"/>
        <v>0</v>
      </c>
      <c r="J645" s="58"/>
    </row>
    <row r="646" spans="1:10" x14ac:dyDescent="0.2">
      <c r="A646" s="51" t="s">
        <v>523</v>
      </c>
      <c r="B646" s="51" t="s">
        <v>1</v>
      </c>
      <c r="C646" s="51" t="s">
        <v>455</v>
      </c>
      <c r="D646" s="53" t="str">
        <f>VLOOKUP(C646,'[1]客户-行业对照表'!$M:$N,2,0)</f>
        <v>小额现金贷</v>
      </c>
      <c r="E646" s="45">
        <v>754</v>
      </c>
      <c r="F646" s="45">
        <v>754</v>
      </c>
      <c r="G646" s="45">
        <v>0</v>
      </c>
      <c r="H646" s="45">
        <v>46</v>
      </c>
      <c r="I646" s="58">
        <f t="shared" si="11"/>
        <v>6.1007957559681698E-2</v>
      </c>
      <c r="J646" s="58"/>
    </row>
    <row r="647" spans="1:10" x14ac:dyDescent="0.2">
      <c r="A647" s="51" t="s">
        <v>523</v>
      </c>
      <c r="B647" s="51" t="s">
        <v>1</v>
      </c>
      <c r="C647" s="51" t="s">
        <v>495</v>
      </c>
      <c r="D647" s="53" t="str">
        <f>VLOOKUP(C647,'[1]客户-行业对照表'!$M:$N,2,0)</f>
        <v>融资租赁担保</v>
      </c>
      <c r="E647" s="45">
        <v>6</v>
      </c>
      <c r="F647" s="45">
        <v>6</v>
      </c>
      <c r="G647" s="45">
        <v>0</v>
      </c>
      <c r="H647" s="45">
        <v>3</v>
      </c>
      <c r="I647" s="58">
        <f t="shared" si="11"/>
        <v>0.5</v>
      </c>
      <c r="J647" s="58"/>
    </row>
    <row r="648" spans="1:10" x14ac:dyDescent="0.2">
      <c r="A648" s="51" t="s">
        <v>523</v>
      </c>
      <c r="B648" s="51" t="s">
        <v>1</v>
      </c>
      <c r="C648" s="51" t="s">
        <v>450</v>
      </c>
      <c r="D648" s="53" t="str">
        <f>VLOOKUP(C648,'[1]客户-行业对照表'!$M:$N,2,0)</f>
        <v>小额现金贷</v>
      </c>
      <c r="E648" s="45">
        <v>4839</v>
      </c>
      <c r="F648" s="45">
        <v>4839</v>
      </c>
      <c r="G648" s="45">
        <v>0</v>
      </c>
      <c r="H648" s="45">
        <v>3578</v>
      </c>
      <c r="I648" s="58">
        <f t="shared" si="11"/>
        <v>0.73940896879520557</v>
      </c>
      <c r="J648" s="58"/>
    </row>
    <row r="649" spans="1:10" x14ac:dyDescent="0.2">
      <c r="A649" s="51" t="s">
        <v>523</v>
      </c>
      <c r="B649" s="51" t="s">
        <v>1</v>
      </c>
      <c r="C649" s="51" t="s">
        <v>515</v>
      </c>
      <c r="D649" s="53" t="str">
        <f>VLOOKUP(C649,'[1]客户-行业对照表'!$M:$N,2,0)</f>
        <v>小额现金贷</v>
      </c>
      <c r="E649" s="45">
        <v>10</v>
      </c>
      <c r="F649" s="45">
        <v>10</v>
      </c>
      <c r="G649" s="45">
        <v>0</v>
      </c>
      <c r="H649" s="45">
        <v>7</v>
      </c>
      <c r="I649" s="58">
        <f t="shared" si="11"/>
        <v>0.7</v>
      </c>
      <c r="J649" s="58"/>
    </row>
    <row r="650" spans="1:10" x14ac:dyDescent="0.2">
      <c r="A650" s="51" t="s">
        <v>523</v>
      </c>
      <c r="B650" s="51" t="s">
        <v>2</v>
      </c>
      <c r="C650" s="51" t="s">
        <v>452</v>
      </c>
      <c r="D650" s="53" t="str">
        <f>VLOOKUP(C650,'[1]客户-行业对照表'!$M:$N,2,0)</f>
        <v>P2P</v>
      </c>
      <c r="E650" s="45">
        <v>5727</v>
      </c>
      <c r="F650" s="45">
        <v>5727</v>
      </c>
      <c r="G650" s="45">
        <v>0</v>
      </c>
      <c r="H650" s="45">
        <v>2355</v>
      </c>
      <c r="I650" s="58">
        <f t="shared" ref="I650:I713" si="12">H650/E650</f>
        <v>0.41121005762179152</v>
      </c>
      <c r="J650" s="58"/>
    </row>
    <row r="651" spans="1:10" x14ac:dyDescent="0.2">
      <c r="A651" s="51" t="s">
        <v>523</v>
      </c>
      <c r="B651" s="51" t="s">
        <v>453</v>
      </c>
      <c r="C651" s="51" t="s">
        <v>521</v>
      </c>
      <c r="D651" s="53" t="str">
        <f>VLOOKUP(C651,'[1]客户-行业对照表'!$M:$N,2,0)</f>
        <v>金融科技</v>
      </c>
      <c r="E651" s="45">
        <v>5</v>
      </c>
      <c r="F651" s="45">
        <v>4</v>
      </c>
      <c r="G651" s="45">
        <v>1</v>
      </c>
      <c r="H651" s="45">
        <v>3</v>
      </c>
      <c r="I651" s="58">
        <f t="shared" si="12"/>
        <v>0.6</v>
      </c>
      <c r="J651" s="58"/>
    </row>
    <row r="652" spans="1:10" x14ac:dyDescent="0.2">
      <c r="A652" s="51" t="s">
        <v>523</v>
      </c>
      <c r="B652" s="51" t="s">
        <v>453</v>
      </c>
      <c r="C652" s="51" t="s">
        <v>465</v>
      </c>
      <c r="D652" s="53" t="str">
        <f>VLOOKUP(C652,'[1]客户-行业对照表'!$M:$N,2,0)</f>
        <v>小额现金贷</v>
      </c>
      <c r="E652" s="45">
        <v>5874</v>
      </c>
      <c r="F652" s="45">
        <v>5874</v>
      </c>
      <c r="G652" s="45">
        <v>0</v>
      </c>
      <c r="H652" s="45">
        <v>3501</v>
      </c>
      <c r="I652" s="58">
        <f t="shared" si="12"/>
        <v>0.59601634320735442</v>
      </c>
      <c r="J652" s="58"/>
    </row>
    <row r="653" spans="1:10" x14ac:dyDescent="0.2">
      <c r="A653" s="51" t="s">
        <v>523</v>
      </c>
      <c r="B653" s="51" t="s">
        <v>453</v>
      </c>
      <c r="C653" s="51" t="s">
        <v>468</v>
      </c>
      <c r="D653" s="53" t="str">
        <f>VLOOKUP(C653,'[1]客户-行业对照表'!$M:$N,2,0)</f>
        <v>金融科技</v>
      </c>
      <c r="E653" s="45">
        <v>1272</v>
      </c>
      <c r="F653" s="45">
        <v>1272</v>
      </c>
      <c r="G653" s="45">
        <v>0</v>
      </c>
      <c r="H653" s="45">
        <v>843</v>
      </c>
      <c r="I653" s="58">
        <f t="shared" si="12"/>
        <v>0.66273584905660377</v>
      </c>
      <c r="J653" s="58"/>
    </row>
    <row r="654" spans="1:10" x14ac:dyDescent="0.2">
      <c r="A654" s="51" t="s">
        <v>523</v>
      </c>
      <c r="B654" s="51" t="s">
        <v>453</v>
      </c>
      <c r="C654" s="51" t="s">
        <v>452</v>
      </c>
      <c r="D654" s="53" t="str">
        <f>VLOOKUP(C654,'[1]客户-行业对照表'!$M:$N,2,0)</f>
        <v>P2P</v>
      </c>
      <c r="E654" s="45">
        <v>311</v>
      </c>
      <c r="F654" s="45">
        <v>311</v>
      </c>
      <c r="G654" s="45">
        <v>0</v>
      </c>
      <c r="H654" s="45">
        <v>300</v>
      </c>
      <c r="I654" s="58">
        <f t="shared" si="12"/>
        <v>0.96463022508038587</v>
      </c>
      <c r="J654" s="58"/>
    </row>
    <row r="655" spans="1:10" x14ac:dyDescent="0.2">
      <c r="A655" s="51" t="s">
        <v>523</v>
      </c>
      <c r="B655" s="51" t="s">
        <v>453</v>
      </c>
      <c r="C655" s="51" t="s">
        <v>524</v>
      </c>
      <c r="D655" s="53" t="str">
        <f>VLOOKUP(C655,'[1]客户-行业对照表'!$M:$N,2,0)</f>
        <v>P2P</v>
      </c>
      <c r="E655" s="45">
        <v>5</v>
      </c>
      <c r="F655" s="45">
        <v>1</v>
      </c>
      <c r="G655" s="45">
        <v>4</v>
      </c>
      <c r="H655" s="45">
        <v>0</v>
      </c>
      <c r="I655" s="58">
        <f t="shared" si="12"/>
        <v>0</v>
      </c>
      <c r="J655" s="58"/>
    </row>
    <row r="656" spans="1:10" x14ac:dyDescent="0.2">
      <c r="A656" s="51" t="s">
        <v>523</v>
      </c>
      <c r="B656" s="51" t="s">
        <v>453</v>
      </c>
      <c r="C656" s="51" t="s">
        <v>483</v>
      </c>
      <c r="D656" s="53" t="str">
        <f>VLOOKUP(C656,'[1]客户-行业对照表'!$M:$N,2,0)</f>
        <v>金融科技</v>
      </c>
      <c r="E656" s="45">
        <v>4132</v>
      </c>
      <c r="F656" s="45">
        <v>4126</v>
      </c>
      <c r="G656" s="45">
        <v>6</v>
      </c>
      <c r="H656" s="45">
        <v>3336</v>
      </c>
      <c r="I656" s="58">
        <f t="shared" si="12"/>
        <v>0.80735721200387223</v>
      </c>
      <c r="J656" s="58"/>
    </row>
    <row r="657" spans="1:10" x14ac:dyDescent="0.2">
      <c r="A657" s="51" t="s">
        <v>523</v>
      </c>
      <c r="B657" s="51" t="s">
        <v>453</v>
      </c>
      <c r="C657" s="51" t="s">
        <v>517</v>
      </c>
      <c r="D657" s="53" t="str">
        <f>VLOOKUP(C657,'[1]客户-行业对照表'!$M:$N,2,0)</f>
        <v>金融科技</v>
      </c>
      <c r="E657" s="45">
        <v>5</v>
      </c>
      <c r="F657" s="45">
        <v>4</v>
      </c>
      <c r="G657" s="45">
        <v>1</v>
      </c>
      <c r="H657" s="45">
        <v>2</v>
      </c>
      <c r="I657" s="58">
        <f t="shared" si="12"/>
        <v>0.4</v>
      </c>
      <c r="J657" s="58"/>
    </row>
    <row r="658" spans="1:10" x14ac:dyDescent="0.2">
      <c r="A658" s="51" t="s">
        <v>525</v>
      </c>
      <c r="B658" s="51" t="s">
        <v>0</v>
      </c>
      <c r="C658" s="51" t="s">
        <v>444</v>
      </c>
      <c r="D658" s="53" t="str">
        <f>VLOOKUP(C658,'[1]客户-行业对照表'!$M:$N,2,0)</f>
        <v>金融科技</v>
      </c>
      <c r="E658" s="45">
        <v>36</v>
      </c>
      <c r="F658" s="45">
        <v>35</v>
      </c>
      <c r="G658" s="45">
        <v>1</v>
      </c>
      <c r="H658" s="45">
        <v>10</v>
      </c>
      <c r="I658" s="58">
        <f t="shared" si="12"/>
        <v>0.27777777777777779</v>
      </c>
      <c r="J658" s="58"/>
    </row>
    <row r="659" spans="1:10" x14ac:dyDescent="0.2">
      <c r="A659" s="51" t="s">
        <v>525</v>
      </c>
      <c r="B659" s="51" t="s">
        <v>0</v>
      </c>
      <c r="C659" s="51" t="s">
        <v>448</v>
      </c>
      <c r="D659" s="53" t="str">
        <f>VLOOKUP(C659,'[1]客户-行业对照表'!$M:$N,2,0)</f>
        <v>金融科技</v>
      </c>
      <c r="E659" s="45">
        <v>65</v>
      </c>
      <c r="F659" s="45">
        <v>65</v>
      </c>
      <c r="G659" s="45">
        <v>0</v>
      </c>
      <c r="H659" s="45">
        <v>46</v>
      </c>
      <c r="I659" s="58">
        <f t="shared" si="12"/>
        <v>0.70769230769230773</v>
      </c>
      <c r="J659" s="58"/>
    </row>
    <row r="660" spans="1:10" x14ac:dyDescent="0.2">
      <c r="A660" s="51" t="s">
        <v>525</v>
      </c>
      <c r="B660" s="51" t="s">
        <v>1</v>
      </c>
      <c r="C660" s="51" t="s">
        <v>446</v>
      </c>
      <c r="D660" s="53" t="str">
        <f>VLOOKUP(C660,'[1]客户-行业对照表'!$M:$N,2,0)</f>
        <v>金融科技</v>
      </c>
      <c r="E660" s="45">
        <v>673</v>
      </c>
      <c r="F660" s="45">
        <v>673</v>
      </c>
      <c r="G660" s="45">
        <v>0</v>
      </c>
      <c r="H660" s="45">
        <v>220</v>
      </c>
      <c r="I660" s="58">
        <f t="shared" si="12"/>
        <v>0.32689450222882616</v>
      </c>
      <c r="J660" s="58"/>
    </row>
    <row r="661" spans="1:10" x14ac:dyDescent="0.2">
      <c r="A661" s="51" t="s">
        <v>525</v>
      </c>
      <c r="B661" s="51" t="s">
        <v>1</v>
      </c>
      <c r="C661" s="51" t="s">
        <v>456</v>
      </c>
      <c r="D661" s="53" t="str">
        <f>VLOOKUP(C661,'[1]客户-行业对照表'!$M:$N,2,0)</f>
        <v>小额现金贷</v>
      </c>
      <c r="E661" s="45">
        <v>1898</v>
      </c>
      <c r="F661" s="45">
        <v>1898</v>
      </c>
      <c r="G661" s="45">
        <v>0</v>
      </c>
      <c r="H661" s="45">
        <v>656</v>
      </c>
      <c r="I661" s="58">
        <f t="shared" si="12"/>
        <v>0.34562697576396206</v>
      </c>
      <c r="J661" s="58"/>
    </row>
    <row r="662" spans="1:10" x14ac:dyDescent="0.2">
      <c r="A662" s="51" t="s">
        <v>525</v>
      </c>
      <c r="B662" s="51" t="s">
        <v>1</v>
      </c>
      <c r="C662" s="51" t="s">
        <v>454</v>
      </c>
      <c r="D662" s="53" t="str">
        <f>VLOOKUP(C662,'[1]客户-行业对照表'!$M:$N,2,0)</f>
        <v>支付</v>
      </c>
      <c r="E662" s="45">
        <v>4</v>
      </c>
      <c r="F662" s="45">
        <v>4</v>
      </c>
      <c r="G662" s="45">
        <v>0</v>
      </c>
      <c r="H662" s="45">
        <v>2</v>
      </c>
      <c r="I662" s="58">
        <f t="shared" si="12"/>
        <v>0.5</v>
      </c>
      <c r="J662" s="58"/>
    </row>
    <row r="663" spans="1:10" x14ac:dyDescent="0.2">
      <c r="A663" s="51" t="s">
        <v>525</v>
      </c>
      <c r="B663" s="51" t="s">
        <v>1</v>
      </c>
      <c r="C663" s="51" t="s">
        <v>526</v>
      </c>
      <c r="D663" s="53" t="str">
        <f>VLOOKUP(C663,'[1]客户-行业对照表'!$M:$N,2,0)</f>
        <v>农村金融</v>
      </c>
      <c r="E663" s="45">
        <v>1</v>
      </c>
      <c r="F663" s="45">
        <v>1</v>
      </c>
      <c r="G663" s="45">
        <v>0</v>
      </c>
      <c r="H663" s="45">
        <v>1</v>
      </c>
      <c r="I663" s="58">
        <f t="shared" si="12"/>
        <v>1</v>
      </c>
      <c r="J663" s="58"/>
    </row>
    <row r="664" spans="1:10" x14ac:dyDescent="0.2">
      <c r="A664" s="51" t="s">
        <v>525</v>
      </c>
      <c r="B664" s="51" t="s">
        <v>1</v>
      </c>
      <c r="C664" s="51" t="s">
        <v>458</v>
      </c>
      <c r="D664" s="53" t="str">
        <f>VLOOKUP(C664,'[1]客户-行业对照表'!$M:$N,2,0)</f>
        <v>金融科技</v>
      </c>
      <c r="E664" s="45">
        <v>2</v>
      </c>
      <c r="F664" s="45">
        <v>2</v>
      </c>
      <c r="G664" s="45">
        <v>0</v>
      </c>
      <c r="H664" s="45">
        <v>0</v>
      </c>
      <c r="I664" s="58">
        <f t="shared" si="12"/>
        <v>0</v>
      </c>
      <c r="J664" s="58"/>
    </row>
    <row r="665" spans="1:10" x14ac:dyDescent="0.2">
      <c r="A665" s="51" t="s">
        <v>525</v>
      </c>
      <c r="B665" s="51" t="s">
        <v>1</v>
      </c>
      <c r="C665" s="51" t="s">
        <v>463</v>
      </c>
      <c r="D665" s="53" t="str">
        <f>VLOOKUP(C665,'[1]客户-行业对照表'!$M:$N,2,0)</f>
        <v>手机回收</v>
      </c>
      <c r="E665" s="45">
        <v>228</v>
      </c>
      <c r="F665" s="45">
        <v>228</v>
      </c>
      <c r="G665" s="45">
        <v>0</v>
      </c>
      <c r="H665" s="45">
        <v>197</v>
      </c>
      <c r="I665" s="58">
        <f t="shared" si="12"/>
        <v>0.86403508771929827</v>
      </c>
      <c r="J665" s="58"/>
    </row>
    <row r="666" spans="1:10" x14ac:dyDescent="0.2">
      <c r="A666" s="51" t="s">
        <v>525</v>
      </c>
      <c r="B666" s="51" t="s">
        <v>1</v>
      </c>
      <c r="C666" s="51" t="s">
        <v>445</v>
      </c>
      <c r="D666" s="53" t="str">
        <f>VLOOKUP(C666,'[1]客户-行业对照表'!$M:$N,2,0)</f>
        <v>其他</v>
      </c>
      <c r="E666" s="45">
        <v>2</v>
      </c>
      <c r="F666" s="45">
        <v>2</v>
      </c>
      <c r="G666" s="45">
        <v>0</v>
      </c>
      <c r="H666" s="45">
        <v>0</v>
      </c>
      <c r="I666" s="58">
        <f t="shared" si="12"/>
        <v>0</v>
      </c>
      <c r="J666" s="58"/>
    </row>
    <row r="667" spans="1:10" x14ac:dyDescent="0.2">
      <c r="A667" s="51" t="s">
        <v>525</v>
      </c>
      <c r="B667" s="51" t="s">
        <v>1</v>
      </c>
      <c r="C667" s="51" t="s">
        <v>461</v>
      </c>
      <c r="D667" s="53" t="str">
        <f>VLOOKUP(C667,'[1]客户-行业对照表'!$M:$N,2,0)</f>
        <v>小额现金贷</v>
      </c>
      <c r="E667" s="45">
        <v>1</v>
      </c>
      <c r="F667" s="45">
        <v>1</v>
      </c>
      <c r="G667" s="45">
        <v>0</v>
      </c>
      <c r="H667" s="45">
        <v>1</v>
      </c>
      <c r="I667" s="58">
        <f t="shared" si="12"/>
        <v>1</v>
      </c>
      <c r="J667" s="58"/>
    </row>
    <row r="668" spans="1:10" x14ac:dyDescent="0.2">
      <c r="A668" s="51" t="s">
        <v>525</v>
      </c>
      <c r="B668" s="51" t="s">
        <v>1</v>
      </c>
      <c r="C668" s="51" t="s">
        <v>473</v>
      </c>
      <c r="D668" s="53" t="str">
        <f>VLOOKUP(C668,'[1]客户-行业对照表'!$M:$N,2,0)</f>
        <v>P2P</v>
      </c>
      <c r="E668" s="45">
        <v>154</v>
      </c>
      <c r="F668" s="45">
        <v>154</v>
      </c>
      <c r="G668" s="45">
        <v>0</v>
      </c>
      <c r="H668" s="45">
        <v>8</v>
      </c>
      <c r="I668" s="58">
        <f t="shared" si="12"/>
        <v>5.1948051948051951E-2</v>
      </c>
      <c r="J668" s="58"/>
    </row>
    <row r="669" spans="1:10" x14ac:dyDescent="0.2">
      <c r="A669" s="51" t="s">
        <v>525</v>
      </c>
      <c r="B669" s="51" t="s">
        <v>1</v>
      </c>
      <c r="C669" s="51" t="s">
        <v>455</v>
      </c>
      <c r="D669" s="53" t="str">
        <f>VLOOKUP(C669,'[1]客户-行业对照表'!$M:$N,2,0)</f>
        <v>小额现金贷</v>
      </c>
      <c r="E669" s="45">
        <v>649</v>
      </c>
      <c r="F669" s="45">
        <v>649</v>
      </c>
      <c r="G669" s="45">
        <v>0</v>
      </c>
      <c r="H669" s="45">
        <v>43</v>
      </c>
      <c r="I669" s="58">
        <f t="shared" si="12"/>
        <v>6.6255778120184905E-2</v>
      </c>
      <c r="J669" s="58"/>
    </row>
    <row r="670" spans="1:10" x14ac:dyDescent="0.2">
      <c r="A670" s="51" t="s">
        <v>525</v>
      </c>
      <c r="B670" s="51" t="s">
        <v>1</v>
      </c>
      <c r="C670" s="51" t="s">
        <v>495</v>
      </c>
      <c r="D670" s="53" t="str">
        <f>VLOOKUP(C670,'[1]客户-行业对照表'!$M:$N,2,0)</f>
        <v>融资租赁担保</v>
      </c>
      <c r="E670" s="45">
        <v>8</v>
      </c>
      <c r="F670" s="45">
        <v>8</v>
      </c>
      <c r="G670" s="45">
        <v>0</v>
      </c>
      <c r="H670" s="45">
        <v>0</v>
      </c>
      <c r="I670" s="58">
        <f t="shared" si="12"/>
        <v>0</v>
      </c>
      <c r="J670" s="58"/>
    </row>
    <row r="671" spans="1:10" x14ac:dyDescent="0.2">
      <c r="A671" s="51" t="s">
        <v>525</v>
      </c>
      <c r="B671" s="51" t="s">
        <v>1</v>
      </c>
      <c r="C671" s="51" t="s">
        <v>462</v>
      </c>
      <c r="D671" s="53" t="str">
        <f>VLOOKUP(C671,'[1]客户-行业对照表'!$M:$N,2,0)</f>
        <v>信用卡代偿</v>
      </c>
      <c r="E671" s="45">
        <v>3</v>
      </c>
      <c r="F671" s="45">
        <v>3</v>
      </c>
      <c r="G671" s="45">
        <v>0</v>
      </c>
      <c r="H671" s="45">
        <v>3</v>
      </c>
      <c r="I671" s="58">
        <f t="shared" si="12"/>
        <v>1</v>
      </c>
      <c r="J671" s="58"/>
    </row>
    <row r="672" spans="1:10" x14ac:dyDescent="0.2">
      <c r="A672" s="51" t="s">
        <v>525</v>
      </c>
      <c r="B672" s="51" t="s">
        <v>1</v>
      </c>
      <c r="C672" s="51" t="s">
        <v>450</v>
      </c>
      <c r="D672" s="53" t="str">
        <f>VLOOKUP(C672,'[1]客户-行业对照表'!$M:$N,2,0)</f>
        <v>小额现金贷</v>
      </c>
      <c r="E672" s="45">
        <v>4736</v>
      </c>
      <c r="F672" s="45">
        <v>4736</v>
      </c>
      <c r="G672" s="45">
        <v>0</v>
      </c>
      <c r="H672" s="45">
        <v>3814</v>
      </c>
      <c r="I672" s="58">
        <f t="shared" si="12"/>
        <v>0.80532094594594594</v>
      </c>
      <c r="J672" s="58"/>
    </row>
    <row r="673" spans="1:10" x14ac:dyDescent="0.2">
      <c r="A673" s="51" t="s">
        <v>525</v>
      </c>
      <c r="B673" s="51" t="s">
        <v>1</v>
      </c>
      <c r="C673" s="51" t="s">
        <v>515</v>
      </c>
      <c r="D673" s="53" t="str">
        <f>VLOOKUP(C673,'[1]客户-行业对照表'!$M:$N,2,0)</f>
        <v>小额现金贷</v>
      </c>
      <c r="E673" s="45">
        <v>1</v>
      </c>
      <c r="F673" s="45">
        <v>1</v>
      </c>
      <c r="G673" s="45">
        <v>0</v>
      </c>
      <c r="H673" s="45">
        <v>0</v>
      </c>
      <c r="I673" s="58">
        <f t="shared" si="12"/>
        <v>0</v>
      </c>
      <c r="J673" s="58"/>
    </row>
    <row r="674" spans="1:10" x14ac:dyDescent="0.2">
      <c r="A674" s="51" t="s">
        <v>525</v>
      </c>
      <c r="B674" s="51" t="s">
        <v>1</v>
      </c>
      <c r="C674" s="51" t="s">
        <v>527</v>
      </c>
      <c r="D674" s="53" t="str">
        <f>VLOOKUP(C674,'[1]客户-行业对照表'!$M:$N,2,0)</f>
        <v>金融科技</v>
      </c>
      <c r="E674" s="45">
        <v>1</v>
      </c>
      <c r="F674" s="45">
        <v>1</v>
      </c>
      <c r="G674" s="45">
        <v>0</v>
      </c>
      <c r="H674" s="45">
        <v>1</v>
      </c>
      <c r="I674" s="58">
        <f t="shared" si="12"/>
        <v>1</v>
      </c>
      <c r="J674" s="58"/>
    </row>
    <row r="675" spans="1:10" x14ac:dyDescent="0.2">
      <c r="A675" s="51" t="s">
        <v>525</v>
      </c>
      <c r="B675" s="51" t="s">
        <v>2</v>
      </c>
      <c r="C675" s="51" t="s">
        <v>452</v>
      </c>
      <c r="D675" s="53" t="str">
        <f>VLOOKUP(C675,'[1]客户-行业对照表'!$M:$N,2,0)</f>
        <v>P2P</v>
      </c>
      <c r="E675" s="45">
        <v>5507</v>
      </c>
      <c r="F675" s="45">
        <v>5507</v>
      </c>
      <c r="G675" s="45">
        <v>0</v>
      </c>
      <c r="H675" s="45">
        <v>2608</v>
      </c>
      <c r="I675" s="58">
        <f t="shared" si="12"/>
        <v>0.47357908116942071</v>
      </c>
      <c r="J675" s="58"/>
    </row>
    <row r="676" spans="1:10" x14ac:dyDescent="0.2">
      <c r="A676" s="51" t="s">
        <v>525</v>
      </c>
      <c r="B676" s="51" t="s">
        <v>453</v>
      </c>
      <c r="C676" s="51" t="s">
        <v>521</v>
      </c>
      <c r="D676" s="53" t="str">
        <f>VLOOKUP(C676,'[1]客户-行业对照表'!$M:$N,2,0)</f>
        <v>金融科技</v>
      </c>
      <c r="E676" s="45">
        <v>744</v>
      </c>
      <c r="F676" s="45">
        <v>744</v>
      </c>
      <c r="G676" s="45">
        <v>0</v>
      </c>
      <c r="H676" s="45">
        <v>680</v>
      </c>
      <c r="I676" s="58">
        <f t="shared" si="12"/>
        <v>0.91397849462365588</v>
      </c>
      <c r="J676" s="58"/>
    </row>
    <row r="677" spans="1:10" x14ac:dyDescent="0.2">
      <c r="A677" s="51" t="s">
        <v>525</v>
      </c>
      <c r="B677" s="51" t="s">
        <v>453</v>
      </c>
      <c r="C677" s="51" t="s">
        <v>465</v>
      </c>
      <c r="D677" s="53" t="str">
        <f>VLOOKUP(C677,'[1]客户-行业对照表'!$M:$N,2,0)</f>
        <v>小额现金贷</v>
      </c>
      <c r="E677" s="45">
        <v>4883</v>
      </c>
      <c r="F677" s="45">
        <v>4785</v>
      </c>
      <c r="G677" s="45">
        <v>98</v>
      </c>
      <c r="H677" s="45">
        <v>2900</v>
      </c>
      <c r="I677" s="58">
        <f t="shared" si="12"/>
        <v>0.59389719434773702</v>
      </c>
      <c r="J677" s="58"/>
    </row>
    <row r="678" spans="1:10" x14ac:dyDescent="0.2">
      <c r="A678" s="51" t="s">
        <v>525</v>
      </c>
      <c r="B678" s="51" t="s">
        <v>453</v>
      </c>
      <c r="C678" s="51" t="s">
        <v>468</v>
      </c>
      <c r="D678" s="53" t="str">
        <f>VLOOKUP(C678,'[1]客户-行业对照表'!$M:$N,2,0)</f>
        <v>金融科技</v>
      </c>
      <c r="E678" s="45">
        <v>1101</v>
      </c>
      <c r="F678" s="45">
        <v>1085</v>
      </c>
      <c r="G678" s="45">
        <v>16</v>
      </c>
      <c r="H678" s="45">
        <v>717</v>
      </c>
      <c r="I678" s="58">
        <f t="shared" si="12"/>
        <v>0.6512261580381471</v>
      </c>
      <c r="J678" s="58"/>
    </row>
    <row r="679" spans="1:10" x14ac:dyDescent="0.2">
      <c r="A679" s="51" t="s">
        <v>525</v>
      </c>
      <c r="B679" s="51" t="s">
        <v>453</v>
      </c>
      <c r="C679" s="51" t="s">
        <v>452</v>
      </c>
      <c r="D679" s="53" t="str">
        <f>VLOOKUP(C679,'[1]客户-行业对照表'!$M:$N,2,0)</f>
        <v>P2P</v>
      </c>
      <c r="E679" s="45">
        <v>416</v>
      </c>
      <c r="F679" s="45">
        <v>416</v>
      </c>
      <c r="G679" s="45">
        <v>0</v>
      </c>
      <c r="H679" s="45">
        <v>387</v>
      </c>
      <c r="I679" s="58">
        <f t="shared" si="12"/>
        <v>0.93028846153846156</v>
      </c>
      <c r="J679" s="58"/>
    </row>
    <row r="680" spans="1:10" x14ac:dyDescent="0.2">
      <c r="A680" s="51" t="s">
        <v>525</v>
      </c>
      <c r="B680" s="51" t="s">
        <v>453</v>
      </c>
      <c r="C680" s="51" t="s">
        <v>524</v>
      </c>
      <c r="D680" s="53" t="str">
        <f>VLOOKUP(C680,'[1]客户-行业对照表'!$M:$N,2,0)</f>
        <v>P2P</v>
      </c>
      <c r="E680" s="45">
        <v>23</v>
      </c>
      <c r="F680" s="45">
        <v>23</v>
      </c>
      <c r="G680" s="45">
        <v>0</v>
      </c>
      <c r="H680" s="45">
        <v>12</v>
      </c>
      <c r="I680" s="58">
        <f t="shared" si="12"/>
        <v>0.52173913043478259</v>
      </c>
      <c r="J680" s="58"/>
    </row>
    <row r="681" spans="1:10" x14ac:dyDescent="0.2">
      <c r="A681" s="51" t="s">
        <v>528</v>
      </c>
      <c r="B681" s="51" t="s">
        <v>0</v>
      </c>
      <c r="C681" s="51" t="s">
        <v>444</v>
      </c>
      <c r="D681" s="53" t="str">
        <f>VLOOKUP(C681,'[1]客户-行业对照表'!$M:$N,2,0)</f>
        <v>金融科技</v>
      </c>
      <c r="E681" s="45">
        <v>30</v>
      </c>
      <c r="F681" s="45">
        <v>30</v>
      </c>
      <c r="G681" s="45">
        <v>0</v>
      </c>
      <c r="H681" s="45">
        <v>6</v>
      </c>
      <c r="I681" s="58">
        <f t="shared" si="12"/>
        <v>0.2</v>
      </c>
      <c r="J681" s="58"/>
    </row>
    <row r="682" spans="1:10" x14ac:dyDescent="0.2">
      <c r="A682" s="51" t="s">
        <v>528</v>
      </c>
      <c r="B682" s="51" t="s">
        <v>0</v>
      </c>
      <c r="C682" s="51" t="s">
        <v>448</v>
      </c>
      <c r="D682" s="53" t="str">
        <f>VLOOKUP(C682,'[1]客户-行业对照表'!$M:$N,2,0)</f>
        <v>金融科技</v>
      </c>
      <c r="E682" s="45">
        <v>75</v>
      </c>
      <c r="F682" s="45">
        <v>75</v>
      </c>
      <c r="G682" s="45">
        <v>0</v>
      </c>
      <c r="H682" s="45">
        <v>55</v>
      </c>
      <c r="I682" s="58">
        <f t="shared" si="12"/>
        <v>0.73333333333333328</v>
      </c>
      <c r="J682" s="58"/>
    </row>
    <row r="683" spans="1:10" x14ac:dyDescent="0.2">
      <c r="A683" s="51" t="s">
        <v>528</v>
      </c>
      <c r="B683" s="51" t="s">
        <v>1</v>
      </c>
      <c r="C683" s="51" t="s">
        <v>446</v>
      </c>
      <c r="D683" s="53" t="str">
        <f>VLOOKUP(C683,'[1]客户-行业对照表'!$M:$N,2,0)</f>
        <v>金融科技</v>
      </c>
      <c r="E683" s="45">
        <v>722</v>
      </c>
      <c r="F683" s="45">
        <v>722</v>
      </c>
      <c r="G683" s="45">
        <v>0</v>
      </c>
      <c r="H683" s="45">
        <v>224</v>
      </c>
      <c r="I683" s="58">
        <f t="shared" si="12"/>
        <v>0.31024930747922436</v>
      </c>
      <c r="J683" s="58"/>
    </row>
    <row r="684" spans="1:10" x14ac:dyDescent="0.2">
      <c r="A684" s="51" t="s">
        <v>528</v>
      </c>
      <c r="B684" s="51" t="s">
        <v>1</v>
      </c>
      <c r="C684" s="51" t="s">
        <v>456</v>
      </c>
      <c r="D684" s="53" t="str">
        <f>VLOOKUP(C684,'[1]客户-行业对照表'!$M:$N,2,0)</f>
        <v>小额现金贷</v>
      </c>
      <c r="E684" s="45">
        <v>1884</v>
      </c>
      <c r="F684" s="45">
        <v>1883</v>
      </c>
      <c r="G684" s="45">
        <v>1</v>
      </c>
      <c r="H684" s="45">
        <v>662</v>
      </c>
      <c r="I684" s="58">
        <f t="shared" si="12"/>
        <v>0.35138004246284499</v>
      </c>
      <c r="J684" s="58"/>
    </row>
    <row r="685" spans="1:10" x14ac:dyDescent="0.2">
      <c r="A685" s="51" t="s">
        <v>528</v>
      </c>
      <c r="B685" s="51" t="s">
        <v>1</v>
      </c>
      <c r="C685" s="51" t="s">
        <v>454</v>
      </c>
      <c r="D685" s="53" t="str">
        <f>VLOOKUP(C685,'[1]客户-行业对照表'!$M:$N,2,0)</f>
        <v>支付</v>
      </c>
      <c r="E685" s="45">
        <v>3</v>
      </c>
      <c r="F685" s="45">
        <v>3</v>
      </c>
      <c r="G685" s="45">
        <v>0</v>
      </c>
      <c r="H685" s="45">
        <v>1</v>
      </c>
      <c r="I685" s="58">
        <f t="shared" si="12"/>
        <v>0.33333333333333331</v>
      </c>
      <c r="J685" s="58"/>
    </row>
    <row r="686" spans="1:10" x14ac:dyDescent="0.2">
      <c r="A686" s="51" t="s">
        <v>528</v>
      </c>
      <c r="B686" s="51" t="s">
        <v>1</v>
      </c>
      <c r="C686" s="51" t="s">
        <v>458</v>
      </c>
      <c r="D686" s="53" t="str">
        <f>VLOOKUP(C686,'[1]客户-行业对照表'!$M:$N,2,0)</f>
        <v>金融科技</v>
      </c>
      <c r="E686" s="45">
        <v>1</v>
      </c>
      <c r="F686" s="45">
        <v>1</v>
      </c>
      <c r="G686" s="45">
        <v>0</v>
      </c>
      <c r="H686" s="45">
        <v>0</v>
      </c>
      <c r="I686" s="58">
        <f t="shared" si="12"/>
        <v>0</v>
      </c>
      <c r="J686" s="58"/>
    </row>
    <row r="687" spans="1:10" x14ac:dyDescent="0.2">
      <c r="A687" s="51" t="s">
        <v>528</v>
      </c>
      <c r="B687" s="51" t="s">
        <v>1</v>
      </c>
      <c r="C687" s="51" t="s">
        <v>463</v>
      </c>
      <c r="D687" s="53" t="str">
        <f>VLOOKUP(C687,'[1]客户-行业对照表'!$M:$N,2,0)</f>
        <v>手机回收</v>
      </c>
      <c r="E687" s="45">
        <v>329</v>
      </c>
      <c r="F687" s="45">
        <v>329</v>
      </c>
      <c r="G687" s="45">
        <v>0</v>
      </c>
      <c r="H687" s="45">
        <v>277</v>
      </c>
      <c r="I687" s="58">
        <f t="shared" si="12"/>
        <v>0.84194528875379937</v>
      </c>
      <c r="J687" s="58"/>
    </row>
    <row r="688" spans="1:10" x14ac:dyDescent="0.2">
      <c r="A688" s="51" t="s">
        <v>528</v>
      </c>
      <c r="B688" s="51" t="s">
        <v>1</v>
      </c>
      <c r="C688" s="51" t="s">
        <v>445</v>
      </c>
      <c r="D688" s="53" t="str">
        <f>VLOOKUP(C688,'[1]客户-行业对照表'!$M:$N,2,0)</f>
        <v>其他</v>
      </c>
      <c r="E688" s="45">
        <v>1</v>
      </c>
      <c r="F688" s="45">
        <v>1</v>
      </c>
      <c r="G688" s="45">
        <v>0</v>
      </c>
      <c r="H688" s="45">
        <v>0</v>
      </c>
      <c r="I688" s="58">
        <f t="shared" si="12"/>
        <v>0</v>
      </c>
      <c r="J688" s="58"/>
    </row>
    <row r="689" spans="1:10" x14ac:dyDescent="0.2">
      <c r="A689" s="51" t="s">
        <v>528</v>
      </c>
      <c r="B689" s="51" t="s">
        <v>1</v>
      </c>
      <c r="C689" s="51" t="s">
        <v>473</v>
      </c>
      <c r="D689" s="53" t="str">
        <f>VLOOKUP(C689,'[1]客户-行业对照表'!$M:$N,2,0)</f>
        <v>P2P</v>
      </c>
      <c r="E689" s="45">
        <v>18</v>
      </c>
      <c r="F689" s="45">
        <v>17</v>
      </c>
      <c r="G689" s="45">
        <v>1</v>
      </c>
      <c r="H689" s="45">
        <v>0</v>
      </c>
      <c r="I689" s="58">
        <f t="shared" si="12"/>
        <v>0</v>
      </c>
      <c r="J689" s="58"/>
    </row>
    <row r="690" spans="1:10" x14ac:dyDescent="0.2">
      <c r="A690" s="51" t="s">
        <v>528</v>
      </c>
      <c r="B690" s="51" t="s">
        <v>1</v>
      </c>
      <c r="C690" s="51" t="s">
        <v>455</v>
      </c>
      <c r="D690" s="53" t="str">
        <f>VLOOKUP(C690,'[1]客户-行业对照表'!$M:$N,2,0)</f>
        <v>小额现金贷</v>
      </c>
      <c r="E690" s="45">
        <v>726</v>
      </c>
      <c r="F690" s="45">
        <v>726</v>
      </c>
      <c r="G690" s="45">
        <v>0</v>
      </c>
      <c r="H690" s="45">
        <v>41</v>
      </c>
      <c r="I690" s="58">
        <f t="shared" si="12"/>
        <v>5.647382920110193E-2</v>
      </c>
      <c r="J690" s="58"/>
    </row>
    <row r="691" spans="1:10" x14ac:dyDescent="0.2">
      <c r="A691" s="51" t="s">
        <v>528</v>
      </c>
      <c r="B691" s="51" t="s">
        <v>1</v>
      </c>
      <c r="C691" s="51" t="s">
        <v>495</v>
      </c>
      <c r="D691" s="53" t="str">
        <f>VLOOKUP(C691,'[1]客户-行业对照表'!$M:$N,2,0)</f>
        <v>融资租赁担保</v>
      </c>
      <c r="E691" s="45">
        <v>12</v>
      </c>
      <c r="F691" s="45">
        <v>12</v>
      </c>
      <c r="G691" s="45">
        <v>0</v>
      </c>
      <c r="H691" s="45">
        <v>3</v>
      </c>
      <c r="I691" s="58">
        <f t="shared" si="12"/>
        <v>0.25</v>
      </c>
      <c r="J691" s="58"/>
    </row>
    <row r="692" spans="1:10" x14ac:dyDescent="0.2">
      <c r="A692" s="51" t="s">
        <v>528</v>
      </c>
      <c r="B692" s="51" t="s">
        <v>1</v>
      </c>
      <c r="C692" s="51" t="s">
        <v>450</v>
      </c>
      <c r="D692" s="53" t="str">
        <f>VLOOKUP(C692,'[1]客户-行业对照表'!$M:$N,2,0)</f>
        <v>小额现金贷</v>
      </c>
      <c r="E692" s="45">
        <v>5619</v>
      </c>
      <c r="F692" s="45">
        <v>5619</v>
      </c>
      <c r="G692" s="45">
        <v>0</v>
      </c>
      <c r="H692" s="45">
        <v>4680</v>
      </c>
      <c r="I692" s="58">
        <f t="shared" si="12"/>
        <v>0.83288841430859584</v>
      </c>
      <c r="J692" s="58"/>
    </row>
    <row r="693" spans="1:10" x14ac:dyDescent="0.2">
      <c r="A693" s="51" t="s">
        <v>528</v>
      </c>
      <c r="B693" s="51" t="s">
        <v>1</v>
      </c>
      <c r="C693" s="51" t="s">
        <v>515</v>
      </c>
      <c r="D693" s="53" t="str">
        <f>VLOOKUP(C693,'[1]客户-行业对照表'!$M:$N,2,0)</f>
        <v>小额现金贷</v>
      </c>
      <c r="E693" s="45">
        <v>512</v>
      </c>
      <c r="F693" s="45">
        <v>512</v>
      </c>
      <c r="G693" s="45">
        <v>0</v>
      </c>
      <c r="H693" s="45">
        <v>375</v>
      </c>
      <c r="I693" s="58">
        <f t="shared" si="12"/>
        <v>0.732421875</v>
      </c>
      <c r="J693" s="58"/>
    </row>
    <row r="694" spans="1:10" x14ac:dyDescent="0.2">
      <c r="A694" s="51" t="s">
        <v>528</v>
      </c>
      <c r="B694" s="51" t="s">
        <v>2</v>
      </c>
      <c r="C694" s="51" t="s">
        <v>452</v>
      </c>
      <c r="D694" s="53" t="str">
        <f>VLOOKUP(C694,'[1]客户-行业对照表'!$M:$N,2,0)</f>
        <v>P2P</v>
      </c>
      <c r="E694" s="45">
        <v>5461</v>
      </c>
      <c r="F694" s="45">
        <v>5461</v>
      </c>
      <c r="G694" s="45">
        <v>0</v>
      </c>
      <c r="H694" s="45">
        <v>2684</v>
      </c>
      <c r="I694" s="58">
        <f t="shared" si="12"/>
        <v>0.49148507599340779</v>
      </c>
      <c r="J694" s="58"/>
    </row>
    <row r="695" spans="1:10" x14ac:dyDescent="0.2">
      <c r="A695" s="51" t="s">
        <v>528</v>
      </c>
      <c r="B695" s="51" t="s">
        <v>453</v>
      </c>
      <c r="C695" s="51" t="s">
        <v>521</v>
      </c>
      <c r="D695" s="53" t="str">
        <f>VLOOKUP(C695,'[1]客户-行业对照表'!$M:$N,2,0)</f>
        <v>金融科技</v>
      </c>
      <c r="E695" s="45">
        <v>553</v>
      </c>
      <c r="F695" s="45">
        <v>553</v>
      </c>
      <c r="G695" s="45">
        <v>0</v>
      </c>
      <c r="H695" s="45">
        <v>485</v>
      </c>
      <c r="I695" s="58">
        <f t="shared" si="12"/>
        <v>0.87703435804701624</v>
      </c>
      <c r="J695" s="58"/>
    </row>
    <row r="696" spans="1:10" x14ac:dyDescent="0.2">
      <c r="A696" s="51" t="s">
        <v>528</v>
      </c>
      <c r="B696" s="51" t="s">
        <v>453</v>
      </c>
      <c r="C696" s="51" t="s">
        <v>465</v>
      </c>
      <c r="D696" s="53" t="str">
        <f>VLOOKUP(C696,'[1]客户-行业对照表'!$M:$N,2,0)</f>
        <v>小额现金贷</v>
      </c>
      <c r="E696" s="45">
        <v>6186</v>
      </c>
      <c r="F696" s="45">
        <v>6186</v>
      </c>
      <c r="G696" s="45">
        <v>0</v>
      </c>
      <c r="H696" s="45">
        <v>3798</v>
      </c>
      <c r="I696" s="58">
        <f t="shared" si="12"/>
        <v>0.61396702230843836</v>
      </c>
      <c r="J696" s="58"/>
    </row>
    <row r="697" spans="1:10" x14ac:dyDescent="0.2">
      <c r="A697" s="51" t="s">
        <v>528</v>
      </c>
      <c r="B697" s="51" t="s">
        <v>453</v>
      </c>
      <c r="C697" s="51" t="s">
        <v>468</v>
      </c>
      <c r="D697" s="53" t="str">
        <f>VLOOKUP(C697,'[1]客户-行业对照表'!$M:$N,2,0)</f>
        <v>金融科技</v>
      </c>
      <c r="E697" s="45">
        <v>1662</v>
      </c>
      <c r="F697" s="45">
        <v>1662</v>
      </c>
      <c r="G697" s="45">
        <v>0</v>
      </c>
      <c r="H697" s="45">
        <v>1076</v>
      </c>
      <c r="I697" s="58">
        <f t="shared" si="12"/>
        <v>0.64741275571600476</v>
      </c>
      <c r="J697" s="58"/>
    </row>
    <row r="698" spans="1:10" x14ac:dyDescent="0.2">
      <c r="A698" s="51" t="s">
        <v>528</v>
      </c>
      <c r="B698" s="51" t="s">
        <v>453</v>
      </c>
      <c r="C698" s="51" t="s">
        <v>452</v>
      </c>
      <c r="D698" s="53" t="str">
        <f>VLOOKUP(C698,'[1]客户-行业对照表'!$M:$N,2,0)</f>
        <v>P2P</v>
      </c>
      <c r="E698" s="45">
        <v>382</v>
      </c>
      <c r="F698" s="45">
        <v>382</v>
      </c>
      <c r="G698" s="45">
        <v>0</v>
      </c>
      <c r="H698" s="45">
        <v>356</v>
      </c>
      <c r="I698" s="58">
        <f t="shared" si="12"/>
        <v>0.93193717277486909</v>
      </c>
      <c r="J698" s="58"/>
    </row>
    <row r="699" spans="1:10" x14ac:dyDescent="0.2">
      <c r="A699" s="51" t="s">
        <v>529</v>
      </c>
      <c r="B699" s="51" t="s">
        <v>0</v>
      </c>
      <c r="C699" s="51" t="s">
        <v>444</v>
      </c>
      <c r="D699" s="53" t="str">
        <f>VLOOKUP(C699,'[1]客户-行业对照表'!$M:$N,2,0)</f>
        <v>金融科技</v>
      </c>
      <c r="E699" s="45">
        <v>36</v>
      </c>
      <c r="F699" s="45">
        <v>28</v>
      </c>
      <c r="G699" s="45">
        <v>8</v>
      </c>
      <c r="H699" s="45">
        <v>16</v>
      </c>
      <c r="I699" s="58">
        <f t="shared" si="12"/>
        <v>0.44444444444444442</v>
      </c>
      <c r="J699" s="58"/>
    </row>
    <row r="700" spans="1:10" x14ac:dyDescent="0.2">
      <c r="A700" s="51" t="s">
        <v>529</v>
      </c>
      <c r="B700" s="51" t="s">
        <v>0</v>
      </c>
      <c r="C700" s="51" t="s">
        <v>448</v>
      </c>
      <c r="D700" s="53" t="str">
        <f>VLOOKUP(C700,'[1]客户-行业对照表'!$M:$N,2,0)</f>
        <v>金融科技</v>
      </c>
      <c r="E700" s="45">
        <v>25</v>
      </c>
      <c r="F700" s="45">
        <v>25</v>
      </c>
      <c r="G700" s="45">
        <v>0</v>
      </c>
      <c r="H700" s="45">
        <v>16</v>
      </c>
      <c r="I700" s="58">
        <f t="shared" si="12"/>
        <v>0.64</v>
      </c>
      <c r="J700" s="58"/>
    </row>
    <row r="701" spans="1:10" x14ac:dyDescent="0.2">
      <c r="A701" s="51" t="s">
        <v>529</v>
      </c>
      <c r="B701" s="51" t="s">
        <v>1</v>
      </c>
      <c r="C701" s="51" t="s">
        <v>446</v>
      </c>
      <c r="D701" s="53" t="str">
        <f>VLOOKUP(C701,'[1]客户-行业对照表'!$M:$N,2,0)</f>
        <v>金融科技</v>
      </c>
      <c r="E701" s="45">
        <v>604</v>
      </c>
      <c r="F701" s="45">
        <v>604</v>
      </c>
      <c r="G701" s="45">
        <v>0</v>
      </c>
      <c r="H701" s="45">
        <v>196</v>
      </c>
      <c r="I701" s="58">
        <f t="shared" si="12"/>
        <v>0.32450331125827814</v>
      </c>
      <c r="J701" s="58"/>
    </row>
    <row r="702" spans="1:10" x14ac:dyDescent="0.2">
      <c r="A702" s="51" t="s">
        <v>529</v>
      </c>
      <c r="B702" s="51" t="s">
        <v>1</v>
      </c>
      <c r="C702" s="51" t="s">
        <v>456</v>
      </c>
      <c r="D702" s="53" t="str">
        <f>VLOOKUP(C702,'[1]客户-行业对照表'!$M:$N,2,0)</f>
        <v>小额现金贷</v>
      </c>
      <c r="E702" s="45">
        <v>1548</v>
      </c>
      <c r="F702" s="45">
        <v>1548</v>
      </c>
      <c r="G702" s="45">
        <v>0</v>
      </c>
      <c r="H702" s="45">
        <v>578</v>
      </c>
      <c r="I702" s="58">
        <f t="shared" si="12"/>
        <v>0.37338501291989662</v>
      </c>
      <c r="J702" s="58"/>
    </row>
    <row r="703" spans="1:10" x14ac:dyDescent="0.2">
      <c r="A703" s="51" t="s">
        <v>529</v>
      </c>
      <c r="B703" s="51" t="s">
        <v>1</v>
      </c>
      <c r="C703" s="51" t="s">
        <v>454</v>
      </c>
      <c r="D703" s="53" t="str">
        <f>VLOOKUP(C703,'[1]客户-行业对照表'!$M:$N,2,0)</f>
        <v>支付</v>
      </c>
      <c r="E703" s="45">
        <v>4</v>
      </c>
      <c r="F703" s="45">
        <v>4</v>
      </c>
      <c r="G703" s="45">
        <v>0</v>
      </c>
      <c r="H703" s="45">
        <v>1</v>
      </c>
      <c r="I703" s="58">
        <f t="shared" si="12"/>
        <v>0.25</v>
      </c>
      <c r="J703" s="58"/>
    </row>
    <row r="704" spans="1:10" x14ac:dyDescent="0.2">
      <c r="A704" s="51" t="s">
        <v>529</v>
      </c>
      <c r="B704" s="51" t="s">
        <v>1</v>
      </c>
      <c r="C704" s="51" t="s">
        <v>463</v>
      </c>
      <c r="D704" s="53" t="str">
        <f>VLOOKUP(C704,'[1]客户-行业对照表'!$M:$N,2,0)</f>
        <v>手机回收</v>
      </c>
      <c r="E704" s="45">
        <v>187</v>
      </c>
      <c r="F704" s="45">
        <v>187</v>
      </c>
      <c r="G704" s="45">
        <v>0</v>
      </c>
      <c r="H704" s="45">
        <v>145</v>
      </c>
      <c r="I704" s="58">
        <f t="shared" si="12"/>
        <v>0.77540106951871657</v>
      </c>
      <c r="J704" s="58"/>
    </row>
    <row r="705" spans="1:10" x14ac:dyDescent="0.2">
      <c r="A705" s="51" t="s">
        <v>529</v>
      </c>
      <c r="B705" s="51" t="s">
        <v>1</v>
      </c>
      <c r="C705" s="51" t="s">
        <v>445</v>
      </c>
      <c r="D705" s="53" t="str">
        <f>VLOOKUP(C705,'[1]客户-行业对照表'!$M:$N,2,0)</f>
        <v>其他</v>
      </c>
      <c r="E705" s="45">
        <v>3</v>
      </c>
      <c r="F705" s="45">
        <v>2</v>
      </c>
      <c r="G705" s="45">
        <v>1</v>
      </c>
      <c r="H705" s="45">
        <v>0</v>
      </c>
      <c r="I705" s="58">
        <f t="shared" si="12"/>
        <v>0</v>
      </c>
      <c r="J705" s="58"/>
    </row>
    <row r="706" spans="1:10" x14ac:dyDescent="0.2">
      <c r="A706" s="51" t="s">
        <v>529</v>
      </c>
      <c r="B706" s="51" t="s">
        <v>1</v>
      </c>
      <c r="C706" s="51" t="s">
        <v>461</v>
      </c>
      <c r="D706" s="53" t="str">
        <f>VLOOKUP(C706,'[1]客户-行业对照表'!$M:$N,2,0)</f>
        <v>小额现金贷</v>
      </c>
      <c r="E706" s="45">
        <v>191</v>
      </c>
      <c r="F706" s="45">
        <v>191</v>
      </c>
      <c r="G706" s="45">
        <v>0</v>
      </c>
      <c r="H706" s="45">
        <v>1</v>
      </c>
      <c r="I706" s="58">
        <f t="shared" si="12"/>
        <v>5.235602094240838E-3</v>
      </c>
      <c r="J706" s="58"/>
    </row>
    <row r="707" spans="1:10" x14ac:dyDescent="0.2">
      <c r="A707" s="51" t="s">
        <v>529</v>
      </c>
      <c r="B707" s="51" t="s">
        <v>1</v>
      </c>
      <c r="C707" s="51" t="s">
        <v>473</v>
      </c>
      <c r="D707" s="53" t="str">
        <f>VLOOKUP(C707,'[1]客户-行业对照表'!$M:$N,2,0)</f>
        <v>P2P</v>
      </c>
      <c r="E707" s="45">
        <v>6</v>
      </c>
      <c r="F707" s="45">
        <v>6</v>
      </c>
      <c r="G707" s="45">
        <v>0</v>
      </c>
      <c r="H707" s="45">
        <v>0</v>
      </c>
      <c r="I707" s="58">
        <f t="shared" si="12"/>
        <v>0</v>
      </c>
      <c r="J707" s="58"/>
    </row>
    <row r="708" spans="1:10" x14ac:dyDescent="0.2">
      <c r="A708" s="51" t="s">
        <v>529</v>
      </c>
      <c r="B708" s="51" t="s">
        <v>1</v>
      </c>
      <c r="C708" s="51" t="s">
        <v>455</v>
      </c>
      <c r="D708" s="53" t="str">
        <f>VLOOKUP(C708,'[1]客户-行业对照表'!$M:$N,2,0)</f>
        <v>小额现金贷</v>
      </c>
      <c r="E708" s="45">
        <v>811</v>
      </c>
      <c r="F708" s="45">
        <v>811</v>
      </c>
      <c r="G708" s="45">
        <v>0</v>
      </c>
      <c r="H708" s="45">
        <v>32</v>
      </c>
      <c r="I708" s="58">
        <f t="shared" si="12"/>
        <v>3.9457459926017263E-2</v>
      </c>
      <c r="J708" s="58"/>
    </row>
    <row r="709" spans="1:10" x14ac:dyDescent="0.2">
      <c r="A709" s="51" t="s">
        <v>529</v>
      </c>
      <c r="B709" s="51" t="s">
        <v>1</v>
      </c>
      <c r="C709" s="51" t="s">
        <v>495</v>
      </c>
      <c r="D709" s="53" t="str">
        <f>VLOOKUP(C709,'[1]客户-行业对照表'!$M:$N,2,0)</f>
        <v>融资租赁担保</v>
      </c>
      <c r="E709" s="45">
        <v>4</v>
      </c>
      <c r="F709" s="45">
        <v>4</v>
      </c>
      <c r="G709" s="45">
        <v>0</v>
      </c>
      <c r="H709" s="45">
        <v>0</v>
      </c>
      <c r="I709" s="58">
        <f t="shared" si="12"/>
        <v>0</v>
      </c>
      <c r="J709" s="58"/>
    </row>
    <row r="710" spans="1:10" x14ac:dyDescent="0.2">
      <c r="A710" s="51" t="s">
        <v>529</v>
      </c>
      <c r="B710" s="51" t="s">
        <v>1</v>
      </c>
      <c r="C710" s="51" t="s">
        <v>501</v>
      </c>
      <c r="D710" s="53" t="str">
        <f>VLOOKUP(C710,'[1]客户-行业对照表'!$M:$N,2,0)</f>
        <v>金融科技</v>
      </c>
      <c r="E710" s="45">
        <v>5</v>
      </c>
      <c r="F710" s="45">
        <v>0</v>
      </c>
      <c r="G710" s="45">
        <v>5</v>
      </c>
      <c r="H710" s="45">
        <v>0</v>
      </c>
      <c r="I710" s="58">
        <f t="shared" si="12"/>
        <v>0</v>
      </c>
      <c r="J710" s="58"/>
    </row>
    <row r="711" spans="1:10" x14ac:dyDescent="0.2">
      <c r="A711" s="51" t="s">
        <v>529</v>
      </c>
      <c r="B711" s="51" t="s">
        <v>1</v>
      </c>
      <c r="C711" s="51" t="s">
        <v>450</v>
      </c>
      <c r="D711" s="53" t="str">
        <f>VLOOKUP(C711,'[1]客户-行业对照表'!$M:$N,2,0)</f>
        <v>小额现金贷</v>
      </c>
      <c r="E711" s="45">
        <v>5223</v>
      </c>
      <c r="F711" s="45">
        <v>5223</v>
      </c>
      <c r="G711" s="45">
        <v>0</v>
      </c>
      <c r="H711" s="45">
        <v>4537</v>
      </c>
      <c r="I711" s="58">
        <f t="shared" si="12"/>
        <v>0.86865785946773888</v>
      </c>
      <c r="J711" s="58"/>
    </row>
    <row r="712" spans="1:10" x14ac:dyDescent="0.2">
      <c r="A712" s="51" t="s">
        <v>529</v>
      </c>
      <c r="B712" s="51" t="s">
        <v>1</v>
      </c>
      <c r="C712" s="51" t="s">
        <v>515</v>
      </c>
      <c r="D712" s="53" t="str">
        <f>VLOOKUP(C712,'[1]客户-行业对照表'!$M:$N,2,0)</f>
        <v>小额现金贷</v>
      </c>
      <c r="E712" s="45">
        <v>864</v>
      </c>
      <c r="F712" s="45">
        <v>863</v>
      </c>
      <c r="G712" s="45">
        <v>1</v>
      </c>
      <c r="H712" s="45">
        <v>713</v>
      </c>
      <c r="I712" s="58">
        <f t="shared" si="12"/>
        <v>0.82523148148148151</v>
      </c>
      <c r="J712" s="58"/>
    </row>
    <row r="713" spans="1:10" x14ac:dyDescent="0.2">
      <c r="A713" s="51" t="s">
        <v>529</v>
      </c>
      <c r="B713" s="51" t="s">
        <v>2</v>
      </c>
      <c r="C713" s="51" t="s">
        <v>452</v>
      </c>
      <c r="D713" s="53" t="str">
        <f>VLOOKUP(C713,'[1]客户-行业对照表'!$M:$N,2,0)</f>
        <v>P2P</v>
      </c>
      <c r="E713" s="45">
        <v>5643</v>
      </c>
      <c r="F713" s="45">
        <v>5643</v>
      </c>
      <c r="G713" s="45">
        <v>0</v>
      </c>
      <c r="H713" s="45">
        <v>2790</v>
      </c>
      <c r="I713" s="58">
        <f t="shared" si="12"/>
        <v>0.49441786283891548</v>
      </c>
      <c r="J713" s="58"/>
    </row>
    <row r="714" spans="1:10" x14ac:dyDescent="0.2">
      <c r="A714" s="51" t="s">
        <v>529</v>
      </c>
      <c r="B714" s="51" t="s">
        <v>453</v>
      </c>
      <c r="C714" s="51" t="s">
        <v>521</v>
      </c>
      <c r="D714" s="53" t="str">
        <f>VLOOKUP(C714,'[1]客户-行业对照表'!$M:$N,2,0)</f>
        <v>金融科技</v>
      </c>
      <c r="E714" s="45">
        <v>5</v>
      </c>
      <c r="F714" s="45">
        <v>5</v>
      </c>
      <c r="G714" s="45">
        <v>0</v>
      </c>
      <c r="H714" s="45">
        <v>2</v>
      </c>
      <c r="I714" s="58">
        <f t="shared" ref="I714:I777" si="13">H714/E714</f>
        <v>0.4</v>
      </c>
      <c r="J714" s="58"/>
    </row>
    <row r="715" spans="1:10" x14ac:dyDescent="0.2">
      <c r="A715" s="51" t="s">
        <v>529</v>
      </c>
      <c r="B715" s="51" t="s">
        <v>453</v>
      </c>
      <c r="C715" s="51" t="s">
        <v>465</v>
      </c>
      <c r="D715" s="53" t="str">
        <f>VLOOKUP(C715,'[1]客户-行业对照表'!$M:$N,2,0)</f>
        <v>小额现金贷</v>
      </c>
      <c r="E715" s="45">
        <v>7383</v>
      </c>
      <c r="F715" s="45">
        <v>7383</v>
      </c>
      <c r="G715" s="45">
        <v>0</v>
      </c>
      <c r="H715" s="45">
        <v>4249</v>
      </c>
      <c r="I715" s="58">
        <f t="shared" si="13"/>
        <v>0.57551130976567788</v>
      </c>
      <c r="J715" s="58"/>
    </row>
    <row r="716" spans="1:10" x14ac:dyDescent="0.2">
      <c r="A716" s="51" t="s">
        <v>529</v>
      </c>
      <c r="B716" s="51" t="s">
        <v>453</v>
      </c>
      <c r="C716" s="51" t="s">
        <v>468</v>
      </c>
      <c r="D716" s="53" t="str">
        <f>VLOOKUP(C716,'[1]客户-行业对照表'!$M:$N,2,0)</f>
        <v>金融科技</v>
      </c>
      <c r="E716" s="45">
        <v>1768</v>
      </c>
      <c r="F716" s="45">
        <v>1768</v>
      </c>
      <c r="G716" s="45">
        <v>0</v>
      </c>
      <c r="H716" s="45">
        <v>1087</v>
      </c>
      <c r="I716" s="58">
        <f t="shared" si="13"/>
        <v>0.61481900452488691</v>
      </c>
      <c r="J716" s="58"/>
    </row>
    <row r="717" spans="1:10" x14ac:dyDescent="0.2">
      <c r="A717" s="51" t="s">
        <v>529</v>
      </c>
      <c r="B717" s="51" t="s">
        <v>453</v>
      </c>
      <c r="C717" s="51" t="s">
        <v>452</v>
      </c>
      <c r="D717" s="53" t="str">
        <f>VLOOKUP(C717,'[1]客户-行业对照表'!$M:$N,2,0)</f>
        <v>P2P</v>
      </c>
      <c r="E717" s="45">
        <v>320</v>
      </c>
      <c r="F717" s="45">
        <v>320</v>
      </c>
      <c r="G717" s="45">
        <v>0</v>
      </c>
      <c r="H717" s="45">
        <v>300</v>
      </c>
      <c r="I717" s="58">
        <f t="shared" si="13"/>
        <v>0.9375</v>
      </c>
      <c r="J717" s="58"/>
    </row>
    <row r="718" spans="1:10" x14ac:dyDescent="0.2">
      <c r="A718" s="51" t="s">
        <v>529</v>
      </c>
      <c r="B718" s="51" t="s">
        <v>453</v>
      </c>
      <c r="C718" s="51" t="s">
        <v>530</v>
      </c>
      <c r="D718" s="53" t="str">
        <f>VLOOKUP(C718,'[1]客户-行业对照表'!$M:$N,2,0)</f>
        <v>小额现金贷</v>
      </c>
      <c r="E718" s="45">
        <v>3</v>
      </c>
      <c r="F718" s="45">
        <v>3</v>
      </c>
      <c r="G718" s="45">
        <v>0</v>
      </c>
      <c r="H718" s="45">
        <v>3</v>
      </c>
      <c r="I718" s="58">
        <f t="shared" si="13"/>
        <v>1</v>
      </c>
      <c r="J718" s="58"/>
    </row>
    <row r="719" spans="1:10" x14ac:dyDescent="0.2">
      <c r="A719" s="51" t="s">
        <v>529</v>
      </c>
      <c r="B719" s="51" t="s">
        <v>453</v>
      </c>
      <c r="C719" s="51" t="s">
        <v>524</v>
      </c>
      <c r="D719" s="53" t="str">
        <f>VLOOKUP(C719,'[1]客户-行业对照表'!$M:$N,2,0)</f>
        <v>P2P</v>
      </c>
      <c r="E719" s="45">
        <v>1530</v>
      </c>
      <c r="F719" s="45">
        <v>1530</v>
      </c>
      <c r="G719" s="45">
        <v>0</v>
      </c>
      <c r="H719" s="45">
        <v>431</v>
      </c>
      <c r="I719" s="58">
        <f t="shared" si="13"/>
        <v>0.28169934640522876</v>
      </c>
      <c r="J719" s="58"/>
    </row>
    <row r="720" spans="1:10" x14ac:dyDescent="0.2">
      <c r="A720" s="51" t="s">
        <v>529</v>
      </c>
      <c r="B720" s="51" t="s">
        <v>453</v>
      </c>
      <c r="C720" s="51" t="s">
        <v>517</v>
      </c>
      <c r="D720" s="53" t="str">
        <f>VLOOKUP(C720,'[1]客户-行业对照表'!$M:$N,2,0)</f>
        <v>金融科技</v>
      </c>
      <c r="E720" s="45">
        <v>1</v>
      </c>
      <c r="F720" s="45">
        <v>1</v>
      </c>
      <c r="G720" s="45">
        <v>0</v>
      </c>
      <c r="H720" s="45">
        <v>1</v>
      </c>
      <c r="I720" s="58">
        <f t="shared" si="13"/>
        <v>1</v>
      </c>
      <c r="J720" s="58"/>
    </row>
    <row r="721" spans="1:10" x14ac:dyDescent="0.2">
      <c r="A721" s="51" t="s">
        <v>531</v>
      </c>
      <c r="B721" s="51" t="s">
        <v>0</v>
      </c>
      <c r="C721" s="51" t="s">
        <v>444</v>
      </c>
      <c r="D721" s="53" t="str">
        <f>VLOOKUP(C721,'[1]客户-行业对照表'!$M:$N,2,0)</f>
        <v>金融科技</v>
      </c>
      <c r="E721" s="45">
        <v>5</v>
      </c>
      <c r="F721" s="45">
        <v>5</v>
      </c>
      <c r="G721" s="45">
        <v>0</v>
      </c>
      <c r="H721" s="45">
        <v>0</v>
      </c>
      <c r="I721" s="58">
        <f t="shared" si="13"/>
        <v>0</v>
      </c>
      <c r="J721" s="58"/>
    </row>
    <row r="722" spans="1:10" x14ac:dyDescent="0.2">
      <c r="A722" s="51" t="s">
        <v>531</v>
      </c>
      <c r="B722" s="51" t="s">
        <v>0</v>
      </c>
      <c r="C722" s="51" t="s">
        <v>448</v>
      </c>
      <c r="D722" s="53" t="str">
        <f>VLOOKUP(C722,'[1]客户-行业对照表'!$M:$N,2,0)</f>
        <v>金融科技</v>
      </c>
      <c r="E722" s="45">
        <v>26</v>
      </c>
      <c r="F722" s="45">
        <v>26</v>
      </c>
      <c r="G722" s="45">
        <v>0</v>
      </c>
      <c r="H722" s="45">
        <v>23</v>
      </c>
      <c r="I722" s="58">
        <f t="shared" si="13"/>
        <v>0.88461538461538458</v>
      </c>
      <c r="J722" s="58"/>
    </row>
    <row r="723" spans="1:10" x14ac:dyDescent="0.2">
      <c r="A723" s="51" t="s">
        <v>531</v>
      </c>
      <c r="B723" s="51" t="s">
        <v>1</v>
      </c>
      <c r="C723" s="51" t="s">
        <v>446</v>
      </c>
      <c r="D723" s="53" t="str">
        <f>VLOOKUP(C723,'[1]客户-行业对照表'!$M:$N,2,0)</f>
        <v>金融科技</v>
      </c>
      <c r="E723" s="45">
        <v>594</v>
      </c>
      <c r="F723" s="45">
        <v>594</v>
      </c>
      <c r="G723" s="45">
        <v>0</v>
      </c>
      <c r="H723" s="45">
        <v>217</v>
      </c>
      <c r="I723" s="58">
        <f t="shared" si="13"/>
        <v>0.36531986531986532</v>
      </c>
      <c r="J723" s="58"/>
    </row>
    <row r="724" spans="1:10" x14ac:dyDescent="0.2">
      <c r="A724" s="51" t="s">
        <v>531</v>
      </c>
      <c r="B724" s="51" t="s">
        <v>1</v>
      </c>
      <c r="C724" s="51" t="s">
        <v>456</v>
      </c>
      <c r="D724" s="53" t="str">
        <f>VLOOKUP(C724,'[1]客户-行业对照表'!$M:$N,2,0)</f>
        <v>小额现金贷</v>
      </c>
      <c r="E724" s="45">
        <v>152</v>
      </c>
      <c r="F724" s="45">
        <v>152</v>
      </c>
      <c r="G724" s="45">
        <v>0</v>
      </c>
      <c r="H724" s="45">
        <v>62</v>
      </c>
      <c r="I724" s="58">
        <f t="shared" si="13"/>
        <v>0.40789473684210525</v>
      </c>
      <c r="J724" s="58"/>
    </row>
    <row r="725" spans="1:10" x14ac:dyDescent="0.2">
      <c r="A725" s="51" t="s">
        <v>531</v>
      </c>
      <c r="B725" s="51" t="s">
        <v>1</v>
      </c>
      <c r="C725" s="51" t="s">
        <v>454</v>
      </c>
      <c r="D725" s="53" t="str">
        <f>VLOOKUP(C725,'[1]客户-行业对照表'!$M:$N,2,0)</f>
        <v>支付</v>
      </c>
      <c r="E725" s="45">
        <v>1</v>
      </c>
      <c r="F725" s="45">
        <v>1</v>
      </c>
      <c r="G725" s="45">
        <v>0</v>
      </c>
      <c r="H725" s="45">
        <v>1</v>
      </c>
      <c r="I725" s="58">
        <f t="shared" si="13"/>
        <v>1</v>
      </c>
      <c r="J725" s="58"/>
    </row>
    <row r="726" spans="1:10" x14ac:dyDescent="0.2">
      <c r="A726" s="51" t="s">
        <v>531</v>
      </c>
      <c r="B726" s="51" t="s">
        <v>1</v>
      </c>
      <c r="C726" s="51" t="s">
        <v>463</v>
      </c>
      <c r="D726" s="53" t="str">
        <f>VLOOKUP(C726,'[1]客户-行业对照表'!$M:$N,2,0)</f>
        <v>手机回收</v>
      </c>
      <c r="E726" s="45">
        <v>50</v>
      </c>
      <c r="F726" s="45">
        <v>50</v>
      </c>
      <c r="G726" s="45">
        <v>0</v>
      </c>
      <c r="H726" s="45">
        <v>49</v>
      </c>
      <c r="I726" s="58">
        <f t="shared" si="13"/>
        <v>0.98</v>
      </c>
      <c r="J726" s="58"/>
    </row>
    <row r="727" spans="1:10" x14ac:dyDescent="0.2">
      <c r="A727" s="51" t="s">
        <v>531</v>
      </c>
      <c r="B727" s="51" t="s">
        <v>1</v>
      </c>
      <c r="C727" s="51" t="s">
        <v>455</v>
      </c>
      <c r="D727" s="53" t="str">
        <f>VLOOKUP(C727,'[1]客户-行业对照表'!$M:$N,2,0)</f>
        <v>小额现金贷</v>
      </c>
      <c r="E727" s="45">
        <v>879</v>
      </c>
      <c r="F727" s="45">
        <v>879</v>
      </c>
      <c r="G727" s="45">
        <v>0</v>
      </c>
      <c r="H727" s="45">
        <v>41</v>
      </c>
      <c r="I727" s="58">
        <f t="shared" si="13"/>
        <v>4.6643913538111488E-2</v>
      </c>
      <c r="J727" s="58"/>
    </row>
    <row r="728" spans="1:10" x14ac:dyDescent="0.2">
      <c r="A728" s="51" t="s">
        <v>531</v>
      </c>
      <c r="B728" s="51" t="s">
        <v>1</v>
      </c>
      <c r="C728" s="51" t="s">
        <v>495</v>
      </c>
      <c r="D728" s="53" t="str">
        <f>VLOOKUP(C728,'[1]客户-行业对照表'!$M:$N,2,0)</f>
        <v>融资租赁担保</v>
      </c>
      <c r="E728" s="45">
        <v>1</v>
      </c>
      <c r="F728" s="45">
        <v>1</v>
      </c>
      <c r="G728" s="45">
        <v>0</v>
      </c>
      <c r="H728" s="45">
        <v>0</v>
      </c>
      <c r="I728" s="58">
        <f t="shared" si="13"/>
        <v>0</v>
      </c>
      <c r="J728" s="58"/>
    </row>
    <row r="729" spans="1:10" x14ac:dyDescent="0.2">
      <c r="A729" s="51" t="s">
        <v>531</v>
      </c>
      <c r="B729" s="51" t="s">
        <v>1</v>
      </c>
      <c r="C729" s="51" t="s">
        <v>450</v>
      </c>
      <c r="D729" s="53" t="str">
        <f>VLOOKUP(C729,'[1]客户-行业对照表'!$M:$N,2,0)</f>
        <v>小额现金贷</v>
      </c>
      <c r="E729" s="45">
        <v>4194</v>
      </c>
      <c r="F729" s="45">
        <v>4194</v>
      </c>
      <c r="G729" s="45">
        <v>0</v>
      </c>
      <c r="H729" s="45">
        <v>3517</v>
      </c>
      <c r="I729" s="58">
        <f t="shared" si="13"/>
        <v>0.83857892226990938</v>
      </c>
      <c r="J729" s="58"/>
    </row>
    <row r="730" spans="1:10" x14ac:dyDescent="0.2">
      <c r="A730" s="51" t="s">
        <v>531</v>
      </c>
      <c r="B730" s="51" t="s">
        <v>1</v>
      </c>
      <c r="C730" s="51" t="s">
        <v>515</v>
      </c>
      <c r="D730" s="53" t="str">
        <f>VLOOKUP(C730,'[1]客户-行业对照表'!$M:$N,2,0)</f>
        <v>小额现金贷</v>
      </c>
      <c r="E730" s="45">
        <v>682</v>
      </c>
      <c r="F730" s="45">
        <v>682</v>
      </c>
      <c r="G730" s="45">
        <v>0</v>
      </c>
      <c r="H730" s="45">
        <v>569</v>
      </c>
      <c r="I730" s="58">
        <f t="shared" si="13"/>
        <v>0.83431085043988273</v>
      </c>
      <c r="J730" s="58"/>
    </row>
    <row r="731" spans="1:10" x14ac:dyDescent="0.2">
      <c r="A731" s="51" t="s">
        <v>531</v>
      </c>
      <c r="B731" s="51" t="s">
        <v>2</v>
      </c>
      <c r="C731" s="51" t="s">
        <v>452</v>
      </c>
      <c r="D731" s="53" t="str">
        <f>VLOOKUP(C731,'[1]客户-行业对照表'!$M:$N,2,0)</f>
        <v>P2P</v>
      </c>
      <c r="E731" s="45">
        <v>4025</v>
      </c>
      <c r="F731" s="45">
        <v>4025</v>
      </c>
      <c r="G731" s="45">
        <v>0</v>
      </c>
      <c r="H731" s="45">
        <v>2002</v>
      </c>
      <c r="I731" s="58">
        <f t="shared" si="13"/>
        <v>0.49739130434782608</v>
      </c>
      <c r="J731" s="58"/>
    </row>
    <row r="732" spans="1:10" x14ac:dyDescent="0.2">
      <c r="A732" s="51" t="s">
        <v>531</v>
      </c>
      <c r="B732" s="51" t="s">
        <v>453</v>
      </c>
      <c r="C732" s="51" t="s">
        <v>465</v>
      </c>
      <c r="D732" s="53" t="str">
        <f>VLOOKUP(C732,'[1]客户-行业对照表'!$M:$N,2,0)</f>
        <v>小额现金贷</v>
      </c>
      <c r="E732" s="45">
        <v>7233</v>
      </c>
      <c r="F732" s="45">
        <v>7233</v>
      </c>
      <c r="G732" s="45">
        <v>0</v>
      </c>
      <c r="H732" s="45">
        <v>4382</v>
      </c>
      <c r="I732" s="58">
        <f t="shared" si="13"/>
        <v>0.60583437024747688</v>
      </c>
      <c r="J732" s="58"/>
    </row>
    <row r="733" spans="1:10" x14ac:dyDescent="0.2">
      <c r="A733" s="51" t="s">
        <v>531</v>
      </c>
      <c r="B733" s="51" t="s">
        <v>453</v>
      </c>
      <c r="C733" s="51" t="s">
        <v>468</v>
      </c>
      <c r="D733" s="53" t="str">
        <f>VLOOKUP(C733,'[1]客户-行业对照表'!$M:$N,2,0)</f>
        <v>金融科技</v>
      </c>
      <c r="E733" s="45">
        <v>1457</v>
      </c>
      <c r="F733" s="45">
        <v>1457</v>
      </c>
      <c r="G733" s="45">
        <v>0</v>
      </c>
      <c r="H733" s="45">
        <v>993</v>
      </c>
      <c r="I733" s="58">
        <f t="shared" si="13"/>
        <v>0.68153740562800269</v>
      </c>
      <c r="J733" s="58"/>
    </row>
    <row r="734" spans="1:10" x14ac:dyDescent="0.2">
      <c r="A734" s="51" t="s">
        <v>531</v>
      </c>
      <c r="B734" s="51" t="s">
        <v>453</v>
      </c>
      <c r="C734" s="51" t="s">
        <v>452</v>
      </c>
      <c r="D734" s="53" t="str">
        <f>VLOOKUP(C734,'[1]客户-行业对照表'!$M:$N,2,0)</f>
        <v>P2P</v>
      </c>
      <c r="E734" s="45">
        <v>551</v>
      </c>
      <c r="F734" s="45">
        <v>551</v>
      </c>
      <c r="G734" s="45">
        <v>0</v>
      </c>
      <c r="H734" s="45">
        <v>518</v>
      </c>
      <c r="I734" s="58">
        <f t="shared" si="13"/>
        <v>0.94010889292196009</v>
      </c>
      <c r="J734" s="58"/>
    </row>
    <row r="735" spans="1:10" x14ac:dyDescent="0.2">
      <c r="A735" s="51" t="s">
        <v>531</v>
      </c>
      <c r="B735" s="51" t="s">
        <v>453</v>
      </c>
      <c r="C735" s="51" t="s">
        <v>524</v>
      </c>
      <c r="D735" s="53" t="str">
        <f>VLOOKUP(C735,'[1]客户-行业对照表'!$M:$N,2,0)</f>
        <v>P2P</v>
      </c>
      <c r="E735" s="45">
        <v>5421</v>
      </c>
      <c r="F735" s="45">
        <v>5421</v>
      </c>
      <c r="G735" s="45">
        <v>0</v>
      </c>
      <c r="H735" s="45">
        <v>1673</v>
      </c>
      <c r="I735" s="58">
        <f t="shared" si="13"/>
        <v>0.30861464674414313</v>
      </c>
      <c r="J735" s="58"/>
    </row>
    <row r="736" spans="1:10" x14ac:dyDescent="0.2">
      <c r="A736" s="51" t="s">
        <v>532</v>
      </c>
      <c r="B736" s="51" t="s">
        <v>0</v>
      </c>
      <c r="C736" s="51" t="s">
        <v>444</v>
      </c>
      <c r="D736" s="53" t="str">
        <f>VLOOKUP(C736,'[1]客户-行业对照表'!$M:$N,2,0)</f>
        <v>金融科技</v>
      </c>
      <c r="E736" s="45">
        <v>9</v>
      </c>
      <c r="F736" s="45">
        <v>9</v>
      </c>
      <c r="G736" s="45">
        <v>0</v>
      </c>
      <c r="H736" s="45">
        <v>5</v>
      </c>
      <c r="I736" s="58">
        <f t="shared" si="13"/>
        <v>0.55555555555555558</v>
      </c>
      <c r="J736" s="58"/>
    </row>
    <row r="737" spans="1:10" x14ac:dyDescent="0.2">
      <c r="A737" s="51" t="s">
        <v>532</v>
      </c>
      <c r="B737" s="51" t="s">
        <v>0</v>
      </c>
      <c r="C737" s="51" t="s">
        <v>448</v>
      </c>
      <c r="D737" s="53" t="str">
        <f>VLOOKUP(C737,'[1]客户-行业对照表'!$M:$N,2,0)</f>
        <v>金融科技</v>
      </c>
      <c r="E737" s="45">
        <v>21</v>
      </c>
      <c r="F737" s="45">
        <v>21</v>
      </c>
      <c r="G737" s="45">
        <v>0</v>
      </c>
      <c r="H737" s="45">
        <v>15</v>
      </c>
      <c r="I737" s="58">
        <f t="shared" si="13"/>
        <v>0.7142857142857143</v>
      </c>
      <c r="J737" s="58"/>
    </row>
    <row r="738" spans="1:10" x14ac:dyDescent="0.2">
      <c r="A738" s="51" t="s">
        <v>532</v>
      </c>
      <c r="B738" s="51" t="s">
        <v>1</v>
      </c>
      <c r="C738" s="51" t="s">
        <v>446</v>
      </c>
      <c r="D738" s="53" t="str">
        <f>VLOOKUP(C738,'[1]客户-行业对照表'!$M:$N,2,0)</f>
        <v>金融科技</v>
      </c>
      <c r="E738" s="45">
        <v>491</v>
      </c>
      <c r="F738" s="45">
        <v>491</v>
      </c>
      <c r="G738" s="45">
        <v>0</v>
      </c>
      <c r="H738" s="45">
        <v>178</v>
      </c>
      <c r="I738" s="58">
        <f t="shared" si="13"/>
        <v>0.36252545824847249</v>
      </c>
      <c r="J738" s="58"/>
    </row>
    <row r="739" spans="1:10" x14ac:dyDescent="0.2">
      <c r="A739" s="51" t="s">
        <v>532</v>
      </c>
      <c r="B739" s="51" t="s">
        <v>1</v>
      </c>
      <c r="C739" s="51" t="s">
        <v>456</v>
      </c>
      <c r="D739" s="53" t="str">
        <f>VLOOKUP(C739,'[1]客户-行业对照表'!$M:$N,2,0)</f>
        <v>小额现金贷</v>
      </c>
      <c r="E739" s="45">
        <v>64</v>
      </c>
      <c r="F739" s="45">
        <v>64</v>
      </c>
      <c r="G739" s="45">
        <v>0</v>
      </c>
      <c r="H739" s="45">
        <v>44</v>
      </c>
      <c r="I739" s="58">
        <f t="shared" si="13"/>
        <v>0.6875</v>
      </c>
      <c r="J739" s="58"/>
    </row>
    <row r="740" spans="1:10" x14ac:dyDescent="0.2">
      <c r="A740" s="51" t="s">
        <v>532</v>
      </c>
      <c r="B740" s="51" t="s">
        <v>1</v>
      </c>
      <c r="C740" s="51" t="s">
        <v>454</v>
      </c>
      <c r="D740" s="53" t="str">
        <f>VLOOKUP(C740,'[1]客户-行业对照表'!$M:$N,2,0)</f>
        <v>支付</v>
      </c>
      <c r="E740" s="45">
        <v>1</v>
      </c>
      <c r="F740" s="45">
        <v>1</v>
      </c>
      <c r="G740" s="45">
        <v>0</v>
      </c>
      <c r="H740" s="45">
        <v>0</v>
      </c>
      <c r="I740" s="58">
        <f t="shared" si="13"/>
        <v>0</v>
      </c>
      <c r="J740" s="58"/>
    </row>
    <row r="741" spans="1:10" x14ac:dyDescent="0.2">
      <c r="A741" s="51" t="s">
        <v>532</v>
      </c>
      <c r="B741" s="51" t="s">
        <v>1</v>
      </c>
      <c r="C741" s="51" t="s">
        <v>463</v>
      </c>
      <c r="D741" s="53" t="str">
        <f>VLOOKUP(C741,'[1]客户-行业对照表'!$M:$N,2,0)</f>
        <v>手机回收</v>
      </c>
      <c r="E741" s="45">
        <v>65</v>
      </c>
      <c r="F741" s="45">
        <v>65</v>
      </c>
      <c r="G741" s="45">
        <v>0</v>
      </c>
      <c r="H741" s="45">
        <v>62</v>
      </c>
      <c r="I741" s="58">
        <f t="shared" si="13"/>
        <v>0.9538461538461539</v>
      </c>
      <c r="J741" s="58"/>
    </row>
    <row r="742" spans="1:10" x14ac:dyDescent="0.2">
      <c r="A742" s="51" t="s">
        <v>532</v>
      </c>
      <c r="B742" s="51" t="s">
        <v>1</v>
      </c>
      <c r="C742" s="51" t="s">
        <v>455</v>
      </c>
      <c r="D742" s="53" t="str">
        <f>VLOOKUP(C742,'[1]客户-行业对照表'!$M:$N,2,0)</f>
        <v>小额现金贷</v>
      </c>
      <c r="E742" s="45">
        <v>831</v>
      </c>
      <c r="F742" s="45">
        <v>831</v>
      </c>
      <c r="G742" s="45">
        <v>0</v>
      </c>
      <c r="H742" s="45">
        <v>47</v>
      </c>
      <c r="I742" s="58">
        <f t="shared" si="13"/>
        <v>5.6558363417569195E-2</v>
      </c>
      <c r="J742" s="58"/>
    </row>
    <row r="743" spans="1:10" x14ac:dyDescent="0.2">
      <c r="A743" s="51" t="s">
        <v>532</v>
      </c>
      <c r="B743" s="51" t="s">
        <v>1</v>
      </c>
      <c r="C743" s="51" t="s">
        <v>495</v>
      </c>
      <c r="D743" s="53" t="str">
        <f>VLOOKUP(C743,'[1]客户-行业对照表'!$M:$N,2,0)</f>
        <v>融资租赁担保</v>
      </c>
      <c r="E743" s="45">
        <v>1</v>
      </c>
      <c r="F743" s="45">
        <v>0</v>
      </c>
      <c r="G743" s="45">
        <v>1</v>
      </c>
      <c r="H743" s="45">
        <v>0</v>
      </c>
      <c r="I743" s="58">
        <f t="shared" si="13"/>
        <v>0</v>
      </c>
      <c r="J743" s="58"/>
    </row>
    <row r="744" spans="1:10" x14ac:dyDescent="0.2">
      <c r="A744" s="51" t="s">
        <v>532</v>
      </c>
      <c r="B744" s="51" t="s">
        <v>1</v>
      </c>
      <c r="C744" s="51" t="s">
        <v>450</v>
      </c>
      <c r="D744" s="53" t="str">
        <f>VLOOKUP(C744,'[1]客户-行业对照表'!$M:$N,2,0)</f>
        <v>小额现金贷</v>
      </c>
      <c r="E744" s="45">
        <v>3952</v>
      </c>
      <c r="F744" s="45">
        <v>3952</v>
      </c>
      <c r="G744" s="45">
        <v>0</v>
      </c>
      <c r="H744" s="45">
        <v>3293</v>
      </c>
      <c r="I744" s="58">
        <f t="shared" si="13"/>
        <v>0.83324898785425106</v>
      </c>
      <c r="J744" s="58"/>
    </row>
    <row r="745" spans="1:10" x14ac:dyDescent="0.2">
      <c r="A745" s="51" t="s">
        <v>532</v>
      </c>
      <c r="B745" s="51" t="s">
        <v>1</v>
      </c>
      <c r="C745" s="51" t="s">
        <v>515</v>
      </c>
      <c r="D745" s="53" t="str">
        <f>VLOOKUP(C745,'[1]客户-行业对照表'!$M:$N,2,0)</f>
        <v>小额现金贷</v>
      </c>
      <c r="E745" s="45">
        <v>623</v>
      </c>
      <c r="F745" s="45">
        <v>623</v>
      </c>
      <c r="G745" s="45">
        <v>0</v>
      </c>
      <c r="H745" s="45">
        <v>511</v>
      </c>
      <c r="I745" s="58">
        <f t="shared" si="13"/>
        <v>0.8202247191011236</v>
      </c>
      <c r="J745" s="58"/>
    </row>
    <row r="746" spans="1:10" x14ac:dyDescent="0.2">
      <c r="A746" s="51" t="s">
        <v>532</v>
      </c>
      <c r="B746" s="51" t="s">
        <v>2</v>
      </c>
      <c r="C746" s="51" t="s">
        <v>452</v>
      </c>
      <c r="D746" s="53" t="str">
        <f>VLOOKUP(C746,'[1]客户-行业对照表'!$M:$N,2,0)</f>
        <v>P2P</v>
      </c>
      <c r="E746" s="45">
        <v>3212</v>
      </c>
      <c r="F746" s="45">
        <v>3212</v>
      </c>
      <c r="G746" s="45">
        <v>0</v>
      </c>
      <c r="H746" s="45">
        <v>1673</v>
      </c>
      <c r="I746" s="58">
        <f t="shared" si="13"/>
        <v>0.52085927770859275</v>
      </c>
      <c r="J746" s="58"/>
    </row>
    <row r="747" spans="1:10" x14ac:dyDescent="0.2">
      <c r="A747" s="51" t="s">
        <v>532</v>
      </c>
      <c r="B747" s="51" t="s">
        <v>453</v>
      </c>
      <c r="C747" s="51" t="s">
        <v>465</v>
      </c>
      <c r="D747" s="53" t="str">
        <f>VLOOKUP(C747,'[1]客户-行业对照表'!$M:$N,2,0)</f>
        <v>小额现金贷</v>
      </c>
      <c r="E747" s="45">
        <v>7202</v>
      </c>
      <c r="F747" s="45">
        <v>7202</v>
      </c>
      <c r="G747" s="45">
        <v>0</v>
      </c>
      <c r="H747" s="45">
        <v>4307</v>
      </c>
      <c r="I747" s="58">
        <f t="shared" si="13"/>
        <v>0.59802832546514861</v>
      </c>
      <c r="J747" s="58"/>
    </row>
    <row r="748" spans="1:10" x14ac:dyDescent="0.2">
      <c r="A748" s="51" t="s">
        <v>532</v>
      </c>
      <c r="B748" s="51" t="s">
        <v>453</v>
      </c>
      <c r="C748" s="51" t="s">
        <v>468</v>
      </c>
      <c r="D748" s="53" t="str">
        <f>VLOOKUP(C748,'[1]客户-行业对照表'!$M:$N,2,0)</f>
        <v>金融科技</v>
      </c>
      <c r="E748" s="45">
        <v>625</v>
      </c>
      <c r="F748" s="45">
        <v>625</v>
      </c>
      <c r="G748" s="45">
        <v>0</v>
      </c>
      <c r="H748" s="45">
        <v>495</v>
      </c>
      <c r="I748" s="58">
        <f t="shared" si="13"/>
        <v>0.79200000000000004</v>
      </c>
      <c r="J748" s="58"/>
    </row>
    <row r="749" spans="1:10" x14ac:dyDescent="0.2">
      <c r="A749" s="51" t="s">
        <v>532</v>
      </c>
      <c r="B749" s="51" t="s">
        <v>453</v>
      </c>
      <c r="C749" s="51" t="s">
        <v>452</v>
      </c>
      <c r="D749" s="53" t="str">
        <f>VLOOKUP(C749,'[1]客户-行业对照表'!$M:$N,2,0)</f>
        <v>P2P</v>
      </c>
      <c r="E749" s="45">
        <v>192</v>
      </c>
      <c r="F749" s="45">
        <v>192</v>
      </c>
      <c r="G749" s="45">
        <v>0</v>
      </c>
      <c r="H749" s="45">
        <v>185</v>
      </c>
      <c r="I749" s="58">
        <f t="shared" si="13"/>
        <v>0.96354166666666663</v>
      </c>
      <c r="J749" s="58"/>
    </row>
    <row r="750" spans="1:10" x14ac:dyDescent="0.2">
      <c r="A750" s="51" t="s">
        <v>532</v>
      </c>
      <c r="B750" s="51" t="s">
        <v>453</v>
      </c>
      <c r="C750" s="51" t="s">
        <v>524</v>
      </c>
      <c r="D750" s="53" t="str">
        <f>VLOOKUP(C750,'[1]客户-行业对照表'!$M:$N,2,0)</f>
        <v>P2P</v>
      </c>
      <c r="E750" s="45">
        <v>4629</v>
      </c>
      <c r="F750" s="45">
        <v>4629</v>
      </c>
      <c r="G750" s="45">
        <v>0</v>
      </c>
      <c r="H750" s="45">
        <v>1381</v>
      </c>
      <c r="I750" s="58">
        <f t="shared" si="13"/>
        <v>0.29833657377403328</v>
      </c>
      <c r="J750" s="58"/>
    </row>
    <row r="751" spans="1:10" x14ac:dyDescent="0.2">
      <c r="A751" s="51" t="s">
        <v>533</v>
      </c>
      <c r="B751" s="51" t="s">
        <v>0</v>
      </c>
      <c r="C751" s="51" t="s">
        <v>444</v>
      </c>
      <c r="D751" s="53" t="str">
        <f>VLOOKUP(C751,'[1]客户-行业对照表'!$M:$N,2,0)</f>
        <v>金融科技</v>
      </c>
      <c r="E751" s="45">
        <v>37</v>
      </c>
      <c r="F751" s="45">
        <v>37</v>
      </c>
      <c r="G751" s="45">
        <v>0</v>
      </c>
      <c r="H751" s="45">
        <v>15</v>
      </c>
      <c r="I751" s="58">
        <f t="shared" si="13"/>
        <v>0.40540540540540543</v>
      </c>
      <c r="J751" s="58"/>
    </row>
    <row r="752" spans="1:10" x14ac:dyDescent="0.2">
      <c r="A752" s="51" t="s">
        <v>533</v>
      </c>
      <c r="B752" s="51" t="s">
        <v>0</v>
      </c>
      <c r="C752" s="51" t="s">
        <v>448</v>
      </c>
      <c r="D752" s="53" t="str">
        <f>VLOOKUP(C752,'[1]客户-行业对照表'!$M:$N,2,0)</f>
        <v>金融科技</v>
      </c>
      <c r="E752" s="45">
        <v>87</v>
      </c>
      <c r="F752" s="45">
        <v>87</v>
      </c>
      <c r="G752" s="45">
        <v>0</v>
      </c>
      <c r="H752" s="45">
        <v>63</v>
      </c>
      <c r="I752" s="58">
        <f t="shared" si="13"/>
        <v>0.72413793103448276</v>
      </c>
      <c r="J752" s="58"/>
    </row>
    <row r="753" spans="1:10" x14ac:dyDescent="0.2">
      <c r="A753" s="51" t="s">
        <v>533</v>
      </c>
      <c r="B753" s="51" t="s">
        <v>3</v>
      </c>
      <c r="C753" s="51" t="s">
        <v>534</v>
      </c>
      <c r="D753" s="53" t="str">
        <f>VLOOKUP(C753,'[1]客户-行业对照表'!$M:$N,2,0)</f>
        <v>小额现金贷</v>
      </c>
      <c r="E753" s="45">
        <v>1</v>
      </c>
      <c r="F753" s="45">
        <v>1</v>
      </c>
      <c r="G753" s="45">
        <v>0</v>
      </c>
      <c r="H753" s="45">
        <v>1</v>
      </c>
      <c r="I753" s="58">
        <f t="shared" si="13"/>
        <v>1</v>
      </c>
      <c r="J753" s="58"/>
    </row>
    <row r="754" spans="1:10" x14ac:dyDescent="0.2">
      <c r="A754" s="51" t="s">
        <v>533</v>
      </c>
      <c r="B754" s="51" t="s">
        <v>1</v>
      </c>
      <c r="C754" s="51" t="s">
        <v>417</v>
      </c>
      <c r="D754" s="53" t="str">
        <f>VLOOKUP(C754,'[1]客户-行业对照表'!$M:$N,2,0)</f>
        <v>信托</v>
      </c>
      <c r="E754" s="45">
        <v>11</v>
      </c>
      <c r="F754" s="45">
        <v>7</v>
      </c>
      <c r="G754" s="45">
        <v>4</v>
      </c>
      <c r="H754" s="45">
        <v>4</v>
      </c>
      <c r="I754" s="58">
        <f t="shared" si="13"/>
        <v>0.36363636363636365</v>
      </c>
      <c r="J754" s="58"/>
    </row>
    <row r="755" spans="1:10" x14ac:dyDescent="0.2">
      <c r="A755" s="51" t="s">
        <v>533</v>
      </c>
      <c r="B755" s="51" t="s">
        <v>1</v>
      </c>
      <c r="C755" s="51" t="s">
        <v>446</v>
      </c>
      <c r="D755" s="53" t="str">
        <f>VLOOKUP(C755,'[1]客户-行业对照表'!$M:$N,2,0)</f>
        <v>金融科技</v>
      </c>
      <c r="E755" s="45">
        <v>659</v>
      </c>
      <c r="F755" s="45">
        <v>659</v>
      </c>
      <c r="G755" s="45">
        <v>0</v>
      </c>
      <c r="H755" s="45">
        <v>209</v>
      </c>
      <c r="I755" s="58">
        <f t="shared" si="13"/>
        <v>0.3171471927162367</v>
      </c>
      <c r="J755" s="58"/>
    </row>
    <row r="756" spans="1:10" x14ac:dyDescent="0.2">
      <c r="A756" s="51" t="s">
        <v>533</v>
      </c>
      <c r="B756" s="51" t="s">
        <v>1</v>
      </c>
      <c r="C756" s="51" t="s">
        <v>456</v>
      </c>
      <c r="D756" s="53" t="str">
        <f>VLOOKUP(C756,'[1]客户-行业对照表'!$M:$N,2,0)</f>
        <v>小额现金贷</v>
      </c>
      <c r="E756" s="45">
        <v>2197</v>
      </c>
      <c r="F756" s="45">
        <v>2197</v>
      </c>
      <c r="G756" s="45">
        <v>0</v>
      </c>
      <c r="H756" s="45">
        <v>816</v>
      </c>
      <c r="I756" s="58">
        <f t="shared" si="13"/>
        <v>0.37141556668183889</v>
      </c>
      <c r="J756" s="58"/>
    </row>
    <row r="757" spans="1:10" x14ac:dyDescent="0.2">
      <c r="A757" s="51" t="s">
        <v>533</v>
      </c>
      <c r="B757" s="51" t="s">
        <v>1</v>
      </c>
      <c r="C757" s="51" t="s">
        <v>454</v>
      </c>
      <c r="D757" s="53" t="str">
        <f>VLOOKUP(C757,'[1]客户-行业对照表'!$M:$N,2,0)</f>
        <v>支付</v>
      </c>
      <c r="E757" s="45">
        <v>20</v>
      </c>
      <c r="F757" s="45">
        <v>20</v>
      </c>
      <c r="G757" s="45">
        <v>0</v>
      </c>
      <c r="H757" s="45">
        <v>11</v>
      </c>
      <c r="I757" s="58">
        <f t="shared" si="13"/>
        <v>0.55000000000000004</v>
      </c>
      <c r="J757" s="58"/>
    </row>
    <row r="758" spans="1:10" x14ac:dyDescent="0.2">
      <c r="A758" s="51" t="s">
        <v>533</v>
      </c>
      <c r="B758" s="51" t="s">
        <v>1</v>
      </c>
      <c r="C758" s="51" t="s">
        <v>463</v>
      </c>
      <c r="D758" s="53" t="str">
        <f>VLOOKUP(C758,'[1]客户-行业对照表'!$M:$N,2,0)</f>
        <v>手机回收</v>
      </c>
      <c r="E758" s="45">
        <v>181</v>
      </c>
      <c r="F758" s="45">
        <v>181</v>
      </c>
      <c r="G758" s="45">
        <v>0</v>
      </c>
      <c r="H758" s="45">
        <v>160</v>
      </c>
      <c r="I758" s="58">
        <f t="shared" si="13"/>
        <v>0.88397790055248615</v>
      </c>
      <c r="J758" s="58"/>
    </row>
    <row r="759" spans="1:10" x14ac:dyDescent="0.2">
      <c r="A759" s="51" t="s">
        <v>533</v>
      </c>
      <c r="B759" s="51" t="s">
        <v>1</v>
      </c>
      <c r="C759" s="51" t="s">
        <v>473</v>
      </c>
      <c r="D759" s="53" t="str">
        <f>VLOOKUP(C759,'[1]客户-行业对照表'!$M:$N,2,0)</f>
        <v>P2P</v>
      </c>
      <c r="E759" s="45">
        <v>2</v>
      </c>
      <c r="F759" s="45">
        <v>2</v>
      </c>
      <c r="G759" s="45">
        <v>0</v>
      </c>
      <c r="H759" s="45">
        <v>0</v>
      </c>
      <c r="I759" s="58">
        <f t="shared" si="13"/>
        <v>0</v>
      </c>
      <c r="J759" s="58"/>
    </row>
    <row r="760" spans="1:10" x14ac:dyDescent="0.2">
      <c r="A760" s="51" t="s">
        <v>533</v>
      </c>
      <c r="B760" s="51" t="s">
        <v>1</v>
      </c>
      <c r="C760" s="51" t="s">
        <v>455</v>
      </c>
      <c r="D760" s="53" t="str">
        <f>VLOOKUP(C760,'[1]客户-行业对照表'!$M:$N,2,0)</f>
        <v>小额现金贷</v>
      </c>
      <c r="E760" s="45">
        <v>693</v>
      </c>
      <c r="F760" s="45">
        <v>693</v>
      </c>
      <c r="G760" s="45">
        <v>0</v>
      </c>
      <c r="H760" s="45">
        <v>29</v>
      </c>
      <c r="I760" s="58">
        <f t="shared" si="13"/>
        <v>4.1847041847041848E-2</v>
      </c>
      <c r="J760" s="58"/>
    </row>
    <row r="761" spans="1:10" x14ac:dyDescent="0.2">
      <c r="A761" s="51" t="s">
        <v>533</v>
      </c>
      <c r="B761" s="51" t="s">
        <v>1</v>
      </c>
      <c r="C761" s="51" t="s">
        <v>495</v>
      </c>
      <c r="D761" s="53" t="str">
        <f>VLOOKUP(C761,'[1]客户-行业对照表'!$M:$N,2,0)</f>
        <v>融资租赁担保</v>
      </c>
      <c r="E761" s="45">
        <v>4</v>
      </c>
      <c r="F761" s="45">
        <v>1</v>
      </c>
      <c r="G761" s="45">
        <v>3</v>
      </c>
      <c r="H761" s="45">
        <v>0</v>
      </c>
      <c r="I761" s="58">
        <f t="shared" si="13"/>
        <v>0</v>
      </c>
      <c r="J761" s="58"/>
    </row>
    <row r="762" spans="1:10" x14ac:dyDescent="0.2">
      <c r="A762" s="51" t="s">
        <v>533</v>
      </c>
      <c r="B762" s="51" t="s">
        <v>1</v>
      </c>
      <c r="C762" s="51" t="s">
        <v>501</v>
      </c>
      <c r="D762" s="53" t="str">
        <f>VLOOKUP(C762,'[1]客户-行业对照表'!$M:$N,2,0)</f>
        <v>金融科技</v>
      </c>
      <c r="E762" s="45">
        <v>1</v>
      </c>
      <c r="F762" s="45">
        <v>0</v>
      </c>
      <c r="G762" s="45">
        <v>1</v>
      </c>
      <c r="H762" s="45">
        <v>0</v>
      </c>
      <c r="I762" s="58">
        <f t="shared" si="13"/>
        <v>0</v>
      </c>
      <c r="J762" s="58"/>
    </row>
    <row r="763" spans="1:10" x14ac:dyDescent="0.2">
      <c r="A763" s="51" t="s">
        <v>533</v>
      </c>
      <c r="B763" s="51" t="s">
        <v>1</v>
      </c>
      <c r="C763" s="51" t="s">
        <v>450</v>
      </c>
      <c r="D763" s="53" t="str">
        <f>VLOOKUP(C763,'[1]客户-行业对照表'!$M:$N,2,0)</f>
        <v>小额现金贷</v>
      </c>
      <c r="E763" s="45">
        <v>4254</v>
      </c>
      <c r="F763" s="45">
        <v>4254</v>
      </c>
      <c r="G763" s="45">
        <v>0</v>
      </c>
      <c r="H763" s="45">
        <v>3461</v>
      </c>
      <c r="I763" s="58">
        <f t="shared" si="13"/>
        <v>0.81358721203573103</v>
      </c>
      <c r="J763" s="58"/>
    </row>
    <row r="764" spans="1:10" x14ac:dyDescent="0.2">
      <c r="A764" s="51" t="s">
        <v>533</v>
      </c>
      <c r="B764" s="51" t="s">
        <v>1</v>
      </c>
      <c r="C764" s="51" t="s">
        <v>515</v>
      </c>
      <c r="D764" s="53" t="str">
        <f>VLOOKUP(C764,'[1]客户-行业对照表'!$M:$N,2,0)</f>
        <v>小额现金贷</v>
      </c>
      <c r="E764" s="45">
        <v>9375</v>
      </c>
      <c r="F764" s="45">
        <v>9373</v>
      </c>
      <c r="G764" s="45">
        <v>2</v>
      </c>
      <c r="H764" s="45">
        <v>7509</v>
      </c>
      <c r="I764" s="58">
        <f t="shared" si="13"/>
        <v>0.80096000000000001</v>
      </c>
      <c r="J764" s="58"/>
    </row>
    <row r="765" spans="1:10" x14ac:dyDescent="0.2">
      <c r="A765" s="51" t="s">
        <v>533</v>
      </c>
      <c r="B765" s="51" t="s">
        <v>1</v>
      </c>
      <c r="C765" s="51" t="s">
        <v>476</v>
      </c>
      <c r="D765" s="53" t="str">
        <f>VLOOKUP(C765,'[1]客户-行业对照表'!$M:$N,2,0)</f>
        <v>P2P</v>
      </c>
      <c r="E765" s="45">
        <v>20</v>
      </c>
      <c r="F765" s="45">
        <v>20</v>
      </c>
      <c r="G765" s="45">
        <v>0</v>
      </c>
      <c r="H765" s="45">
        <v>0</v>
      </c>
      <c r="I765" s="58">
        <f t="shared" si="13"/>
        <v>0</v>
      </c>
      <c r="J765" s="58"/>
    </row>
    <row r="766" spans="1:10" x14ac:dyDescent="0.2">
      <c r="A766" s="51" t="s">
        <v>533</v>
      </c>
      <c r="B766" s="51" t="s">
        <v>1</v>
      </c>
      <c r="C766" s="51" t="s">
        <v>535</v>
      </c>
      <c r="D766" s="53" t="str">
        <f>VLOOKUP(C766,'[1]客户-行业对照表'!$M:$N,2,0)</f>
        <v>小额现金贷</v>
      </c>
      <c r="E766" s="45">
        <v>5</v>
      </c>
      <c r="F766" s="45">
        <v>3</v>
      </c>
      <c r="G766" s="45">
        <v>2</v>
      </c>
      <c r="H766" s="45">
        <v>1</v>
      </c>
      <c r="I766" s="58">
        <f t="shared" si="13"/>
        <v>0.2</v>
      </c>
      <c r="J766" s="58"/>
    </row>
    <row r="767" spans="1:10" x14ac:dyDescent="0.2">
      <c r="A767" s="51" t="s">
        <v>533</v>
      </c>
      <c r="B767" s="51" t="s">
        <v>2</v>
      </c>
      <c r="C767" s="51" t="s">
        <v>452</v>
      </c>
      <c r="D767" s="53" t="str">
        <f>VLOOKUP(C767,'[1]客户-行业对照表'!$M:$N,2,0)</f>
        <v>P2P</v>
      </c>
      <c r="E767" s="45">
        <v>4893</v>
      </c>
      <c r="F767" s="45">
        <v>4893</v>
      </c>
      <c r="G767" s="45">
        <v>0</v>
      </c>
      <c r="H767" s="45">
        <v>2265</v>
      </c>
      <c r="I767" s="58">
        <f t="shared" si="13"/>
        <v>0.46290619251992643</v>
      </c>
      <c r="J767" s="58"/>
    </row>
    <row r="768" spans="1:10" x14ac:dyDescent="0.2">
      <c r="A768" s="51" t="s">
        <v>533</v>
      </c>
      <c r="B768" s="51" t="s">
        <v>453</v>
      </c>
      <c r="C768" s="51" t="s">
        <v>521</v>
      </c>
      <c r="D768" s="53" t="str">
        <f>VLOOKUP(C768,'[1]客户-行业对照表'!$M:$N,2,0)</f>
        <v>金融科技</v>
      </c>
      <c r="E768" s="45">
        <v>118</v>
      </c>
      <c r="F768" s="45">
        <v>118</v>
      </c>
      <c r="G768" s="45">
        <v>0</v>
      </c>
      <c r="H768" s="45">
        <v>111</v>
      </c>
      <c r="I768" s="58">
        <f t="shared" si="13"/>
        <v>0.94067796610169496</v>
      </c>
      <c r="J768" s="58"/>
    </row>
    <row r="769" spans="1:10" x14ac:dyDescent="0.2">
      <c r="A769" s="51" t="s">
        <v>533</v>
      </c>
      <c r="B769" s="51" t="s">
        <v>453</v>
      </c>
      <c r="C769" s="51" t="s">
        <v>465</v>
      </c>
      <c r="D769" s="53" t="str">
        <f>VLOOKUP(C769,'[1]客户-行业对照表'!$M:$N,2,0)</f>
        <v>小额现金贷</v>
      </c>
      <c r="E769" s="45">
        <v>6946</v>
      </c>
      <c r="F769" s="45">
        <v>6946</v>
      </c>
      <c r="G769" s="45">
        <v>0</v>
      </c>
      <c r="H769" s="45">
        <v>4169</v>
      </c>
      <c r="I769" s="58">
        <f t="shared" si="13"/>
        <v>0.60020155485171323</v>
      </c>
      <c r="J769" s="58"/>
    </row>
    <row r="770" spans="1:10" x14ac:dyDescent="0.2">
      <c r="A770" s="51" t="s">
        <v>533</v>
      </c>
      <c r="B770" s="51" t="s">
        <v>453</v>
      </c>
      <c r="C770" s="51" t="s">
        <v>468</v>
      </c>
      <c r="D770" s="53" t="str">
        <f>VLOOKUP(C770,'[1]客户-行业对照表'!$M:$N,2,0)</f>
        <v>金融科技</v>
      </c>
      <c r="E770" s="45">
        <v>2829</v>
      </c>
      <c r="F770" s="45">
        <v>2829</v>
      </c>
      <c r="G770" s="45">
        <v>0</v>
      </c>
      <c r="H770" s="45">
        <v>1703</v>
      </c>
      <c r="I770" s="58">
        <f t="shared" si="13"/>
        <v>0.60197949805585016</v>
      </c>
      <c r="J770" s="58"/>
    </row>
    <row r="771" spans="1:10" x14ac:dyDescent="0.2">
      <c r="A771" s="51" t="s">
        <v>533</v>
      </c>
      <c r="B771" s="51" t="s">
        <v>453</v>
      </c>
      <c r="C771" s="51" t="s">
        <v>452</v>
      </c>
      <c r="D771" s="53" t="str">
        <f>VLOOKUP(C771,'[1]客户-行业对照表'!$M:$N,2,0)</f>
        <v>P2P</v>
      </c>
      <c r="E771" s="45">
        <v>159</v>
      </c>
      <c r="F771" s="45">
        <v>159</v>
      </c>
      <c r="G771" s="45">
        <v>0</v>
      </c>
      <c r="H771" s="45">
        <v>155</v>
      </c>
      <c r="I771" s="58">
        <f t="shared" si="13"/>
        <v>0.97484276729559749</v>
      </c>
      <c r="J771" s="58"/>
    </row>
    <row r="772" spans="1:10" x14ac:dyDescent="0.2">
      <c r="A772" s="51" t="s">
        <v>533</v>
      </c>
      <c r="B772" s="51" t="s">
        <v>453</v>
      </c>
      <c r="C772" s="51" t="s">
        <v>494</v>
      </c>
      <c r="D772" s="53" t="str">
        <f>VLOOKUP(C772,'[1]客户-行业对照表'!$M:$N,2,0)</f>
        <v>小额现金贷</v>
      </c>
      <c r="E772" s="45">
        <v>8</v>
      </c>
      <c r="F772" s="45">
        <v>8</v>
      </c>
      <c r="G772" s="45">
        <v>0</v>
      </c>
      <c r="H772" s="45">
        <v>0</v>
      </c>
      <c r="I772" s="58">
        <f t="shared" si="13"/>
        <v>0</v>
      </c>
      <c r="J772" s="58"/>
    </row>
    <row r="773" spans="1:10" x14ac:dyDescent="0.2">
      <c r="A773" s="51" t="s">
        <v>533</v>
      </c>
      <c r="B773" s="51" t="s">
        <v>453</v>
      </c>
      <c r="C773" s="51" t="s">
        <v>530</v>
      </c>
      <c r="D773" s="53" t="str">
        <f>VLOOKUP(C773,'[1]客户-行业对照表'!$M:$N,2,0)</f>
        <v>小额现金贷</v>
      </c>
      <c r="E773" s="45">
        <v>16</v>
      </c>
      <c r="F773" s="45">
        <v>16</v>
      </c>
      <c r="G773" s="45">
        <v>0</v>
      </c>
      <c r="H773" s="45">
        <v>16</v>
      </c>
      <c r="I773" s="58">
        <f t="shared" si="13"/>
        <v>1</v>
      </c>
      <c r="J773" s="58"/>
    </row>
    <row r="774" spans="1:10" x14ac:dyDescent="0.2">
      <c r="A774" s="51" t="s">
        <v>533</v>
      </c>
      <c r="B774" s="51" t="s">
        <v>453</v>
      </c>
      <c r="C774" s="51" t="s">
        <v>524</v>
      </c>
      <c r="D774" s="53" t="str">
        <f>VLOOKUP(C774,'[1]客户-行业对照表'!$M:$N,2,0)</f>
        <v>P2P</v>
      </c>
      <c r="E774" s="45">
        <v>6212</v>
      </c>
      <c r="F774" s="45">
        <v>6212</v>
      </c>
      <c r="G774" s="45">
        <v>0</v>
      </c>
      <c r="H774" s="45">
        <v>1828</v>
      </c>
      <c r="I774" s="58">
        <f t="shared" si="13"/>
        <v>0.29426915647134577</v>
      </c>
      <c r="J774" s="58"/>
    </row>
    <row r="775" spans="1:10" x14ac:dyDescent="0.2">
      <c r="A775" s="51" t="s">
        <v>536</v>
      </c>
      <c r="B775" s="51" t="s">
        <v>0</v>
      </c>
      <c r="C775" s="51" t="s">
        <v>444</v>
      </c>
      <c r="D775" s="53" t="str">
        <f>VLOOKUP(C775,'[1]客户-行业对照表'!$M:$N,2,0)</f>
        <v>金融科技</v>
      </c>
      <c r="E775" s="45">
        <v>38</v>
      </c>
      <c r="F775" s="45">
        <v>37</v>
      </c>
      <c r="G775" s="45">
        <v>1</v>
      </c>
      <c r="H775" s="45">
        <v>18</v>
      </c>
      <c r="I775" s="58">
        <f t="shared" si="13"/>
        <v>0.47368421052631576</v>
      </c>
      <c r="J775" s="58"/>
    </row>
    <row r="776" spans="1:10" x14ac:dyDescent="0.2">
      <c r="A776" s="51" t="s">
        <v>536</v>
      </c>
      <c r="B776" s="51" t="s">
        <v>0</v>
      </c>
      <c r="C776" s="51" t="s">
        <v>448</v>
      </c>
      <c r="D776" s="53" t="str">
        <f>VLOOKUP(C776,'[1]客户-行业对照表'!$M:$N,2,0)</f>
        <v>金融科技</v>
      </c>
      <c r="E776" s="45">
        <v>108</v>
      </c>
      <c r="F776" s="45">
        <v>108</v>
      </c>
      <c r="G776" s="45">
        <v>0</v>
      </c>
      <c r="H776" s="45">
        <v>81</v>
      </c>
      <c r="I776" s="58">
        <f t="shared" si="13"/>
        <v>0.75</v>
      </c>
      <c r="J776" s="58"/>
    </row>
    <row r="777" spans="1:10" x14ac:dyDescent="0.2">
      <c r="A777" s="51" t="s">
        <v>536</v>
      </c>
      <c r="B777" s="51" t="s">
        <v>3</v>
      </c>
      <c r="C777" s="51" t="s">
        <v>534</v>
      </c>
      <c r="D777" s="53" t="str">
        <f>VLOOKUP(C777,'[1]客户-行业对照表'!$M:$N,2,0)</f>
        <v>小额现金贷</v>
      </c>
      <c r="E777" s="45">
        <v>710</v>
      </c>
      <c r="F777" s="45">
        <v>710</v>
      </c>
      <c r="G777" s="45">
        <v>0</v>
      </c>
      <c r="H777" s="45">
        <v>658</v>
      </c>
      <c r="I777" s="58">
        <f t="shared" si="13"/>
        <v>0.92676056338028168</v>
      </c>
      <c r="J777" s="58"/>
    </row>
    <row r="778" spans="1:10" x14ac:dyDescent="0.2">
      <c r="A778" s="51" t="s">
        <v>536</v>
      </c>
      <c r="B778" s="51" t="s">
        <v>3</v>
      </c>
      <c r="C778" s="51" t="s">
        <v>537</v>
      </c>
      <c r="D778" s="53" t="str">
        <f>VLOOKUP(C778,'[1]客户-行业对照表'!$M:$N,2,0)</f>
        <v>小额现金贷</v>
      </c>
      <c r="E778" s="45">
        <v>890</v>
      </c>
      <c r="F778" s="45">
        <v>890</v>
      </c>
      <c r="G778" s="45">
        <v>0</v>
      </c>
      <c r="H778" s="45">
        <v>768</v>
      </c>
      <c r="I778" s="58">
        <f t="shared" ref="I778:I841" si="14">H778/E778</f>
        <v>0.86292134831460676</v>
      </c>
      <c r="J778" s="58"/>
    </row>
    <row r="779" spans="1:10" x14ac:dyDescent="0.2">
      <c r="A779" s="51" t="s">
        <v>536</v>
      </c>
      <c r="B779" s="51" t="s">
        <v>1</v>
      </c>
      <c r="C779" s="51" t="s">
        <v>446</v>
      </c>
      <c r="D779" s="53" t="str">
        <f>VLOOKUP(C779,'[1]客户-行业对照表'!$M:$N,2,0)</f>
        <v>金融科技</v>
      </c>
      <c r="E779" s="45">
        <v>748</v>
      </c>
      <c r="F779" s="45">
        <v>748</v>
      </c>
      <c r="G779" s="45">
        <v>0</v>
      </c>
      <c r="H779" s="45">
        <v>253</v>
      </c>
      <c r="I779" s="58">
        <f t="shared" si="14"/>
        <v>0.33823529411764708</v>
      </c>
      <c r="J779" s="58"/>
    </row>
    <row r="780" spans="1:10" x14ac:dyDescent="0.2">
      <c r="A780" s="51" t="s">
        <v>536</v>
      </c>
      <c r="B780" s="51" t="s">
        <v>1</v>
      </c>
      <c r="C780" s="51" t="s">
        <v>456</v>
      </c>
      <c r="D780" s="53" t="str">
        <f>VLOOKUP(C780,'[1]客户-行业对照表'!$M:$N,2,0)</f>
        <v>小额现金贷</v>
      </c>
      <c r="E780" s="45">
        <v>1797</v>
      </c>
      <c r="F780" s="45">
        <v>1797</v>
      </c>
      <c r="G780" s="45">
        <v>0</v>
      </c>
      <c r="H780" s="45">
        <v>628</v>
      </c>
      <c r="I780" s="58">
        <f t="shared" si="14"/>
        <v>0.34947134112409572</v>
      </c>
      <c r="J780" s="58"/>
    </row>
    <row r="781" spans="1:10" x14ac:dyDescent="0.2">
      <c r="A781" s="51" t="s">
        <v>536</v>
      </c>
      <c r="B781" s="51" t="s">
        <v>1</v>
      </c>
      <c r="C781" s="51" t="s">
        <v>454</v>
      </c>
      <c r="D781" s="53" t="str">
        <f>VLOOKUP(C781,'[1]客户-行业对照表'!$M:$N,2,0)</f>
        <v>支付</v>
      </c>
      <c r="E781" s="45">
        <v>3</v>
      </c>
      <c r="F781" s="45">
        <v>3</v>
      </c>
      <c r="G781" s="45">
        <v>0</v>
      </c>
      <c r="H781" s="45">
        <v>3</v>
      </c>
      <c r="I781" s="58">
        <f t="shared" si="14"/>
        <v>1</v>
      </c>
      <c r="J781" s="58"/>
    </row>
    <row r="782" spans="1:10" x14ac:dyDescent="0.2">
      <c r="A782" s="51" t="s">
        <v>536</v>
      </c>
      <c r="B782" s="51" t="s">
        <v>1</v>
      </c>
      <c r="C782" s="51" t="s">
        <v>458</v>
      </c>
      <c r="D782" s="53" t="str">
        <f>VLOOKUP(C782,'[1]客户-行业对照表'!$M:$N,2,0)</f>
        <v>金融科技</v>
      </c>
      <c r="E782" s="45">
        <v>1</v>
      </c>
      <c r="F782" s="45">
        <v>1</v>
      </c>
      <c r="G782" s="45">
        <v>0</v>
      </c>
      <c r="H782" s="45">
        <v>0</v>
      </c>
      <c r="I782" s="58">
        <f t="shared" si="14"/>
        <v>0</v>
      </c>
      <c r="J782" s="58"/>
    </row>
    <row r="783" spans="1:10" x14ac:dyDescent="0.2">
      <c r="A783" s="51" t="s">
        <v>536</v>
      </c>
      <c r="B783" s="51" t="s">
        <v>1</v>
      </c>
      <c r="C783" s="51" t="s">
        <v>463</v>
      </c>
      <c r="D783" s="53" t="str">
        <f>VLOOKUP(C783,'[1]客户-行业对照表'!$M:$N,2,0)</f>
        <v>手机回收</v>
      </c>
      <c r="E783" s="45">
        <v>252</v>
      </c>
      <c r="F783" s="45">
        <v>252</v>
      </c>
      <c r="G783" s="45">
        <v>0</v>
      </c>
      <c r="H783" s="45">
        <v>212</v>
      </c>
      <c r="I783" s="58">
        <f t="shared" si="14"/>
        <v>0.84126984126984128</v>
      </c>
      <c r="J783" s="58"/>
    </row>
    <row r="784" spans="1:10" x14ac:dyDescent="0.2">
      <c r="A784" s="51" t="s">
        <v>536</v>
      </c>
      <c r="B784" s="51" t="s">
        <v>1</v>
      </c>
      <c r="C784" s="51" t="s">
        <v>473</v>
      </c>
      <c r="D784" s="53" t="str">
        <f>VLOOKUP(C784,'[1]客户-行业对照表'!$M:$N,2,0)</f>
        <v>P2P</v>
      </c>
      <c r="E784" s="45">
        <v>1</v>
      </c>
      <c r="F784" s="45">
        <v>1</v>
      </c>
      <c r="G784" s="45">
        <v>0</v>
      </c>
      <c r="H784" s="45">
        <v>0</v>
      </c>
      <c r="I784" s="58">
        <f t="shared" si="14"/>
        <v>0</v>
      </c>
      <c r="J784" s="58"/>
    </row>
    <row r="785" spans="1:10" x14ac:dyDescent="0.2">
      <c r="A785" s="51" t="s">
        <v>536</v>
      </c>
      <c r="B785" s="51" t="s">
        <v>1</v>
      </c>
      <c r="C785" s="51" t="s">
        <v>455</v>
      </c>
      <c r="D785" s="53" t="str">
        <f>VLOOKUP(C785,'[1]客户-行业对照表'!$M:$N,2,0)</f>
        <v>小额现金贷</v>
      </c>
      <c r="E785" s="45">
        <v>806</v>
      </c>
      <c r="F785" s="45">
        <v>806</v>
      </c>
      <c r="G785" s="45">
        <v>0</v>
      </c>
      <c r="H785" s="45">
        <v>32</v>
      </c>
      <c r="I785" s="58">
        <f t="shared" si="14"/>
        <v>3.9702233250620347E-2</v>
      </c>
      <c r="J785" s="58"/>
    </row>
    <row r="786" spans="1:10" x14ac:dyDescent="0.2">
      <c r="A786" s="51" t="s">
        <v>536</v>
      </c>
      <c r="B786" s="51" t="s">
        <v>1</v>
      </c>
      <c r="C786" s="51" t="s">
        <v>501</v>
      </c>
      <c r="D786" s="53" t="str">
        <f>VLOOKUP(C786,'[1]客户-行业对照表'!$M:$N,2,0)</f>
        <v>金融科技</v>
      </c>
      <c r="E786" s="45">
        <v>3</v>
      </c>
      <c r="F786" s="45">
        <v>0</v>
      </c>
      <c r="G786" s="45">
        <v>3</v>
      </c>
      <c r="H786" s="45">
        <v>0</v>
      </c>
      <c r="I786" s="58">
        <f t="shared" si="14"/>
        <v>0</v>
      </c>
      <c r="J786" s="58"/>
    </row>
    <row r="787" spans="1:10" x14ac:dyDescent="0.2">
      <c r="A787" s="51" t="s">
        <v>536</v>
      </c>
      <c r="B787" s="51" t="s">
        <v>1</v>
      </c>
      <c r="C787" s="51" t="s">
        <v>450</v>
      </c>
      <c r="D787" s="53" t="str">
        <f>VLOOKUP(C787,'[1]客户-行业对照表'!$M:$N,2,0)</f>
        <v>小额现金贷</v>
      </c>
      <c r="E787" s="45">
        <v>4215</v>
      </c>
      <c r="F787" s="45">
        <v>4215</v>
      </c>
      <c r="G787" s="45">
        <v>0</v>
      </c>
      <c r="H787" s="45">
        <v>3354</v>
      </c>
      <c r="I787" s="58">
        <f t="shared" si="14"/>
        <v>0.79572953736654806</v>
      </c>
      <c r="J787" s="58"/>
    </row>
    <row r="788" spans="1:10" x14ac:dyDescent="0.2">
      <c r="A788" s="51" t="s">
        <v>536</v>
      </c>
      <c r="B788" s="51" t="s">
        <v>1</v>
      </c>
      <c r="C788" s="51" t="s">
        <v>515</v>
      </c>
      <c r="D788" s="53" t="str">
        <f>VLOOKUP(C788,'[1]客户-行业对照表'!$M:$N,2,0)</f>
        <v>小额现金贷</v>
      </c>
      <c r="E788" s="45">
        <v>57289</v>
      </c>
      <c r="F788" s="45">
        <v>57268</v>
      </c>
      <c r="G788" s="45">
        <v>21</v>
      </c>
      <c r="H788" s="45">
        <v>46415</v>
      </c>
      <c r="I788" s="58">
        <f t="shared" si="14"/>
        <v>0.81019043795493029</v>
      </c>
      <c r="J788" s="58"/>
    </row>
    <row r="789" spans="1:10" x14ac:dyDescent="0.2">
      <c r="A789" s="51" t="s">
        <v>536</v>
      </c>
      <c r="B789" s="51" t="s">
        <v>1</v>
      </c>
      <c r="C789" s="51" t="s">
        <v>476</v>
      </c>
      <c r="D789" s="53" t="str">
        <f>VLOOKUP(C789,'[1]客户-行业对照表'!$M:$N,2,0)</f>
        <v>P2P</v>
      </c>
      <c r="E789" s="45">
        <v>1</v>
      </c>
      <c r="F789" s="45">
        <v>1</v>
      </c>
      <c r="G789" s="45">
        <v>0</v>
      </c>
      <c r="H789" s="45">
        <v>0</v>
      </c>
      <c r="I789" s="58">
        <f t="shared" si="14"/>
        <v>0</v>
      </c>
      <c r="J789" s="58"/>
    </row>
    <row r="790" spans="1:10" x14ac:dyDescent="0.2">
      <c r="A790" s="51" t="s">
        <v>536</v>
      </c>
      <c r="B790" s="51" t="s">
        <v>1</v>
      </c>
      <c r="C790" s="51" t="s">
        <v>457</v>
      </c>
      <c r="D790" s="53" t="str">
        <f>VLOOKUP(C790,'[1]客户-行业对照表'!$M:$N,2,0)</f>
        <v>金融科技</v>
      </c>
      <c r="E790" s="45">
        <v>3</v>
      </c>
      <c r="F790" s="45">
        <v>3</v>
      </c>
      <c r="G790" s="45">
        <v>0</v>
      </c>
      <c r="H790" s="45">
        <v>0</v>
      </c>
      <c r="I790" s="58">
        <f t="shared" si="14"/>
        <v>0</v>
      </c>
      <c r="J790" s="58"/>
    </row>
    <row r="791" spans="1:10" x14ac:dyDescent="0.2">
      <c r="A791" s="51" t="s">
        <v>536</v>
      </c>
      <c r="B791" s="51" t="s">
        <v>1</v>
      </c>
      <c r="C791" s="51" t="s">
        <v>535</v>
      </c>
      <c r="D791" s="53" t="str">
        <f>VLOOKUP(C791,'[1]客户-行业对照表'!$M:$N,2,0)</f>
        <v>小额现金贷</v>
      </c>
      <c r="E791" s="45">
        <v>16</v>
      </c>
      <c r="F791" s="45">
        <v>16</v>
      </c>
      <c r="G791" s="45">
        <v>0</v>
      </c>
      <c r="H791" s="45">
        <v>6</v>
      </c>
      <c r="I791" s="58">
        <f t="shared" si="14"/>
        <v>0.375</v>
      </c>
      <c r="J791" s="58"/>
    </row>
    <row r="792" spans="1:10" x14ac:dyDescent="0.2">
      <c r="A792" s="51" t="s">
        <v>536</v>
      </c>
      <c r="B792" s="51" t="s">
        <v>2</v>
      </c>
      <c r="C792" s="51" t="s">
        <v>452</v>
      </c>
      <c r="D792" s="53" t="str">
        <f>VLOOKUP(C792,'[1]客户-行业对照表'!$M:$N,2,0)</f>
        <v>P2P</v>
      </c>
      <c r="E792" s="45">
        <v>5861</v>
      </c>
      <c r="F792" s="45">
        <v>5861</v>
      </c>
      <c r="G792" s="45">
        <v>0</v>
      </c>
      <c r="H792" s="45">
        <v>2793</v>
      </c>
      <c r="I792" s="58">
        <f t="shared" si="14"/>
        <v>0.47653983961781265</v>
      </c>
      <c r="J792" s="58"/>
    </row>
    <row r="793" spans="1:10" x14ac:dyDescent="0.2">
      <c r="A793" s="51" t="s">
        <v>536</v>
      </c>
      <c r="B793" s="51" t="s">
        <v>4</v>
      </c>
      <c r="C793" s="51" t="s">
        <v>503</v>
      </c>
      <c r="D793" s="53" t="str">
        <f>VLOOKUP(C793,'[1]客户-行业对照表'!$M:$N,2,0)</f>
        <v>流量方</v>
      </c>
      <c r="E793" s="45">
        <v>151704</v>
      </c>
      <c r="F793" s="45">
        <v>151704</v>
      </c>
      <c r="G793" s="45">
        <v>0</v>
      </c>
      <c r="H793" s="45">
        <v>72317</v>
      </c>
      <c r="I793" s="58">
        <f t="shared" si="14"/>
        <v>0.4766980435585087</v>
      </c>
      <c r="J793" s="58"/>
    </row>
    <row r="794" spans="1:10" x14ac:dyDescent="0.2">
      <c r="A794" s="51" t="s">
        <v>536</v>
      </c>
      <c r="B794" s="51" t="s">
        <v>453</v>
      </c>
      <c r="C794" s="51" t="s">
        <v>521</v>
      </c>
      <c r="D794" s="53" t="str">
        <f>VLOOKUP(C794,'[1]客户-行业对照表'!$M:$N,2,0)</f>
        <v>金融科技</v>
      </c>
      <c r="E794" s="45">
        <v>478</v>
      </c>
      <c r="F794" s="45">
        <v>478</v>
      </c>
      <c r="G794" s="45">
        <v>0</v>
      </c>
      <c r="H794" s="45">
        <v>430</v>
      </c>
      <c r="I794" s="58">
        <f t="shared" si="14"/>
        <v>0.89958158995815896</v>
      </c>
      <c r="J794" s="58"/>
    </row>
    <row r="795" spans="1:10" x14ac:dyDescent="0.2">
      <c r="A795" s="51" t="s">
        <v>536</v>
      </c>
      <c r="B795" s="51" t="s">
        <v>453</v>
      </c>
      <c r="C795" s="51" t="s">
        <v>465</v>
      </c>
      <c r="D795" s="53" t="str">
        <f>VLOOKUP(C795,'[1]客户-行业对照表'!$M:$N,2,0)</f>
        <v>小额现金贷</v>
      </c>
      <c r="E795" s="45">
        <v>6757</v>
      </c>
      <c r="F795" s="45">
        <v>6757</v>
      </c>
      <c r="G795" s="45">
        <v>0</v>
      </c>
      <c r="H795" s="45">
        <v>3982</v>
      </c>
      <c r="I795" s="58">
        <f t="shared" si="14"/>
        <v>0.589314784667752</v>
      </c>
      <c r="J795" s="58"/>
    </row>
    <row r="796" spans="1:10" x14ac:dyDescent="0.2">
      <c r="A796" s="51" t="s">
        <v>536</v>
      </c>
      <c r="B796" s="51" t="s">
        <v>453</v>
      </c>
      <c r="C796" s="51" t="s">
        <v>468</v>
      </c>
      <c r="D796" s="53" t="str">
        <f>VLOOKUP(C796,'[1]客户-行业对照表'!$M:$N,2,0)</f>
        <v>金融科技</v>
      </c>
      <c r="E796" s="45">
        <v>1735</v>
      </c>
      <c r="F796" s="45">
        <v>1735</v>
      </c>
      <c r="G796" s="45">
        <v>0</v>
      </c>
      <c r="H796" s="45">
        <v>1055</v>
      </c>
      <c r="I796" s="58">
        <f t="shared" si="14"/>
        <v>0.60806916426512969</v>
      </c>
      <c r="J796" s="58"/>
    </row>
    <row r="797" spans="1:10" x14ac:dyDescent="0.2">
      <c r="A797" s="51" t="s">
        <v>536</v>
      </c>
      <c r="B797" s="51" t="s">
        <v>453</v>
      </c>
      <c r="C797" s="51" t="s">
        <v>452</v>
      </c>
      <c r="D797" s="53" t="str">
        <f>VLOOKUP(C797,'[1]客户-行业对照表'!$M:$N,2,0)</f>
        <v>P2P</v>
      </c>
      <c r="E797" s="45">
        <v>10</v>
      </c>
      <c r="F797" s="45">
        <v>10</v>
      </c>
      <c r="G797" s="45">
        <v>0</v>
      </c>
      <c r="H797" s="45">
        <v>8</v>
      </c>
      <c r="I797" s="58">
        <f t="shared" si="14"/>
        <v>0.8</v>
      </c>
      <c r="J797" s="58"/>
    </row>
    <row r="798" spans="1:10" x14ac:dyDescent="0.2">
      <c r="A798" s="51" t="s">
        <v>536</v>
      </c>
      <c r="B798" s="51" t="s">
        <v>453</v>
      </c>
      <c r="C798" s="51" t="s">
        <v>524</v>
      </c>
      <c r="D798" s="53" t="str">
        <f>VLOOKUP(C798,'[1]客户-行业对照表'!$M:$N,2,0)</f>
        <v>P2P</v>
      </c>
      <c r="E798" s="45">
        <v>5849</v>
      </c>
      <c r="F798" s="45">
        <v>5849</v>
      </c>
      <c r="G798" s="45">
        <v>0</v>
      </c>
      <c r="H798" s="45">
        <v>1784</v>
      </c>
      <c r="I798" s="58">
        <f t="shared" si="14"/>
        <v>0.30500940331680632</v>
      </c>
      <c r="J798" s="58"/>
    </row>
    <row r="799" spans="1:10" x14ac:dyDescent="0.2">
      <c r="A799" s="51" t="s">
        <v>536</v>
      </c>
      <c r="B799" s="51" t="s">
        <v>453</v>
      </c>
      <c r="C799" s="51" t="s">
        <v>534</v>
      </c>
      <c r="D799" s="53" t="str">
        <f>VLOOKUP(C799,'[1]客户-行业对照表'!$M:$N,2,0)</f>
        <v>小额现金贷</v>
      </c>
      <c r="E799" s="45">
        <v>706</v>
      </c>
      <c r="F799" s="45">
        <v>706</v>
      </c>
      <c r="G799" s="45">
        <v>0</v>
      </c>
      <c r="H799" s="45">
        <v>583</v>
      </c>
      <c r="I799" s="58">
        <f t="shared" si="14"/>
        <v>0.82577903682719545</v>
      </c>
      <c r="J799" s="58"/>
    </row>
    <row r="800" spans="1:10" x14ac:dyDescent="0.2">
      <c r="A800" s="51" t="s">
        <v>536</v>
      </c>
      <c r="B800" s="51" t="s">
        <v>453</v>
      </c>
      <c r="C800" s="51" t="s">
        <v>537</v>
      </c>
      <c r="D800" s="53" t="str">
        <f>VLOOKUP(C800,'[1]客户-行业对照表'!$M:$N,2,0)</f>
        <v>小额现金贷</v>
      </c>
      <c r="E800" s="45">
        <v>887</v>
      </c>
      <c r="F800" s="45">
        <v>887</v>
      </c>
      <c r="G800" s="45">
        <v>0</v>
      </c>
      <c r="H800" s="45">
        <v>643</v>
      </c>
      <c r="I800" s="58">
        <f t="shared" si="14"/>
        <v>0.72491544532130781</v>
      </c>
      <c r="J800" s="58"/>
    </row>
    <row r="801" spans="1:10" x14ac:dyDescent="0.2">
      <c r="A801" s="51" t="s">
        <v>538</v>
      </c>
      <c r="B801" s="51" t="s">
        <v>0</v>
      </c>
      <c r="C801" s="51" t="s">
        <v>444</v>
      </c>
      <c r="D801" s="53" t="str">
        <f>VLOOKUP(C801,'[1]客户-行业对照表'!$M:$N,2,0)</f>
        <v>金融科技</v>
      </c>
      <c r="E801" s="45">
        <v>47</v>
      </c>
      <c r="F801" s="45">
        <v>47</v>
      </c>
      <c r="G801" s="45">
        <v>0</v>
      </c>
      <c r="H801" s="45">
        <v>24</v>
      </c>
      <c r="I801" s="58">
        <f t="shared" si="14"/>
        <v>0.51063829787234039</v>
      </c>
      <c r="J801" s="58"/>
    </row>
    <row r="802" spans="1:10" x14ac:dyDescent="0.2">
      <c r="A802" s="51" t="s">
        <v>538</v>
      </c>
      <c r="B802" s="51" t="s">
        <v>0</v>
      </c>
      <c r="C802" s="51" t="s">
        <v>448</v>
      </c>
      <c r="D802" s="53" t="str">
        <f>VLOOKUP(C802,'[1]客户-行业对照表'!$M:$N,2,0)</f>
        <v>金融科技</v>
      </c>
      <c r="E802" s="45">
        <v>84</v>
      </c>
      <c r="F802" s="45">
        <v>84</v>
      </c>
      <c r="G802" s="45">
        <v>0</v>
      </c>
      <c r="H802" s="45">
        <v>59</v>
      </c>
      <c r="I802" s="58">
        <f t="shared" si="14"/>
        <v>0.70238095238095233</v>
      </c>
      <c r="J802" s="58"/>
    </row>
    <row r="803" spans="1:10" x14ac:dyDescent="0.2">
      <c r="A803" s="51" t="s">
        <v>538</v>
      </c>
      <c r="B803" s="51" t="s">
        <v>3</v>
      </c>
      <c r="C803" s="51" t="s">
        <v>534</v>
      </c>
      <c r="D803" s="53" t="str">
        <f>VLOOKUP(C803,'[1]客户-行业对照表'!$M:$N,2,0)</f>
        <v>小额现金贷</v>
      </c>
      <c r="E803" s="45">
        <v>7356</v>
      </c>
      <c r="F803" s="45">
        <v>7356</v>
      </c>
      <c r="G803" s="45">
        <v>0</v>
      </c>
      <c r="H803" s="45">
        <v>6529</v>
      </c>
      <c r="I803" s="58">
        <f t="shared" si="14"/>
        <v>0.88757476889613918</v>
      </c>
      <c r="J803" s="58"/>
    </row>
    <row r="804" spans="1:10" x14ac:dyDescent="0.2">
      <c r="A804" s="51" t="s">
        <v>538</v>
      </c>
      <c r="B804" s="51" t="s">
        <v>3</v>
      </c>
      <c r="C804" s="51" t="s">
        <v>537</v>
      </c>
      <c r="D804" s="53" t="str">
        <f>VLOOKUP(C804,'[1]客户-行业对照表'!$M:$N,2,0)</f>
        <v>小额现金贷</v>
      </c>
      <c r="E804" s="45">
        <v>5730</v>
      </c>
      <c r="F804" s="45">
        <v>5730</v>
      </c>
      <c r="G804" s="45">
        <v>0</v>
      </c>
      <c r="H804" s="45">
        <v>5116</v>
      </c>
      <c r="I804" s="58">
        <f t="shared" si="14"/>
        <v>0.89284467713787086</v>
      </c>
      <c r="J804" s="58"/>
    </row>
    <row r="805" spans="1:10" x14ac:dyDescent="0.2">
      <c r="A805" s="51" t="s">
        <v>538</v>
      </c>
      <c r="B805" s="51" t="s">
        <v>1</v>
      </c>
      <c r="C805" s="51" t="s">
        <v>446</v>
      </c>
      <c r="D805" s="53" t="str">
        <f>VLOOKUP(C805,'[1]客户-行业对照表'!$M:$N,2,0)</f>
        <v>金融科技</v>
      </c>
      <c r="E805" s="45">
        <v>645</v>
      </c>
      <c r="F805" s="45">
        <v>645</v>
      </c>
      <c r="G805" s="45">
        <v>0</v>
      </c>
      <c r="H805" s="45">
        <v>217</v>
      </c>
      <c r="I805" s="58">
        <f t="shared" si="14"/>
        <v>0.33643410852713179</v>
      </c>
      <c r="J805" s="58"/>
    </row>
    <row r="806" spans="1:10" x14ac:dyDescent="0.2">
      <c r="A806" s="51" t="s">
        <v>538</v>
      </c>
      <c r="B806" s="51" t="s">
        <v>1</v>
      </c>
      <c r="C806" s="51" t="s">
        <v>456</v>
      </c>
      <c r="D806" s="53" t="str">
        <f>VLOOKUP(C806,'[1]客户-行业对照表'!$M:$N,2,0)</f>
        <v>小额现金贷</v>
      </c>
      <c r="E806" s="45">
        <v>1936</v>
      </c>
      <c r="F806" s="45">
        <v>1936</v>
      </c>
      <c r="G806" s="45">
        <v>0</v>
      </c>
      <c r="H806" s="45">
        <v>644</v>
      </c>
      <c r="I806" s="58">
        <f t="shared" si="14"/>
        <v>0.33264462809917356</v>
      </c>
      <c r="J806" s="58"/>
    </row>
    <row r="807" spans="1:10" x14ac:dyDescent="0.2">
      <c r="A807" s="51" t="s">
        <v>538</v>
      </c>
      <c r="B807" s="51" t="s">
        <v>1</v>
      </c>
      <c r="C807" s="51" t="s">
        <v>454</v>
      </c>
      <c r="D807" s="53" t="str">
        <f>VLOOKUP(C807,'[1]客户-行业对照表'!$M:$N,2,0)</f>
        <v>支付</v>
      </c>
      <c r="E807" s="45">
        <v>3</v>
      </c>
      <c r="F807" s="45">
        <v>3</v>
      </c>
      <c r="G807" s="45">
        <v>0</v>
      </c>
      <c r="H807" s="45">
        <v>1</v>
      </c>
      <c r="I807" s="58">
        <f t="shared" si="14"/>
        <v>0.33333333333333331</v>
      </c>
      <c r="J807" s="58"/>
    </row>
    <row r="808" spans="1:10" x14ac:dyDescent="0.2">
      <c r="A808" s="51" t="s">
        <v>538</v>
      </c>
      <c r="B808" s="51" t="s">
        <v>1</v>
      </c>
      <c r="C808" s="51" t="s">
        <v>458</v>
      </c>
      <c r="D808" s="53" t="str">
        <f>VLOOKUP(C808,'[1]客户-行业对照表'!$M:$N,2,0)</f>
        <v>金融科技</v>
      </c>
      <c r="E808" s="45">
        <v>3</v>
      </c>
      <c r="F808" s="45">
        <v>3</v>
      </c>
      <c r="G808" s="45">
        <v>0</v>
      </c>
      <c r="H808" s="45">
        <v>2</v>
      </c>
      <c r="I808" s="58">
        <f t="shared" si="14"/>
        <v>0.66666666666666663</v>
      </c>
      <c r="J808" s="58"/>
    </row>
    <row r="809" spans="1:10" x14ac:dyDescent="0.2">
      <c r="A809" s="51" t="s">
        <v>538</v>
      </c>
      <c r="B809" s="51" t="s">
        <v>1</v>
      </c>
      <c r="C809" s="51" t="s">
        <v>463</v>
      </c>
      <c r="D809" s="53" t="str">
        <f>VLOOKUP(C809,'[1]客户-行业对照表'!$M:$N,2,0)</f>
        <v>手机回收</v>
      </c>
      <c r="E809" s="45">
        <v>220</v>
      </c>
      <c r="F809" s="45">
        <v>220</v>
      </c>
      <c r="G809" s="45">
        <v>0</v>
      </c>
      <c r="H809" s="45">
        <v>205</v>
      </c>
      <c r="I809" s="58">
        <f t="shared" si="14"/>
        <v>0.93181818181818177</v>
      </c>
      <c r="J809" s="58"/>
    </row>
    <row r="810" spans="1:10" x14ac:dyDescent="0.2">
      <c r="A810" s="51" t="s">
        <v>538</v>
      </c>
      <c r="B810" s="51" t="s">
        <v>1</v>
      </c>
      <c r="C810" s="51" t="s">
        <v>445</v>
      </c>
      <c r="D810" s="53" t="str">
        <f>VLOOKUP(C810,'[1]客户-行业对照表'!$M:$N,2,0)</f>
        <v>其他</v>
      </c>
      <c r="E810" s="45">
        <v>2</v>
      </c>
      <c r="F810" s="45">
        <v>2</v>
      </c>
      <c r="G810" s="45">
        <v>0</v>
      </c>
      <c r="H810" s="45">
        <v>0</v>
      </c>
      <c r="I810" s="58">
        <f t="shared" si="14"/>
        <v>0</v>
      </c>
      <c r="J810" s="58"/>
    </row>
    <row r="811" spans="1:10" x14ac:dyDescent="0.2">
      <c r="A811" s="51" t="s">
        <v>538</v>
      </c>
      <c r="B811" s="51" t="s">
        <v>1</v>
      </c>
      <c r="C811" s="51" t="s">
        <v>473</v>
      </c>
      <c r="D811" s="53" t="str">
        <f>VLOOKUP(C811,'[1]客户-行业对照表'!$M:$N,2,0)</f>
        <v>P2P</v>
      </c>
      <c r="E811" s="45">
        <v>2</v>
      </c>
      <c r="F811" s="45">
        <v>2</v>
      </c>
      <c r="G811" s="45">
        <v>0</v>
      </c>
      <c r="H811" s="45">
        <v>0</v>
      </c>
      <c r="I811" s="58">
        <f t="shared" si="14"/>
        <v>0</v>
      </c>
      <c r="J811" s="58"/>
    </row>
    <row r="812" spans="1:10" x14ac:dyDescent="0.2">
      <c r="A812" s="51" t="s">
        <v>538</v>
      </c>
      <c r="B812" s="51" t="s">
        <v>1</v>
      </c>
      <c r="C812" s="51" t="s">
        <v>455</v>
      </c>
      <c r="D812" s="53" t="str">
        <f>VLOOKUP(C812,'[1]客户-行业对照表'!$M:$N,2,0)</f>
        <v>小额现金贷</v>
      </c>
      <c r="E812" s="45">
        <v>798</v>
      </c>
      <c r="F812" s="45">
        <v>798</v>
      </c>
      <c r="G812" s="45">
        <v>0</v>
      </c>
      <c r="H812" s="45">
        <v>48</v>
      </c>
      <c r="I812" s="58">
        <f t="shared" si="14"/>
        <v>6.0150375939849621E-2</v>
      </c>
      <c r="J812" s="58"/>
    </row>
    <row r="813" spans="1:10" x14ac:dyDescent="0.2">
      <c r="A813" s="51" t="s">
        <v>538</v>
      </c>
      <c r="B813" s="51" t="s">
        <v>1</v>
      </c>
      <c r="C813" s="51" t="s">
        <v>495</v>
      </c>
      <c r="D813" s="53" t="str">
        <f>VLOOKUP(C813,'[1]客户-行业对照表'!$M:$N,2,0)</f>
        <v>融资租赁担保</v>
      </c>
      <c r="E813" s="45">
        <v>1</v>
      </c>
      <c r="F813" s="45">
        <v>1</v>
      </c>
      <c r="G813" s="45">
        <v>0</v>
      </c>
      <c r="H813" s="45">
        <v>0</v>
      </c>
      <c r="I813" s="58">
        <f t="shared" si="14"/>
        <v>0</v>
      </c>
      <c r="J813" s="58"/>
    </row>
    <row r="814" spans="1:10" x14ac:dyDescent="0.2">
      <c r="A814" s="51" t="s">
        <v>538</v>
      </c>
      <c r="B814" s="51" t="s">
        <v>1</v>
      </c>
      <c r="C814" s="51" t="s">
        <v>501</v>
      </c>
      <c r="D814" s="53" t="str">
        <f>VLOOKUP(C814,'[1]客户-行业对照表'!$M:$N,2,0)</f>
        <v>金融科技</v>
      </c>
      <c r="E814" s="45">
        <v>1</v>
      </c>
      <c r="F814" s="45">
        <v>0</v>
      </c>
      <c r="G814" s="45">
        <v>1</v>
      </c>
      <c r="H814" s="45">
        <v>0</v>
      </c>
      <c r="I814" s="58">
        <f t="shared" si="14"/>
        <v>0</v>
      </c>
      <c r="J814" s="58"/>
    </row>
    <row r="815" spans="1:10" x14ac:dyDescent="0.2">
      <c r="A815" s="51" t="s">
        <v>538</v>
      </c>
      <c r="B815" s="51" t="s">
        <v>1</v>
      </c>
      <c r="C815" s="51" t="s">
        <v>450</v>
      </c>
      <c r="D815" s="53" t="str">
        <f>VLOOKUP(C815,'[1]客户-行业对照表'!$M:$N,2,0)</f>
        <v>小额现金贷</v>
      </c>
      <c r="E815" s="45">
        <v>4463</v>
      </c>
      <c r="F815" s="45">
        <v>4463</v>
      </c>
      <c r="G815" s="45">
        <v>0</v>
      </c>
      <c r="H815" s="45">
        <v>3538</v>
      </c>
      <c r="I815" s="58">
        <f t="shared" si="14"/>
        <v>0.79274030920905225</v>
      </c>
      <c r="J815" s="58"/>
    </row>
    <row r="816" spans="1:10" x14ac:dyDescent="0.2">
      <c r="A816" s="51" t="s">
        <v>538</v>
      </c>
      <c r="B816" s="51" t="s">
        <v>1</v>
      </c>
      <c r="C816" s="51" t="s">
        <v>515</v>
      </c>
      <c r="D816" s="53" t="str">
        <f>VLOOKUP(C816,'[1]客户-行业对照表'!$M:$N,2,0)</f>
        <v>小额现金贷</v>
      </c>
      <c r="E816" s="45">
        <v>51105</v>
      </c>
      <c r="F816" s="45">
        <v>51086</v>
      </c>
      <c r="G816" s="45">
        <v>19</v>
      </c>
      <c r="H816" s="45">
        <v>40586</v>
      </c>
      <c r="I816" s="58">
        <f t="shared" si="14"/>
        <v>0.79416886801682807</v>
      </c>
      <c r="J816" s="58"/>
    </row>
    <row r="817" spans="1:10" x14ac:dyDescent="0.2">
      <c r="A817" s="51" t="s">
        <v>538</v>
      </c>
      <c r="B817" s="51" t="s">
        <v>1</v>
      </c>
      <c r="C817" s="51" t="s">
        <v>535</v>
      </c>
      <c r="D817" s="53" t="str">
        <f>VLOOKUP(C817,'[1]客户-行业对照表'!$M:$N,2,0)</f>
        <v>小额现金贷</v>
      </c>
      <c r="E817" s="45">
        <v>6</v>
      </c>
      <c r="F817" s="45">
        <v>6</v>
      </c>
      <c r="G817" s="45">
        <v>0</v>
      </c>
      <c r="H817" s="45">
        <v>0</v>
      </c>
      <c r="I817" s="58">
        <f t="shared" si="14"/>
        <v>0</v>
      </c>
      <c r="J817" s="58"/>
    </row>
    <row r="818" spans="1:10" x14ac:dyDescent="0.2">
      <c r="A818" s="51" t="s">
        <v>538</v>
      </c>
      <c r="B818" s="51" t="s">
        <v>2</v>
      </c>
      <c r="C818" s="51" t="s">
        <v>452</v>
      </c>
      <c r="D818" s="53" t="str">
        <f>VLOOKUP(C818,'[1]客户-行业对照表'!$M:$N,2,0)</f>
        <v>P2P</v>
      </c>
      <c r="E818" s="45">
        <v>6275</v>
      </c>
      <c r="F818" s="45">
        <v>6275</v>
      </c>
      <c r="G818" s="45">
        <v>0</v>
      </c>
      <c r="H818" s="45">
        <v>3031</v>
      </c>
      <c r="I818" s="58">
        <f t="shared" si="14"/>
        <v>0.48302788844621514</v>
      </c>
      <c r="J818" s="58"/>
    </row>
    <row r="819" spans="1:10" x14ac:dyDescent="0.2">
      <c r="A819" s="51" t="s">
        <v>538</v>
      </c>
      <c r="B819" s="51" t="s">
        <v>4</v>
      </c>
      <c r="C819" s="51" t="s">
        <v>503</v>
      </c>
      <c r="D819" s="53" t="str">
        <f>VLOOKUP(C819,'[1]客户-行业对照表'!$M:$N,2,0)</f>
        <v>流量方</v>
      </c>
      <c r="E819" s="45">
        <v>242723</v>
      </c>
      <c r="F819" s="45">
        <v>242721</v>
      </c>
      <c r="G819" s="45">
        <v>2</v>
      </c>
      <c r="H819" s="45">
        <v>114358</v>
      </c>
      <c r="I819" s="58">
        <f t="shared" si="14"/>
        <v>0.47114612129876443</v>
      </c>
      <c r="J819" s="58"/>
    </row>
    <row r="820" spans="1:10" x14ac:dyDescent="0.2">
      <c r="A820" s="51" t="s">
        <v>538</v>
      </c>
      <c r="B820" s="51" t="s">
        <v>453</v>
      </c>
      <c r="C820" s="51" t="s">
        <v>521</v>
      </c>
      <c r="D820" s="53" t="str">
        <f>VLOOKUP(C820,'[1]客户-行业对照表'!$M:$N,2,0)</f>
        <v>金融科技</v>
      </c>
      <c r="E820" s="45">
        <v>363</v>
      </c>
      <c r="F820" s="45">
        <v>363</v>
      </c>
      <c r="G820" s="45">
        <v>0</v>
      </c>
      <c r="H820" s="45">
        <v>311</v>
      </c>
      <c r="I820" s="58">
        <f t="shared" si="14"/>
        <v>0.85674931129476584</v>
      </c>
      <c r="J820" s="58"/>
    </row>
    <row r="821" spans="1:10" x14ac:dyDescent="0.2">
      <c r="A821" s="51" t="s">
        <v>538</v>
      </c>
      <c r="B821" s="51" t="s">
        <v>453</v>
      </c>
      <c r="C821" s="51" t="s">
        <v>465</v>
      </c>
      <c r="D821" s="53" t="str">
        <f>VLOOKUP(C821,'[1]客户-行业对照表'!$M:$N,2,0)</f>
        <v>小额现金贷</v>
      </c>
      <c r="E821" s="45">
        <v>6499</v>
      </c>
      <c r="F821" s="45">
        <v>6499</v>
      </c>
      <c r="G821" s="45">
        <v>0</v>
      </c>
      <c r="H821" s="45">
        <v>3856</v>
      </c>
      <c r="I821" s="58">
        <f t="shared" si="14"/>
        <v>0.59332204954608403</v>
      </c>
      <c r="J821" s="58"/>
    </row>
    <row r="822" spans="1:10" x14ac:dyDescent="0.2">
      <c r="A822" s="51" t="s">
        <v>538</v>
      </c>
      <c r="B822" s="51" t="s">
        <v>453</v>
      </c>
      <c r="C822" s="51" t="s">
        <v>468</v>
      </c>
      <c r="D822" s="53" t="str">
        <f>VLOOKUP(C822,'[1]客户-行业对照表'!$M:$N,2,0)</f>
        <v>金融科技</v>
      </c>
      <c r="E822" s="45">
        <v>2606</v>
      </c>
      <c r="F822" s="45">
        <v>2606</v>
      </c>
      <c r="G822" s="45">
        <v>0</v>
      </c>
      <c r="H822" s="45">
        <v>1606</v>
      </c>
      <c r="I822" s="58">
        <f t="shared" si="14"/>
        <v>0.61627014581734463</v>
      </c>
      <c r="J822" s="58"/>
    </row>
    <row r="823" spans="1:10" x14ac:dyDescent="0.2">
      <c r="A823" s="51" t="s">
        <v>538</v>
      </c>
      <c r="B823" s="51" t="s">
        <v>453</v>
      </c>
      <c r="C823" s="51" t="s">
        <v>539</v>
      </c>
      <c r="D823" s="53" t="str">
        <f>VLOOKUP(C823,'[1]客户-行业对照表'!$M:$N,2,0)</f>
        <v>小额现金贷</v>
      </c>
      <c r="E823" s="45">
        <v>4</v>
      </c>
      <c r="F823" s="45">
        <v>2</v>
      </c>
      <c r="G823" s="45">
        <v>2</v>
      </c>
      <c r="H823" s="45">
        <v>2</v>
      </c>
      <c r="I823" s="58">
        <f t="shared" si="14"/>
        <v>0.5</v>
      </c>
      <c r="J823" s="58"/>
    </row>
    <row r="824" spans="1:10" x14ac:dyDescent="0.2">
      <c r="A824" s="51" t="s">
        <v>538</v>
      </c>
      <c r="B824" s="51" t="s">
        <v>453</v>
      </c>
      <c r="C824" s="51" t="s">
        <v>524</v>
      </c>
      <c r="D824" s="53" t="str">
        <f>VLOOKUP(C824,'[1]客户-行业对照表'!$M:$N,2,0)</f>
        <v>P2P</v>
      </c>
      <c r="E824" s="45">
        <v>5924</v>
      </c>
      <c r="F824" s="45">
        <v>5924</v>
      </c>
      <c r="G824" s="45">
        <v>0</v>
      </c>
      <c r="H824" s="45">
        <v>1840</v>
      </c>
      <c r="I824" s="58">
        <f t="shared" si="14"/>
        <v>0.31060094530722487</v>
      </c>
      <c r="J824" s="58"/>
    </row>
    <row r="825" spans="1:10" x14ac:dyDescent="0.2">
      <c r="A825" s="51" t="s">
        <v>538</v>
      </c>
      <c r="B825" s="51" t="s">
        <v>453</v>
      </c>
      <c r="C825" s="51" t="s">
        <v>534</v>
      </c>
      <c r="D825" s="53" t="str">
        <f>VLOOKUP(C825,'[1]客户-行业对照表'!$M:$N,2,0)</f>
        <v>小额现金贷</v>
      </c>
      <c r="E825" s="45">
        <v>7378</v>
      </c>
      <c r="F825" s="45">
        <v>7378</v>
      </c>
      <c r="G825" s="45">
        <v>0</v>
      </c>
      <c r="H825" s="45">
        <v>5598</v>
      </c>
      <c r="I825" s="58">
        <f t="shared" si="14"/>
        <v>0.75874220656004332</v>
      </c>
      <c r="J825" s="58"/>
    </row>
    <row r="826" spans="1:10" x14ac:dyDescent="0.2">
      <c r="A826" s="51" t="s">
        <v>538</v>
      </c>
      <c r="B826" s="51" t="s">
        <v>453</v>
      </c>
      <c r="C826" s="51" t="s">
        <v>537</v>
      </c>
      <c r="D826" s="53" t="str">
        <f>VLOOKUP(C826,'[1]客户-行业对照表'!$M:$N,2,0)</f>
        <v>小额现金贷</v>
      </c>
      <c r="E826" s="45">
        <v>5750</v>
      </c>
      <c r="F826" s="45">
        <v>5750</v>
      </c>
      <c r="G826" s="45">
        <v>0</v>
      </c>
      <c r="H826" s="45">
        <v>4253</v>
      </c>
      <c r="I826" s="58">
        <f t="shared" si="14"/>
        <v>0.7396521739130435</v>
      </c>
      <c r="J826" s="58"/>
    </row>
    <row r="827" spans="1:10" x14ac:dyDescent="0.2">
      <c r="A827" s="51" t="s">
        <v>540</v>
      </c>
      <c r="B827" s="51" t="s">
        <v>0</v>
      </c>
      <c r="C827" s="51" t="s">
        <v>444</v>
      </c>
      <c r="D827" s="53" t="str">
        <f>VLOOKUP(C827,'[1]客户-行业对照表'!$M:$N,2,0)</f>
        <v>金融科技</v>
      </c>
      <c r="E827" s="45">
        <v>42</v>
      </c>
      <c r="F827" s="45">
        <v>42</v>
      </c>
      <c r="G827" s="45">
        <v>0</v>
      </c>
      <c r="H827" s="45">
        <v>16</v>
      </c>
      <c r="I827" s="58">
        <f t="shared" si="14"/>
        <v>0.38095238095238093</v>
      </c>
      <c r="J827" s="58"/>
    </row>
    <row r="828" spans="1:10" x14ac:dyDescent="0.2">
      <c r="A828" s="51" t="s">
        <v>540</v>
      </c>
      <c r="B828" s="51" t="s">
        <v>0</v>
      </c>
      <c r="C828" s="51" t="s">
        <v>448</v>
      </c>
      <c r="D828" s="53" t="str">
        <f>VLOOKUP(C828,'[1]客户-行业对照表'!$M:$N,2,0)</f>
        <v>金融科技</v>
      </c>
      <c r="E828" s="45">
        <v>72</v>
      </c>
      <c r="F828" s="45">
        <v>72</v>
      </c>
      <c r="G828" s="45">
        <v>0</v>
      </c>
      <c r="H828" s="45">
        <v>53</v>
      </c>
      <c r="I828" s="58">
        <f t="shared" si="14"/>
        <v>0.73611111111111116</v>
      </c>
      <c r="J828" s="58"/>
    </row>
    <row r="829" spans="1:10" x14ac:dyDescent="0.2">
      <c r="A829" s="51" t="s">
        <v>540</v>
      </c>
      <c r="B829" s="51" t="s">
        <v>3</v>
      </c>
      <c r="C829" s="51" t="s">
        <v>534</v>
      </c>
      <c r="D829" s="53" t="str">
        <f>VLOOKUP(C829,'[1]客户-行业对照表'!$M:$N,2,0)</f>
        <v>小额现金贷</v>
      </c>
      <c r="E829" s="45">
        <v>5834</v>
      </c>
      <c r="F829" s="45">
        <v>5834</v>
      </c>
      <c r="G829" s="45">
        <v>0</v>
      </c>
      <c r="H829" s="45">
        <v>5362</v>
      </c>
      <c r="I829" s="58">
        <f t="shared" si="14"/>
        <v>0.91909496057593421</v>
      </c>
      <c r="J829" s="58"/>
    </row>
    <row r="830" spans="1:10" x14ac:dyDescent="0.2">
      <c r="A830" s="51" t="s">
        <v>540</v>
      </c>
      <c r="B830" s="51" t="s">
        <v>3</v>
      </c>
      <c r="C830" s="51" t="s">
        <v>537</v>
      </c>
      <c r="D830" s="53" t="str">
        <f>VLOOKUP(C830,'[1]客户-行业对照表'!$M:$N,2,0)</f>
        <v>小额现金贷</v>
      </c>
      <c r="E830" s="45">
        <v>5906</v>
      </c>
      <c r="F830" s="45">
        <v>5906</v>
      </c>
      <c r="G830" s="45">
        <v>0</v>
      </c>
      <c r="H830" s="45">
        <v>5326</v>
      </c>
      <c r="I830" s="58">
        <f t="shared" si="14"/>
        <v>0.90179478496444299</v>
      </c>
      <c r="J830" s="58"/>
    </row>
    <row r="831" spans="1:10" x14ac:dyDescent="0.2">
      <c r="A831" s="51" t="s">
        <v>540</v>
      </c>
      <c r="B831" s="51" t="s">
        <v>1</v>
      </c>
      <c r="C831" s="51" t="s">
        <v>446</v>
      </c>
      <c r="D831" s="53" t="str">
        <f>VLOOKUP(C831,'[1]客户-行业对照表'!$M:$N,2,0)</f>
        <v>金融科技</v>
      </c>
      <c r="E831" s="45">
        <v>653</v>
      </c>
      <c r="F831" s="45">
        <v>653</v>
      </c>
      <c r="G831" s="45">
        <v>0</v>
      </c>
      <c r="H831" s="45">
        <v>212</v>
      </c>
      <c r="I831" s="58">
        <f t="shared" si="14"/>
        <v>0.32465543644716693</v>
      </c>
      <c r="J831" s="58"/>
    </row>
    <row r="832" spans="1:10" x14ac:dyDescent="0.2">
      <c r="A832" s="51" t="s">
        <v>540</v>
      </c>
      <c r="B832" s="51" t="s">
        <v>1</v>
      </c>
      <c r="C832" s="51" t="s">
        <v>456</v>
      </c>
      <c r="D832" s="53" t="str">
        <f>VLOOKUP(C832,'[1]客户-行业对照表'!$M:$N,2,0)</f>
        <v>小额现金贷</v>
      </c>
      <c r="E832" s="45">
        <v>1897</v>
      </c>
      <c r="F832" s="45">
        <v>1897</v>
      </c>
      <c r="G832" s="45">
        <v>0</v>
      </c>
      <c r="H832" s="45">
        <v>626</v>
      </c>
      <c r="I832" s="58">
        <f t="shared" si="14"/>
        <v>0.32999472851871375</v>
      </c>
      <c r="J832" s="58"/>
    </row>
    <row r="833" spans="1:10" x14ac:dyDescent="0.2">
      <c r="A833" s="51" t="s">
        <v>540</v>
      </c>
      <c r="B833" s="51" t="s">
        <v>1</v>
      </c>
      <c r="C833" s="51" t="s">
        <v>454</v>
      </c>
      <c r="D833" s="53" t="str">
        <f>VLOOKUP(C833,'[1]客户-行业对照表'!$M:$N,2,0)</f>
        <v>支付</v>
      </c>
      <c r="E833" s="45">
        <v>3</v>
      </c>
      <c r="F833" s="45">
        <v>3</v>
      </c>
      <c r="G833" s="45">
        <v>0</v>
      </c>
      <c r="H833" s="45">
        <v>2</v>
      </c>
      <c r="I833" s="58">
        <f t="shared" si="14"/>
        <v>0.66666666666666663</v>
      </c>
      <c r="J833" s="58"/>
    </row>
    <row r="834" spans="1:10" x14ac:dyDescent="0.2">
      <c r="A834" s="51" t="s">
        <v>540</v>
      </c>
      <c r="B834" s="51" t="s">
        <v>1</v>
      </c>
      <c r="C834" s="51" t="s">
        <v>458</v>
      </c>
      <c r="D834" s="53" t="str">
        <f>VLOOKUP(C834,'[1]客户-行业对照表'!$M:$N,2,0)</f>
        <v>金融科技</v>
      </c>
      <c r="E834" s="45">
        <v>2</v>
      </c>
      <c r="F834" s="45">
        <v>2</v>
      </c>
      <c r="G834" s="45">
        <v>0</v>
      </c>
      <c r="H834" s="45">
        <v>0</v>
      </c>
      <c r="I834" s="58">
        <f t="shared" si="14"/>
        <v>0</v>
      </c>
      <c r="J834" s="58"/>
    </row>
    <row r="835" spans="1:10" x14ac:dyDescent="0.2">
      <c r="A835" s="51" t="s">
        <v>540</v>
      </c>
      <c r="B835" s="51" t="s">
        <v>1</v>
      </c>
      <c r="C835" s="51" t="s">
        <v>463</v>
      </c>
      <c r="D835" s="53" t="str">
        <f>VLOOKUP(C835,'[1]客户-行业对照表'!$M:$N,2,0)</f>
        <v>手机回收</v>
      </c>
      <c r="E835" s="45">
        <v>232</v>
      </c>
      <c r="F835" s="45">
        <v>232</v>
      </c>
      <c r="G835" s="45">
        <v>0</v>
      </c>
      <c r="H835" s="45">
        <v>213</v>
      </c>
      <c r="I835" s="58">
        <f t="shared" si="14"/>
        <v>0.9181034482758621</v>
      </c>
      <c r="J835" s="58"/>
    </row>
    <row r="836" spans="1:10" x14ac:dyDescent="0.2">
      <c r="A836" s="51" t="s">
        <v>540</v>
      </c>
      <c r="B836" s="51" t="s">
        <v>1</v>
      </c>
      <c r="C836" s="51" t="s">
        <v>455</v>
      </c>
      <c r="D836" s="53" t="str">
        <f>VLOOKUP(C836,'[1]客户-行业对照表'!$M:$N,2,0)</f>
        <v>小额现金贷</v>
      </c>
      <c r="E836" s="45">
        <v>1001</v>
      </c>
      <c r="F836" s="45">
        <v>1001</v>
      </c>
      <c r="G836" s="45">
        <v>0</v>
      </c>
      <c r="H836" s="45">
        <v>76</v>
      </c>
      <c r="I836" s="58">
        <f t="shared" si="14"/>
        <v>7.5924075924075921E-2</v>
      </c>
      <c r="J836" s="58"/>
    </row>
    <row r="837" spans="1:10" x14ac:dyDescent="0.2">
      <c r="A837" s="51" t="s">
        <v>540</v>
      </c>
      <c r="B837" s="51" t="s">
        <v>1</v>
      </c>
      <c r="C837" s="51" t="s">
        <v>495</v>
      </c>
      <c r="D837" s="53" t="str">
        <f>VLOOKUP(C837,'[1]客户-行业对照表'!$M:$N,2,0)</f>
        <v>融资租赁担保</v>
      </c>
      <c r="E837" s="45">
        <v>2</v>
      </c>
      <c r="F837" s="45">
        <v>2</v>
      </c>
      <c r="G837" s="45">
        <v>0</v>
      </c>
      <c r="H837" s="45">
        <v>0</v>
      </c>
      <c r="I837" s="58">
        <f t="shared" si="14"/>
        <v>0</v>
      </c>
      <c r="J837" s="58"/>
    </row>
    <row r="838" spans="1:10" x14ac:dyDescent="0.2">
      <c r="A838" s="51" t="s">
        <v>540</v>
      </c>
      <c r="B838" s="51" t="s">
        <v>1</v>
      </c>
      <c r="C838" s="51" t="s">
        <v>450</v>
      </c>
      <c r="D838" s="53" t="str">
        <f>VLOOKUP(C838,'[1]客户-行业对照表'!$M:$N,2,0)</f>
        <v>小额现金贷</v>
      </c>
      <c r="E838" s="45">
        <v>4562</v>
      </c>
      <c r="F838" s="45">
        <v>4562</v>
      </c>
      <c r="G838" s="45">
        <v>0</v>
      </c>
      <c r="H838" s="45">
        <v>3471</v>
      </c>
      <c r="I838" s="58">
        <f t="shared" si="14"/>
        <v>0.76085050416484001</v>
      </c>
      <c r="J838" s="58"/>
    </row>
    <row r="839" spans="1:10" x14ac:dyDescent="0.2">
      <c r="A839" s="51" t="s">
        <v>540</v>
      </c>
      <c r="B839" s="51" t="s">
        <v>1</v>
      </c>
      <c r="C839" s="51" t="s">
        <v>515</v>
      </c>
      <c r="D839" s="53" t="str">
        <f>VLOOKUP(C839,'[1]客户-行业对照表'!$M:$N,2,0)</f>
        <v>小额现金贷</v>
      </c>
      <c r="E839" s="45">
        <v>45639</v>
      </c>
      <c r="F839" s="45">
        <v>45613</v>
      </c>
      <c r="G839" s="45">
        <v>26</v>
      </c>
      <c r="H839" s="45">
        <v>35153</v>
      </c>
      <c r="I839" s="58">
        <f t="shared" si="14"/>
        <v>0.77024036460045142</v>
      </c>
      <c r="J839" s="58"/>
    </row>
    <row r="840" spans="1:10" x14ac:dyDescent="0.2">
      <c r="A840" s="51" t="s">
        <v>540</v>
      </c>
      <c r="B840" s="51" t="s">
        <v>1</v>
      </c>
      <c r="C840" s="51" t="s">
        <v>476</v>
      </c>
      <c r="D840" s="53" t="str">
        <f>VLOOKUP(C840,'[1]客户-行业对照表'!$M:$N,2,0)</f>
        <v>P2P</v>
      </c>
      <c r="E840" s="45">
        <v>3</v>
      </c>
      <c r="F840" s="45">
        <v>3</v>
      </c>
      <c r="G840" s="45">
        <v>0</v>
      </c>
      <c r="H840" s="45">
        <v>0</v>
      </c>
      <c r="I840" s="58">
        <f t="shared" si="14"/>
        <v>0</v>
      </c>
      <c r="J840" s="58"/>
    </row>
    <row r="841" spans="1:10" x14ac:dyDescent="0.2">
      <c r="A841" s="51" t="s">
        <v>540</v>
      </c>
      <c r="B841" s="51" t="s">
        <v>1</v>
      </c>
      <c r="C841" s="51" t="s">
        <v>535</v>
      </c>
      <c r="D841" s="53" t="str">
        <f>VLOOKUP(C841,'[1]客户-行业对照表'!$M:$N,2,0)</f>
        <v>小额现金贷</v>
      </c>
      <c r="E841" s="45">
        <v>12</v>
      </c>
      <c r="F841" s="45">
        <v>12</v>
      </c>
      <c r="G841" s="45">
        <v>0</v>
      </c>
      <c r="H841" s="45">
        <v>0</v>
      </c>
      <c r="I841" s="58">
        <f t="shared" si="14"/>
        <v>0</v>
      </c>
      <c r="J841" s="58"/>
    </row>
    <row r="842" spans="1:10" x14ac:dyDescent="0.2">
      <c r="A842" s="51" t="s">
        <v>540</v>
      </c>
      <c r="B842" s="51" t="s">
        <v>2</v>
      </c>
      <c r="C842" s="51" t="s">
        <v>452</v>
      </c>
      <c r="D842" s="53" t="str">
        <f>VLOOKUP(C842,'[1]客户-行业对照表'!$M:$N,2,0)</f>
        <v>P2P</v>
      </c>
      <c r="E842" s="45">
        <v>5659</v>
      </c>
      <c r="F842" s="45">
        <v>5659</v>
      </c>
      <c r="G842" s="45">
        <v>0</v>
      </c>
      <c r="H842" s="45">
        <v>2781</v>
      </c>
      <c r="I842" s="58">
        <f t="shared" ref="I842:I905" si="15">H842/E842</f>
        <v>0.49142958119809155</v>
      </c>
      <c r="J842" s="58"/>
    </row>
    <row r="843" spans="1:10" x14ac:dyDescent="0.2">
      <c r="A843" s="51" t="s">
        <v>540</v>
      </c>
      <c r="B843" s="51" t="s">
        <v>453</v>
      </c>
      <c r="C843" s="51" t="s">
        <v>465</v>
      </c>
      <c r="D843" s="53" t="str">
        <f>VLOOKUP(C843,'[1]客户-行业对照表'!$M:$N,2,0)</f>
        <v>小额现金贷</v>
      </c>
      <c r="E843" s="45">
        <v>5473</v>
      </c>
      <c r="F843" s="45">
        <v>5473</v>
      </c>
      <c r="G843" s="45">
        <v>0</v>
      </c>
      <c r="H843" s="45">
        <v>3283</v>
      </c>
      <c r="I843" s="58">
        <f t="shared" si="15"/>
        <v>0.59985382788233144</v>
      </c>
      <c r="J843" s="58"/>
    </row>
    <row r="844" spans="1:10" x14ac:dyDescent="0.2">
      <c r="A844" s="51" t="s">
        <v>540</v>
      </c>
      <c r="B844" s="51" t="s">
        <v>453</v>
      </c>
      <c r="C844" s="51" t="s">
        <v>468</v>
      </c>
      <c r="D844" s="53" t="str">
        <f>VLOOKUP(C844,'[1]客户-行业对照表'!$M:$N,2,0)</f>
        <v>金融科技</v>
      </c>
      <c r="E844" s="45">
        <v>3797</v>
      </c>
      <c r="F844" s="45">
        <v>3797</v>
      </c>
      <c r="G844" s="45">
        <v>0</v>
      </c>
      <c r="H844" s="45">
        <v>2808</v>
      </c>
      <c r="I844" s="58">
        <f t="shared" si="15"/>
        <v>0.7395312088490914</v>
      </c>
      <c r="J844" s="58"/>
    </row>
    <row r="845" spans="1:10" x14ac:dyDescent="0.2">
      <c r="A845" s="51" t="s">
        <v>540</v>
      </c>
      <c r="B845" s="51" t="s">
        <v>453</v>
      </c>
      <c r="C845" s="51" t="s">
        <v>524</v>
      </c>
      <c r="D845" s="53" t="str">
        <f>VLOOKUP(C845,'[1]客户-行业对照表'!$M:$N,2,0)</f>
        <v>P2P</v>
      </c>
      <c r="E845" s="45">
        <v>7138</v>
      </c>
      <c r="F845" s="45">
        <v>7138</v>
      </c>
      <c r="G845" s="45">
        <v>0</v>
      </c>
      <c r="H845" s="45">
        <v>2258</v>
      </c>
      <c r="I845" s="58">
        <f t="shared" si="15"/>
        <v>0.31633510787335389</v>
      </c>
      <c r="J845" s="58"/>
    </row>
    <row r="846" spans="1:10" x14ac:dyDescent="0.2">
      <c r="A846" s="51" t="s">
        <v>540</v>
      </c>
      <c r="B846" s="51" t="s">
        <v>453</v>
      </c>
      <c r="C846" s="51" t="s">
        <v>421</v>
      </c>
      <c r="D846" s="53" t="str">
        <f>VLOOKUP(C846,'[1]客户-行业对照表'!$M:$N,2,0)</f>
        <v>手机回收</v>
      </c>
      <c r="E846" s="45">
        <v>7</v>
      </c>
      <c r="F846" s="45">
        <v>7</v>
      </c>
      <c r="G846" s="45">
        <v>0</v>
      </c>
      <c r="H846" s="45">
        <v>2</v>
      </c>
      <c r="I846" s="58">
        <f t="shared" si="15"/>
        <v>0.2857142857142857</v>
      </c>
      <c r="J846" s="58"/>
    </row>
    <row r="847" spans="1:10" x14ac:dyDescent="0.2">
      <c r="A847" s="51" t="s">
        <v>540</v>
      </c>
      <c r="B847" s="51" t="s">
        <v>453</v>
      </c>
      <c r="C847" s="51" t="s">
        <v>534</v>
      </c>
      <c r="D847" s="53" t="str">
        <f>VLOOKUP(C847,'[1]客户-行业对照表'!$M:$N,2,0)</f>
        <v>小额现金贷</v>
      </c>
      <c r="E847" s="45">
        <v>5867</v>
      </c>
      <c r="F847" s="45">
        <v>5867</v>
      </c>
      <c r="G847" s="45">
        <v>0</v>
      </c>
      <c r="H847" s="45">
        <v>4699</v>
      </c>
      <c r="I847" s="58">
        <f t="shared" si="15"/>
        <v>0.80092040224987215</v>
      </c>
      <c r="J847" s="58"/>
    </row>
    <row r="848" spans="1:10" x14ac:dyDescent="0.2">
      <c r="A848" s="51" t="s">
        <v>540</v>
      </c>
      <c r="B848" s="51" t="s">
        <v>453</v>
      </c>
      <c r="C848" s="51" t="s">
        <v>537</v>
      </c>
      <c r="D848" s="53" t="str">
        <f>VLOOKUP(C848,'[1]客户-行业对照表'!$M:$N,2,0)</f>
        <v>小额现金贷</v>
      </c>
      <c r="E848" s="45">
        <v>5936</v>
      </c>
      <c r="F848" s="45">
        <v>5936</v>
      </c>
      <c r="G848" s="45">
        <v>0</v>
      </c>
      <c r="H848" s="45">
        <v>4458</v>
      </c>
      <c r="I848" s="58">
        <f t="shared" si="15"/>
        <v>0.75101078167115898</v>
      </c>
      <c r="J848" s="58"/>
    </row>
    <row r="849" spans="1:10" x14ac:dyDescent="0.2">
      <c r="A849" s="51" t="s">
        <v>541</v>
      </c>
      <c r="B849" s="51" t="s">
        <v>0</v>
      </c>
      <c r="C849" s="51" t="s">
        <v>444</v>
      </c>
      <c r="D849" s="53" t="str">
        <f>VLOOKUP(C849,'[1]客户-行业对照表'!$M:$N,2,0)</f>
        <v>金融科技</v>
      </c>
      <c r="E849" s="45">
        <v>45</v>
      </c>
      <c r="F849" s="45">
        <v>45</v>
      </c>
      <c r="G849" s="45">
        <v>0</v>
      </c>
      <c r="H849" s="45">
        <v>19</v>
      </c>
      <c r="I849" s="58">
        <f t="shared" si="15"/>
        <v>0.42222222222222222</v>
      </c>
      <c r="J849" s="58"/>
    </row>
    <row r="850" spans="1:10" x14ac:dyDescent="0.2">
      <c r="A850" s="51" t="s">
        <v>541</v>
      </c>
      <c r="B850" s="51" t="s">
        <v>0</v>
      </c>
      <c r="C850" s="51" t="s">
        <v>448</v>
      </c>
      <c r="D850" s="53" t="str">
        <f>VLOOKUP(C850,'[1]客户-行业对照表'!$M:$N,2,0)</f>
        <v>金融科技</v>
      </c>
      <c r="E850" s="45">
        <v>30</v>
      </c>
      <c r="F850" s="45">
        <v>30</v>
      </c>
      <c r="G850" s="45">
        <v>0</v>
      </c>
      <c r="H850" s="45">
        <v>21</v>
      </c>
      <c r="I850" s="58">
        <f t="shared" si="15"/>
        <v>0.7</v>
      </c>
      <c r="J850" s="58"/>
    </row>
    <row r="851" spans="1:10" x14ac:dyDescent="0.2">
      <c r="A851" s="51" t="s">
        <v>541</v>
      </c>
      <c r="B851" s="51" t="s">
        <v>3</v>
      </c>
      <c r="C851" s="51" t="s">
        <v>534</v>
      </c>
      <c r="D851" s="53" t="str">
        <f>VLOOKUP(C851,'[1]客户-行业对照表'!$M:$N,2,0)</f>
        <v>小额现金贷</v>
      </c>
      <c r="E851" s="45">
        <v>5115</v>
      </c>
      <c r="F851" s="45">
        <v>5086</v>
      </c>
      <c r="G851" s="45">
        <v>29</v>
      </c>
      <c r="H851" s="45">
        <v>4696</v>
      </c>
      <c r="I851" s="58">
        <f t="shared" si="15"/>
        <v>0.91808406647116325</v>
      </c>
      <c r="J851" s="58"/>
    </row>
    <row r="852" spans="1:10" x14ac:dyDescent="0.2">
      <c r="A852" s="51" t="s">
        <v>541</v>
      </c>
      <c r="B852" s="51" t="s">
        <v>3</v>
      </c>
      <c r="C852" s="51" t="s">
        <v>537</v>
      </c>
      <c r="D852" s="53" t="str">
        <f>VLOOKUP(C852,'[1]客户-行业对照表'!$M:$N,2,0)</f>
        <v>小额现金贷</v>
      </c>
      <c r="E852" s="45">
        <v>5099</v>
      </c>
      <c r="F852" s="45">
        <v>5069</v>
      </c>
      <c r="G852" s="45">
        <v>30</v>
      </c>
      <c r="H852" s="45">
        <v>4578</v>
      </c>
      <c r="I852" s="58">
        <f t="shared" si="15"/>
        <v>0.89782310256913123</v>
      </c>
      <c r="J852" s="58"/>
    </row>
    <row r="853" spans="1:10" x14ac:dyDescent="0.2">
      <c r="A853" s="51" t="s">
        <v>541</v>
      </c>
      <c r="B853" s="51" t="s">
        <v>1</v>
      </c>
      <c r="C853" s="51" t="s">
        <v>446</v>
      </c>
      <c r="D853" s="53" t="str">
        <f>VLOOKUP(C853,'[1]客户-行业对照表'!$M:$N,2,0)</f>
        <v>金融科技</v>
      </c>
      <c r="E853" s="45">
        <v>591</v>
      </c>
      <c r="F853" s="45">
        <v>591</v>
      </c>
      <c r="G853" s="45">
        <v>0</v>
      </c>
      <c r="H853" s="45">
        <v>196</v>
      </c>
      <c r="I853" s="58">
        <f t="shared" si="15"/>
        <v>0.33164128595600678</v>
      </c>
      <c r="J853" s="58"/>
    </row>
    <row r="854" spans="1:10" x14ac:dyDescent="0.2">
      <c r="A854" s="51" t="s">
        <v>541</v>
      </c>
      <c r="B854" s="51" t="s">
        <v>1</v>
      </c>
      <c r="C854" s="51" t="s">
        <v>456</v>
      </c>
      <c r="D854" s="53" t="str">
        <f>VLOOKUP(C854,'[1]客户-行业对照表'!$M:$N,2,0)</f>
        <v>小额现金贷</v>
      </c>
      <c r="E854" s="45">
        <v>2002</v>
      </c>
      <c r="F854" s="45">
        <v>2002</v>
      </c>
      <c r="G854" s="45">
        <v>0</v>
      </c>
      <c r="H854" s="45">
        <v>647</v>
      </c>
      <c r="I854" s="58">
        <f t="shared" si="15"/>
        <v>0.32317682317682317</v>
      </c>
      <c r="J854" s="58"/>
    </row>
    <row r="855" spans="1:10" x14ac:dyDescent="0.2">
      <c r="A855" s="51" t="s">
        <v>541</v>
      </c>
      <c r="B855" s="51" t="s">
        <v>1</v>
      </c>
      <c r="C855" s="51" t="s">
        <v>454</v>
      </c>
      <c r="D855" s="53" t="str">
        <f>VLOOKUP(C855,'[1]客户-行业对照表'!$M:$N,2,0)</f>
        <v>支付</v>
      </c>
      <c r="E855" s="45">
        <v>2</v>
      </c>
      <c r="F855" s="45">
        <v>2</v>
      </c>
      <c r="G855" s="45">
        <v>0</v>
      </c>
      <c r="H855" s="45">
        <v>2</v>
      </c>
      <c r="I855" s="58">
        <f t="shared" si="15"/>
        <v>1</v>
      </c>
      <c r="J855" s="58"/>
    </row>
    <row r="856" spans="1:10" x14ac:dyDescent="0.2">
      <c r="A856" s="51" t="s">
        <v>541</v>
      </c>
      <c r="B856" s="51" t="s">
        <v>1</v>
      </c>
      <c r="C856" s="51" t="s">
        <v>458</v>
      </c>
      <c r="D856" s="53" t="str">
        <f>VLOOKUP(C856,'[1]客户-行业对照表'!$M:$N,2,0)</f>
        <v>金融科技</v>
      </c>
      <c r="E856" s="45">
        <v>1</v>
      </c>
      <c r="F856" s="45">
        <v>0</v>
      </c>
      <c r="G856" s="45">
        <v>1</v>
      </c>
      <c r="H856" s="45">
        <v>0</v>
      </c>
      <c r="I856" s="58">
        <f t="shared" si="15"/>
        <v>0</v>
      </c>
      <c r="J856" s="58"/>
    </row>
    <row r="857" spans="1:10" x14ac:dyDescent="0.2">
      <c r="A857" s="51" t="s">
        <v>541</v>
      </c>
      <c r="B857" s="51" t="s">
        <v>1</v>
      </c>
      <c r="C857" s="51" t="s">
        <v>463</v>
      </c>
      <c r="D857" s="53" t="str">
        <f>VLOOKUP(C857,'[1]客户-行业对照表'!$M:$N,2,0)</f>
        <v>手机回收</v>
      </c>
      <c r="E857" s="45">
        <v>213</v>
      </c>
      <c r="F857" s="45">
        <v>213</v>
      </c>
      <c r="G857" s="45">
        <v>0</v>
      </c>
      <c r="H857" s="45">
        <v>199</v>
      </c>
      <c r="I857" s="58">
        <f t="shared" si="15"/>
        <v>0.93427230046948362</v>
      </c>
      <c r="J857" s="58"/>
    </row>
    <row r="858" spans="1:10" x14ac:dyDescent="0.2">
      <c r="A858" s="51" t="s">
        <v>541</v>
      </c>
      <c r="B858" s="51" t="s">
        <v>1</v>
      </c>
      <c r="C858" s="51" t="s">
        <v>445</v>
      </c>
      <c r="D858" s="53" t="str">
        <f>VLOOKUP(C858,'[1]客户-行业对照表'!$M:$N,2,0)</f>
        <v>其他</v>
      </c>
      <c r="E858" s="45">
        <v>1</v>
      </c>
      <c r="F858" s="45">
        <v>1</v>
      </c>
      <c r="G858" s="45">
        <v>0</v>
      </c>
      <c r="H858" s="45">
        <v>0</v>
      </c>
      <c r="I858" s="58">
        <f t="shared" si="15"/>
        <v>0</v>
      </c>
      <c r="J858" s="58"/>
    </row>
    <row r="859" spans="1:10" x14ac:dyDescent="0.2">
      <c r="A859" s="51" t="s">
        <v>541</v>
      </c>
      <c r="B859" s="51" t="s">
        <v>1</v>
      </c>
      <c r="C859" s="51" t="s">
        <v>461</v>
      </c>
      <c r="D859" s="53" t="str">
        <f>VLOOKUP(C859,'[1]客户-行业对照表'!$M:$N,2,0)</f>
        <v>小额现金贷</v>
      </c>
      <c r="E859" s="45">
        <v>95</v>
      </c>
      <c r="F859" s="45">
        <v>95</v>
      </c>
      <c r="G859" s="45">
        <v>0</v>
      </c>
      <c r="H859" s="45">
        <v>0</v>
      </c>
      <c r="I859" s="58">
        <f t="shared" si="15"/>
        <v>0</v>
      </c>
      <c r="J859" s="58"/>
    </row>
    <row r="860" spans="1:10" x14ac:dyDescent="0.2">
      <c r="A860" s="51" t="s">
        <v>541</v>
      </c>
      <c r="B860" s="51" t="s">
        <v>1</v>
      </c>
      <c r="C860" s="51" t="s">
        <v>35</v>
      </c>
      <c r="D860" s="53" t="str">
        <f>VLOOKUP(C860,'[1]客户-行业对照表'!$M:$N,2,0)</f>
        <v>金融科技</v>
      </c>
      <c r="E860" s="45">
        <v>2</v>
      </c>
      <c r="F860" s="45">
        <v>2</v>
      </c>
      <c r="G860" s="45">
        <v>0</v>
      </c>
      <c r="H860" s="45">
        <v>1</v>
      </c>
      <c r="I860" s="58">
        <f t="shared" si="15"/>
        <v>0.5</v>
      </c>
      <c r="J860" s="58"/>
    </row>
    <row r="861" spans="1:10" x14ac:dyDescent="0.2">
      <c r="A861" s="51" t="s">
        <v>541</v>
      </c>
      <c r="B861" s="51" t="s">
        <v>1</v>
      </c>
      <c r="C861" s="51" t="s">
        <v>473</v>
      </c>
      <c r="D861" s="53" t="str">
        <f>VLOOKUP(C861,'[1]客户-行业对照表'!$M:$N,2,0)</f>
        <v>P2P</v>
      </c>
      <c r="E861" s="45">
        <v>3</v>
      </c>
      <c r="F861" s="45">
        <v>3</v>
      </c>
      <c r="G861" s="45">
        <v>0</v>
      </c>
      <c r="H861" s="45">
        <v>0</v>
      </c>
      <c r="I861" s="58">
        <f t="shared" si="15"/>
        <v>0</v>
      </c>
      <c r="J861" s="58"/>
    </row>
    <row r="862" spans="1:10" x14ac:dyDescent="0.2">
      <c r="A862" s="51" t="s">
        <v>541</v>
      </c>
      <c r="B862" s="51" t="s">
        <v>1</v>
      </c>
      <c r="C862" s="51" t="s">
        <v>455</v>
      </c>
      <c r="D862" s="53" t="str">
        <f>VLOOKUP(C862,'[1]客户-行业对照表'!$M:$N,2,0)</f>
        <v>小额现金贷</v>
      </c>
      <c r="E862" s="45">
        <v>1019</v>
      </c>
      <c r="F862" s="45">
        <v>1019</v>
      </c>
      <c r="G862" s="45">
        <v>0</v>
      </c>
      <c r="H862" s="45">
        <v>49</v>
      </c>
      <c r="I862" s="58">
        <f t="shared" si="15"/>
        <v>4.8086359175662417E-2</v>
      </c>
      <c r="J862" s="58"/>
    </row>
    <row r="863" spans="1:10" x14ac:dyDescent="0.2">
      <c r="A863" s="51" t="s">
        <v>541</v>
      </c>
      <c r="B863" s="51" t="s">
        <v>1</v>
      </c>
      <c r="C863" s="51" t="s">
        <v>495</v>
      </c>
      <c r="D863" s="53" t="str">
        <f>VLOOKUP(C863,'[1]客户-行业对照表'!$M:$N,2,0)</f>
        <v>融资租赁担保</v>
      </c>
      <c r="E863" s="45">
        <v>3</v>
      </c>
      <c r="F863" s="45">
        <v>3</v>
      </c>
      <c r="G863" s="45">
        <v>0</v>
      </c>
      <c r="H863" s="45">
        <v>0</v>
      </c>
      <c r="I863" s="58">
        <f t="shared" si="15"/>
        <v>0</v>
      </c>
      <c r="J863" s="58"/>
    </row>
    <row r="864" spans="1:10" x14ac:dyDescent="0.2">
      <c r="A864" s="51" t="s">
        <v>541</v>
      </c>
      <c r="B864" s="51" t="s">
        <v>1</v>
      </c>
      <c r="C864" s="51" t="s">
        <v>501</v>
      </c>
      <c r="D864" s="53" t="str">
        <f>VLOOKUP(C864,'[1]客户-行业对照表'!$M:$N,2,0)</f>
        <v>金融科技</v>
      </c>
      <c r="E864" s="45">
        <v>7</v>
      </c>
      <c r="F864" s="45">
        <v>0</v>
      </c>
      <c r="G864" s="45">
        <v>7</v>
      </c>
      <c r="H864" s="45">
        <v>0</v>
      </c>
      <c r="I864" s="58">
        <f t="shared" si="15"/>
        <v>0</v>
      </c>
      <c r="J864" s="58"/>
    </row>
    <row r="865" spans="1:10" x14ac:dyDescent="0.2">
      <c r="A865" s="51" t="s">
        <v>541</v>
      </c>
      <c r="B865" s="51" t="s">
        <v>1</v>
      </c>
      <c r="C865" s="51" t="s">
        <v>450</v>
      </c>
      <c r="D865" s="53" t="str">
        <f>VLOOKUP(C865,'[1]客户-行业对照表'!$M:$N,2,0)</f>
        <v>小额现金贷</v>
      </c>
      <c r="E865" s="45">
        <v>4573</v>
      </c>
      <c r="F865" s="45">
        <v>4573</v>
      </c>
      <c r="G865" s="45">
        <v>0</v>
      </c>
      <c r="H865" s="45">
        <v>3469</v>
      </c>
      <c r="I865" s="58">
        <f t="shared" si="15"/>
        <v>0.75858298709818495</v>
      </c>
      <c r="J865" s="58"/>
    </row>
    <row r="866" spans="1:10" x14ac:dyDescent="0.2">
      <c r="A866" s="51" t="s">
        <v>541</v>
      </c>
      <c r="B866" s="51" t="s">
        <v>1</v>
      </c>
      <c r="C866" s="51" t="s">
        <v>515</v>
      </c>
      <c r="D866" s="53" t="str">
        <f>VLOOKUP(C866,'[1]客户-行业对照表'!$M:$N,2,0)</f>
        <v>小额现金贷</v>
      </c>
      <c r="E866" s="45">
        <v>37607</v>
      </c>
      <c r="F866" s="45">
        <v>37578</v>
      </c>
      <c r="G866" s="45">
        <v>29</v>
      </c>
      <c r="H866" s="45">
        <v>28419</v>
      </c>
      <c r="I866" s="58">
        <f t="shared" si="15"/>
        <v>0.75568378227457655</v>
      </c>
      <c r="J866" s="58"/>
    </row>
    <row r="867" spans="1:10" x14ac:dyDescent="0.2">
      <c r="A867" s="51" t="s">
        <v>541</v>
      </c>
      <c r="B867" s="51" t="s">
        <v>1</v>
      </c>
      <c r="C867" s="51" t="s">
        <v>476</v>
      </c>
      <c r="D867" s="53" t="str">
        <f>VLOOKUP(C867,'[1]客户-行业对照表'!$M:$N,2,0)</f>
        <v>P2P</v>
      </c>
      <c r="E867" s="45">
        <v>2</v>
      </c>
      <c r="F867" s="45">
        <v>2</v>
      </c>
      <c r="G867" s="45">
        <v>0</v>
      </c>
      <c r="H867" s="45">
        <v>0</v>
      </c>
      <c r="I867" s="58">
        <f t="shared" si="15"/>
        <v>0</v>
      </c>
      <c r="J867" s="58"/>
    </row>
    <row r="868" spans="1:10" x14ac:dyDescent="0.2">
      <c r="A868" s="51" t="s">
        <v>541</v>
      </c>
      <c r="B868" s="51" t="s">
        <v>1</v>
      </c>
      <c r="C868" s="51" t="s">
        <v>535</v>
      </c>
      <c r="D868" s="53" t="str">
        <f>VLOOKUP(C868,'[1]客户-行业对照表'!$M:$N,2,0)</f>
        <v>小额现金贷</v>
      </c>
      <c r="E868" s="45">
        <v>27</v>
      </c>
      <c r="F868" s="45">
        <v>27</v>
      </c>
      <c r="G868" s="45">
        <v>0</v>
      </c>
      <c r="H868" s="45">
        <v>0</v>
      </c>
      <c r="I868" s="58">
        <f t="shared" si="15"/>
        <v>0</v>
      </c>
      <c r="J868" s="58"/>
    </row>
    <row r="869" spans="1:10" x14ac:dyDescent="0.2">
      <c r="A869" s="51" t="s">
        <v>541</v>
      </c>
      <c r="B869" s="51" t="s">
        <v>2</v>
      </c>
      <c r="C869" s="51" t="s">
        <v>452</v>
      </c>
      <c r="D869" s="53" t="str">
        <f>VLOOKUP(C869,'[1]客户-行业对照表'!$M:$N,2,0)</f>
        <v>P2P</v>
      </c>
      <c r="E869" s="45">
        <v>6092</v>
      </c>
      <c r="F869" s="45">
        <v>6092</v>
      </c>
      <c r="G869" s="45">
        <v>0</v>
      </c>
      <c r="H869" s="45">
        <v>2839</v>
      </c>
      <c r="I869" s="58">
        <f t="shared" si="15"/>
        <v>0.46602101116217992</v>
      </c>
      <c r="J869" s="58"/>
    </row>
    <row r="870" spans="1:10" x14ac:dyDescent="0.2">
      <c r="A870" s="51" t="s">
        <v>541</v>
      </c>
      <c r="B870" s="51" t="s">
        <v>453</v>
      </c>
      <c r="C870" s="51" t="s">
        <v>465</v>
      </c>
      <c r="D870" s="53" t="str">
        <f>VLOOKUP(C870,'[1]客户-行业对照表'!$M:$N,2,0)</f>
        <v>小额现金贷</v>
      </c>
      <c r="E870" s="45">
        <v>6134</v>
      </c>
      <c r="F870" s="45">
        <v>6123</v>
      </c>
      <c r="G870" s="45">
        <v>11</v>
      </c>
      <c r="H870" s="45">
        <v>3691</v>
      </c>
      <c r="I870" s="58">
        <f t="shared" si="15"/>
        <v>0.60172807303553966</v>
      </c>
      <c r="J870" s="58"/>
    </row>
    <row r="871" spans="1:10" x14ac:dyDescent="0.2">
      <c r="A871" s="51" t="s">
        <v>541</v>
      </c>
      <c r="B871" s="51" t="s">
        <v>453</v>
      </c>
      <c r="C871" s="51" t="s">
        <v>468</v>
      </c>
      <c r="D871" s="53" t="str">
        <f>VLOOKUP(C871,'[1]客户-行业对照表'!$M:$N,2,0)</f>
        <v>金融科技</v>
      </c>
      <c r="E871" s="45">
        <v>2252</v>
      </c>
      <c r="F871" s="45">
        <v>2252</v>
      </c>
      <c r="G871" s="45">
        <v>0</v>
      </c>
      <c r="H871" s="45">
        <v>1436</v>
      </c>
      <c r="I871" s="58">
        <f t="shared" si="15"/>
        <v>0.63765541740674958</v>
      </c>
      <c r="J871" s="58"/>
    </row>
    <row r="872" spans="1:10" x14ac:dyDescent="0.2">
      <c r="A872" s="51" t="s">
        <v>541</v>
      </c>
      <c r="B872" s="51" t="s">
        <v>453</v>
      </c>
      <c r="C872" s="51" t="s">
        <v>530</v>
      </c>
      <c r="D872" s="53" t="str">
        <f>VLOOKUP(C872,'[1]客户-行业对照表'!$M:$N,2,0)</f>
        <v>小额现金贷</v>
      </c>
      <c r="E872" s="45">
        <v>1</v>
      </c>
      <c r="F872" s="45">
        <v>1</v>
      </c>
      <c r="G872" s="45">
        <v>0</v>
      </c>
      <c r="H872" s="45">
        <v>0</v>
      </c>
      <c r="I872" s="58">
        <f t="shared" si="15"/>
        <v>0</v>
      </c>
      <c r="J872" s="58"/>
    </row>
    <row r="873" spans="1:10" x14ac:dyDescent="0.2">
      <c r="A873" s="51" t="s">
        <v>541</v>
      </c>
      <c r="B873" s="51" t="s">
        <v>453</v>
      </c>
      <c r="C873" s="51" t="s">
        <v>539</v>
      </c>
      <c r="D873" s="53" t="str">
        <f>VLOOKUP(C873,'[1]客户-行业对照表'!$M:$N,2,0)</f>
        <v>小额现金贷</v>
      </c>
      <c r="E873" s="45">
        <v>5</v>
      </c>
      <c r="F873" s="45">
        <v>3</v>
      </c>
      <c r="G873" s="45">
        <v>2</v>
      </c>
      <c r="H873" s="45">
        <v>2</v>
      </c>
      <c r="I873" s="58">
        <f t="shared" si="15"/>
        <v>0.4</v>
      </c>
      <c r="J873" s="58"/>
    </row>
    <row r="874" spans="1:10" x14ac:dyDescent="0.2">
      <c r="A874" s="51" t="s">
        <v>541</v>
      </c>
      <c r="B874" s="51" t="s">
        <v>453</v>
      </c>
      <c r="C874" s="51" t="s">
        <v>524</v>
      </c>
      <c r="D874" s="53" t="str">
        <f>VLOOKUP(C874,'[1]客户-行业对照表'!$M:$N,2,0)</f>
        <v>P2P</v>
      </c>
      <c r="E874" s="45">
        <v>8032</v>
      </c>
      <c r="F874" s="45">
        <v>8018</v>
      </c>
      <c r="G874" s="45">
        <v>14</v>
      </c>
      <c r="H874" s="45">
        <v>2517</v>
      </c>
      <c r="I874" s="58">
        <f t="shared" si="15"/>
        <v>0.31337151394422313</v>
      </c>
      <c r="J874" s="58"/>
    </row>
    <row r="875" spans="1:10" x14ac:dyDescent="0.2">
      <c r="A875" s="51" t="s">
        <v>541</v>
      </c>
      <c r="B875" s="51" t="s">
        <v>453</v>
      </c>
      <c r="C875" s="51" t="s">
        <v>421</v>
      </c>
      <c r="D875" s="53" t="str">
        <f>VLOOKUP(C875,'[1]客户-行业对照表'!$M:$N,2,0)</f>
        <v>手机回收</v>
      </c>
      <c r="E875" s="45">
        <v>1</v>
      </c>
      <c r="F875" s="45">
        <v>1</v>
      </c>
      <c r="G875" s="45">
        <v>0</v>
      </c>
      <c r="H875" s="45">
        <v>0</v>
      </c>
      <c r="I875" s="58">
        <f t="shared" si="15"/>
        <v>0</v>
      </c>
      <c r="J875" s="58"/>
    </row>
    <row r="876" spans="1:10" x14ac:dyDescent="0.2">
      <c r="A876" s="51" t="s">
        <v>541</v>
      </c>
      <c r="B876" s="51" t="s">
        <v>453</v>
      </c>
      <c r="C876" s="51" t="s">
        <v>534</v>
      </c>
      <c r="D876" s="53" t="str">
        <f>VLOOKUP(C876,'[1]客户-行业对照表'!$M:$N,2,0)</f>
        <v>小额现金贷</v>
      </c>
      <c r="E876" s="45">
        <v>5149</v>
      </c>
      <c r="F876" s="45">
        <v>5120</v>
      </c>
      <c r="G876" s="45">
        <v>29</v>
      </c>
      <c r="H876" s="45">
        <v>4109</v>
      </c>
      <c r="I876" s="58">
        <f t="shared" si="15"/>
        <v>0.79801903282190711</v>
      </c>
      <c r="J876" s="58"/>
    </row>
    <row r="877" spans="1:10" x14ac:dyDescent="0.2">
      <c r="A877" s="51" t="s">
        <v>541</v>
      </c>
      <c r="B877" s="51" t="s">
        <v>453</v>
      </c>
      <c r="C877" s="51" t="s">
        <v>537</v>
      </c>
      <c r="D877" s="53" t="str">
        <f>VLOOKUP(C877,'[1]客户-行业对照表'!$M:$N,2,0)</f>
        <v>小额现金贷</v>
      </c>
      <c r="E877" s="45">
        <v>5158</v>
      </c>
      <c r="F877" s="45">
        <v>5128</v>
      </c>
      <c r="G877" s="45">
        <v>30</v>
      </c>
      <c r="H877" s="45">
        <v>3876</v>
      </c>
      <c r="I877" s="58">
        <f t="shared" si="15"/>
        <v>0.75145405195812331</v>
      </c>
      <c r="J877" s="58"/>
    </row>
    <row r="878" spans="1:10" x14ac:dyDescent="0.2">
      <c r="A878" s="51" t="s">
        <v>542</v>
      </c>
      <c r="B878" s="51" t="s">
        <v>0</v>
      </c>
      <c r="C878" s="51" t="s">
        <v>444</v>
      </c>
      <c r="D878" s="53" t="str">
        <f>VLOOKUP(C878,'[1]客户-行业对照表'!$M:$N,2,0)</f>
        <v>金融科技</v>
      </c>
      <c r="E878" s="45">
        <v>15</v>
      </c>
      <c r="F878" s="45">
        <v>15</v>
      </c>
      <c r="G878" s="45">
        <v>0</v>
      </c>
      <c r="H878" s="45">
        <v>6</v>
      </c>
      <c r="I878" s="58">
        <f t="shared" si="15"/>
        <v>0.4</v>
      </c>
      <c r="J878" s="58"/>
    </row>
    <row r="879" spans="1:10" x14ac:dyDescent="0.2">
      <c r="A879" s="51" t="s">
        <v>542</v>
      </c>
      <c r="B879" s="51" t="s">
        <v>0</v>
      </c>
      <c r="C879" s="51" t="s">
        <v>448</v>
      </c>
      <c r="D879" s="53" t="str">
        <f>VLOOKUP(C879,'[1]客户-行业对照表'!$M:$N,2,0)</f>
        <v>金融科技</v>
      </c>
      <c r="E879" s="45">
        <v>20</v>
      </c>
      <c r="F879" s="45">
        <v>20</v>
      </c>
      <c r="G879" s="45">
        <v>0</v>
      </c>
      <c r="H879" s="45">
        <v>14</v>
      </c>
      <c r="I879" s="58">
        <f t="shared" si="15"/>
        <v>0.7</v>
      </c>
      <c r="J879" s="58"/>
    </row>
    <row r="880" spans="1:10" x14ac:dyDescent="0.2">
      <c r="A880" s="51" t="s">
        <v>542</v>
      </c>
      <c r="B880" s="51" t="s">
        <v>3</v>
      </c>
      <c r="C880" s="51" t="s">
        <v>534</v>
      </c>
      <c r="D880" s="53" t="str">
        <f>VLOOKUP(C880,'[1]客户-行业对照表'!$M:$N,2,0)</f>
        <v>小额现金贷</v>
      </c>
      <c r="E880" s="45">
        <v>5867</v>
      </c>
      <c r="F880" s="45">
        <v>5867</v>
      </c>
      <c r="G880" s="45">
        <v>0</v>
      </c>
      <c r="H880" s="45">
        <v>5196</v>
      </c>
      <c r="I880" s="58">
        <f t="shared" si="15"/>
        <v>0.88563149821032894</v>
      </c>
      <c r="J880" s="58"/>
    </row>
    <row r="881" spans="1:10" x14ac:dyDescent="0.2">
      <c r="A881" s="51" t="s">
        <v>542</v>
      </c>
      <c r="B881" s="51" t="s">
        <v>3</v>
      </c>
      <c r="C881" s="51" t="s">
        <v>537</v>
      </c>
      <c r="D881" s="53" t="str">
        <f>VLOOKUP(C881,'[1]客户-行业对照表'!$M:$N,2,0)</f>
        <v>小额现金贷</v>
      </c>
      <c r="E881" s="45">
        <v>3986</v>
      </c>
      <c r="F881" s="45">
        <v>3986</v>
      </c>
      <c r="G881" s="45">
        <v>0</v>
      </c>
      <c r="H881" s="45">
        <v>3581</v>
      </c>
      <c r="I881" s="58">
        <f t="shared" si="15"/>
        <v>0.89839438033115904</v>
      </c>
      <c r="J881" s="58"/>
    </row>
    <row r="882" spans="1:10" x14ac:dyDescent="0.2">
      <c r="A882" s="51" t="s">
        <v>542</v>
      </c>
      <c r="B882" s="51" t="s">
        <v>1</v>
      </c>
      <c r="C882" s="51" t="s">
        <v>446</v>
      </c>
      <c r="D882" s="53" t="str">
        <f>VLOOKUP(C882,'[1]客户-行业对照表'!$M:$N,2,0)</f>
        <v>金融科技</v>
      </c>
      <c r="E882" s="45">
        <v>520</v>
      </c>
      <c r="F882" s="45">
        <v>520</v>
      </c>
      <c r="G882" s="45">
        <v>0</v>
      </c>
      <c r="H882" s="45">
        <v>182</v>
      </c>
      <c r="I882" s="58">
        <f t="shared" si="15"/>
        <v>0.35</v>
      </c>
      <c r="J882" s="58"/>
    </row>
    <row r="883" spans="1:10" x14ac:dyDescent="0.2">
      <c r="A883" s="51" t="s">
        <v>542</v>
      </c>
      <c r="B883" s="51" t="s">
        <v>1</v>
      </c>
      <c r="C883" s="51" t="s">
        <v>456</v>
      </c>
      <c r="D883" s="53" t="str">
        <f>VLOOKUP(C883,'[1]客户-行业对照表'!$M:$N,2,0)</f>
        <v>小额现金贷</v>
      </c>
      <c r="E883" s="45">
        <v>194</v>
      </c>
      <c r="F883" s="45">
        <v>194</v>
      </c>
      <c r="G883" s="45">
        <v>0</v>
      </c>
      <c r="H883" s="45">
        <v>80</v>
      </c>
      <c r="I883" s="58">
        <f t="shared" si="15"/>
        <v>0.41237113402061853</v>
      </c>
      <c r="J883" s="58"/>
    </row>
    <row r="884" spans="1:10" x14ac:dyDescent="0.2">
      <c r="A884" s="51" t="s">
        <v>542</v>
      </c>
      <c r="B884" s="51" t="s">
        <v>1</v>
      </c>
      <c r="C884" s="51" t="s">
        <v>454</v>
      </c>
      <c r="D884" s="53" t="str">
        <f>VLOOKUP(C884,'[1]客户-行业对照表'!$M:$N,2,0)</f>
        <v>支付</v>
      </c>
      <c r="E884" s="45">
        <v>1</v>
      </c>
      <c r="F884" s="45">
        <v>1</v>
      </c>
      <c r="G884" s="45">
        <v>0</v>
      </c>
      <c r="H884" s="45">
        <v>1</v>
      </c>
      <c r="I884" s="58">
        <f t="shared" si="15"/>
        <v>1</v>
      </c>
      <c r="J884" s="58"/>
    </row>
    <row r="885" spans="1:10" x14ac:dyDescent="0.2">
      <c r="A885" s="51" t="s">
        <v>542</v>
      </c>
      <c r="B885" s="51" t="s">
        <v>1</v>
      </c>
      <c r="C885" s="51" t="s">
        <v>463</v>
      </c>
      <c r="D885" s="53" t="str">
        <f>VLOOKUP(C885,'[1]客户-行业对照表'!$M:$N,2,0)</f>
        <v>手机回收</v>
      </c>
      <c r="E885" s="45">
        <v>103</v>
      </c>
      <c r="F885" s="45">
        <v>103</v>
      </c>
      <c r="G885" s="45">
        <v>0</v>
      </c>
      <c r="H885" s="45">
        <v>92</v>
      </c>
      <c r="I885" s="58">
        <f t="shared" si="15"/>
        <v>0.89320388349514568</v>
      </c>
      <c r="J885" s="58"/>
    </row>
    <row r="886" spans="1:10" x14ac:dyDescent="0.2">
      <c r="A886" s="51" t="s">
        <v>542</v>
      </c>
      <c r="B886" s="51" t="s">
        <v>1</v>
      </c>
      <c r="C886" s="51" t="s">
        <v>455</v>
      </c>
      <c r="D886" s="53" t="str">
        <f>VLOOKUP(C886,'[1]客户-行业对照表'!$M:$N,2,0)</f>
        <v>小额现金贷</v>
      </c>
      <c r="E886" s="45">
        <v>1171</v>
      </c>
      <c r="F886" s="45">
        <v>1171</v>
      </c>
      <c r="G886" s="45">
        <v>0</v>
      </c>
      <c r="H886" s="45">
        <v>47</v>
      </c>
      <c r="I886" s="58">
        <f t="shared" si="15"/>
        <v>4.0136635354397952E-2</v>
      </c>
      <c r="J886" s="58"/>
    </row>
    <row r="887" spans="1:10" x14ac:dyDescent="0.2">
      <c r="A887" s="51" t="s">
        <v>542</v>
      </c>
      <c r="B887" s="51" t="s">
        <v>1</v>
      </c>
      <c r="C887" s="51" t="s">
        <v>495</v>
      </c>
      <c r="D887" s="53" t="str">
        <f>VLOOKUP(C887,'[1]客户-行业对照表'!$M:$N,2,0)</f>
        <v>融资租赁担保</v>
      </c>
      <c r="E887" s="45">
        <v>3</v>
      </c>
      <c r="F887" s="45">
        <v>3</v>
      </c>
      <c r="G887" s="45">
        <v>0</v>
      </c>
      <c r="H887" s="45">
        <v>0</v>
      </c>
      <c r="I887" s="58">
        <f t="shared" si="15"/>
        <v>0</v>
      </c>
      <c r="J887" s="58"/>
    </row>
    <row r="888" spans="1:10" x14ac:dyDescent="0.2">
      <c r="A888" s="51" t="s">
        <v>542</v>
      </c>
      <c r="B888" s="51" t="s">
        <v>1</v>
      </c>
      <c r="C888" s="51" t="s">
        <v>450</v>
      </c>
      <c r="D888" s="53" t="str">
        <f>VLOOKUP(C888,'[1]客户-行业对照表'!$M:$N,2,0)</f>
        <v>小额现金贷</v>
      </c>
      <c r="E888" s="45">
        <v>4471</v>
      </c>
      <c r="F888" s="45">
        <v>4471</v>
      </c>
      <c r="G888" s="45">
        <v>0</v>
      </c>
      <c r="H888" s="45">
        <v>3476</v>
      </c>
      <c r="I888" s="58">
        <f t="shared" si="15"/>
        <v>0.77745470811898909</v>
      </c>
      <c r="J888" s="58"/>
    </row>
    <row r="889" spans="1:10" x14ac:dyDescent="0.2">
      <c r="A889" s="51" t="s">
        <v>542</v>
      </c>
      <c r="B889" s="51" t="s">
        <v>1</v>
      </c>
      <c r="C889" s="51" t="s">
        <v>515</v>
      </c>
      <c r="D889" s="53" t="str">
        <f>VLOOKUP(C889,'[1]客户-行业对照表'!$M:$N,2,0)</f>
        <v>小额现金贷</v>
      </c>
      <c r="E889" s="45">
        <v>34074</v>
      </c>
      <c r="F889" s="45">
        <v>34049</v>
      </c>
      <c r="G889" s="45">
        <v>25</v>
      </c>
      <c r="H889" s="45">
        <v>25735</v>
      </c>
      <c r="I889" s="58">
        <f t="shared" si="15"/>
        <v>0.75526794623466575</v>
      </c>
      <c r="J889" s="58"/>
    </row>
    <row r="890" spans="1:10" x14ac:dyDescent="0.2">
      <c r="A890" s="51" t="s">
        <v>542</v>
      </c>
      <c r="B890" s="51" t="s">
        <v>2</v>
      </c>
      <c r="C890" s="51" t="s">
        <v>452</v>
      </c>
      <c r="D890" s="53" t="str">
        <f>VLOOKUP(C890,'[1]客户-行业对照表'!$M:$N,2,0)</f>
        <v>P2P</v>
      </c>
      <c r="E890" s="45">
        <v>4377</v>
      </c>
      <c r="F890" s="45">
        <v>4377</v>
      </c>
      <c r="G890" s="45">
        <v>0</v>
      </c>
      <c r="H890" s="45">
        <v>2064</v>
      </c>
      <c r="I890" s="58">
        <f t="shared" si="15"/>
        <v>0.47155586017820422</v>
      </c>
      <c r="J890" s="58"/>
    </row>
    <row r="891" spans="1:10" x14ac:dyDescent="0.2">
      <c r="A891" s="51" t="s">
        <v>542</v>
      </c>
      <c r="B891" s="51" t="s">
        <v>453</v>
      </c>
      <c r="C891" s="51" t="s">
        <v>465</v>
      </c>
      <c r="D891" s="53" t="str">
        <f>VLOOKUP(C891,'[1]客户-行业对照表'!$M:$N,2,0)</f>
        <v>小额现金贷</v>
      </c>
      <c r="E891" s="45">
        <v>7379</v>
      </c>
      <c r="F891" s="45">
        <v>7379</v>
      </c>
      <c r="G891" s="45">
        <v>0</v>
      </c>
      <c r="H891" s="45">
        <v>4632</v>
      </c>
      <c r="I891" s="58">
        <f t="shared" si="15"/>
        <v>0.62772733432714456</v>
      </c>
      <c r="J891" s="58"/>
    </row>
    <row r="892" spans="1:10" x14ac:dyDescent="0.2">
      <c r="A892" s="51" t="s">
        <v>542</v>
      </c>
      <c r="B892" s="51" t="s">
        <v>453</v>
      </c>
      <c r="C892" s="51" t="s">
        <v>468</v>
      </c>
      <c r="D892" s="53" t="str">
        <f>VLOOKUP(C892,'[1]客户-行业对照表'!$M:$N,2,0)</f>
        <v>金融科技</v>
      </c>
      <c r="E892" s="45">
        <v>1746</v>
      </c>
      <c r="F892" s="45">
        <v>1746</v>
      </c>
      <c r="G892" s="45">
        <v>0</v>
      </c>
      <c r="H892" s="45">
        <v>1060</v>
      </c>
      <c r="I892" s="58">
        <f t="shared" si="15"/>
        <v>0.60710194730813283</v>
      </c>
      <c r="J892" s="58"/>
    </row>
    <row r="893" spans="1:10" x14ac:dyDescent="0.2">
      <c r="A893" s="51" t="s">
        <v>542</v>
      </c>
      <c r="B893" s="51" t="s">
        <v>453</v>
      </c>
      <c r="C893" s="51" t="s">
        <v>524</v>
      </c>
      <c r="D893" s="53" t="str">
        <f>VLOOKUP(C893,'[1]客户-行业对照表'!$M:$N,2,0)</f>
        <v>P2P</v>
      </c>
      <c r="E893" s="45">
        <v>7321</v>
      </c>
      <c r="F893" s="45">
        <v>7321</v>
      </c>
      <c r="G893" s="45">
        <v>0</v>
      </c>
      <c r="H893" s="45">
        <v>2215</v>
      </c>
      <c r="I893" s="58">
        <f t="shared" si="15"/>
        <v>0.30255429586122112</v>
      </c>
      <c r="J893" s="58"/>
    </row>
    <row r="894" spans="1:10" x14ac:dyDescent="0.2">
      <c r="A894" s="51" t="s">
        <v>542</v>
      </c>
      <c r="B894" s="51" t="s">
        <v>453</v>
      </c>
      <c r="C894" s="51" t="s">
        <v>534</v>
      </c>
      <c r="D894" s="53" t="str">
        <f>VLOOKUP(C894,'[1]客户-行业对照表'!$M:$N,2,0)</f>
        <v>小额现金贷</v>
      </c>
      <c r="E894" s="45">
        <v>5935</v>
      </c>
      <c r="F894" s="45">
        <v>5935</v>
      </c>
      <c r="G894" s="45">
        <v>0</v>
      </c>
      <c r="H894" s="45">
        <v>4372</v>
      </c>
      <c r="I894" s="58">
        <f t="shared" si="15"/>
        <v>0.73664700926705984</v>
      </c>
      <c r="J894" s="58"/>
    </row>
    <row r="895" spans="1:10" x14ac:dyDescent="0.2">
      <c r="A895" s="51" t="s">
        <v>542</v>
      </c>
      <c r="B895" s="51" t="s">
        <v>453</v>
      </c>
      <c r="C895" s="51" t="s">
        <v>537</v>
      </c>
      <c r="D895" s="53" t="str">
        <f>VLOOKUP(C895,'[1]客户-行业对照表'!$M:$N,2,0)</f>
        <v>小额现金贷</v>
      </c>
      <c r="E895" s="45">
        <v>4071</v>
      </c>
      <c r="F895" s="45">
        <v>4071</v>
      </c>
      <c r="G895" s="45">
        <v>0</v>
      </c>
      <c r="H895" s="45">
        <v>3023</v>
      </c>
      <c r="I895" s="58">
        <f t="shared" si="15"/>
        <v>0.74256939326946692</v>
      </c>
      <c r="J895" s="58"/>
    </row>
    <row r="896" spans="1:10" x14ac:dyDescent="0.2">
      <c r="A896" s="51" t="s">
        <v>543</v>
      </c>
      <c r="B896" s="51" t="s">
        <v>0</v>
      </c>
      <c r="C896" s="51" t="s">
        <v>444</v>
      </c>
      <c r="D896" s="53" t="str">
        <f>VLOOKUP(C896,'[1]客户-行业对照表'!$M:$N,2,0)</f>
        <v>金融科技</v>
      </c>
      <c r="E896" s="45">
        <v>14</v>
      </c>
      <c r="F896" s="45">
        <v>11</v>
      </c>
      <c r="G896" s="45">
        <v>3</v>
      </c>
      <c r="H896" s="45">
        <v>7</v>
      </c>
      <c r="I896" s="58">
        <f t="shared" si="15"/>
        <v>0.5</v>
      </c>
      <c r="J896" s="58"/>
    </row>
    <row r="897" spans="1:10" x14ac:dyDescent="0.2">
      <c r="A897" s="51" t="s">
        <v>543</v>
      </c>
      <c r="B897" s="51" t="s">
        <v>0</v>
      </c>
      <c r="C897" s="51" t="s">
        <v>448</v>
      </c>
      <c r="D897" s="53" t="str">
        <f>VLOOKUP(C897,'[1]客户-行业对照表'!$M:$N,2,0)</f>
        <v>金融科技</v>
      </c>
      <c r="E897" s="45">
        <v>25</v>
      </c>
      <c r="F897" s="45">
        <v>25</v>
      </c>
      <c r="G897" s="45">
        <v>0</v>
      </c>
      <c r="H897" s="45">
        <v>19</v>
      </c>
      <c r="I897" s="58">
        <f t="shared" si="15"/>
        <v>0.76</v>
      </c>
      <c r="J897" s="58"/>
    </row>
    <row r="898" spans="1:10" x14ac:dyDescent="0.2">
      <c r="A898" s="51" t="s">
        <v>543</v>
      </c>
      <c r="B898" s="51" t="s">
        <v>3</v>
      </c>
      <c r="C898" s="51" t="s">
        <v>534</v>
      </c>
      <c r="D898" s="53" t="str">
        <f>VLOOKUP(C898,'[1]客户-行业对照表'!$M:$N,2,0)</f>
        <v>小额现金贷</v>
      </c>
      <c r="E898" s="45">
        <v>6132</v>
      </c>
      <c r="F898" s="45">
        <v>6132</v>
      </c>
      <c r="G898" s="45">
        <v>0</v>
      </c>
      <c r="H898" s="45">
        <v>5447</v>
      </c>
      <c r="I898" s="58">
        <f t="shared" si="15"/>
        <v>0.88829093281148075</v>
      </c>
      <c r="J898" s="58"/>
    </row>
    <row r="899" spans="1:10" x14ac:dyDescent="0.2">
      <c r="A899" s="51" t="s">
        <v>543</v>
      </c>
      <c r="B899" s="51" t="s">
        <v>3</v>
      </c>
      <c r="C899" s="51" t="s">
        <v>537</v>
      </c>
      <c r="D899" s="53" t="str">
        <f>VLOOKUP(C899,'[1]客户-行业对照表'!$M:$N,2,0)</f>
        <v>小额现金贷</v>
      </c>
      <c r="E899" s="45">
        <v>3999</v>
      </c>
      <c r="F899" s="45">
        <v>3999</v>
      </c>
      <c r="G899" s="45">
        <v>0</v>
      </c>
      <c r="H899" s="45">
        <v>3639</v>
      </c>
      <c r="I899" s="58">
        <f t="shared" si="15"/>
        <v>0.90997749437359343</v>
      </c>
      <c r="J899" s="58"/>
    </row>
    <row r="900" spans="1:10" x14ac:dyDescent="0.2">
      <c r="A900" s="51" t="s">
        <v>543</v>
      </c>
      <c r="B900" s="51" t="s">
        <v>1</v>
      </c>
      <c r="C900" s="51" t="s">
        <v>446</v>
      </c>
      <c r="D900" s="53" t="str">
        <f>VLOOKUP(C900,'[1]客户-行业对照表'!$M:$N,2,0)</f>
        <v>金融科技</v>
      </c>
      <c r="E900" s="45">
        <v>472</v>
      </c>
      <c r="F900" s="45">
        <v>472</v>
      </c>
      <c r="G900" s="45">
        <v>0</v>
      </c>
      <c r="H900" s="45">
        <v>164</v>
      </c>
      <c r="I900" s="58">
        <f t="shared" si="15"/>
        <v>0.34745762711864409</v>
      </c>
      <c r="J900" s="58"/>
    </row>
    <row r="901" spans="1:10" x14ac:dyDescent="0.2">
      <c r="A901" s="51" t="s">
        <v>543</v>
      </c>
      <c r="B901" s="51" t="s">
        <v>1</v>
      </c>
      <c r="C901" s="51" t="s">
        <v>456</v>
      </c>
      <c r="D901" s="53" t="str">
        <f>VLOOKUP(C901,'[1]客户-行业对照表'!$M:$N,2,0)</f>
        <v>小额现金贷</v>
      </c>
      <c r="E901" s="45">
        <v>38</v>
      </c>
      <c r="F901" s="45">
        <v>38</v>
      </c>
      <c r="G901" s="45">
        <v>0</v>
      </c>
      <c r="H901" s="45">
        <v>26</v>
      </c>
      <c r="I901" s="58">
        <f t="shared" si="15"/>
        <v>0.68421052631578949</v>
      </c>
      <c r="J901" s="58"/>
    </row>
    <row r="902" spans="1:10" x14ac:dyDescent="0.2">
      <c r="A902" s="51" t="s">
        <v>543</v>
      </c>
      <c r="B902" s="51" t="s">
        <v>1</v>
      </c>
      <c r="C902" s="51" t="s">
        <v>463</v>
      </c>
      <c r="D902" s="53" t="str">
        <f>VLOOKUP(C902,'[1]客户-行业对照表'!$M:$N,2,0)</f>
        <v>手机回收</v>
      </c>
      <c r="E902" s="45">
        <v>122</v>
      </c>
      <c r="F902" s="45">
        <v>122</v>
      </c>
      <c r="G902" s="45">
        <v>0</v>
      </c>
      <c r="H902" s="45">
        <v>108</v>
      </c>
      <c r="I902" s="58">
        <f t="shared" si="15"/>
        <v>0.88524590163934425</v>
      </c>
      <c r="J902" s="58"/>
    </row>
    <row r="903" spans="1:10" x14ac:dyDescent="0.2">
      <c r="A903" s="51" t="s">
        <v>543</v>
      </c>
      <c r="B903" s="51" t="s">
        <v>1</v>
      </c>
      <c r="C903" s="51" t="s">
        <v>455</v>
      </c>
      <c r="D903" s="53" t="str">
        <f>VLOOKUP(C903,'[1]客户-行业对照表'!$M:$N,2,0)</f>
        <v>小额现金贷</v>
      </c>
      <c r="E903" s="45">
        <v>1056</v>
      </c>
      <c r="F903" s="45">
        <v>1056</v>
      </c>
      <c r="G903" s="45">
        <v>0</v>
      </c>
      <c r="H903" s="45">
        <v>35</v>
      </c>
      <c r="I903" s="58">
        <f t="shared" si="15"/>
        <v>3.3143939393939392E-2</v>
      </c>
      <c r="J903" s="58"/>
    </row>
    <row r="904" spans="1:10" x14ac:dyDescent="0.2">
      <c r="A904" s="51" t="s">
        <v>543</v>
      </c>
      <c r="B904" s="51" t="s">
        <v>1</v>
      </c>
      <c r="C904" s="51" t="s">
        <v>495</v>
      </c>
      <c r="D904" s="53" t="str">
        <f>VLOOKUP(C904,'[1]客户-行业对照表'!$M:$N,2,0)</f>
        <v>融资租赁担保</v>
      </c>
      <c r="E904" s="45">
        <v>6</v>
      </c>
      <c r="F904" s="45">
        <v>1</v>
      </c>
      <c r="G904" s="45">
        <v>5</v>
      </c>
      <c r="H904" s="45">
        <v>0</v>
      </c>
      <c r="I904" s="58">
        <f t="shared" si="15"/>
        <v>0</v>
      </c>
      <c r="J904" s="58"/>
    </row>
    <row r="905" spans="1:10" x14ac:dyDescent="0.2">
      <c r="A905" s="51" t="s">
        <v>543</v>
      </c>
      <c r="B905" s="51" t="s">
        <v>1</v>
      </c>
      <c r="C905" s="51" t="s">
        <v>450</v>
      </c>
      <c r="D905" s="53" t="str">
        <f>VLOOKUP(C905,'[1]客户-行业对照表'!$M:$N,2,0)</f>
        <v>小额现金贷</v>
      </c>
      <c r="E905" s="45">
        <v>4261</v>
      </c>
      <c r="F905" s="45">
        <v>4261</v>
      </c>
      <c r="G905" s="45">
        <v>0</v>
      </c>
      <c r="H905" s="45">
        <v>3296</v>
      </c>
      <c r="I905" s="58">
        <f t="shared" si="15"/>
        <v>0.77352734099976528</v>
      </c>
      <c r="J905" s="58"/>
    </row>
    <row r="906" spans="1:10" x14ac:dyDescent="0.2">
      <c r="A906" s="51" t="s">
        <v>543</v>
      </c>
      <c r="B906" s="51" t="s">
        <v>1</v>
      </c>
      <c r="C906" s="51" t="s">
        <v>515</v>
      </c>
      <c r="D906" s="53" t="str">
        <f>VLOOKUP(C906,'[1]客户-行业对照表'!$M:$N,2,0)</f>
        <v>小额现金贷</v>
      </c>
      <c r="E906" s="45">
        <v>31379</v>
      </c>
      <c r="F906" s="45">
        <v>31348</v>
      </c>
      <c r="G906" s="45">
        <v>31</v>
      </c>
      <c r="H906" s="45">
        <v>23664</v>
      </c>
      <c r="I906" s="58">
        <f t="shared" ref="I906:I969" si="16">H906/E906</f>
        <v>0.7541349310048121</v>
      </c>
      <c r="J906" s="58"/>
    </row>
    <row r="907" spans="1:10" x14ac:dyDescent="0.2">
      <c r="A907" s="51" t="s">
        <v>543</v>
      </c>
      <c r="B907" s="51" t="s">
        <v>2</v>
      </c>
      <c r="C907" s="51" t="s">
        <v>452</v>
      </c>
      <c r="D907" s="53" t="str">
        <f>VLOOKUP(C907,'[1]客户-行业对照表'!$M:$N,2,0)</f>
        <v>P2P</v>
      </c>
      <c r="E907" s="45">
        <v>3260</v>
      </c>
      <c r="F907" s="45">
        <v>3260</v>
      </c>
      <c r="G907" s="45">
        <v>0</v>
      </c>
      <c r="H907" s="45">
        <v>1625</v>
      </c>
      <c r="I907" s="58">
        <f t="shared" si="16"/>
        <v>0.49846625766871167</v>
      </c>
      <c r="J907" s="58"/>
    </row>
    <row r="908" spans="1:10" x14ac:dyDescent="0.2">
      <c r="A908" s="51" t="s">
        <v>543</v>
      </c>
      <c r="B908" s="51" t="s">
        <v>453</v>
      </c>
      <c r="C908" s="51" t="s">
        <v>465</v>
      </c>
      <c r="D908" s="53" t="str">
        <f>VLOOKUP(C908,'[1]客户-行业对照表'!$M:$N,2,0)</f>
        <v>小额现金贷</v>
      </c>
      <c r="E908" s="45">
        <v>8623</v>
      </c>
      <c r="F908" s="45">
        <v>8623</v>
      </c>
      <c r="G908" s="45">
        <v>0</v>
      </c>
      <c r="H908" s="45">
        <v>5477</v>
      </c>
      <c r="I908" s="58">
        <f t="shared" si="16"/>
        <v>0.63516177664385942</v>
      </c>
      <c r="J908" s="58"/>
    </row>
    <row r="909" spans="1:10" x14ac:dyDescent="0.2">
      <c r="A909" s="51" t="s">
        <v>543</v>
      </c>
      <c r="B909" s="51" t="s">
        <v>453</v>
      </c>
      <c r="C909" s="51" t="s">
        <v>468</v>
      </c>
      <c r="D909" s="53" t="str">
        <f>VLOOKUP(C909,'[1]客户-行业对照表'!$M:$N,2,0)</f>
        <v>金融科技</v>
      </c>
      <c r="E909" s="45">
        <v>1880</v>
      </c>
      <c r="F909" s="45">
        <v>1880</v>
      </c>
      <c r="G909" s="45">
        <v>0</v>
      </c>
      <c r="H909" s="45">
        <v>1143</v>
      </c>
      <c r="I909" s="58">
        <f t="shared" si="16"/>
        <v>0.60797872340425529</v>
      </c>
      <c r="J909" s="58"/>
    </row>
    <row r="910" spans="1:10" x14ac:dyDescent="0.2">
      <c r="A910" s="51" t="s">
        <v>543</v>
      </c>
      <c r="B910" s="51" t="s">
        <v>453</v>
      </c>
      <c r="C910" s="51" t="s">
        <v>524</v>
      </c>
      <c r="D910" s="53" t="str">
        <f>VLOOKUP(C910,'[1]客户-行业对照表'!$M:$N,2,0)</f>
        <v>P2P</v>
      </c>
      <c r="E910" s="45">
        <v>6284</v>
      </c>
      <c r="F910" s="45">
        <v>6284</v>
      </c>
      <c r="G910" s="45">
        <v>0</v>
      </c>
      <c r="H910" s="45">
        <v>1910</v>
      </c>
      <c r="I910" s="58">
        <f t="shared" si="16"/>
        <v>0.30394653087205603</v>
      </c>
      <c r="J910" s="58"/>
    </row>
    <row r="911" spans="1:10" x14ac:dyDescent="0.2">
      <c r="A911" s="51" t="s">
        <v>543</v>
      </c>
      <c r="B911" s="51" t="s">
        <v>453</v>
      </c>
      <c r="C911" s="51" t="s">
        <v>534</v>
      </c>
      <c r="D911" s="53" t="str">
        <f>VLOOKUP(C911,'[1]客户-行业对照表'!$M:$N,2,0)</f>
        <v>小额现金贷</v>
      </c>
      <c r="E911" s="45">
        <v>6252</v>
      </c>
      <c r="F911" s="45">
        <v>6252</v>
      </c>
      <c r="G911" s="45">
        <v>0</v>
      </c>
      <c r="H911" s="45">
        <v>4653</v>
      </c>
      <c r="I911" s="58">
        <f t="shared" si="16"/>
        <v>0.74424184261036463</v>
      </c>
      <c r="J911" s="58"/>
    </row>
    <row r="912" spans="1:10" x14ac:dyDescent="0.2">
      <c r="A912" s="51" t="s">
        <v>543</v>
      </c>
      <c r="B912" s="51" t="s">
        <v>453</v>
      </c>
      <c r="C912" s="51" t="s">
        <v>537</v>
      </c>
      <c r="D912" s="53" t="str">
        <f>VLOOKUP(C912,'[1]客户-行业对照表'!$M:$N,2,0)</f>
        <v>小额现金贷</v>
      </c>
      <c r="E912" s="45">
        <v>4091</v>
      </c>
      <c r="F912" s="45">
        <v>4091</v>
      </c>
      <c r="G912" s="45">
        <v>0</v>
      </c>
      <c r="H912" s="45">
        <v>3049</v>
      </c>
      <c r="I912" s="58">
        <f t="shared" si="16"/>
        <v>0.74529454901002201</v>
      </c>
      <c r="J912" s="58"/>
    </row>
    <row r="913" spans="1:10" x14ac:dyDescent="0.2">
      <c r="A913" s="51" t="s">
        <v>544</v>
      </c>
      <c r="B913" s="51" t="s">
        <v>0</v>
      </c>
      <c r="C913" s="51" t="s">
        <v>444</v>
      </c>
      <c r="D913" s="53" t="str">
        <f>VLOOKUP(C913,'[1]客户-行业对照表'!$M:$N,2,0)</f>
        <v>金融科技</v>
      </c>
      <c r="E913" s="45">
        <v>10</v>
      </c>
      <c r="F913" s="45">
        <v>10</v>
      </c>
      <c r="G913" s="45">
        <v>0</v>
      </c>
      <c r="H913" s="45">
        <v>7</v>
      </c>
      <c r="I913" s="58">
        <f t="shared" si="16"/>
        <v>0.7</v>
      </c>
      <c r="J913" s="58"/>
    </row>
    <row r="914" spans="1:10" x14ac:dyDescent="0.2">
      <c r="A914" s="51" t="s">
        <v>544</v>
      </c>
      <c r="B914" s="51" t="s">
        <v>0</v>
      </c>
      <c r="C914" s="51" t="s">
        <v>448</v>
      </c>
      <c r="D914" s="53" t="str">
        <f>VLOOKUP(C914,'[1]客户-行业对照表'!$M:$N,2,0)</f>
        <v>金融科技</v>
      </c>
      <c r="E914" s="45">
        <v>64</v>
      </c>
      <c r="F914" s="45">
        <v>64</v>
      </c>
      <c r="G914" s="45">
        <v>0</v>
      </c>
      <c r="H914" s="45">
        <v>46</v>
      </c>
      <c r="I914" s="58">
        <f t="shared" si="16"/>
        <v>0.71875</v>
      </c>
      <c r="J914" s="58"/>
    </row>
    <row r="915" spans="1:10" x14ac:dyDescent="0.2">
      <c r="A915" s="51" t="s">
        <v>544</v>
      </c>
      <c r="B915" s="51" t="s">
        <v>3</v>
      </c>
      <c r="C915" s="51" t="s">
        <v>534</v>
      </c>
      <c r="D915" s="53" t="str">
        <f>VLOOKUP(C915,'[1]客户-行业对照表'!$M:$N,2,0)</f>
        <v>小额现金贷</v>
      </c>
      <c r="E915" s="45">
        <v>5650</v>
      </c>
      <c r="F915" s="45">
        <v>5650</v>
      </c>
      <c r="G915" s="45">
        <v>0</v>
      </c>
      <c r="H915" s="45">
        <v>5058</v>
      </c>
      <c r="I915" s="58">
        <f t="shared" si="16"/>
        <v>0.89522123893805305</v>
      </c>
      <c r="J915" s="58"/>
    </row>
    <row r="916" spans="1:10" x14ac:dyDescent="0.2">
      <c r="A916" s="51" t="s">
        <v>544</v>
      </c>
      <c r="B916" s="51" t="s">
        <v>3</v>
      </c>
      <c r="C916" s="51" t="s">
        <v>537</v>
      </c>
      <c r="D916" s="53" t="str">
        <f>VLOOKUP(C916,'[1]客户-行业对照表'!$M:$N,2,0)</f>
        <v>小额现金贷</v>
      </c>
      <c r="E916" s="45">
        <v>3515</v>
      </c>
      <c r="F916" s="45">
        <v>3515</v>
      </c>
      <c r="G916" s="45">
        <v>0</v>
      </c>
      <c r="H916" s="45">
        <v>3195</v>
      </c>
      <c r="I916" s="58">
        <f t="shared" si="16"/>
        <v>0.90896159317211944</v>
      </c>
      <c r="J916" s="58"/>
    </row>
    <row r="917" spans="1:10" x14ac:dyDescent="0.2">
      <c r="A917" s="51" t="s">
        <v>544</v>
      </c>
      <c r="B917" s="51" t="s">
        <v>1</v>
      </c>
      <c r="C917" s="51" t="s">
        <v>446</v>
      </c>
      <c r="D917" s="53" t="str">
        <f>VLOOKUP(C917,'[1]客户-行业对照表'!$M:$N,2,0)</f>
        <v>金融科技</v>
      </c>
      <c r="E917" s="45">
        <v>417</v>
      </c>
      <c r="F917" s="45">
        <v>417</v>
      </c>
      <c r="G917" s="45">
        <v>0</v>
      </c>
      <c r="H917" s="45">
        <v>160</v>
      </c>
      <c r="I917" s="58">
        <f t="shared" si="16"/>
        <v>0.38369304556354916</v>
      </c>
      <c r="J917" s="58"/>
    </row>
    <row r="918" spans="1:10" x14ac:dyDescent="0.2">
      <c r="A918" s="51" t="s">
        <v>544</v>
      </c>
      <c r="B918" s="51" t="s">
        <v>1</v>
      </c>
      <c r="C918" s="51" t="s">
        <v>456</v>
      </c>
      <c r="D918" s="53" t="str">
        <f>VLOOKUP(C918,'[1]客户-行业对照表'!$M:$N,2,0)</f>
        <v>小额现金贷</v>
      </c>
      <c r="E918" s="45">
        <v>18</v>
      </c>
      <c r="F918" s="45">
        <v>17</v>
      </c>
      <c r="G918" s="45">
        <v>1</v>
      </c>
      <c r="H918" s="45">
        <v>9</v>
      </c>
      <c r="I918" s="58">
        <f t="shared" si="16"/>
        <v>0.5</v>
      </c>
      <c r="J918" s="58"/>
    </row>
    <row r="919" spans="1:10" x14ac:dyDescent="0.2">
      <c r="A919" s="51" t="s">
        <v>544</v>
      </c>
      <c r="B919" s="51" t="s">
        <v>1</v>
      </c>
      <c r="C919" s="51" t="s">
        <v>454</v>
      </c>
      <c r="D919" s="53" t="str">
        <f>VLOOKUP(C919,'[1]客户-行业对照表'!$M:$N,2,0)</f>
        <v>支付</v>
      </c>
      <c r="E919" s="45">
        <v>1</v>
      </c>
      <c r="F919" s="45">
        <v>1</v>
      </c>
      <c r="G919" s="45">
        <v>0</v>
      </c>
      <c r="H919" s="45">
        <v>1</v>
      </c>
      <c r="I919" s="58">
        <f t="shared" si="16"/>
        <v>1</v>
      </c>
      <c r="J919" s="58"/>
    </row>
    <row r="920" spans="1:10" x14ac:dyDescent="0.2">
      <c r="A920" s="51" t="s">
        <v>544</v>
      </c>
      <c r="B920" s="51" t="s">
        <v>1</v>
      </c>
      <c r="C920" s="51" t="s">
        <v>463</v>
      </c>
      <c r="D920" s="53" t="str">
        <f>VLOOKUP(C920,'[1]客户-行业对照表'!$M:$N,2,0)</f>
        <v>手机回收</v>
      </c>
      <c r="E920" s="45">
        <v>92</v>
      </c>
      <c r="F920" s="45">
        <v>92</v>
      </c>
      <c r="G920" s="45">
        <v>0</v>
      </c>
      <c r="H920" s="45">
        <v>85</v>
      </c>
      <c r="I920" s="58">
        <f t="shared" si="16"/>
        <v>0.92391304347826086</v>
      </c>
      <c r="J920" s="58"/>
    </row>
    <row r="921" spans="1:10" x14ac:dyDescent="0.2">
      <c r="A921" s="51" t="s">
        <v>544</v>
      </c>
      <c r="B921" s="51" t="s">
        <v>1</v>
      </c>
      <c r="C921" s="51" t="s">
        <v>455</v>
      </c>
      <c r="D921" s="53" t="str">
        <f>VLOOKUP(C921,'[1]客户-行业对照表'!$M:$N,2,0)</f>
        <v>小额现金贷</v>
      </c>
      <c r="E921" s="45">
        <v>928</v>
      </c>
      <c r="F921" s="45">
        <v>928</v>
      </c>
      <c r="G921" s="45">
        <v>0</v>
      </c>
      <c r="H921" s="45">
        <v>41</v>
      </c>
      <c r="I921" s="58">
        <f t="shared" si="16"/>
        <v>4.4181034482758619E-2</v>
      </c>
      <c r="J921" s="58"/>
    </row>
    <row r="922" spans="1:10" x14ac:dyDescent="0.2">
      <c r="A922" s="51" t="s">
        <v>544</v>
      </c>
      <c r="B922" s="51" t="s">
        <v>1</v>
      </c>
      <c r="C922" s="51" t="s">
        <v>450</v>
      </c>
      <c r="D922" s="53" t="str">
        <f>VLOOKUP(C922,'[1]客户-行业对照表'!$M:$N,2,0)</f>
        <v>小额现金贷</v>
      </c>
      <c r="E922" s="45">
        <v>5435</v>
      </c>
      <c r="F922" s="45">
        <v>5435</v>
      </c>
      <c r="G922" s="45">
        <v>0</v>
      </c>
      <c r="H922" s="45">
        <v>4425</v>
      </c>
      <c r="I922" s="58">
        <f t="shared" si="16"/>
        <v>0.81416743330266794</v>
      </c>
      <c r="J922" s="58"/>
    </row>
    <row r="923" spans="1:10" x14ac:dyDescent="0.2">
      <c r="A923" s="51" t="s">
        <v>544</v>
      </c>
      <c r="B923" s="51" t="s">
        <v>1</v>
      </c>
      <c r="C923" s="51" t="s">
        <v>515</v>
      </c>
      <c r="D923" s="53" t="str">
        <f>VLOOKUP(C923,'[1]客户-行业对照表'!$M:$N,2,0)</f>
        <v>小额现金贷</v>
      </c>
      <c r="E923" s="45">
        <v>25650</v>
      </c>
      <c r="F923" s="45">
        <v>25605</v>
      </c>
      <c r="G923" s="45">
        <v>45</v>
      </c>
      <c r="H923" s="45">
        <v>19358</v>
      </c>
      <c r="I923" s="58">
        <f t="shared" si="16"/>
        <v>0.75469785575048731</v>
      </c>
      <c r="J923" s="58"/>
    </row>
    <row r="924" spans="1:10" x14ac:dyDescent="0.2">
      <c r="A924" s="51" t="s">
        <v>544</v>
      </c>
      <c r="B924" s="51" t="s">
        <v>2</v>
      </c>
      <c r="C924" s="51" t="s">
        <v>452</v>
      </c>
      <c r="D924" s="53" t="str">
        <f>VLOOKUP(C924,'[1]客户-行业对照表'!$M:$N,2,0)</f>
        <v>P2P</v>
      </c>
      <c r="E924" s="45">
        <v>2669</v>
      </c>
      <c r="F924" s="45">
        <v>2669</v>
      </c>
      <c r="G924" s="45">
        <v>0</v>
      </c>
      <c r="H924" s="45">
        <v>1333</v>
      </c>
      <c r="I924" s="58">
        <f t="shared" si="16"/>
        <v>0.49943799175721243</v>
      </c>
      <c r="J924" s="58"/>
    </row>
    <row r="925" spans="1:10" x14ac:dyDescent="0.2">
      <c r="A925" s="51" t="s">
        <v>544</v>
      </c>
      <c r="B925" s="51" t="s">
        <v>453</v>
      </c>
      <c r="C925" s="51" t="s">
        <v>465</v>
      </c>
      <c r="D925" s="53" t="str">
        <f>VLOOKUP(C925,'[1]客户-行业对照表'!$M:$N,2,0)</f>
        <v>小额现金贷</v>
      </c>
      <c r="E925" s="45">
        <v>7360</v>
      </c>
      <c r="F925" s="45">
        <v>7360</v>
      </c>
      <c r="G925" s="45">
        <v>0</v>
      </c>
      <c r="H925" s="45">
        <v>4784</v>
      </c>
      <c r="I925" s="58">
        <f t="shared" si="16"/>
        <v>0.65</v>
      </c>
      <c r="J925" s="58"/>
    </row>
    <row r="926" spans="1:10" x14ac:dyDescent="0.2">
      <c r="A926" s="51" t="s">
        <v>544</v>
      </c>
      <c r="B926" s="51" t="s">
        <v>453</v>
      </c>
      <c r="C926" s="51" t="s">
        <v>468</v>
      </c>
      <c r="D926" s="53" t="str">
        <f>VLOOKUP(C926,'[1]客户-行业对照表'!$M:$N,2,0)</f>
        <v>金融科技</v>
      </c>
      <c r="E926" s="45">
        <v>1775</v>
      </c>
      <c r="F926" s="45">
        <v>1775</v>
      </c>
      <c r="G926" s="45">
        <v>0</v>
      </c>
      <c r="H926" s="45">
        <v>1088</v>
      </c>
      <c r="I926" s="58">
        <f t="shared" si="16"/>
        <v>0.61295774647887324</v>
      </c>
      <c r="J926" s="58"/>
    </row>
    <row r="927" spans="1:10" x14ac:dyDescent="0.2">
      <c r="A927" s="51" t="s">
        <v>544</v>
      </c>
      <c r="B927" s="51" t="s">
        <v>453</v>
      </c>
      <c r="C927" s="51" t="s">
        <v>524</v>
      </c>
      <c r="D927" s="53" t="str">
        <f>VLOOKUP(C927,'[1]客户-行业对照表'!$M:$N,2,0)</f>
        <v>P2P</v>
      </c>
      <c r="E927" s="45">
        <v>5258</v>
      </c>
      <c r="F927" s="45">
        <v>5258</v>
      </c>
      <c r="G927" s="45">
        <v>0</v>
      </c>
      <c r="H927" s="45">
        <v>1707</v>
      </c>
      <c r="I927" s="58">
        <f t="shared" si="16"/>
        <v>0.32464815519208823</v>
      </c>
      <c r="J927" s="58"/>
    </row>
    <row r="928" spans="1:10" x14ac:dyDescent="0.2">
      <c r="A928" s="51" t="s">
        <v>544</v>
      </c>
      <c r="B928" s="51" t="s">
        <v>453</v>
      </c>
      <c r="C928" s="51" t="s">
        <v>421</v>
      </c>
      <c r="D928" s="53" t="str">
        <f>VLOOKUP(C928,'[1]客户-行业对照表'!$M:$N,2,0)</f>
        <v>手机回收</v>
      </c>
      <c r="E928" s="45">
        <v>7</v>
      </c>
      <c r="F928" s="45">
        <v>7</v>
      </c>
      <c r="G928" s="45">
        <v>0</v>
      </c>
      <c r="H928" s="45">
        <v>0</v>
      </c>
      <c r="I928" s="58">
        <f t="shared" si="16"/>
        <v>0</v>
      </c>
      <c r="J928" s="58"/>
    </row>
    <row r="929" spans="1:10" x14ac:dyDescent="0.2">
      <c r="A929" s="51" t="s">
        <v>544</v>
      </c>
      <c r="B929" s="51" t="s">
        <v>453</v>
      </c>
      <c r="C929" s="51" t="s">
        <v>534</v>
      </c>
      <c r="D929" s="53" t="str">
        <f>VLOOKUP(C929,'[1]客户-行业对照表'!$M:$N,2,0)</f>
        <v>小额现金贷</v>
      </c>
      <c r="E929" s="45">
        <v>5739</v>
      </c>
      <c r="F929" s="45">
        <v>5739</v>
      </c>
      <c r="G929" s="45">
        <v>0</v>
      </c>
      <c r="H929" s="45">
        <v>4294</v>
      </c>
      <c r="I929" s="58">
        <f t="shared" si="16"/>
        <v>0.74821397456002792</v>
      </c>
      <c r="J929" s="58"/>
    </row>
    <row r="930" spans="1:10" x14ac:dyDescent="0.2">
      <c r="A930" s="51" t="s">
        <v>544</v>
      </c>
      <c r="B930" s="51" t="s">
        <v>453</v>
      </c>
      <c r="C930" s="51" t="s">
        <v>537</v>
      </c>
      <c r="D930" s="53" t="str">
        <f>VLOOKUP(C930,'[1]客户-行业对照表'!$M:$N,2,0)</f>
        <v>小额现金贷</v>
      </c>
      <c r="E930" s="45">
        <v>3603</v>
      </c>
      <c r="F930" s="45">
        <v>3603</v>
      </c>
      <c r="G930" s="45">
        <v>0</v>
      </c>
      <c r="H930" s="45">
        <v>2701</v>
      </c>
      <c r="I930" s="58">
        <f t="shared" si="16"/>
        <v>0.74965306688870381</v>
      </c>
      <c r="J930" s="58"/>
    </row>
    <row r="931" spans="1:10" x14ac:dyDescent="0.2">
      <c r="A931" s="51" t="s">
        <v>545</v>
      </c>
      <c r="B931" s="51" t="s">
        <v>0</v>
      </c>
      <c r="C931" s="51" t="s">
        <v>444</v>
      </c>
      <c r="D931" s="53" t="str">
        <f>VLOOKUP(C931,'[1]客户-行业对照表'!$M:$N,2,0)</f>
        <v>金融科技</v>
      </c>
      <c r="E931" s="45">
        <v>23</v>
      </c>
      <c r="F931" s="45">
        <v>23</v>
      </c>
      <c r="G931" s="45">
        <v>0</v>
      </c>
      <c r="H931" s="45">
        <v>7</v>
      </c>
      <c r="I931" s="58">
        <f t="shared" si="16"/>
        <v>0.30434782608695654</v>
      </c>
      <c r="J931" s="58"/>
    </row>
    <row r="932" spans="1:10" x14ac:dyDescent="0.2">
      <c r="A932" s="51" t="s">
        <v>545</v>
      </c>
      <c r="B932" s="51" t="s">
        <v>0</v>
      </c>
      <c r="C932" s="51" t="s">
        <v>448</v>
      </c>
      <c r="D932" s="53" t="str">
        <f>VLOOKUP(C932,'[1]客户-行业对照表'!$M:$N,2,0)</f>
        <v>金融科技</v>
      </c>
      <c r="E932" s="45">
        <v>142</v>
      </c>
      <c r="F932" s="45">
        <v>142</v>
      </c>
      <c r="G932" s="45">
        <v>0</v>
      </c>
      <c r="H932" s="45">
        <v>97</v>
      </c>
      <c r="I932" s="58">
        <f t="shared" si="16"/>
        <v>0.68309859154929575</v>
      </c>
      <c r="J932" s="58"/>
    </row>
    <row r="933" spans="1:10" x14ac:dyDescent="0.2">
      <c r="A933" s="51" t="s">
        <v>545</v>
      </c>
      <c r="B933" s="51" t="s">
        <v>3</v>
      </c>
      <c r="C933" s="51" t="s">
        <v>534</v>
      </c>
      <c r="D933" s="53" t="str">
        <f>VLOOKUP(C933,'[1]客户-行业对照表'!$M:$N,2,0)</f>
        <v>小额现金贷</v>
      </c>
      <c r="E933" s="45">
        <v>6262</v>
      </c>
      <c r="F933" s="45">
        <v>6262</v>
      </c>
      <c r="G933" s="45">
        <v>0</v>
      </c>
      <c r="H933" s="45">
        <v>5596</v>
      </c>
      <c r="I933" s="58">
        <f t="shared" si="16"/>
        <v>0.89364420312999038</v>
      </c>
      <c r="J933" s="58"/>
    </row>
    <row r="934" spans="1:10" x14ac:dyDescent="0.2">
      <c r="A934" s="51" t="s">
        <v>545</v>
      </c>
      <c r="B934" s="51" t="s">
        <v>3</v>
      </c>
      <c r="C934" s="51" t="s">
        <v>537</v>
      </c>
      <c r="D934" s="53" t="str">
        <f>VLOOKUP(C934,'[1]客户-行业对照表'!$M:$N,2,0)</f>
        <v>小额现金贷</v>
      </c>
      <c r="E934" s="45">
        <v>4176</v>
      </c>
      <c r="F934" s="45">
        <v>4176</v>
      </c>
      <c r="G934" s="45">
        <v>0</v>
      </c>
      <c r="H934" s="45">
        <v>3767</v>
      </c>
      <c r="I934" s="58">
        <f t="shared" si="16"/>
        <v>0.90205938697318011</v>
      </c>
      <c r="J934" s="58"/>
    </row>
    <row r="935" spans="1:10" x14ac:dyDescent="0.2">
      <c r="A935" s="51" t="s">
        <v>545</v>
      </c>
      <c r="B935" s="51" t="s">
        <v>1</v>
      </c>
      <c r="C935" s="51" t="s">
        <v>446</v>
      </c>
      <c r="D935" s="53" t="str">
        <f>VLOOKUP(C935,'[1]客户-行业对照表'!$M:$N,2,0)</f>
        <v>金融科技</v>
      </c>
      <c r="E935" s="45">
        <v>526</v>
      </c>
      <c r="F935" s="45">
        <v>526</v>
      </c>
      <c r="G935" s="45">
        <v>0</v>
      </c>
      <c r="H935" s="45">
        <v>178</v>
      </c>
      <c r="I935" s="58">
        <f t="shared" si="16"/>
        <v>0.33840304182509506</v>
      </c>
      <c r="J935" s="58"/>
    </row>
    <row r="936" spans="1:10" x14ac:dyDescent="0.2">
      <c r="A936" s="51" t="s">
        <v>545</v>
      </c>
      <c r="B936" s="51" t="s">
        <v>1</v>
      </c>
      <c r="C936" s="51" t="s">
        <v>456</v>
      </c>
      <c r="D936" s="53" t="str">
        <f>VLOOKUP(C936,'[1]客户-行业对照表'!$M:$N,2,0)</f>
        <v>小额现金贷</v>
      </c>
      <c r="E936" s="45">
        <v>1856</v>
      </c>
      <c r="F936" s="45">
        <v>1815</v>
      </c>
      <c r="G936" s="45">
        <v>41</v>
      </c>
      <c r="H936" s="45">
        <v>639</v>
      </c>
      <c r="I936" s="58">
        <f t="shared" si="16"/>
        <v>0.34428879310344829</v>
      </c>
      <c r="J936" s="58"/>
    </row>
    <row r="937" spans="1:10" x14ac:dyDescent="0.2">
      <c r="A937" s="51" t="s">
        <v>545</v>
      </c>
      <c r="B937" s="51" t="s">
        <v>1</v>
      </c>
      <c r="C937" s="51" t="s">
        <v>454</v>
      </c>
      <c r="D937" s="53" t="str">
        <f>VLOOKUP(C937,'[1]客户-行业对照表'!$M:$N,2,0)</f>
        <v>支付</v>
      </c>
      <c r="E937" s="45">
        <v>3</v>
      </c>
      <c r="F937" s="45">
        <v>3</v>
      </c>
      <c r="G937" s="45">
        <v>0</v>
      </c>
      <c r="H937" s="45">
        <v>1</v>
      </c>
      <c r="I937" s="58">
        <f t="shared" si="16"/>
        <v>0.33333333333333331</v>
      </c>
      <c r="J937" s="58"/>
    </row>
    <row r="938" spans="1:10" x14ac:dyDescent="0.2">
      <c r="A938" s="51" t="s">
        <v>545</v>
      </c>
      <c r="B938" s="51" t="s">
        <v>1</v>
      </c>
      <c r="C938" s="51" t="s">
        <v>463</v>
      </c>
      <c r="D938" s="53" t="str">
        <f>VLOOKUP(C938,'[1]客户-行业对照表'!$M:$N,2,0)</f>
        <v>手机回收</v>
      </c>
      <c r="E938" s="45">
        <v>60</v>
      </c>
      <c r="F938" s="45">
        <v>60</v>
      </c>
      <c r="G938" s="45">
        <v>0</v>
      </c>
      <c r="H938" s="45">
        <v>56</v>
      </c>
      <c r="I938" s="58">
        <f t="shared" si="16"/>
        <v>0.93333333333333335</v>
      </c>
      <c r="J938" s="58"/>
    </row>
    <row r="939" spans="1:10" x14ac:dyDescent="0.2">
      <c r="A939" s="51" t="s">
        <v>545</v>
      </c>
      <c r="B939" s="51" t="s">
        <v>1</v>
      </c>
      <c r="C939" s="51" t="s">
        <v>455</v>
      </c>
      <c r="D939" s="53" t="str">
        <f>VLOOKUP(C939,'[1]客户-行业对照表'!$M:$N,2,0)</f>
        <v>小额现金贷</v>
      </c>
      <c r="E939" s="45">
        <v>1022</v>
      </c>
      <c r="F939" s="45">
        <v>1022</v>
      </c>
      <c r="G939" s="45">
        <v>0</v>
      </c>
      <c r="H939" s="45">
        <v>62</v>
      </c>
      <c r="I939" s="58">
        <f t="shared" si="16"/>
        <v>6.0665362035225046E-2</v>
      </c>
      <c r="J939" s="58"/>
    </row>
    <row r="940" spans="1:10" x14ac:dyDescent="0.2">
      <c r="A940" s="51" t="s">
        <v>545</v>
      </c>
      <c r="B940" s="51" t="s">
        <v>1</v>
      </c>
      <c r="C940" s="51" t="s">
        <v>495</v>
      </c>
      <c r="D940" s="53" t="str">
        <f>VLOOKUP(C940,'[1]客户-行业对照表'!$M:$N,2,0)</f>
        <v>融资租赁担保</v>
      </c>
      <c r="E940" s="45">
        <v>3</v>
      </c>
      <c r="F940" s="45">
        <v>3</v>
      </c>
      <c r="G940" s="45">
        <v>0</v>
      </c>
      <c r="H940" s="45">
        <v>1</v>
      </c>
      <c r="I940" s="58">
        <f t="shared" si="16"/>
        <v>0.33333333333333331</v>
      </c>
      <c r="J940" s="58"/>
    </row>
    <row r="941" spans="1:10" x14ac:dyDescent="0.2">
      <c r="A941" s="51" t="s">
        <v>545</v>
      </c>
      <c r="B941" s="51" t="s">
        <v>1</v>
      </c>
      <c r="C941" s="51" t="s">
        <v>501</v>
      </c>
      <c r="D941" s="53" t="str">
        <f>VLOOKUP(C941,'[1]客户-行业对照表'!$M:$N,2,0)</f>
        <v>金融科技</v>
      </c>
      <c r="E941" s="45">
        <v>5</v>
      </c>
      <c r="F941" s="45">
        <v>0</v>
      </c>
      <c r="G941" s="45">
        <v>5</v>
      </c>
      <c r="H941" s="45">
        <v>0</v>
      </c>
      <c r="I941" s="58">
        <f t="shared" si="16"/>
        <v>0</v>
      </c>
      <c r="J941" s="58"/>
    </row>
    <row r="942" spans="1:10" x14ac:dyDescent="0.2">
      <c r="A942" s="51" t="s">
        <v>545</v>
      </c>
      <c r="B942" s="51" t="s">
        <v>1</v>
      </c>
      <c r="C942" s="51" t="s">
        <v>546</v>
      </c>
      <c r="D942" s="53" t="str">
        <f>VLOOKUP(C942,'[1]客户-行业对照表'!$M:$N,2,0)</f>
        <v>金融科技</v>
      </c>
      <c r="E942" s="45">
        <v>4</v>
      </c>
      <c r="F942" s="45">
        <v>4</v>
      </c>
      <c r="G942" s="45">
        <v>0</v>
      </c>
      <c r="H942" s="45">
        <v>0</v>
      </c>
      <c r="I942" s="58">
        <f t="shared" si="16"/>
        <v>0</v>
      </c>
      <c r="J942" s="58"/>
    </row>
    <row r="943" spans="1:10" x14ac:dyDescent="0.2">
      <c r="A943" s="51" t="s">
        <v>545</v>
      </c>
      <c r="B943" s="51" t="s">
        <v>1</v>
      </c>
      <c r="C943" s="51" t="s">
        <v>450</v>
      </c>
      <c r="D943" s="53" t="str">
        <f>VLOOKUP(C943,'[1]客户-行业对照表'!$M:$N,2,0)</f>
        <v>小额现金贷</v>
      </c>
      <c r="E943" s="45">
        <v>6107</v>
      </c>
      <c r="F943" s="45">
        <v>6107</v>
      </c>
      <c r="G943" s="45">
        <v>0</v>
      </c>
      <c r="H943" s="45">
        <v>4741</v>
      </c>
      <c r="I943" s="58">
        <f t="shared" si="16"/>
        <v>0.77632225315212056</v>
      </c>
      <c r="J943" s="58"/>
    </row>
    <row r="944" spans="1:10" x14ac:dyDescent="0.2">
      <c r="A944" s="51" t="s">
        <v>545</v>
      </c>
      <c r="B944" s="51" t="s">
        <v>1</v>
      </c>
      <c r="C944" s="51" t="s">
        <v>515</v>
      </c>
      <c r="D944" s="53" t="str">
        <f>VLOOKUP(C944,'[1]客户-行业对照表'!$M:$N,2,0)</f>
        <v>小额现金贷</v>
      </c>
      <c r="E944" s="45">
        <v>34747</v>
      </c>
      <c r="F944" s="45">
        <v>34694</v>
      </c>
      <c r="G944" s="45">
        <v>53</v>
      </c>
      <c r="H944" s="45">
        <v>25706</v>
      </c>
      <c r="I944" s="58">
        <f t="shared" si="16"/>
        <v>0.739804875241028</v>
      </c>
      <c r="J944" s="58"/>
    </row>
    <row r="945" spans="1:10" x14ac:dyDescent="0.2">
      <c r="A945" s="51" t="s">
        <v>545</v>
      </c>
      <c r="B945" s="51" t="s">
        <v>1</v>
      </c>
      <c r="C945" s="51" t="s">
        <v>476</v>
      </c>
      <c r="D945" s="53" t="str">
        <f>VLOOKUP(C945,'[1]客户-行业对照表'!$M:$N,2,0)</f>
        <v>P2P</v>
      </c>
      <c r="E945" s="45">
        <v>1</v>
      </c>
      <c r="F945" s="45">
        <v>1</v>
      </c>
      <c r="G945" s="45">
        <v>0</v>
      </c>
      <c r="H945" s="45">
        <v>0</v>
      </c>
      <c r="I945" s="58">
        <f t="shared" si="16"/>
        <v>0</v>
      </c>
      <c r="J945" s="58"/>
    </row>
    <row r="946" spans="1:10" x14ac:dyDescent="0.2">
      <c r="A946" s="51" t="s">
        <v>545</v>
      </c>
      <c r="B946" s="51" t="s">
        <v>1</v>
      </c>
      <c r="C946" s="51" t="s">
        <v>535</v>
      </c>
      <c r="D946" s="53" t="str">
        <f>VLOOKUP(C946,'[1]客户-行业对照表'!$M:$N,2,0)</f>
        <v>小额现金贷</v>
      </c>
      <c r="E946" s="45">
        <v>49</v>
      </c>
      <c r="F946" s="45">
        <v>49</v>
      </c>
      <c r="G946" s="45">
        <v>0</v>
      </c>
      <c r="H946" s="45">
        <v>1</v>
      </c>
      <c r="I946" s="58">
        <f t="shared" si="16"/>
        <v>2.0408163265306121E-2</v>
      </c>
      <c r="J946" s="58"/>
    </row>
    <row r="947" spans="1:10" x14ac:dyDescent="0.2">
      <c r="A947" s="51" t="s">
        <v>545</v>
      </c>
      <c r="B947" s="51" t="s">
        <v>2</v>
      </c>
      <c r="C947" s="51" t="s">
        <v>452</v>
      </c>
      <c r="D947" s="53" t="str">
        <f>VLOOKUP(C947,'[1]客户-行业对照表'!$M:$N,2,0)</f>
        <v>P2P</v>
      </c>
      <c r="E947" s="45">
        <v>4950</v>
      </c>
      <c r="F947" s="45">
        <v>4950</v>
      </c>
      <c r="G947" s="45">
        <v>0</v>
      </c>
      <c r="H947" s="45">
        <v>2453</v>
      </c>
      <c r="I947" s="58">
        <f t="shared" si="16"/>
        <v>0.49555555555555558</v>
      </c>
      <c r="J947" s="58"/>
    </row>
    <row r="948" spans="1:10" x14ac:dyDescent="0.2">
      <c r="A948" s="51" t="s">
        <v>545</v>
      </c>
      <c r="B948" s="51" t="s">
        <v>4</v>
      </c>
      <c r="C948" s="51" t="s">
        <v>503</v>
      </c>
      <c r="D948" s="53" t="str">
        <f>VLOOKUP(C948,'[1]客户-行业对照表'!$M:$N,2,0)</f>
        <v>流量方</v>
      </c>
      <c r="E948" s="45">
        <v>10</v>
      </c>
      <c r="F948" s="45">
        <v>0</v>
      </c>
      <c r="G948" s="45">
        <v>10</v>
      </c>
      <c r="H948" s="45">
        <v>0</v>
      </c>
      <c r="I948" s="58">
        <f t="shared" si="16"/>
        <v>0</v>
      </c>
      <c r="J948" s="58"/>
    </row>
    <row r="949" spans="1:10" x14ac:dyDescent="0.2">
      <c r="A949" s="51" t="s">
        <v>545</v>
      </c>
      <c r="B949" s="51" t="s">
        <v>453</v>
      </c>
      <c r="C949" s="51" t="s">
        <v>465</v>
      </c>
      <c r="D949" s="53" t="str">
        <f>VLOOKUP(C949,'[1]客户-行业对照表'!$M:$N,2,0)</f>
        <v>小额现金贷</v>
      </c>
      <c r="E949" s="45">
        <v>7094</v>
      </c>
      <c r="F949" s="45">
        <v>7094</v>
      </c>
      <c r="G949" s="45">
        <v>0</v>
      </c>
      <c r="H949" s="45">
        <v>4510</v>
      </c>
      <c r="I949" s="58">
        <f t="shared" si="16"/>
        <v>0.63574851987595149</v>
      </c>
      <c r="J949" s="58"/>
    </row>
    <row r="950" spans="1:10" x14ac:dyDescent="0.2">
      <c r="A950" s="51" t="s">
        <v>545</v>
      </c>
      <c r="B950" s="51" t="s">
        <v>453</v>
      </c>
      <c r="C950" s="51" t="s">
        <v>468</v>
      </c>
      <c r="D950" s="53" t="str">
        <f>VLOOKUP(C950,'[1]客户-行业对照表'!$M:$N,2,0)</f>
        <v>金融科技</v>
      </c>
      <c r="E950" s="45">
        <v>2043</v>
      </c>
      <c r="F950" s="45">
        <v>2043</v>
      </c>
      <c r="G950" s="45">
        <v>0</v>
      </c>
      <c r="H950" s="45">
        <v>1291</v>
      </c>
      <c r="I950" s="58">
        <f t="shared" si="16"/>
        <v>0.63191385217816931</v>
      </c>
      <c r="J950" s="58"/>
    </row>
    <row r="951" spans="1:10" x14ac:dyDescent="0.2">
      <c r="A951" s="51" t="s">
        <v>545</v>
      </c>
      <c r="B951" s="51" t="s">
        <v>453</v>
      </c>
      <c r="C951" s="51" t="s">
        <v>530</v>
      </c>
      <c r="D951" s="53" t="str">
        <f>VLOOKUP(C951,'[1]客户-行业对照表'!$M:$N,2,0)</f>
        <v>小额现金贷</v>
      </c>
      <c r="E951" s="45">
        <v>6</v>
      </c>
      <c r="F951" s="45">
        <v>6</v>
      </c>
      <c r="G951" s="45">
        <v>0</v>
      </c>
      <c r="H951" s="45">
        <v>6</v>
      </c>
      <c r="I951" s="58">
        <f t="shared" si="16"/>
        <v>1</v>
      </c>
      <c r="J951" s="58"/>
    </row>
    <row r="952" spans="1:10" x14ac:dyDescent="0.2">
      <c r="A952" s="51" t="s">
        <v>545</v>
      </c>
      <c r="B952" s="51" t="s">
        <v>453</v>
      </c>
      <c r="C952" s="51" t="s">
        <v>524</v>
      </c>
      <c r="D952" s="53" t="str">
        <f>VLOOKUP(C952,'[1]客户-行业对照表'!$M:$N,2,0)</f>
        <v>P2P</v>
      </c>
      <c r="E952" s="45">
        <v>8295</v>
      </c>
      <c r="F952" s="45">
        <v>8295</v>
      </c>
      <c r="G952" s="45">
        <v>0</v>
      </c>
      <c r="H952" s="45">
        <v>2666</v>
      </c>
      <c r="I952" s="58">
        <f t="shared" si="16"/>
        <v>0.32139843279083785</v>
      </c>
      <c r="J952" s="58"/>
    </row>
    <row r="953" spans="1:10" x14ac:dyDescent="0.2">
      <c r="A953" s="51" t="s">
        <v>545</v>
      </c>
      <c r="B953" s="51" t="s">
        <v>453</v>
      </c>
      <c r="C953" s="51" t="s">
        <v>421</v>
      </c>
      <c r="D953" s="53" t="str">
        <f>VLOOKUP(C953,'[1]客户-行业对照表'!$M:$N,2,0)</f>
        <v>手机回收</v>
      </c>
      <c r="E953" s="45">
        <v>54</v>
      </c>
      <c r="F953" s="45">
        <v>54</v>
      </c>
      <c r="G953" s="45">
        <v>0</v>
      </c>
      <c r="H953" s="45">
        <v>41</v>
      </c>
      <c r="I953" s="58">
        <f t="shared" si="16"/>
        <v>0.7592592592592593</v>
      </c>
      <c r="J953" s="58"/>
    </row>
    <row r="954" spans="1:10" x14ac:dyDescent="0.2">
      <c r="A954" s="51" t="s">
        <v>545</v>
      </c>
      <c r="B954" s="51" t="s">
        <v>453</v>
      </c>
      <c r="C954" s="51" t="s">
        <v>534</v>
      </c>
      <c r="D954" s="53" t="str">
        <f>VLOOKUP(C954,'[1]客户-行业对照表'!$M:$N,2,0)</f>
        <v>小额现金贷</v>
      </c>
      <c r="E954" s="45">
        <v>6400</v>
      </c>
      <c r="F954" s="45">
        <v>6400</v>
      </c>
      <c r="G954" s="45">
        <v>0</v>
      </c>
      <c r="H954" s="45">
        <v>4725</v>
      </c>
      <c r="I954" s="58">
        <f t="shared" si="16"/>
        <v>0.73828125</v>
      </c>
      <c r="J954" s="58"/>
    </row>
    <row r="955" spans="1:10" x14ac:dyDescent="0.2">
      <c r="A955" s="51" t="s">
        <v>545</v>
      </c>
      <c r="B955" s="51" t="s">
        <v>453</v>
      </c>
      <c r="C955" s="51" t="s">
        <v>537</v>
      </c>
      <c r="D955" s="53" t="str">
        <f>VLOOKUP(C955,'[1]客户-行业对照表'!$M:$N,2,0)</f>
        <v>小额现金贷</v>
      </c>
      <c r="E955" s="45">
        <v>4307</v>
      </c>
      <c r="F955" s="45">
        <v>4307</v>
      </c>
      <c r="G955" s="45">
        <v>0</v>
      </c>
      <c r="H955" s="45">
        <v>3134</v>
      </c>
      <c r="I955" s="58">
        <f t="shared" si="16"/>
        <v>0.72765265846296723</v>
      </c>
      <c r="J955" s="58"/>
    </row>
    <row r="956" spans="1:10" x14ac:dyDescent="0.2">
      <c r="A956" s="51" t="s">
        <v>547</v>
      </c>
      <c r="B956" s="51" t="s">
        <v>0</v>
      </c>
      <c r="C956" s="51" t="s">
        <v>444</v>
      </c>
      <c r="D956" s="53" t="str">
        <f>VLOOKUP(C956,'[1]客户-行业对照表'!$M:$N,2,0)</f>
        <v>金融科技</v>
      </c>
      <c r="E956" s="45">
        <v>18</v>
      </c>
      <c r="F956" s="45">
        <v>17</v>
      </c>
      <c r="G956" s="45">
        <v>1</v>
      </c>
      <c r="H956" s="45">
        <v>4</v>
      </c>
      <c r="I956" s="58">
        <f t="shared" si="16"/>
        <v>0.22222222222222221</v>
      </c>
      <c r="J956" s="58"/>
    </row>
    <row r="957" spans="1:10" x14ac:dyDescent="0.2">
      <c r="A957" s="51" t="s">
        <v>547</v>
      </c>
      <c r="B957" s="51" t="s">
        <v>0</v>
      </c>
      <c r="C957" s="51" t="s">
        <v>448</v>
      </c>
      <c r="D957" s="53" t="str">
        <f>VLOOKUP(C957,'[1]客户-行业对照表'!$M:$N,2,0)</f>
        <v>金融科技</v>
      </c>
      <c r="E957" s="45">
        <v>414</v>
      </c>
      <c r="F957" s="45">
        <v>414</v>
      </c>
      <c r="G957" s="45">
        <v>0</v>
      </c>
      <c r="H957" s="45">
        <v>283</v>
      </c>
      <c r="I957" s="58">
        <f t="shared" si="16"/>
        <v>0.68357487922705318</v>
      </c>
      <c r="J957" s="58"/>
    </row>
    <row r="958" spans="1:10" x14ac:dyDescent="0.2">
      <c r="A958" s="51" t="s">
        <v>547</v>
      </c>
      <c r="B958" s="51" t="s">
        <v>3</v>
      </c>
      <c r="C958" s="51" t="s">
        <v>534</v>
      </c>
      <c r="D958" s="53" t="str">
        <f>VLOOKUP(C958,'[1]客户-行业对照表'!$M:$N,2,0)</f>
        <v>小额现金贷</v>
      </c>
      <c r="E958" s="45">
        <v>5852</v>
      </c>
      <c r="F958" s="45">
        <v>5851</v>
      </c>
      <c r="G958" s="45">
        <v>1</v>
      </c>
      <c r="H958" s="45">
        <v>5064</v>
      </c>
      <c r="I958" s="58">
        <f t="shared" si="16"/>
        <v>0.86534518113465486</v>
      </c>
      <c r="J958" s="58"/>
    </row>
    <row r="959" spans="1:10" x14ac:dyDescent="0.2">
      <c r="A959" s="51" t="s">
        <v>547</v>
      </c>
      <c r="B959" s="51" t="s">
        <v>3</v>
      </c>
      <c r="C959" s="51" t="s">
        <v>537</v>
      </c>
      <c r="D959" s="53" t="str">
        <f>VLOOKUP(C959,'[1]客户-行业对照表'!$M:$N,2,0)</f>
        <v>小额现金贷</v>
      </c>
      <c r="E959" s="45">
        <v>3889</v>
      </c>
      <c r="F959" s="45">
        <v>3889</v>
      </c>
      <c r="G959" s="45">
        <v>0</v>
      </c>
      <c r="H959" s="45">
        <v>3489</v>
      </c>
      <c r="I959" s="58">
        <f t="shared" si="16"/>
        <v>0.89714579583440468</v>
      </c>
      <c r="J959" s="58"/>
    </row>
    <row r="960" spans="1:10" x14ac:dyDescent="0.2">
      <c r="A960" s="51" t="s">
        <v>547</v>
      </c>
      <c r="B960" s="51" t="s">
        <v>1</v>
      </c>
      <c r="C960" s="51" t="s">
        <v>446</v>
      </c>
      <c r="D960" s="53" t="str">
        <f>VLOOKUP(C960,'[1]客户-行业对照表'!$M:$N,2,0)</f>
        <v>金融科技</v>
      </c>
      <c r="E960" s="45">
        <v>636</v>
      </c>
      <c r="F960" s="45">
        <v>636</v>
      </c>
      <c r="G960" s="45">
        <v>0</v>
      </c>
      <c r="H960" s="45">
        <v>242</v>
      </c>
      <c r="I960" s="58">
        <f t="shared" si="16"/>
        <v>0.38050314465408808</v>
      </c>
      <c r="J960" s="58"/>
    </row>
    <row r="961" spans="1:10" x14ac:dyDescent="0.2">
      <c r="A961" s="51" t="s">
        <v>547</v>
      </c>
      <c r="B961" s="51" t="s">
        <v>1</v>
      </c>
      <c r="C961" s="51" t="s">
        <v>456</v>
      </c>
      <c r="D961" s="53" t="str">
        <f>VLOOKUP(C961,'[1]客户-行业对照表'!$M:$N,2,0)</f>
        <v>小额现金贷</v>
      </c>
      <c r="E961" s="45">
        <v>1738</v>
      </c>
      <c r="F961" s="45">
        <v>1738</v>
      </c>
      <c r="G961" s="45">
        <v>0</v>
      </c>
      <c r="H961" s="45">
        <v>582</v>
      </c>
      <c r="I961" s="58">
        <f t="shared" si="16"/>
        <v>0.33486766398158802</v>
      </c>
      <c r="J961" s="58"/>
    </row>
    <row r="962" spans="1:10" x14ac:dyDescent="0.2">
      <c r="A962" s="51" t="s">
        <v>547</v>
      </c>
      <c r="B962" s="51" t="s">
        <v>1</v>
      </c>
      <c r="C962" s="51" t="s">
        <v>454</v>
      </c>
      <c r="D962" s="53" t="str">
        <f>VLOOKUP(C962,'[1]客户-行业对照表'!$M:$N,2,0)</f>
        <v>支付</v>
      </c>
      <c r="E962" s="45">
        <v>2</v>
      </c>
      <c r="F962" s="45">
        <v>2</v>
      </c>
      <c r="G962" s="45">
        <v>0</v>
      </c>
      <c r="H962" s="45">
        <v>1</v>
      </c>
      <c r="I962" s="58">
        <f t="shared" si="16"/>
        <v>0.5</v>
      </c>
      <c r="J962" s="58"/>
    </row>
    <row r="963" spans="1:10" x14ac:dyDescent="0.2">
      <c r="A963" s="51" t="s">
        <v>547</v>
      </c>
      <c r="B963" s="51" t="s">
        <v>1</v>
      </c>
      <c r="C963" s="51" t="s">
        <v>463</v>
      </c>
      <c r="D963" s="53" t="str">
        <f>VLOOKUP(C963,'[1]客户-行业对照表'!$M:$N,2,0)</f>
        <v>手机回收</v>
      </c>
      <c r="E963" s="45">
        <v>80</v>
      </c>
      <c r="F963" s="45">
        <v>80</v>
      </c>
      <c r="G963" s="45">
        <v>0</v>
      </c>
      <c r="H963" s="45">
        <v>78</v>
      </c>
      <c r="I963" s="58">
        <f t="shared" si="16"/>
        <v>0.97499999999999998</v>
      </c>
      <c r="J963" s="58"/>
    </row>
    <row r="964" spans="1:10" x14ac:dyDescent="0.2">
      <c r="A964" s="51" t="s">
        <v>547</v>
      </c>
      <c r="B964" s="51" t="s">
        <v>1</v>
      </c>
      <c r="C964" s="51" t="s">
        <v>445</v>
      </c>
      <c r="D964" s="53" t="str">
        <f>VLOOKUP(C964,'[1]客户-行业对照表'!$M:$N,2,0)</f>
        <v>其他</v>
      </c>
      <c r="E964" s="45">
        <v>1</v>
      </c>
      <c r="F964" s="45">
        <v>1</v>
      </c>
      <c r="G964" s="45">
        <v>0</v>
      </c>
      <c r="H964" s="45">
        <v>0</v>
      </c>
      <c r="I964" s="58">
        <f t="shared" si="16"/>
        <v>0</v>
      </c>
      <c r="J964" s="58"/>
    </row>
    <row r="965" spans="1:10" x14ac:dyDescent="0.2">
      <c r="A965" s="51" t="s">
        <v>547</v>
      </c>
      <c r="B965" s="51" t="s">
        <v>1</v>
      </c>
      <c r="C965" s="51" t="s">
        <v>455</v>
      </c>
      <c r="D965" s="53" t="str">
        <f>VLOOKUP(C965,'[1]客户-行业对照表'!$M:$N,2,0)</f>
        <v>小额现金贷</v>
      </c>
      <c r="E965" s="45">
        <v>1084</v>
      </c>
      <c r="F965" s="45">
        <v>1084</v>
      </c>
      <c r="G965" s="45">
        <v>0</v>
      </c>
      <c r="H965" s="45">
        <v>78</v>
      </c>
      <c r="I965" s="58">
        <f t="shared" si="16"/>
        <v>7.1955719557195569E-2</v>
      </c>
      <c r="J965" s="58"/>
    </row>
    <row r="966" spans="1:10" x14ac:dyDescent="0.2">
      <c r="A966" s="51" t="s">
        <v>547</v>
      </c>
      <c r="B966" s="51" t="s">
        <v>1</v>
      </c>
      <c r="C966" s="51" t="s">
        <v>495</v>
      </c>
      <c r="D966" s="53" t="str">
        <f>VLOOKUP(C966,'[1]客户-行业对照表'!$M:$N,2,0)</f>
        <v>融资租赁担保</v>
      </c>
      <c r="E966" s="45">
        <v>8</v>
      </c>
      <c r="F966" s="45">
        <v>8</v>
      </c>
      <c r="G966" s="45">
        <v>0</v>
      </c>
      <c r="H966" s="45">
        <v>0</v>
      </c>
      <c r="I966" s="58">
        <f t="shared" si="16"/>
        <v>0</v>
      </c>
      <c r="J966" s="58"/>
    </row>
    <row r="967" spans="1:10" x14ac:dyDescent="0.2">
      <c r="A967" s="51" t="s">
        <v>547</v>
      </c>
      <c r="B967" s="51" t="s">
        <v>1</v>
      </c>
      <c r="C967" s="51" t="s">
        <v>546</v>
      </c>
      <c r="D967" s="53" t="str">
        <f>VLOOKUP(C967,'[1]客户-行业对照表'!$M:$N,2,0)</f>
        <v>金融科技</v>
      </c>
      <c r="E967" s="45">
        <v>1</v>
      </c>
      <c r="F967" s="45">
        <v>1</v>
      </c>
      <c r="G967" s="45">
        <v>0</v>
      </c>
      <c r="H967" s="45">
        <v>0</v>
      </c>
      <c r="I967" s="58">
        <f t="shared" si="16"/>
        <v>0</v>
      </c>
      <c r="J967" s="58"/>
    </row>
    <row r="968" spans="1:10" x14ac:dyDescent="0.2">
      <c r="A968" s="51" t="s">
        <v>547</v>
      </c>
      <c r="B968" s="51" t="s">
        <v>1</v>
      </c>
      <c r="C968" s="51" t="s">
        <v>450</v>
      </c>
      <c r="D968" s="53" t="str">
        <f>VLOOKUP(C968,'[1]客户-行业对照表'!$M:$N,2,0)</f>
        <v>小额现金贷</v>
      </c>
      <c r="E968" s="45">
        <v>5176</v>
      </c>
      <c r="F968" s="45">
        <v>5176</v>
      </c>
      <c r="G968" s="45">
        <v>0</v>
      </c>
      <c r="H968" s="45">
        <v>3664</v>
      </c>
      <c r="I968" s="58">
        <f t="shared" si="16"/>
        <v>0.70788253477588869</v>
      </c>
      <c r="J968" s="58"/>
    </row>
    <row r="969" spans="1:10" x14ac:dyDescent="0.2">
      <c r="A969" s="51" t="s">
        <v>547</v>
      </c>
      <c r="B969" s="51" t="s">
        <v>1</v>
      </c>
      <c r="C969" s="51" t="s">
        <v>515</v>
      </c>
      <c r="D969" s="53" t="str">
        <f>VLOOKUP(C969,'[1]客户-行业对照表'!$M:$N,2,0)</f>
        <v>小额现金贷</v>
      </c>
      <c r="E969" s="45">
        <v>34334</v>
      </c>
      <c r="F969" s="45">
        <v>34294</v>
      </c>
      <c r="G969" s="45">
        <v>40</v>
      </c>
      <c r="H969" s="45">
        <v>24866</v>
      </c>
      <c r="I969" s="58">
        <f t="shared" si="16"/>
        <v>0.72423836430360577</v>
      </c>
      <c r="J969" s="58"/>
    </row>
    <row r="970" spans="1:10" x14ac:dyDescent="0.2">
      <c r="A970" s="51" t="s">
        <v>547</v>
      </c>
      <c r="B970" s="51" t="s">
        <v>1</v>
      </c>
      <c r="C970" s="51" t="s">
        <v>460</v>
      </c>
      <c r="D970" s="53" t="str">
        <f>VLOOKUP(C970,'[1]客户-行业对照表'!$M:$N,2,0)</f>
        <v>汽车金融</v>
      </c>
      <c r="E970" s="45">
        <v>2</v>
      </c>
      <c r="F970" s="45">
        <v>2</v>
      </c>
      <c r="G970" s="45">
        <v>0</v>
      </c>
      <c r="H970" s="45">
        <v>0</v>
      </c>
      <c r="I970" s="58">
        <f t="shared" ref="I970:I1033" si="17">H970/E970</f>
        <v>0</v>
      </c>
      <c r="J970" s="58"/>
    </row>
    <row r="971" spans="1:10" x14ac:dyDescent="0.2">
      <c r="A971" s="51" t="s">
        <v>547</v>
      </c>
      <c r="B971" s="51" t="s">
        <v>1</v>
      </c>
      <c r="C971" s="51" t="s">
        <v>535</v>
      </c>
      <c r="D971" s="53" t="str">
        <f>VLOOKUP(C971,'[1]客户-行业对照表'!$M:$N,2,0)</f>
        <v>小额现金贷</v>
      </c>
      <c r="E971" s="45">
        <v>94</v>
      </c>
      <c r="F971" s="45">
        <v>94</v>
      </c>
      <c r="G971" s="45">
        <v>0</v>
      </c>
      <c r="H971" s="45">
        <v>1</v>
      </c>
      <c r="I971" s="58">
        <f t="shared" si="17"/>
        <v>1.0638297872340425E-2</v>
      </c>
      <c r="J971" s="58"/>
    </row>
    <row r="972" spans="1:10" x14ac:dyDescent="0.2">
      <c r="A972" s="51" t="s">
        <v>547</v>
      </c>
      <c r="B972" s="51" t="s">
        <v>2</v>
      </c>
      <c r="C972" s="51" t="s">
        <v>452</v>
      </c>
      <c r="D972" s="53" t="str">
        <f>VLOOKUP(C972,'[1]客户-行业对照表'!$M:$N,2,0)</f>
        <v>P2P</v>
      </c>
      <c r="E972" s="45">
        <v>5922</v>
      </c>
      <c r="F972" s="45">
        <v>5922</v>
      </c>
      <c r="G972" s="45">
        <v>0</v>
      </c>
      <c r="H972" s="45">
        <v>2767</v>
      </c>
      <c r="I972" s="58">
        <f t="shared" si="17"/>
        <v>0.46724079702803106</v>
      </c>
      <c r="J972" s="58"/>
    </row>
    <row r="973" spans="1:10" x14ac:dyDescent="0.2">
      <c r="A973" s="51" t="s">
        <v>547</v>
      </c>
      <c r="B973" s="51" t="s">
        <v>453</v>
      </c>
      <c r="C973" s="51" t="s">
        <v>465</v>
      </c>
      <c r="D973" s="53" t="str">
        <f>VLOOKUP(C973,'[1]客户-行业对照表'!$M:$N,2,0)</f>
        <v>小额现金贷</v>
      </c>
      <c r="E973" s="45">
        <v>6199</v>
      </c>
      <c r="F973" s="45">
        <v>6198</v>
      </c>
      <c r="G973" s="45">
        <v>1</v>
      </c>
      <c r="H973" s="45">
        <v>3828</v>
      </c>
      <c r="I973" s="58">
        <f t="shared" si="17"/>
        <v>0.61751895467010809</v>
      </c>
      <c r="J973" s="58"/>
    </row>
    <row r="974" spans="1:10" x14ac:dyDescent="0.2">
      <c r="A974" s="51" t="s">
        <v>547</v>
      </c>
      <c r="B974" s="51" t="s">
        <v>453</v>
      </c>
      <c r="C974" s="51" t="s">
        <v>468</v>
      </c>
      <c r="D974" s="53" t="str">
        <f>VLOOKUP(C974,'[1]客户-行业对照表'!$M:$N,2,0)</f>
        <v>金融科技</v>
      </c>
      <c r="E974" s="45">
        <v>2274</v>
      </c>
      <c r="F974" s="45">
        <v>2274</v>
      </c>
      <c r="G974" s="45">
        <v>0</v>
      </c>
      <c r="H974" s="45">
        <v>1470</v>
      </c>
      <c r="I974" s="58">
        <f t="shared" si="17"/>
        <v>0.64643799472295516</v>
      </c>
      <c r="J974" s="58"/>
    </row>
    <row r="975" spans="1:10" x14ac:dyDescent="0.2">
      <c r="A975" s="51" t="s">
        <v>547</v>
      </c>
      <c r="B975" s="51" t="s">
        <v>453</v>
      </c>
      <c r="C975" s="51" t="s">
        <v>452</v>
      </c>
      <c r="D975" s="53" t="str">
        <f>VLOOKUP(C975,'[1]客户-行业对照表'!$M:$N,2,0)</f>
        <v>P2P</v>
      </c>
      <c r="E975" s="45">
        <v>422</v>
      </c>
      <c r="F975" s="45">
        <v>422</v>
      </c>
      <c r="G975" s="45">
        <v>0</v>
      </c>
      <c r="H975" s="45">
        <v>407</v>
      </c>
      <c r="I975" s="58">
        <f t="shared" si="17"/>
        <v>0.96445497630331756</v>
      </c>
      <c r="J975" s="58"/>
    </row>
    <row r="976" spans="1:10" x14ac:dyDescent="0.2">
      <c r="A976" s="51" t="s">
        <v>547</v>
      </c>
      <c r="B976" s="51" t="s">
        <v>453</v>
      </c>
      <c r="C976" s="51" t="s">
        <v>524</v>
      </c>
      <c r="D976" s="53" t="str">
        <f>VLOOKUP(C976,'[1]客户-行业对照表'!$M:$N,2,0)</f>
        <v>P2P</v>
      </c>
      <c r="E976" s="45">
        <v>8543</v>
      </c>
      <c r="F976" s="45">
        <v>8543</v>
      </c>
      <c r="G976" s="45">
        <v>0</v>
      </c>
      <c r="H976" s="45">
        <v>2680</v>
      </c>
      <c r="I976" s="58">
        <f t="shared" si="17"/>
        <v>0.31370712864333372</v>
      </c>
      <c r="J976" s="58"/>
    </row>
    <row r="977" spans="1:10" x14ac:dyDescent="0.2">
      <c r="A977" s="51" t="s">
        <v>547</v>
      </c>
      <c r="B977" s="51" t="s">
        <v>453</v>
      </c>
      <c r="C977" s="51" t="s">
        <v>534</v>
      </c>
      <c r="D977" s="53" t="str">
        <f>VLOOKUP(C977,'[1]客户-行业对照表'!$M:$N,2,0)</f>
        <v>小额现金贷</v>
      </c>
      <c r="E977" s="45">
        <v>5969</v>
      </c>
      <c r="F977" s="45">
        <v>5969</v>
      </c>
      <c r="G977" s="45">
        <v>0</v>
      </c>
      <c r="H977" s="45">
        <v>4278</v>
      </c>
      <c r="I977" s="58">
        <f t="shared" si="17"/>
        <v>0.71670296532082423</v>
      </c>
      <c r="J977" s="58"/>
    </row>
    <row r="978" spans="1:10" x14ac:dyDescent="0.2">
      <c r="A978" s="51" t="s">
        <v>547</v>
      </c>
      <c r="B978" s="51" t="s">
        <v>453</v>
      </c>
      <c r="C978" s="51" t="s">
        <v>537</v>
      </c>
      <c r="D978" s="53" t="str">
        <f>VLOOKUP(C978,'[1]客户-行业对照表'!$M:$N,2,0)</f>
        <v>小额现金贷</v>
      </c>
      <c r="E978" s="45">
        <v>4030</v>
      </c>
      <c r="F978" s="45">
        <v>4028</v>
      </c>
      <c r="G978" s="45">
        <v>2</v>
      </c>
      <c r="H978" s="45">
        <v>2903</v>
      </c>
      <c r="I978" s="58">
        <f t="shared" si="17"/>
        <v>0.72034739454094288</v>
      </c>
      <c r="J978" s="58"/>
    </row>
    <row r="979" spans="1:10" x14ac:dyDescent="0.2">
      <c r="A979" s="51" t="s">
        <v>548</v>
      </c>
      <c r="B979" s="51" t="s">
        <v>0</v>
      </c>
      <c r="C979" s="51" t="s">
        <v>444</v>
      </c>
      <c r="D979" s="53" t="str">
        <f>VLOOKUP(C979,'[1]客户-行业对照表'!$M:$N,2,0)</f>
        <v>金融科技</v>
      </c>
      <c r="E979" s="45">
        <v>52</v>
      </c>
      <c r="F979" s="45">
        <v>52</v>
      </c>
      <c r="G979" s="45">
        <v>0</v>
      </c>
      <c r="H979" s="45">
        <v>23</v>
      </c>
      <c r="I979" s="58">
        <f t="shared" si="17"/>
        <v>0.44230769230769229</v>
      </c>
      <c r="J979" s="58"/>
    </row>
    <row r="980" spans="1:10" x14ac:dyDescent="0.2">
      <c r="A980" s="51" t="s">
        <v>548</v>
      </c>
      <c r="B980" s="51" t="s">
        <v>0</v>
      </c>
      <c r="C980" s="51" t="s">
        <v>448</v>
      </c>
      <c r="D980" s="53" t="str">
        <f>VLOOKUP(C980,'[1]客户-行业对照表'!$M:$N,2,0)</f>
        <v>金融科技</v>
      </c>
      <c r="E980" s="45">
        <v>236</v>
      </c>
      <c r="F980" s="45">
        <v>236</v>
      </c>
      <c r="G980" s="45">
        <v>0</v>
      </c>
      <c r="H980" s="45">
        <v>165</v>
      </c>
      <c r="I980" s="58">
        <f t="shared" si="17"/>
        <v>0.69915254237288138</v>
      </c>
      <c r="J980" s="58"/>
    </row>
    <row r="981" spans="1:10" x14ac:dyDescent="0.2">
      <c r="A981" s="51" t="s">
        <v>548</v>
      </c>
      <c r="B981" s="51" t="s">
        <v>3</v>
      </c>
      <c r="C981" s="51" t="s">
        <v>534</v>
      </c>
      <c r="D981" s="53" t="str">
        <f>VLOOKUP(C981,'[1]客户-行业对照表'!$M:$N,2,0)</f>
        <v>小额现金贷</v>
      </c>
      <c r="E981" s="45">
        <v>5346</v>
      </c>
      <c r="F981" s="45">
        <v>5346</v>
      </c>
      <c r="G981" s="45">
        <v>0</v>
      </c>
      <c r="H981" s="45">
        <v>4600</v>
      </c>
      <c r="I981" s="58">
        <f t="shared" si="17"/>
        <v>0.86045641601197154</v>
      </c>
      <c r="J981" s="58"/>
    </row>
    <row r="982" spans="1:10" x14ac:dyDescent="0.2">
      <c r="A982" s="51" t="s">
        <v>548</v>
      </c>
      <c r="B982" s="51" t="s">
        <v>3</v>
      </c>
      <c r="C982" s="51" t="s">
        <v>537</v>
      </c>
      <c r="D982" s="53" t="str">
        <f>VLOOKUP(C982,'[1]客户-行业对照表'!$M:$N,2,0)</f>
        <v>小额现金贷</v>
      </c>
      <c r="E982" s="45">
        <v>3698</v>
      </c>
      <c r="F982" s="45">
        <v>3698</v>
      </c>
      <c r="G982" s="45">
        <v>0</v>
      </c>
      <c r="H982" s="45">
        <v>3245</v>
      </c>
      <c r="I982" s="58">
        <f t="shared" si="17"/>
        <v>0.87750135208220659</v>
      </c>
      <c r="J982" s="58"/>
    </row>
    <row r="983" spans="1:10" x14ac:dyDescent="0.2">
      <c r="A983" s="51" t="s">
        <v>548</v>
      </c>
      <c r="B983" s="51" t="s">
        <v>1</v>
      </c>
      <c r="C983" s="51" t="s">
        <v>446</v>
      </c>
      <c r="D983" s="53" t="str">
        <f>VLOOKUP(C983,'[1]客户-行业对照表'!$M:$N,2,0)</f>
        <v>金融科技</v>
      </c>
      <c r="E983" s="45">
        <v>555</v>
      </c>
      <c r="F983" s="45">
        <v>555</v>
      </c>
      <c r="G983" s="45">
        <v>0</v>
      </c>
      <c r="H983" s="45">
        <v>202</v>
      </c>
      <c r="I983" s="58">
        <f t="shared" si="17"/>
        <v>0.36396396396396397</v>
      </c>
      <c r="J983" s="58"/>
    </row>
    <row r="984" spans="1:10" x14ac:dyDescent="0.2">
      <c r="A984" s="51" t="s">
        <v>548</v>
      </c>
      <c r="B984" s="51" t="s">
        <v>1</v>
      </c>
      <c r="C984" s="51" t="s">
        <v>456</v>
      </c>
      <c r="D984" s="53" t="str">
        <f>VLOOKUP(C984,'[1]客户-行业对照表'!$M:$N,2,0)</f>
        <v>小额现金贷</v>
      </c>
      <c r="E984" s="45">
        <v>1778</v>
      </c>
      <c r="F984" s="45">
        <v>1778</v>
      </c>
      <c r="G984" s="45">
        <v>0</v>
      </c>
      <c r="H984" s="45">
        <v>585</v>
      </c>
      <c r="I984" s="58">
        <f t="shared" si="17"/>
        <v>0.32902137232845896</v>
      </c>
      <c r="J984" s="58"/>
    </row>
    <row r="985" spans="1:10" x14ac:dyDescent="0.2">
      <c r="A985" s="51" t="s">
        <v>548</v>
      </c>
      <c r="B985" s="51" t="s">
        <v>1</v>
      </c>
      <c r="C985" s="51" t="s">
        <v>454</v>
      </c>
      <c r="D985" s="53" t="str">
        <f>VLOOKUP(C985,'[1]客户-行业对照表'!$M:$N,2,0)</f>
        <v>支付</v>
      </c>
      <c r="E985" s="45">
        <v>4</v>
      </c>
      <c r="F985" s="45">
        <v>4</v>
      </c>
      <c r="G985" s="45">
        <v>0</v>
      </c>
      <c r="H985" s="45">
        <v>2</v>
      </c>
      <c r="I985" s="58">
        <f t="shared" si="17"/>
        <v>0.5</v>
      </c>
      <c r="J985" s="58"/>
    </row>
    <row r="986" spans="1:10" x14ac:dyDescent="0.2">
      <c r="A986" s="51" t="s">
        <v>548</v>
      </c>
      <c r="B986" s="51" t="s">
        <v>1</v>
      </c>
      <c r="C986" s="51" t="s">
        <v>458</v>
      </c>
      <c r="D986" s="53" t="str">
        <f>VLOOKUP(C986,'[1]客户-行业对照表'!$M:$N,2,0)</f>
        <v>金融科技</v>
      </c>
      <c r="E986" s="45">
        <v>2</v>
      </c>
      <c r="F986" s="45">
        <v>2</v>
      </c>
      <c r="G986" s="45">
        <v>0</v>
      </c>
      <c r="H986" s="45">
        <v>1</v>
      </c>
      <c r="I986" s="58">
        <f t="shared" si="17"/>
        <v>0.5</v>
      </c>
      <c r="J986" s="58"/>
    </row>
    <row r="987" spans="1:10" x14ac:dyDescent="0.2">
      <c r="A987" s="51" t="s">
        <v>548</v>
      </c>
      <c r="B987" s="51" t="s">
        <v>1</v>
      </c>
      <c r="C987" s="51" t="s">
        <v>463</v>
      </c>
      <c r="D987" s="53" t="str">
        <f>VLOOKUP(C987,'[1]客户-行业对照表'!$M:$N,2,0)</f>
        <v>手机回收</v>
      </c>
      <c r="E987" s="45">
        <v>65</v>
      </c>
      <c r="F987" s="45">
        <v>65</v>
      </c>
      <c r="G987" s="45">
        <v>0</v>
      </c>
      <c r="H987" s="45">
        <v>65</v>
      </c>
      <c r="I987" s="58">
        <f t="shared" si="17"/>
        <v>1</v>
      </c>
      <c r="J987" s="58"/>
    </row>
    <row r="988" spans="1:10" x14ac:dyDescent="0.2">
      <c r="A988" s="51" t="s">
        <v>548</v>
      </c>
      <c r="B988" s="51" t="s">
        <v>1</v>
      </c>
      <c r="C988" s="51" t="s">
        <v>455</v>
      </c>
      <c r="D988" s="53" t="str">
        <f>VLOOKUP(C988,'[1]客户-行业对照表'!$M:$N,2,0)</f>
        <v>小额现金贷</v>
      </c>
      <c r="E988" s="45">
        <v>1066</v>
      </c>
      <c r="F988" s="45">
        <v>1066</v>
      </c>
      <c r="G988" s="45">
        <v>0</v>
      </c>
      <c r="H988" s="45">
        <v>63</v>
      </c>
      <c r="I988" s="58">
        <f t="shared" si="17"/>
        <v>5.9099437148217637E-2</v>
      </c>
      <c r="J988" s="58"/>
    </row>
    <row r="989" spans="1:10" x14ac:dyDescent="0.2">
      <c r="A989" s="51" t="s">
        <v>548</v>
      </c>
      <c r="B989" s="51" t="s">
        <v>1</v>
      </c>
      <c r="C989" s="51" t="s">
        <v>495</v>
      </c>
      <c r="D989" s="53" t="str">
        <f>VLOOKUP(C989,'[1]客户-行业对照表'!$M:$N,2,0)</f>
        <v>融资租赁担保</v>
      </c>
      <c r="E989" s="45">
        <v>6</v>
      </c>
      <c r="F989" s="45">
        <v>4</v>
      </c>
      <c r="G989" s="45">
        <v>2</v>
      </c>
      <c r="H989" s="45">
        <v>0</v>
      </c>
      <c r="I989" s="58">
        <f t="shared" si="17"/>
        <v>0</v>
      </c>
      <c r="J989" s="58"/>
    </row>
    <row r="990" spans="1:10" x14ac:dyDescent="0.2">
      <c r="A990" s="51" t="s">
        <v>548</v>
      </c>
      <c r="B990" s="51" t="s">
        <v>1</v>
      </c>
      <c r="C990" s="51" t="s">
        <v>450</v>
      </c>
      <c r="D990" s="53" t="str">
        <f>VLOOKUP(C990,'[1]客户-行业对照表'!$M:$N,2,0)</f>
        <v>小额现金贷</v>
      </c>
      <c r="E990" s="45">
        <v>6080</v>
      </c>
      <c r="F990" s="45">
        <v>6080</v>
      </c>
      <c r="G990" s="45">
        <v>0</v>
      </c>
      <c r="H990" s="45">
        <v>4363</v>
      </c>
      <c r="I990" s="58">
        <f t="shared" si="17"/>
        <v>0.71759868421052631</v>
      </c>
      <c r="J990" s="58"/>
    </row>
    <row r="991" spans="1:10" x14ac:dyDescent="0.2">
      <c r="A991" s="51" t="s">
        <v>548</v>
      </c>
      <c r="B991" s="51" t="s">
        <v>1</v>
      </c>
      <c r="C991" s="51" t="s">
        <v>515</v>
      </c>
      <c r="D991" s="53" t="str">
        <f>VLOOKUP(C991,'[1]客户-行业对照表'!$M:$N,2,0)</f>
        <v>小额现金贷</v>
      </c>
      <c r="E991" s="45">
        <v>35376</v>
      </c>
      <c r="F991" s="45">
        <v>35343</v>
      </c>
      <c r="G991" s="45">
        <v>33</v>
      </c>
      <c r="H991" s="45">
        <v>25193</v>
      </c>
      <c r="I991" s="58">
        <f t="shared" si="17"/>
        <v>0.71214947987336052</v>
      </c>
      <c r="J991" s="58"/>
    </row>
    <row r="992" spans="1:10" x14ac:dyDescent="0.2">
      <c r="A992" s="51" t="s">
        <v>548</v>
      </c>
      <c r="B992" s="51" t="s">
        <v>1</v>
      </c>
      <c r="C992" s="51" t="s">
        <v>447</v>
      </c>
      <c r="D992" s="53" t="str">
        <f>VLOOKUP(C992,'[1]客户-行业对照表'!$M:$N,2,0)</f>
        <v>其他</v>
      </c>
      <c r="E992" s="45">
        <v>2</v>
      </c>
      <c r="F992" s="45">
        <v>2</v>
      </c>
      <c r="G992" s="45">
        <v>0</v>
      </c>
      <c r="H992" s="45">
        <v>0</v>
      </c>
      <c r="I992" s="58">
        <f t="shared" si="17"/>
        <v>0</v>
      </c>
      <c r="J992" s="58"/>
    </row>
    <row r="993" spans="1:10" x14ac:dyDescent="0.2">
      <c r="A993" s="51" t="s">
        <v>548</v>
      </c>
      <c r="B993" s="51" t="s">
        <v>1</v>
      </c>
      <c r="C993" s="51" t="s">
        <v>460</v>
      </c>
      <c r="D993" s="53" t="str">
        <f>VLOOKUP(C993,'[1]客户-行业对照表'!$M:$N,2,0)</f>
        <v>汽车金融</v>
      </c>
      <c r="E993" s="45">
        <v>6</v>
      </c>
      <c r="F993" s="45">
        <v>6</v>
      </c>
      <c r="G993" s="45">
        <v>0</v>
      </c>
      <c r="H993" s="45">
        <v>0</v>
      </c>
      <c r="I993" s="58">
        <f t="shared" si="17"/>
        <v>0</v>
      </c>
      <c r="J993" s="58"/>
    </row>
    <row r="994" spans="1:10" x14ac:dyDescent="0.2">
      <c r="A994" s="51" t="s">
        <v>548</v>
      </c>
      <c r="B994" s="51" t="s">
        <v>1</v>
      </c>
      <c r="C994" s="51" t="s">
        <v>535</v>
      </c>
      <c r="D994" s="53" t="str">
        <f>VLOOKUP(C994,'[1]客户-行业对照表'!$M:$N,2,0)</f>
        <v>小额现金贷</v>
      </c>
      <c r="E994" s="45">
        <v>74</v>
      </c>
      <c r="F994" s="45">
        <v>74</v>
      </c>
      <c r="G994" s="45">
        <v>0</v>
      </c>
      <c r="H994" s="45">
        <v>2</v>
      </c>
      <c r="I994" s="58">
        <f t="shared" si="17"/>
        <v>2.7027027027027029E-2</v>
      </c>
      <c r="J994" s="58"/>
    </row>
    <row r="995" spans="1:10" x14ac:dyDescent="0.2">
      <c r="A995" s="51" t="s">
        <v>548</v>
      </c>
      <c r="B995" s="51" t="s">
        <v>2</v>
      </c>
      <c r="C995" s="51" t="s">
        <v>452</v>
      </c>
      <c r="D995" s="53" t="str">
        <f>VLOOKUP(C995,'[1]客户-行业对照表'!$M:$N,2,0)</f>
        <v>P2P</v>
      </c>
      <c r="E995" s="45">
        <v>5226</v>
      </c>
      <c r="F995" s="45">
        <v>5226</v>
      </c>
      <c r="G995" s="45">
        <v>0</v>
      </c>
      <c r="H995" s="45">
        <v>2524</v>
      </c>
      <c r="I995" s="58">
        <f t="shared" si="17"/>
        <v>0.48296976655185608</v>
      </c>
      <c r="J995" s="58"/>
    </row>
    <row r="996" spans="1:10" x14ac:dyDescent="0.2">
      <c r="A996" s="51" t="s">
        <v>548</v>
      </c>
      <c r="B996" s="51" t="s">
        <v>453</v>
      </c>
      <c r="C996" s="51" t="s">
        <v>465</v>
      </c>
      <c r="D996" s="53" t="str">
        <f>VLOOKUP(C996,'[1]客户-行业对照表'!$M:$N,2,0)</f>
        <v>小额现金贷</v>
      </c>
      <c r="E996" s="45">
        <v>8026</v>
      </c>
      <c r="F996" s="45">
        <v>8026</v>
      </c>
      <c r="G996" s="45">
        <v>0</v>
      </c>
      <c r="H996" s="45">
        <v>4916</v>
      </c>
      <c r="I996" s="58">
        <f t="shared" si="17"/>
        <v>0.61250934462995266</v>
      </c>
      <c r="J996" s="58"/>
    </row>
    <row r="997" spans="1:10" x14ac:dyDescent="0.2">
      <c r="A997" s="51" t="s">
        <v>548</v>
      </c>
      <c r="B997" s="51" t="s">
        <v>453</v>
      </c>
      <c r="C997" s="51" t="s">
        <v>468</v>
      </c>
      <c r="D997" s="53" t="str">
        <f>VLOOKUP(C997,'[1]客户-行业对照表'!$M:$N,2,0)</f>
        <v>金融科技</v>
      </c>
      <c r="E997" s="45">
        <v>1645</v>
      </c>
      <c r="F997" s="45">
        <v>1645</v>
      </c>
      <c r="G997" s="45">
        <v>0</v>
      </c>
      <c r="H997" s="45">
        <v>1023</v>
      </c>
      <c r="I997" s="58">
        <f t="shared" si="17"/>
        <v>0.62188449848024319</v>
      </c>
      <c r="J997" s="58"/>
    </row>
    <row r="998" spans="1:10" x14ac:dyDescent="0.2">
      <c r="A998" s="51" t="s">
        <v>548</v>
      </c>
      <c r="B998" s="51" t="s">
        <v>453</v>
      </c>
      <c r="C998" s="51" t="s">
        <v>452</v>
      </c>
      <c r="D998" s="53" t="str">
        <f>VLOOKUP(C998,'[1]客户-行业对照表'!$M:$N,2,0)</f>
        <v>P2P</v>
      </c>
      <c r="E998" s="45">
        <v>1340</v>
      </c>
      <c r="F998" s="45">
        <v>1340</v>
      </c>
      <c r="G998" s="45">
        <v>0</v>
      </c>
      <c r="H998" s="45">
        <v>1280</v>
      </c>
      <c r="I998" s="58">
        <f t="shared" si="17"/>
        <v>0.95522388059701491</v>
      </c>
      <c r="J998" s="58"/>
    </row>
    <row r="999" spans="1:10" x14ac:dyDescent="0.2">
      <c r="A999" s="51" t="s">
        <v>548</v>
      </c>
      <c r="B999" s="51" t="s">
        <v>453</v>
      </c>
      <c r="C999" s="51" t="s">
        <v>530</v>
      </c>
      <c r="D999" s="53" t="str">
        <f>VLOOKUP(C999,'[1]客户-行业对照表'!$M:$N,2,0)</f>
        <v>小额现金贷</v>
      </c>
      <c r="E999" s="45">
        <v>1</v>
      </c>
      <c r="F999" s="45">
        <v>1</v>
      </c>
      <c r="G999" s="45">
        <v>0</v>
      </c>
      <c r="H999" s="45">
        <v>0</v>
      </c>
      <c r="I999" s="58">
        <f t="shared" si="17"/>
        <v>0</v>
      </c>
      <c r="J999" s="58"/>
    </row>
    <row r="1000" spans="1:10" x14ac:dyDescent="0.2">
      <c r="A1000" s="51" t="s">
        <v>548</v>
      </c>
      <c r="B1000" s="51" t="s">
        <v>453</v>
      </c>
      <c r="C1000" s="51" t="s">
        <v>524</v>
      </c>
      <c r="D1000" s="53" t="str">
        <f>VLOOKUP(C1000,'[1]客户-行业对照表'!$M:$N,2,0)</f>
        <v>P2P</v>
      </c>
      <c r="E1000" s="45">
        <v>9683</v>
      </c>
      <c r="F1000" s="45">
        <v>9683</v>
      </c>
      <c r="G1000" s="45">
        <v>0</v>
      </c>
      <c r="H1000" s="45">
        <v>3149</v>
      </c>
      <c r="I1000" s="58">
        <f t="shared" si="17"/>
        <v>0.32520912940204483</v>
      </c>
      <c r="J1000" s="58"/>
    </row>
    <row r="1001" spans="1:10" x14ac:dyDescent="0.2">
      <c r="A1001" s="51" t="s">
        <v>548</v>
      </c>
      <c r="B1001" s="51" t="s">
        <v>453</v>
      </c>
      <c r="C1001" s="51" t="s">
        <v>421</v>
      </c>
      <c r="D1001" s="53" t="str">
        <f>VLOOKUP(C1001,'[1]客户-行业对照表'!$M:$N,2,0)</f>
        <v>手机回收</v>
      </c>
      <c r="E1001" s="45">
        <v>1</v>
      </c>
      <c r="F1001" s="45">
        <v>1</v>
      </c>
      <c r="G1001" s="45">
        <v>0</v>
      </c>
      <c r="H1001" s="45">
        <v>0</v>
      </c>
      <c r="I1001" s="58">
        <f t="shared" si="17"/>
        <v>0</v>
      </c>
      <c r="J1001" s="58"/>
    </row>
    <row r="1002" spans="1:10" x14ac:dyDescent="0.2">
      <c r="A1002" s="51" t="s">
        <v>548</v>
      </c>
      <c r="B1002" s="51" t="s">
        <v>453</v>
      </c>
      <c r="C1002" s="51" t="s">
        <v>534</v>
      </c>
      <c r="D1002" s="53" t="str">
        <f>VLOOKUP(C1002,'[1]客户-行业对照表'!$M:$N,2,0)</f>
        <v>小额现金贷</v>
      </c>
      <c r="E1002" s="45">
        <v>5485</v>
      </c>
      <c r="F1002" s="45">
        <v>5485</v>
      </c>
      <c r="G1002" s="45">
        <v>0</v>
      </c>
      <c r="H1002" s="45">
        <v>3826</v>
      </c>
      <c r="I1002" s="58">
        <f t="shared" si="17"/>
        <v>0.69753874202370103</v>
      </c>
      <c r="J1002" s="58"/>
    </row>
    <row r="1003" spans="1:10" x14ac:dyDescent="0.2">
      <c r="A1003" s="51" t="s">
        <v>548</v>
      </c>
      <c r="B1003" s="51" t="s">
        <v>453</v>
      </c>
      <c r="C1003" s="51" t="s">
        <v>549</v>
      </c>
      <c r="D1003" s="53" t="str">
        <f>VLOOKUP(C1003,'[1]客户-行业对照表'!$M:$N,2,0)</f>
        <v>农村金融</v>
      </c>
      <c r="E1003" s="45">
        <v>2</v>
      </c>
      <c r="F1003" s="45">
        <v>2</v>
      </c>
      <c r="G1003" s="45">
        <v>0</v>
      </c>
      <c r="H1003" s="45">
        <v>1</v>
      </c>
      <c r="I1003" s="58">
        <f t="shared" si="17"/>
        <v>0.5</v>
      </c>
      <c r="J1003" s="58"/>
    </row>
    <row r="1004" spans="1:10" x14ac:dyDescent="0.2">
      <c r="A1004" s="51" t="s">
        <v>548</v>
      </c>
      <c r="B1004" s="51" t="s">
        <v>453</v>
      </c>
      <c r="C1004" s="51" t="s">
        <v>537</v>
      </c>
      <c r="D1004" s="53" t="str">
        <f>VLOOKUP(C1004,'[1]客户-行业对照表'!$M:$N,2,0)</f>
        <v>小额现金贷</v>
      </c>
      <c r="E1004" s="45">
        <v>3834</v>
      </c>
      <c r="F1004" s="45">
        <v>3834</v>
      </c>
      <c r="G1004" s="45">
        <v>0</v>
      </c>
      <c r="H1004" s="45">
        <v>2691</v>
      </c>
      <c r="I1004" s="58">
        <f t="shared" si="17"/>
        <v>0.7018779342723005</v>
      </c>
      <c r="J1004" s="58"/>
    </row>
    <row r="1005" spans="1:10" x14ac:dyDescent="0.2">
      <c r="A1005" s="51" t="s">
        <v>550</v>
      </c>
      <c r="B1005" s="51" t="s">
        <v>0</v>
      </c>
      <c r="C1005" s="51" t="s">
        <v>444</v>
      </c>
      <c r="D1005" s="53" t="str">
        <f>VLOOKUP(C1005,'[1]客户-行业对照表'!$M:$N,2,0)</f>
        <v>金融科技</v>
      </c>
      <c r="E1005" s="45">
        <v>62</v>
      </c>
      <c r="F1005" s="45">
        <v>51</v>
      </c>
      <c r="G1005" s="45">
        <v>11</v>
      </c>
      <c r="H1005" s="45">
        <v>37</v>
      </c>
      <c r="I1005" s="58">
        <f t="shared" si="17"/>
        <v>0.59677419354838712</v>
      </c>
      <c r="J1005" s="58"/>
    </row>
    <row r="1006" spans="1:10" x14ac:dyDescent="0.2">
      <c r="A1006" s="51" t="s">
        <v>550</v>
      </c>
      <c r="B1006" s="51" t="s">
        <v>0</v>
      </c>
      <c r="C1006" s="51" t="s">
        <v>448</v>
      </c>
      <c r="D1006" s="53" t="str">
        <f>VLOOKUP(C1006,'[1]客户-行业对照表'!$M:$N,2,0)</f>
        <v>金融科技</v>
      </c>
      <c r="E1006" s="45">
        <v>410</v>
      </c>
      <c r="F1006" s="45">
        <v>410</v>
      </c>
      <c r="G1006" s="45">
        <v>0</v>
      </c>
      <c r="H1006" s="45">
        <v>282</v>
      </c>
      <c r="I1006" s="58">
        <f t="shared" si="17"/>
        <v>0.68780487804878043</v>
      </c>
      <c r="J1006" s="58"/>
    </row>
    <row r="1007" spans="1:10" x14ac:dyDescent="0.2">
      <c r="A1007" s="51" t="s">
        <v>550</v>
      </c>
      <c r="B1007" s="51" t="s">
        <v>3</v>
      </c>
      <c r="C1007" s="51" t="s">
        <v>534</v>
      </c>
      <c r="D1007" s="53" t="str">
        <f>VLOOKUP(C1007,'[1]客户-行业对照表'!$M:$N,2,0)</f>
        <v>小额现金贷</v>
      </c>
      <c r="E1007" s="45">
        <v>5397</v>
      </c>
      <c r="F1007" s="45">
        <v>5397</v>
      </c>
      <c r="G1007" s="45">
        <v>0</v>
      </c>
      <c r="H1007" s="45">
        <v>4715</v>
      </c>
      <c r="I1007" s="58">
        <f t="shared" si="17"/>
        <v>0.87363350009264407</v>
      </c>
      <c r="J1007" s="58"/>
    </row>
    <row r="1008" spans="1:10" x14ac:dyDescent="0.2">
      <c r="A1008" s="51" t="s">
        <v>550</v>
      </c>
      <c r="B1008" s="51" t="s">
        <v>3</v>
      </c>
      <c r="C1008" s="51" t="s">
        <v>537</v>
      </c>
      <c r="D1008" s="53" t="str">
        <f>VLOOKUP(C1008,'[1]客户-行业对照表'!$M:$N,2,0)</f>
        <v>小额现金贷</v>
      </c>
      <c r="E1008" s="45">
        <v>4482</v>
      </c>
      <c r="F1008" s="45">
        <v>4482</v>
      </c>
      <c r="G1008" s="45">
        <v>0</v>
      </c>
      <c r="H1008" s="45">
        <v>3939</v>
      </c>
      <c r="I1008" s="58">
        <f t="shared" si="17"/>
        <v>0.87884872824631866</v>
      </c>
      <c r="J1008" s="58"/>
    </row>
    <row r="1009" spans="1:10" x14ac:dyDescent="0.2">
      <c r="A1009" s="51" t="s">
        <v>550</v>
      </c>
      <c r="B1009" s="51" t="s">
        <v>1</v>
      </c>
      <c r="C1009" s="51" t="s">
        <v>446</v>
      </c>
      <c r="D1009" s="53" t="str">
        <f>VLOOKUP(C1009,'[1]客户-行业对照表'!$M:$N,2,0)</f>
        <v>金融科技</v>
      </c>
      <c r="E1009" s="45">
        <v>605</v>
      </c>
      <c r="F1009" s="45">
        <v>605</v>
      </c>
      <c r="G1009" s="45">
        <v>0</v>
      </c>
      <c r="H1009" s="45">
        <v>225</v>
      </c>
      <c r="I1009" s="58">
        <f t="shared" si="17"/>
        <v>0.37190082644628097</v>
      </c>
      <c r="J1009" s="58"/>
    </row>
    <row r="1010" spans="1:10" x14ac:dyDescent="0.2">
      <c r="A1010" s="51" t="s">
        <v>550</v>
      </c>
      <c r="B1010" s="51" t="s">
        <v>1</v>
      </c>
      <c r="C1010" s="51" t="s">
        <v>456</v>
      </c>
      <c r="D1010" s="53" t="str">
        <f>VLOOKUP(C1010,'[1]客户-行业对照表'!$M:$N,2,0)</f>
        <v>小额现金贷</v>
      </c>
      <c r="E1010" s="45">
        <v>1725</v>
      </c>
      <c r="F1010" s="45">
        <v>1725</v>
      </c>
      <c r="G1010" s="45">
        <v>0</v>
      </c>
      <c r="H1010" s="45">
        <v>553</v>
      </c>
      <c r="I1010" s="58">
        <f t="shared" si="17"/>
        <v>0.32057971014492753</v>
      </c>
      <c r="J1010" s="58"/>
    </row>
    <row r="1011" spans="1:10" x14ac:dyDescent="0.2">
      <c r="A1011" s="51" t="s">
        <v>550</v>
      </c>
      <c r="B1011" s="51" t="s">
        <v>1</v>
      </c>
      <c r="C1011" s="51" t="s">
        <v>454</v>
      </c>
      <c r="D1011" s="53" t="str">
        <f>VLOOKUP(C1011,'[1]客户-行业对照表'!$M:$N,2,0)</f>
        <v>支付</v>
      </c>
      <c r="E1011" s="45">
        <v>13</v>
      </c>
      <c r="F1011" s="45">
        <v>13</v>
      </c>
      <c r="G1011" s="45">
        <v>0</v>
      </c>
      <c r="H1011" s="45">
        <v>5</v>
      </c>
      <c r="I1011" s="58">
        <f t="shared" si="17"/>
        <v>0.38461538461538464</v>
      </c>
      <c r="J1011" s="58"/>
    </row>
    <row r="1012" spans="1:10" x14ac:dyDescent="0.2">
      <c r="A1012" s="51" t="s">
        <v>550</v>
      </c>
      <c r="B1012" s="51" t="s">
        <v>1</v>
      </c>
      <c r="C1012" s="51" t="s">
        <v>458</v>
      </c>
      <c r="D1012" s="53" t="str">
        <f>VLOOKUP(C1012,'[1]客户-行业对照表'!$M:$N,2,0)</f>
        <v>金融科技</v>
      </c>
      <c r="E1012" s="45">
        <v>1</v>
      </c>
      <c r="F1012" s="45">
        <v>1</v>
      </c>
      <c r="G1012" s="45">
        <v>0</v>
      </c>
      <c r="H1012" s="45">
        <v>0</v>
      </c>
      <c r="I1012" s="58">
        <f t="shared" si="17"/>
        <v>0</v>
      </c>
      <c r="J1012" s="58"/>
    </row>
    <row r="1013" spans="1:10" x14ac:dyDescent="0.2">
      <c r="A1013" s="51" t="s">
        <v>550</v>
      </c>
      <c r="B1013" s="51" t="s">
        <v>1</v>
      </c>
      <c r="C1013" s="51" t="s">
        <v>463</v>
      </c>
      <c r="D1013" s="53" t="str">
        <f>VLOOKUP(C1013,'[1]客户-行业对照表'!$M:$N,2,0)</f>
        <v>手机回收</v>
      </c>
      <c r="E1013" s="45">
        <v>43</v>
      </c>
      <c r="F1013" s="45">
        <v>43</v>
      </c>
      <c r="G1013" s="45">
        <v>0</v>
      </c>
      <c r="H1013" s="45">
        <v>40</v>
      </c>
      <c r="I1013" s="58">
        <f t="shared" si="17"/>
        <v>0.93023255813953487</v>
      </c>
      <c r="J1013" s="58"/>
    </row>
    <row r="1014" spans="1:10" x14ac:dyDescent="0.2">
      <c r="A1014" s="51" t="s">
        <v>550</v>
      </c>
      <c r="B1014" s="51" t="s">
        <v>1</v>
      </c>
      <c r="C1014" s="51" t="s">
        <v>445</v>
      </c>
      <c r="D1014" s="53" t="str">
        <f>VLOOKUP(C1014,'[1]客户-行业对照表'!$M:$N,2,0)</f>
        <v>其他</v>
      </c>
      <c r="E1014" s="45">
        <v>2</v>
      </c>
      <c r="F1014" s="45">
        <v>2</v>
      </c>
      <c r="G1014" s="45">
        <v>0</v>
      </c>
      <c r="H1014" s="45">
        <v>0</v>
      </c>
      <c r="I1014" s="58">
        <f t="shared" si="17"/>
        <v>0</v>
      </c>
      <c r="J1014" s="58"/>
    </row>
    <row r="1015" spans="1:10" x14ac:dyDescent="0.2">
      <c r="A1015" s="51" t="s">
        <v>550</v>
      </c>
      <c r="B1015" s="51" t="s">
        <v>1</v>
      </c>
      <c r="C1015" s="51" t="s">
        <v>473</v>
      </c>
      <c r="D1015" s="53" t="str">
        <f>VLOOKUP(C1015,'[1]客户-行业对照表'!$M:$N,2,0)</f>
        <v>P2P</v>
      </c>
      <c r="E1015" s="45">
        <v>7</v>
      </c>
      <c r="F1015" s="45">
        <v>7</v>
      </c>
      <c r="G1015" s="45">
        <v>0</v>
      </c>
      <c r="H1015" s="45">
        <v>1</v>
      </c>
      <c r="I1015" s="58">
        <f t="shared" si="17"/>
        <v>0.14285714285714285</v>
      </c>
      <c r="J1015" s="58"/>
    </row>
    <row r="1016" spans="1:10" x14ac:dyDescent="0.2">
      <c r="A1016" s="51" t="s">
        <v>550</v>
      </c>
      <c r="B1016" s="51" t="s">
        <v>1</v>
      </c>
      <c r="C1016" s="51" t="s">
        <v>455</v>
      </c>
      <c r="D1016" s="53" t="str">
        <f>VLOOKUP(C1016,'[1]客户-行业对照表'!$M:$N,2,0)</f>
        <v>小额现金贷</v>
      </c>
      <c r="E1016" s="45">
        <v>1388</v>
      </c>
      <c r="F1016" s="45">
        <v>1388</v>
      </c>
      <c r="G1016" s="45">
        <v>0</v>
      </c>
      <c r="H1016" s="45">
        <v>38</v>
      </c>
      <c r="I1016" s="58">
        <f t="shared" si="17"/>
        <v>2.7377521613832854E-2</v>
      </c>
      <c r="J1016" s="58"/>
    </row>
    <row r="1017" spans="1:10" x14ac:dyDescent="0.2">
      <c r="A1017" s="51" t="s">
        <v>550</v>
      </c>
      <c r="B1017" s="51" t="s">
        <v>1</v>
      </c>
      <c r="C1017" s="51" t="s">
        <v>495</v>
      </c>
      <c r="D1017" s="53" t="str">
        <f>VLOOKUP(C1017,'[1]客户-行业对照表'!$M:$N,2,0)</f>
        <v>融资租赁担保</v>
      </c>
      <c r="E1017" s="45">
        <v>9</v>
      </c>
      <c r="F1017" s="45">
        <v>3</v>
      </c>
      <c r="G1017" s="45">
        <v>6</v>
      </c>
      <c r="H1017" s="45">
        <v>0</v>
      </c>
      <c r="I1017" s="58">
        <f t="shared" si="17"/>
        <v>0</v>
      </c>
      <c r="J1017" s="58"/>
    </row>
    <row r="1018" spans="1:10" x14ac:dyDescent="0.2">
      <c r="A1018" s="51" t="s">
        <v>550</v>
      </c>
      <c r="B1018" s="51" t="s">
        <v>1</v>
      </c>
      <c r="C1018" s="51" t="s">
        <v>501</v>
      </c>
      <c r="D1018" s="53" t="str">
        <f>VLOOKUP(C1018,'[1]客户-行业对照表'!$M:$N,2,0)</f>
        <v>金融科技</v>
      </c>
      <c r="E1018" s="45">
        <v>26</v>
      </c>
      <c r="F1018" s="45">
        <v>0</v>
      </c>
      <c r="G1018" s="45">
        <v>26</v>
      </c>
      <c r="H1018" s="45">
        <v>0</v>
      </c>
      <c r="I1018" s="58">
        <f t="shared" si="17"/>
        <v>0</v>
      </c>
      <c r="J1018" s="58"/>
    </row>
    <row r="1019" spans="1:10" x14ac:dyDescent="0.2">
      <c r="A1019" s="51" t="s">
        <v>550</v>
      </c>
      <c r="B1019" s="51" t="s">
        <v>1</v>
      </c>
      <c r="C1019" s="51" t="s">
        <v>450</v>
      </c>
      <c r="D1019" s="53" t="str">
        <f>VLOOKUP(C1019,'[1]客户-行业对照表'!$M:$N,2,0)</f>
        <v>小额现金贷</v>
      </c>
      <c r="E1019" s="45">
        <v>5150</v>
      </c>
      <c r="F1019" s="45">
        <v>5150</v>
      </c>
      <c r="G1019" s="45">
        <v>0</v>
      </c>
      <c r="H1019" s="45">
        <v>3785</v>
      </c>
      <c r="I1019" s="58">
        <f t="shared" si="17"/>
        <v>0.7349514563106796</v>
      </c>
      <c r="J1019" s="58"/>
    </row>
    <row r="1020" spans="1:10" x14ac:dyDescent="0.2">
      <c r="A1020" s="51" t="s">
        <v>550</v>
      </c>
      <c r="B1020" s="51" t="s">
        <v>1</v>
      </c>
      <c r="C1020" s="51" t="s">
        <v>515</v>
      </c>
      <c r="D1020" s="53" t="str">
        <f>VLOOKUP(C1020,'[1]客户-行业对照表'!$M:$N,2,0)</f>
        <v>小额现金贷</v>
      </c>
      <c r="E1020" s="45">
        <v>34949</v>
      </c>
      <c r="F1020" s="45">
        <v>34925</v>
      </c>
      <c r="G1020" s="45">
        <v>24</v>
      </c>
      <c r="H1020" s="45">
        <v>24431</v>
      </c>
      <c r="I1020" s="58">
        <f t="shared" si="17"/>
        <v>0.69904718303814128</v>
      </c>
      <c r="J1020" s="58"/>
    </row>
    <row r="1021" spans="1:10" x14ac:dyDescent="0.2">
      <c r="A1021" s="51" t="s">
        <v>550</v>
      </c>
      <c r="B1021" s="51" t="s">
        <v>1</v>
      </c>
      <c r="C1021" s="51" t="s">
        <v>460</v>
      </c>
      <c r="D1021" s="53" t="str">
        <f>VLOOKUP(C1021,'[1]客户-行业对照表'!$M:$N,2,0)</f>
        <v>汽车金融</v>
      </c>
      <c r="E1021" s="45">
        <v>4</v>
      </c>
      <c r="F1021" s="45">
        <v>4</v>
      </c>
      <c r="G1021" s="45">
        <v>0</v>
      </c>
      <c r="H1021" s="45">
        <v>0</v>
      </c>
      <c r="I1021" s="58">
        <f t="shared" si="17"/>
        <v>0</v>
      </c>
      <c r="J1021" s="58"/>
    </row>
    <row r="1022" spans="1:10" x14ac:dyDescent="0.2">
      <c r="A1022" s="51" t="s">
        <v>550</v>
      </c>
      <c r="B1022" s="51" t="s">
        <v>1</v>
      </c>
      <c r="C1022" s="51" t="s">
        <v>535</v>
      </c>
      <c r="D1022" s="53" t="str">
        <f>VLOOKUP(C1022,'[1]客户-行业对照表'!$M:$N,2,0)</f>
        <v>小额现金贷</v>
      </c>
      <c r="E1022" s="45">
        <v>30</v>
      </c>
      <c r="F1022" s="45">
        <v>30</v>
      </c>
      <c r="G1022" s="45">
        <v>0</v>
      </c>
      <c r="H1022" s="45">
        <v>0</v>
      </c>
      <c r="I1022" s="58">
        <f t="shared" si="17"/>
        <v>0</v>
      </c>
      <c r="J1022" s="58"/>
    </row>
    <row r="1023" spans="1:10" x14ac:dyDescent="0.2">
      <c r="A1023" s="51" t="s">
        <v>550</v>
      </c>
      <c r="B1023" s="51" t="s">
        <v>2</v>
      </c>
      <c r="C1023" s="51" t="s">
        <v>452</v>
      </c>
      <c r="D1023" s="53" t="str">
        <f>VLOOKUP(C1023,'[1]客户-行业对照表'!$M:$N,2,0)</f>
        <v>P2P</v>
      </c>
      <c r="E1023" s="45">
        <v>3510</v>
      </c>
      <c r="F1023" s="45">
        <v>3510</v>
      </c>
      <c r="G1023" s="45">
        <v>0</v>
      </c>
      <c r="H1023" s="45">
        <v>1753</v>
      </c>
      <c r="I1023" s="58">
        <f t="shared" si="17"/>
        <v>0.49943019943019945</v>
      </c>
      <c r="J1023" s="58"/>
    </row>
    <row r="1024" spans="1:10" x14ac:dyDescent="0.2">
      <c r="A1024" s="51" t="s">
        <v>550</v>
      </c>
      <c r="B1024" s="51" t="s">
        <v>453</v>
      </c>
      <c r="C1024" s="51" t="s">
        <v>521</v>
      </c>
      <c r="D1024" s="53" t="str">
        <f>VLOOKUP(C1024,'[1]客户-行业对照表'!$M:$N,2,0)</f>
        <v>金融科技</v>
      </c>
      <c r="E1024" s="45">
        <v>108</v>
      </c>
      <c r="F1024" s="45">
        <v>108</v>
      </c>
      <c r="G1024" s="45">
        <v>0</v>
      </c>
      <c r="H1024" s="45">
        <v>50</v>
      </c>
      <c r="I1024" s="58">
        <f t="shared" si="17"/>
        <v>0.46296296296296297</v>
      </c>
      <c r="J1024" s="58"/>
    </row>
    <row r="1025" spans="1:10" x14ac:dyDescent="0.2">
      <c r="A1025" s="51" t="s">
        <v>550</v>
      </c>
      <c r="B1025" s="51" t="s">
        <v>453</v>
      </c>
      <c r="C1025" s="51" t="s">
        <v>465</v>
      </c>
      <c r="D1025" s="53" t="str">
        <f>VLOOKUP(C1025,'[1]客户-行业对照表'!$M:$N,2,0)</f>
        <v>小额现金贷</v>
      </c>
      <c r="E1025" s="45">
        <v>8929</v>
      </c>
      <c r="F1025" s="45">
        <v>8929</v>
      </c>
      <c r="G1025" s="45">
        <v>0</v>
      </c>
      <c r="H1025" s="45">
        <v>4376</v>
      </c>
      <c r="I1025" s="58">
        <f t="shared" si="17"/>
        <v>0.49008847575316383</v>
      </c>
      <c r="J1025" s="58"/>
    </row>
    <row r="1026" spans="1:10" x14ac:dyDescent="0.2">
      <c r="A1026" s="51" t="s">
        <v>550</v>
      </c>
      <c r="B1026" s="51" t="s">
        <v>453</v>
      </c>
      <c r="C1026" s="51" t="s">
        <v>468</v>
      </c>
      <c r="D1026" s="53" t="str">
        <f>VLOOKUP(C1026,'[1]客户-行业对照表'!$M:$N,2,0)</f>
        <v>金融科技</v>
      </c>
      <c r="E1026" s="45">
        <v>1292</v>
      </c>
      <c r="F1026" s="45">
        <v>1292</v>
      </c>
      <c r="G1026" s="45">
        <v>0</v>
      </c>
      <c r="H1026" s="45">
        <v>712</v>
      </c>
      <c r="I1026" s="58">
        <f t="shared" si="17"/>
        <v>0.55108359133126938</v>
      </c>
      <c r="J1026" s="58"/>
    </row>
    <row r="1027" spans="1:10" x14ac:dyDescent="0.2">
      <c r="A1027" s="51" t="s">
        <v>550</v>
      </c>
      <c r="B1027" s="51" t="s">
        <v>453</v>
      </c>
      <c r="C1027" s="51" t="s">
        <v>452</v>
      </c>
      <c r="D1027" s="53" t="str">
        <f>VLOOKUP(C1027,'[1]客户-行业对照表'!$M:$N,2,0)</f>
        <v>P2P</v>
      </c>
      <c r="E1027" s="45">
        <v>533</v>
      </c>
      <c r="F1027" s="45">
        <v>533</v>
      </c>
      <c r="G1027" s="45">
        <v>0</v>
      </c>
      <c r="H1027" s="45">
        <v>502</v>
      </c>
      <c r="I1027" s="58">
        <f t="shared" si="17"/>
        <v>0.94183864915572235</v>
      </c>
      <c r="J1027" s="58"/>
    </row>
    <row r="1028" spans="1:10" x14ac:dyDescent="0.2">
      <c r="A1028" s="51" t="s">
        <v>550</v>
      </c>
      <c r="B1028" s="51" t="s">
        <v>453</v>
      </c>
      <c r="C1028" s="51" t="s">
        <v>530</v>
      </c>
      <c r="D1028" s="53" t="str">
        <f>VLOOKUP(C1028,'[1]客户-行业对照表'!$M:$N,2,0)</f>
        <v>小额现金贷</v>
      </c>
      <c r="E1028" s="45">
        <v>2</v>
      </c>
      <c r="F1028" s="45">
        <v>2</v>
      </c>
      <c r="G1028" s="45">
        <v>0</v>
      </c>
      <c r="H1028" s="45">
        <v>2</v>
      </c>
      <c r="I1028" s="58">
        <f t="shared" si="17"/>
        <v>1</v>
      </c>
      <c r="J1028" s="58"/>
    </row>
    <row r="1029" spans="1:10" x14ac:dyDescent="0.2">
      <c r="A1029" s="51" t="s">
        <v>550</v>
      </c>
      <c r="B1029" s="51" t="s">
        <v>453</v>
      </c>
      <c r="C1029" s="51" t="s">
        <v>524</v>
      </c>
      <c r="D1029" s="53" t="str">
        <f>VLOOKUP(C1029,'[1]客户-行业对照表'!$M:$N,2,0)</f>
        <v>P2P</v>
      </c>
      <c r="E1029" s="45">
        <v>9488</v>
      </c>
      <c r="F1029" s="45">
        <v>9488</v>
      </c>
      <c r="G1029" s="45">
        <v>0</v>
      </c>
      <c r="H1029" s="45">
        <v>2492</v>
      </c>
      <c r="I1029" s="58">
        <f t="shared" si="17"/>
        <v>0.26264755480607083</v>
      </c>
      <c r="J1029" s="58"/>
    </row>
    <row r="1030" spans="1:10" x14ac:dyDescent="0.2">
      <c r="A1030" s="51" t="s">
        <v>550</v>
      </c>
      <c r="B1030" s="51" t="s">
        <v>453</v>
      </c>
      <c r="C1030" s="51" t="s">
        <v>421</v>
      </c>
      <c r="D1030" s="53" t="str">
        <f>VLOOKUP(C1030,'[1]客户-行业对照表'!$M:$N,2,0)</f>
        <v>手机回收</v>
      </c>
      <c r="E1030" s="45">
        <v>1</v>
      </c>
      <c r="F1030" s="45">
        <v>1</v>
      </c>
      <c r="G1030" s="45">
        <v>0</v>
      </c>
      <c r="H1030" s="45">
        <v>0</v>
      </c>
      <c r="I1030" s="58">
        <f t="shared" si="17"/>
        <v>0</v>
      </c>
      <c r="J1030" s="58"/>
    </row>
    <row r="1031" spans="1:10" x14ac:dyDescent="0.2">
      <c r="A1031" s="51" t="s">
        <v>550</v>
      </c>
      <c r="B1031" s="51" t="s">
        <v>453</v>
      </c>
      <c r="C1031" s="51" t="s">
        <v>551</v>
      </c>
      <c r="D1031" s="53" t="str">
        <f>VLOOKUP(C1031,'[1]客户-行业对照表'!$M:$N,2,0)</f>
        <v>小额现金贷</v>
      </c>
      <c r="E1031" s="45">
        <v>49</v>
      </c>
      <c r="F1031" s="45">
        <v>28</v>
      </c>
      <c r="G1031" s="45">
        <v>21</v>
      </c>
      <c r="H1031" s="45">
        <v>0</v>
      </c>
      <c r="I1031" s="58">
        <f t="shared" si="17"/>
        <v>0</v>
      </c>
      <c r="J1031" s="58"/>
    </row>
    <row r="1032" spans="1:10" x14ac:dyDescent="0.2">
      <c r="A1032" s="51" t="s">
        <v>550</v>
      </c>
      <c r="B1032" s="51" t="s">
        <v>453</v>
      </c>
      <c r="C1032" s="51" t="s">
        <v>534</v>
      </c>
      <c r="D1032" s="53" t="str">
        <f>VLOOKUP(C1032,'[1]客户-行业对照表'!$M:$N,2,0)</f>
        <v>小额现金贷</v>
      </c>
      <c r="E1032" s="45">
        <v>5570</v>
      </c>
      <c r="F1032" s="45">
        <v>5570</v>
      </c>
      <c r="G1032" s="45">
        <v>0</v>
      </c>
      <c r="H1032" s="45">
        <v>3414</v>
      </c>
      <c r="I1032" s="58">
        <f t="shared" si="17"/>
        <v>0.61292639138240579</v>
      </c>
      <c r="J1032" s="58"/>
    </row>
    <row r="1033" spans="1:10" x14ac:dyDescent="0.2">
      <c r="A1033" s="51" t="s">
        <v>550</v>
      </c>
      <c r="B1033" s="51" t="s">
        <v>453</v>
      </c>
      <c r="C1033" s="51" t="s">
        <v>552</v>
      </c>
      <c r="D1033" s="53" t="str">
        <f>VLOOKUP(C1033,'[1]客户-行业对照表'!$M:$N,2,0)</f>
        <v>金融科技</v>
      </c>
      <c r="E1033" s="45">
        <v>8</v>
      </c>
      <c r="F1033" s="45">
        <v>7</v>
      </c>
      <c r="G1033" s="45">
        <v>1</v>
      </c>
      <c r="H1033" s="45">
        <v>4</v>
      </c>
      <c r="I1033" s="58">
        <f t="shared" si="17"/>
        <v>0.5</v>
      </c>
      <c r="J1033" s="58"/>
    </row>
    <row r="1034" spans="1:10" x14ac:dyDescent="0.2">
      <c r="A1034" s="51" t="s">
        <v>550</v>
      </c>
      <c r="B1034" s="51" t="s">
        <v>453</v>
      </c>
      <c r="C1034" s="51" t="s">
        <v>537</v>
      </c>
      <c r="D1034" s="53" t="str">
        <f>VLOOKUP(C1034,'[1]客户-行业对照表'!$M:$N,2,0)</f>
        <v>小额现金贷</v>
      </c>
      <c r="E1034" s="45">
        <v>4632</v>
      </c>
      <c r="F1034" s="45">
        <v>4632</v>
      </c>
      <c r="G1034" s="45">
        <v>0</v>
      </c>
      <c r="H1034" s="45">
        <v>2841</v>
      </c>
      <c r="I1034" s="58">
        <f t="shared" ref="I1034:I1097" si="18">H1034/E1034</f>
        <v>0.61334196891191706</v>
      </c>
      <c r="J1034" s="58"/>
    </row>
    <row r="1035" spans="1:10" x14ac:dyDescent="0.2">
      <c r="A1035" s="51" t="s">
        <v>553</v>
      </c>
      <c r="B1035" s="51" t="s">
        <v>0</v>
      </c>
      <c r="C1035" s="51" t="s">
        <v>444</v>
      </c>
      <c r="D1035" s="53" t="str">
        <f>VLOOKUP(C1035,'[1]客户-行业对照表'!$M:$N,2,0)</f>
        <v>金融科技</v>
      </c>
      <c r="E1035" s="45">
        <v>27</v>
      </c>
      <c r="F1035" s="45">
        <v>27</v>
      </c>
      <c r="G1035" s="45">
        <v>0</v>
      </c>
      <c r="H1035" s="45">
        <v>12</v>
      </c>
      <c r="I1035" s="58">
        <f t="shared" si="18"/>
        <v>0.44444444444444442</v>
      </c>
      <c r="J1035" s="58"/>
    </row>
    <row r="1036" spans="1:10" x14ac:dyDescent="0.2">
      <c r="A1036" s="51" t="s">
        <v>553</v>
      </c>
      <c r="B1036" s="51" t="s">
        <v>0</v>
      </c>
      <c r="C1036" s="51" t="s">
        <v>448</v>
      </c>
      <c r="D1036" s="53" t="str">
        <f>VLOOKUP(C1036,'[1]客户-行业对照表'!$M:$N,2,0)</f>
        <v>金融科技</v>
      </c>
      <c r="E1036" s="45">
        <v>335</v>
      </c>
      <c r="F1036" s="45">
        <v>335</v>
      </c>
      <c r="G1036" s="45">
        <v>0</v>
      </c>
      <c r="H1036" s="45">
        <v>201</v>
      </c>
      <c r="I1036" s="58">
        <f t="shared" si="18"/>
        <v>0.6</v>
      </c>
      <c r="J1036" s="58"/>
    </row>
    <row r="1037" spans="1:10" x14ac:dyDescent="0.2">
      <c r="A1037" s="51" t="s">
        <v>553</v>
      </c>
      <c r="B1037" s="51" t="s">
        <v>3</v>
      </c>
      <c r="C1037" s="51" t="s">
        <v>534</v>
      </c>
      <c r="D1037" s="53" t="str">
        <f>VLOOKUP(C1037,'[1]客户-行业对照表'!$M:$N,2,0)</f>
        <v>小额现金贷</v>
      </c>
      <c r="E1037" s="45">
        <v>5590</v>
      </c>
      <c r="F1037" s="45">
        <v>5590</v>
      </c>
      <c r="G1037" s="45">
        <v>0</v>
      </c>
      <c r="H1037" s="45">
        <v>4857</v>
      </c>
      <c r="I1037" s="58">
        <f t="shared" si="18"/>
        <v>0.86887298747763864</v>
      </c>
      <c r="J1037" s="58"/>
    </row>
    <row r="1038" spans="1:10" x14ac:dyDescent="0.2">
      <c r="A1038" s="51" t="s">
        <v>553</v>
      </c>
      <c r="B1038" s="51" t="s">
        <v>3</v>
      </c>
      <c r="C1038" s="51" t="s">
        <v>537</v>
      </c>
      <c r="D1038" s="53" t="str">
        <f>VLOOKUP(C1038,'[1]客户-行业对照表'!$M:$N,2,0)</f>
        <v>小额现金贷</v>
      </c>
      <c r="E1038" s="45">
        <v>4219</v>
      </c>
      <c r="F1038" s="45">
        <v>4219</v>
      </c>
      <c r="G1038" s="45">
        <v>0</v>
      </c>
      <c r="H1038" s="45">
        <v>3684</v>
      </c>
      <c r="I1038" s="58">
        <f t="shared" si="18"/>
        <v>0.87319269969187008</v>
      </c>
      <c r="J1038" s="58"/>
    </row>
    <row r="1039" spans="1:10" x14ac:dyDescent="0.2">
      <c r="A1039" s="51" t="s">
        <v>553</v>
      </c>
      <c r="B1039" s="51" t="s">
        <v>1</v>
      </c>
      <c r="C1039" s="51" t="s">
        <v>446</v>
      </c>
      <c r="D1039" s="53" t="str">
        <f>VLOOKUP(C1039,'[1]客户-行业对照表'!$M:$N,2,0)</f>
        <v>金融科技</v>
      </c>
      <c r="E1039" s="45">
        <v>369</v>
      </c>
      <c r="F1039" s="45">
        <v>369</v>
      </c>
      <c r="G1039" s="45">
        <v>0</v>
      </c>
      <c r="H1039" s="45">
        <v>123</v>
      </c>
      <c r="I1039" s="58">
        <f t="shared" si="18"/>
        <v>0.33333333333333331</v>
      </c>
      <c r="J1039" s="58"/>
    </row>
    <row r="1040" spans="1:10" x14ac:dyDescent="0.2">
      <c r="A1040" s="51" t="s">
        <v>553</v>
      </c>
      <c r="B1040" s="51" t="s">
        <v>1</v>
      </c>
      <c r="C1040" s="51" t="s">
        <v>456</v>
      </c>
      <c r="D1040" s="53" t="str">
        <f>VLOOKUP(C1040,'[1]客户-行业对照表'!$M:$N,2,0)</f>
        <v>小额现金贷</v>
      </c>
      <c r="E1040" s="45">
        <v>1799</v>
      </c>
      <c r="F1040" s="45">
        <v>1799</v>
      </c>
      <c r="G1040" s="45">
        <v>0</v>
      </c>
      <c r="H1040" s="45">
        <v>602</v>
      </c>
      <c r="I1040" s="58">
        <f t="shared" si="18"/>
        <v>0.33463035019455251</v>
      </c>
      <c r="J1040" s="58"/>
    </row>
    <row r="1041" spans="1:10" x14ac:dyDescent="0.2">
      <c r="A1041" s="51" t="s">
        <v>553</v>
      </c>
      <c r="B1041" s="51" t="s">
        <v>1</v>
      </c>
      <c r="C1041" s="51" t="s">
        <v>454</v>
      </c>
      <c r="D1041" s="53" t="str">
        <f>VLOOKUP(C1041,'[1]客户-行业对照表'!$M:$N,2,0)</f>
        <v>支付</v>
      </c>
      <c r="E1041" s="45">
        <v>7</v>
      </c>
      <c r="F1041" s="45">
        <v>7</v>
      </c>
      <c r="G1041" s="45">
        <v>0</v>
      </c>
      <c r="H1041" s="45">
        <v>3</v>
      </c>
      <c r="I1041" s="58">
        <f t="shared" si="18"/>
        <v>0.42857142857142855</v>
      </c>
      <c r="J1041" s="58"/>
    </row>
    <row r="1042" spans="1:10" x14ac:dyDescent="0.2">
      <c r="A1042" s="51" t="s">
        <v>553</v>
      </c>
      <c r="B1042" s="51" t="s">
        <v>1</v>
      </c>
      <c r="C1042" s="51" t="s">
        <v>494</v>
      </c>
      <c r="D1042" s="53" t="str">
        <f>VLOOKUP(C1042,'[1]客户-行业对照表'!$M:$N,2,0)</f>
        <v>小额现金贷</v>
      </c>
      <c r="E1042" s="45">
        <v>1</v>
      </c>
      <c r="F1042" s="45">
        <v>1</v>
      </c>
      <c r="G1042" s="45">
        <v>0</v>
      </c>
      <c r="H1042" s="45">
        <v>0</v>
      </c>
      <c r="I1042" s="58">
        <f t="shared" si="18"/>
        <v>0</v>
      </c>
      <c r="J1042" s="58"/>
    </row>
    <row r="1043" spans="1:10" x14ac:dyDescent="0.2">
      <c r="A1043" s="51" t="s">
        <v>553</v>
      </c>
      <c r="B1043" s="51" t="s">
        <v>1</v>
      </c>
      <c r="C1043" s="51" t="s">
        <v>458</v>
      </c>
      <c r="D1043" s="53" t="str">
        <f>VLOOKUP(C1043,'[1]客户-行业对照表'!$M:$N,2,0)</f>
        <v>金融科技</v>
      </c>
      <c r="E1043" s="45">
        <v>1</v>
      </c>
      <c r="F1043" s="45">
        <v>1</v>
      </c>
      <c r="G1043" s="45">
        <v>0</v>
      </c>
      <c r="H1043" s="45">
        <v>0</v>
      </c>
      <c r="I1043" s="58">
        <f t="shared" si="18"/>
        <v>0</v>
      </c>
      <c r="J1043" s="58"/>
    </row>
    <row r="1044" spans="1:10" x14ac:dyDescent="0.2">
      <c r="A1044" s="51" t="s">
        <v>553</v>
      </c>
      <c r="B1044" s="51" t="s">
        <v>1</v>
      </c>
      <c r="C1044" s="51" t="s">
        <v>463</v>
      </c>
      <c r="D1044" s="53" t="str">
        <f>VLOOKUP(C1044,'[1]客户-行业对照表'!$M:$N,2,0)</f>
        <v>手机回收</v>
      </c>
      <c r="E1044" s="45">
        <v>46</v>
      </c>
      <c r="F1044" s="45">
        <v>46</v>
      </c>
      <c r="G1044" s="45">
        <v>0</v>
      </c>
      <c r="H1044" s="45">
        <v>39</v>
      </c>
      <c r="I1044" s="58">
        <f t="shared" si="18"/>
        <v>0.84782608695652173</v>
      </c>
      <c r="J1044" s="58"/>
    </row>
    <row r="1045" spans="1:10" x14ac:dyDescent="0.2">
      <c r="A1045" s="51" t="s">
        <v>553</v>
      </c>
      <c r="B1045" s="51" t="s">
        <v>1</v>
      </c>
      <c r="C1045" s="51" t="s">
        <v>445</v>
      </c>
      <c r="D1045" s="53" t="str">
        <f>VLOOKUP(C1045,'[1]客户-行业对照表'!$M:$N,2,0)</f>
        <v>其他</v>
      </c>
      <c r="E1045" s="45">
        <v>3</v>
      </c>
      <c r="F1045" s="45">
        <v>3</v>
      </c>
      <c r="G1045" s="45">
        <v>0</v>
      </c>
      <c r="H1045" s="45">
        <v>0</v>
      </c>
      <c r="I1045" s="58">
        <f t="shared" si="18"/>
        <v>0</v>
      </c>
      <c r="J1045" s="58"/>
    </row>
    <row r="1046" spans="1:10" x14ac:dyDescent="0.2">
      <c r="A1046" s="51" t="s">
        <v>553</v>
      </c>
      <c r="B1046" s="51" t="s">
        <v>1</v>
      </c>
      <c r="C1046" s="51" t="s">
        <v>455</v>
      </c>
      <c r="D1046" s="53" t="str">
        <f>VLOOKUP(C1046,'[1]客户-行业对照表'!$M:$N,2,0)</f>
        <v>小额现金贷</v>
      </c>
      <c r="E1046" s="45">
        <v>1469</v>
      </c>
      <c r="F1046" s="45">
        <v>1469</v>
      </c>
      <c r="G1046" s="45">
        <v>0</v>
      </c>
      <c r="H1046" s="45">
        <v>50</v>
      </c>
      <c r="I1046" s="58">
        <f t="shared" si="18"/>
        <v>3.4036759700476517E-2</v>
      </c>
      <c r="J1046" s="58"/>
    </row>
    <row r="1047" spans="1:10" x14ac:dyDescent="0.2">
      <c r="A1047" s="51" t="s">
        <v>553</v>
      </c>
      <c r="B1047" s="51" t="s">
        <v>1</v>
      </c>
      <c r="C1047" s="51" t="s">
        <v>495</v>
      </c>
      <c r="D1047" s="53" t="str">
        <f>VLOOKUP(C1047,'[1]客户-行业对照表'!$M:$N,2,0)</f>
        <v>融资租赁担保</v>
      </c>
      <c r="E1047" s="45">
        <v>14</v>
      </c>
      <c r="F1047" s="45">
        <v>13</v>
      </c>
      <c r="G1047" s="45">
        <v>1</v>
      </c>
      <c r="H1047" s="45">
        <v>1</v>
      </c>
      <c r="I1047" s="58">
        <f t="shared" si="18"/>
        <v>7.1428571428571425E-2</v>
      </c>
      <c r="J1047" s="58"/>
    </row>
    <row r="1048" spans="1:10" x14ac:dyDescent="0.2">
      <c r="A1048" s="51" t="s">
        <v>553</v>
      </c>
      <c r="B1048" s="51" t="s">
        <v>1</v>
      </c>
      <c r="C1048" s="51" t="s">
        <v>501</v>
      </c>
      <c r="D1048" s="53" t="str">
        <f>VLOOKUP(C1048,'[1]客户-行业对照表'!$M:$N,2,0)</f>
        <v>金融科技</v>
      </c>
      <c r="E1048" s="45">
        <v>9</v>
      </c>
      <c r="F1048" s="45">
        <v>0</v>
      </c>
      <c r="G1048" s="45">
        <v>9</v>
      </c>
      <c r="H1048" s="45">
        <v>0</v>
      </c>
      <c r="I1048" s="58">
        <f t="shared" si="18"/>
        <v>0</v>
      </c>
      <c r="J1048" s="58"/>
    </row>
    <row r="1049" spans="1:10" x14ac:dyDescent="0.2">
      <c r="A1049" s="51" t="s">
        <v>553</v>
      </c>
      <c r="B1049" s="51" t="s">
        <v>1</v>
      </c>
      <c r="C1049" s="51" t="s">
        <v>450</v>
      </c>
      <c r="D1049" s="53" t="str">
        <f>VLOOKUP(C1049,'[1]客户-行业对照表'!$M:$N,2,0)</f>
        <v>小额现金贷</v>
      </c>
      <c r="E1049" s="45">
        <v>4898</v>
      </c>
      <c r="F1049" s="45">
        <v>4898</v>
      </c>
      <c r="G1049" s="45">
        <v>0</v>
      </c>
      <c r="H1049" s="45">
        <v>3779</v>
      </c>
      <c r="I1049" s="58">
        <f t="shared" si="18"/>
        <v>0.77153940383830133</v>
      </c>
      <c r="J1049" s="58"/>
    </row>
    <row r="1050" spans="1:10" x14ac:dyDescent="0.2">
      <c r="A1050" s="51" t="s">
        <v>553</v>
      </c>
      <c r="B1050" s="51" t="s">
        <v>1</v>
      </c>
      <c r="C1050" s="51" t="s">
        <v>515</v>
      </c>
      <c r="D1050" s="53" t="str">
        <f>VLOOKUP(C1050,'[1]客户-行业对照表'!$M:$N,2,0)</f>
        <v>小额现金贷</v>
      </c>
      <c r="E1050" s="45">
        <v>40210</v>
      </c>
      <c r="F1050" s="45">
        <v>40196</v>
      </c>
      <c r="G1050" s="45">
        <v>14</v>
      </c>
      <c r="H1050" s="45">
        <v>25959</v>
      </c>
      <c r="I1050" s="58">
        <f t="shared" si="18"/>
        <v>0.64558567520517285</v>
      </c>
      <c r="J1050" s="58"/>
    </row>
    <row r="1051" spans="1:10" x14ac:dyDescent="0.2">
      <c r="A1051" s="51" t="s">
        <v>553</v>
      </c>
      <c r="B1051" s="51" t="s">
        <v>1</v>
      </c>
      <c r="C1051" s="51" t="s">
        <v>535</v>
      </c>
      <c r="D1051" s="53" t="str">
        <f>VLOOKUP(C1051,'[1]客户-行业对照表'!$M:$N,2,0)</f>
        <v>小额现金贷</v>
      </c>
      <c r="E1051" s="45">
        <v>78</v>
      </c>
      <c r="F1051" s="45">
        <v>78</v>
      </c>
      <c r="G1051" s="45">
        <v>0</v>
      </c>
      <c r="H1051" s="45">
        <v>21</v>
      </c>
      <c r="I1051" s="58">
        <f t="shared" si="18"/>
        <v>0.26923076923076922</v>
      </c>
      <c r="J1051" s="58"/>
    </row>
    <row r="1052" spans="1:10" x14ac:dyDescent="0.2">
      <c r="A1052" s="51" t="s">
        <v>553</v>
      </c>
      <c r="B1052" s="51" t="s">
        <v>453</v>
      </c>
      <c r="C1052" s="51" t="s">
        <v>521</v>
      </c>
      <c r="D1052" s="53" t="str">
        <f>VLOOKUP(C1052,'[1]客户-行业对照表'!$M:$N,2,0)</f>
        <v>金融科技</v>
      </c>
      <c r="E1052" s="45">
        <v>981</v>
      </c>
      <c r="F1052" s="45">
        <v>981</v>
      </c>
      <c r="G1052" s="45">
        <v>0</v>
      </c>
      <c r="H1052" s="45">
        <v>890</v>
      </c>
      <c r="I1052" s="58">
        <f t="shared" si="18"/>
        <v>0.90723751274209985</v>
      </c>
      <c r="J1052" s="58"/>
    </row>
    <row r="1053" spans="1:10" x14ac:dyDescent="0.2">
      <c r="A1053" s="51" t="s">
        <v>553</v>
      </c>
      <c r="B1053" s="51" t="s">
        <v>453</v>
      </c>
      <c r="C1053" s="51" t="s">
        <v>465</v>
      </c>
      <c r="D1053" s="53" t="str">
        <f>VLOOKUP(C1053,'[1]客户-行业对照表'!$M:$N,2,0)</f>
        <v>小额现金贷</v>
      </c>
      <c r="E1053" s="45">
        <v>10254</v>
      </c>
      <c r="F1053" s="45">
        <v>10253</v>
      </c>
      <c r="G1053" s="45">
        <v>1</v>
      </c>
      <c r="H1053" s="45">
        <v>6673</v>
      </c>
      <c r="I1053" s="58">
        <f t="shared" si="18"/>
        <v>0.65077043105129706</v>
      </c>
      <c r="J1053" s="58"/>
    </row>
    <row r="1054" spans="1:10" x14ac:dyDescent="0.2">
      <c r="A1054" s="51" t="s">
        <v>553</v>
      </c>
      <c r="B1054" s="51" t="s">
        <v>453</v>
      </c>
      <c r="C1054" s="51" t="s">
        <v>468</v>
      </c>
      <c r="D1054" s="53" t="str">
        <f>VLOOKUP(C1054,'[1]客户-行业对照表'!$M:$N,2,0)</f>
        <v>金融科技</v>
      </c>
      <c r="E1054" s="45">
        <v>872</v>
      </c>
      <c r="F1054" s="45">
        <v>872</v>
      </c>
      <c r="G1054" s="45">
        <v>0</v>
      </c>
      <c r="H1054" s="45">
        <v>622</v>
      </c>
      <c r="I1054" s="58">
        <f t="shared" si="18"/>
        <v>0.71330275229357798</v>
      </c>
      <c r="J1054" s="58"/>
    </row>
    <row r="1055" spans="1:10" x14ac:dyDescent="0.2">
      <c r="A1055" s="51" t="s">
        <v>553</v>
      </c>
      <c r="B1055" s="51" t="s">
        <v>453</v>
      </c>
      <c r="C1055" s="51" t="s">
        <v>452</v>
      </c>
      <c r="D1055" s="53" t="str">
        <f>VLOOKUP(C1055,'[1]客户-行业对照表'!$M:$N,2,0)</f>
        <v>P2P</v>
      </c>
      <c r="E1055" s="45">
        <v>358</v>
      </c>
      <c r="F1055" s="45">
        <v>358</v>
      </c>
      <c r="G1055" s="45">
        <v>0</v>
      </c>
      <c r="H1055" s="45">
        <v>341</v>
      </c>
      <c r="I1055" s="58">
        <f t="shared" si="18"/>
        <v>0.95251396648044695</v>
      </c>
      <c r="J1055" s="58"/>
    </row>
    <row r="1056" spans="1:10" x14ac:dyDescent="0.2">
      <c r="A1056" s="51" t="s">
        <v>553</v>
      </c>
      <c r="B1056" s="51" t="s">
        <v>453</v>
      </c>
      <c r="C1056" s="51" t="s">
        <v>524</v>
      </c>
      <c r="D1056" s="53" t="str">
        <f>VLOOKUP(C1056,'[1]客户-行业对照表'!$M:$N,2,0)</f>
        <v>P2P</v>
      </c>
      <c r="E1056" s="45">
        <v>9126</v>
      </c>
      <c r="F1056" s="45">
        <v>9125</v>
      </c>
      <c r="G1056" s="45">
        <v>1</v>
      </c>
      <c r="H1056" s="45">
        <v>3123</v>
      </c>
      <c r="I1056" s="58">
        <f t="shared" si="18"/>
        <v>0.34220907297830377</v>
      </c>
      <c r="J1056" s="58"/>
    </row>
    <row r="1057" spans="1:10" x14ac:dyDescent="0.2">
      <c r="A1057" s="51" t="s">
        <v>553</v>
      </c>
      <c r="B1057" s="51" t="s">
        <v>453</v>
      </c>
      <c r="C1057" s="51" t="s">
        <v>554</v>
      </c>
      <c r="D1057" s="53" t="str">
        <f>VLOOKUP(C1057,'[1]客户-行业对照表'!$M:$N,2,0)</f>
        <v>小额现金贷</v>
      </c>
      <c r="E1057" s="45">
        <v>15</v>
      </c>
      <c r="F1057" s="45">
        <v>5</v>
      </c>
      <c r="G1057" s="45">
        <v>10</v>
      </c>
      <c r="H1057" s="45">
        <v>1</v>
      </c>
      <c r="I1057" s="58">
        <f t="shared" si="18"/>
        <v>6.6666666666666666E-2</v>
      </c>
      <c r="J1057" s="58"/>
    </row>
    <row r="1058" spans="1:10" x14ac:dyDescent="0.2">
      <c r="A1058" s="51" t="s">
        <v>553</v>
      </c>
      <c r="B1058" s="51" t="s">
        <v>453</v>
      </c>
      <c r="C1058" s="51" t="s">
        <v>551</v>
      </c>
      <c r="D1058" s="53" t="str">
        <f>VLOOKUP(C1058,'[1]客户-行业对照表'!$M:$N,2,0)</f>
        <v>小额现金贷</v>
      </c>
      <c r="E1058" s="45">
        <v>18</v>
      </c>
      <c r="F1058" s="45">
        <v>18</v>
      </c>
      <c r="G1058" s="45">
        <v>0</v>
      </c>
      <c r="H1058" s="45">
        <v>1</v>
      </c>
      <c r="I1058" s="58">
        <f t="shared" si="18"/>
        <v>5.5555555555555552E-2</v>
      </c>
      <c r="J1058" s="58"/>
    </row>
    <row r="1059" spans="1:10" x14ac:dyDescent="0.2">
      <c r="A1059" s="51" t="s">
        <v>553</v>
      </c>
      <c r="B1059" s="51" t="s">
        <v>453</v>
      </c>
      <c r="C1059" s="51" t="s">
        <v>517</v>
      </c>
      <c r="D1059" s="53" t="str">
        <f>VLOOKUP(C1059,'[1]客户-行业对照表'!$M:$N,2,0)</f>
        <v>金融科技</v>
      </c>
      <c r="E1059" s="45">
        <v>1</v>
      </c>
      <c r="F1059" s="45">
        <v>0</v>
      </c>
      <c r="G1059" s="45">
        <v>1</v>
      </c>
      <c r="H1059" s="45">
        <v>0</v>
      </c>
      <c r="I1059" s="58">
        <f t="shared" si="18"/>
        <v>0</v>
      </c>
      <c r="J1059" s="58"/>
    </row>
    <row r="1060" spans="1:10" x14ac:dyDescent="0.2">
      <c r="A1060" s="51" t="s">
        <v>553</v>
      </c>
      <c r="B1060" s="51" t="s">
        <v>453</v>
      </c>
      <c r="C1060" s="51" t="s">
        <v>534</v>
      </c>
      <c r="D1060" s="53" t="str">
        <f>VLOOKUP(C1060,'[1]客户-行业对照表'!$M:$N,2,0)</f>
        <v>小额现金贷</v>
      </c>
      <c r="E1060" s="45">
        <v>5748</v>
      </c>
      <c r="F1060" s="45">
        <v>5748</v>
      </c>
      <c r="G1060" s="45">
        <v>0</v>
      </c>
      <c r="H1060" s="45">
        <v>4285</v>
      </c>
      <c r="I1060" s="58">
        <f t="shared" si="18"/>
        <v>0.74547668754349339</v>
      </c>
      <c r="J1060" s="58"/>
    </row>
    <row r="1061" spans="1:10" x14ac:dyDescent="0.2">
      <c r="A1061" s="51" t="s">
        <v>553</v>
      </c>
      <c r="B1061" s="51" t="s">
        <v>453</v>
      </c>
      <c r="C1061" s="51" t="s">
        <v>537</v>
      </c>
      <c r="D1061" s="53" t="str">
        <f>VLOOKUP(C1061,'[1]客户-行业对照表'!$M:$N,2,0)</f>
        <v>小额现金贷</v>
      </c>
      <c r="E1061" s="45">
        <v>4385</v>
      </c>
      <c r="F1061" s="45">
        <v>4385</v>
      </c>
      <c r="G1061" s="45">
        <v>0</v>
      </c>
      <c r="H1061" s="45">
        <v>3295</v>
      </c>
      <c r="I1061" s="58">
        <f t="shared" si="18"/>
        <v>0.75142531356898523</v>
      </c>
      <c r="J1061" s="58"/>
    </row>
    <row r="1062" spans="1:10" x14ac:dyDescent="0.2">
      <c r="A1062" s="51" t="s">
        <v>555</v>
      </c>
      <c r="B1062" s="51" t="s">
        <v>0</v>
      </c>
      <c r="C1062" s="51" t="s">
        <v>444</v>
      </c>
      <c r="D1062" s="53" t="str">
        <f>VLOOKUP(C1062,'[1]客户-行业对照表'!$M:$N,2,0)</f>
        <v>金融科技</v>
      </c>
      <c r="E1062" s="45">
        <v>18</v>
      </c>
      <c r="F1062" s="45">
        <v>18</v>
      </c>
      <c r="G1062" s="45">
        <v>0</v>
      </c>
      <c r="H1062" s="45">
        <v>7</v>
      </c>
      <c r="I1062" s="58">
        <f t="shared" si="18"/>
        <v>0.3888888888888889</v>
      </c>
      <c r="J1062" s="58"/>
    </row>
    <row r="1063" spans="1:10" x14ac:dyDescent="0.2">
      <c r="A1063" s="51" t="s">
        <v>555</v>
      </c>
      <c r="B1063" s="51" t="s">
        <v>0</v>
      </c>
      <c r="C1063" s="51" t="s">
        <v>448</v>
      </c>
      <c r="D1063" s="53" t="str">
        <f>VLOOKUP(C1063,'[1]客户-行业对照表'!$M:$N,2,0)</f>
        <v>金融科技</v>
      </c>
      <c r="E1063" s="45">
        <v>362</v>
      </c>
      <c r="F1063" s="45">
        <v>362</v>
      </c>
      <c r="G1063" s="45">
        <v>0</v>
      </c>
      <c r="H1063" s="45">
        <v>235</v>
      </c>
      <c r="I1063" s="58">
        <f t="shared" si="18"/>
        <v>0.649171270718232</v>
      </c>
      <c r="J1063" s="58"/>
    </row>
    <row r="1064" spans="1:10" x14ac:dyDescent="0.2">
      <c r="A1064" s="51" t="s">
        <v>555</v>
      </c>
      <c r="B1064" s="51" t="s">
        <v>3</v>
      </c>
      <c r="C1064" s="51" t="s">
        <v>534</v>
      </c>
      <c r="D1064" s="53" t="str">
        <f>VLOOKUP(C1064,'[1]客户-行业对照表'!$M:$N,2,0)</f>
        <v>小额现金贷</v>
      </c>
      <c r="E1064" s="45">
        <v>5369</v>
      </c>
      <c r="F1064" s="45">
        <v>5369</v>
      </c>
      <c r="G1064" s="45">
        <v>0</v>
      </c>
      <c r="H1064" s="45">
        <v>4740</v>
      </c>
      <c r="I1064" s="58">
        <f t="shared" si="18"/>
        <v>0.88284596759173029</v>
      </c>
      <c r="J1064" s="58"/>
    </row>
    <row r="1065" spans="1:10" x14ac:dyDescent="0.2">
      <c r="A1065" s="51" t="s">
        <v>555</v>
      </c>
      <c r="B1065" s="51" t="s">
        <v>3</v>
      </c>
      <c r="C1065" s="51" t="s">
        <v>537</v>
      </c>
      <c r="D1065" s="53" t="str">
        <f>VLOOKUP(C1065,'[1]客户-行业对照表'!$M:$N,2,0)</f>
        <v>小额现金贷</v>
      </c>
      <c r="E1065" s="45">
        <v>4686</v>
      </c>
      <c r="F1065" s="45">
        <v>4686</v>
      </c>
      <c r="G1065" s="45">
        <v>0</v>
      </c>
      <c r="H1065" s="45">
        <v>4090</v>
      </c>
      <c r="I1065" s="58">
        <f t="shared" si="18"/>
        <v>0.87281263337601367</v>
      </c>
      <c r="J1065" s="58"/>
    </row>
    <row r="1066" spans="1:10" x14ac:dyDescent="0.2">
      <c r="A1066" s="51" t="s">
        <v>555</v>
      </c>
      <c r="B1066" s="51" t="s">
        <v>1</v>
      </c>
      <c r="C1066" s="51" t="s">
        <v>446</v>
      </c>
      <c r="D1066" s="53" t="str">
        <f>VLOOKUP(C1066,'[1]客户-行业对照表'!$M:$N,2,0)</f>
        <v>金融科技</v>
      </c>
      <c r="E1066" s="45">
        <v>167</v>
      </c>
      <c r="F1066" s="45">
        <v>167</v>
      </c>
      <c r="G1066" s="45">
        <v>0</v>
      </c>
      <c r="H1066" s="45">
        <v>70</v>
      </c>
      <c r="I1066" s="58">
        <f t="shared" si="18"/>
        <v>0.41916167664670656</v>
      </c>
      <c r="J1066" s="58"/>
    </row>
    <row r="1067" spans="1:10" x14ac:dyDescent="0.2">
      <c r="A1067" s="51" t="s">
        <v>555</v>
      </c>
      <c r="B1067" s="51" t="s">
        <v>1</v>
      </c>
      <c r="C1067" s="51" t="s">
        <v>456</v>
      </c>
      <c r="D1067" s="53" t="str">
        <f>VLOOKUP(C1067,'[1]客户-行业对照表'!$M:$N,2,0)</f>
        <v>小额现金贷</v>
      </c>
      <c r="E1067" s="45">
        <v>984</v>
      </c>
      <c r="F1067" s="45">
        <v>984</v>
      </c>
      <c r="G1067" s="45">
        <v>0</v>
      </c>
      <c r="H1067" s="45">
        <v>308</v>
      </c>
      <c r="I1067" s="58">
        <f t="shared" si="18"/>
        <v>0.31300813008130079</v>
      </c>
      <c r="J1067" s="58"/>
    </row>
    <row r="1068" spans="1:10" x14ac:dyDescent="0.2">
      <c r="A1068" s="51" t="s">
        <v>555</v>
      </c>
      <c r="B1068" s="51" t="s">
        <v>1</v>
      </c>
      <c r="C1068" s="51" t="s">
        <v>454</v>
      </c>
      <c r="D1068" s="53" t="str">
        <f>VLOOKUP(C1068,'[1]客户-行业对照表'!$M:$N,2,0)</f>
        <v>支付</v>
      </c>
      <c r="E1068" s="45">
        <v>4</v>
      </c>
      <c r="F1068" s="45">
        <v>4</v>
      </c>
      <c r="G1068" s="45">
        <v>0</v>
      </c>
      <c r="H1068" s="45">
        <v>3</v>
      </c>
      <c r="I1068" s="58">
        <f t="shared" si="18"/>
        <v>0.75</v>
      </c>
      <c r="J1068" s="58"/>
    </row>
    <row r="1069" spans="1:10" x14ac:dyDescent="0.2">
      <c r="A1069" s="51" t="s">
        <v>555</v>
      </c>
      <c r="B1069" s="51" t="s">
        <v>1</v>
      </c>
      <c r="C1069" s="51" t="s">
        <v>463</v>
      </c>
      <c r="D1069" s="53" t="str">
        <f>VLOOKUP(C1069,'[1]客户-行业对照表'!$M:$N,2,0)</f>
        <v>手机回收</v>
      </c>
      <c r="E1069" s="45">
        <v>35</v>
      </c>
      <c r="F1069" s="45">
        <v>35</v>
      </c>
      <c r="G1069" s="45">
        <v>0</v>
      </c>
      <c r="H1069" s="45">
        <v>33</v>
      </c>
      <c r="I1069" s="58">
        <f t="shared" si="18"/>
        <v>0.94285714285714284</v>
      </c>
      <c r="J1069" s="58"/>
    </row>
    <row r="1070" spans="1:10" x14ac:dyDescent="0.2">
      <c r="A1070" s="51" t="s">
        <v>555</v>
      </c>
      <c r="B1070" s="51" t="s">
        <v>1</v>
      </c>
      <c r="C1070" s="51" t="s">
        <v>473</v>
      </c>
      <c r="D1070" s="53" t="str">
        <f>VLOOKUP(C1070,'[1]客户-行业对照表'!$M:$N,2,0)</f>
        <v>P2P</v>
      </c>
      <c r="E1070" s="45">
        <v>1</v>
      </c>
      <c r="F1070" s="45">
        <v>1</v>
      </c>
      <c r="G1070" s="45">
        <v>0</v>
      </c>
      <c r="H1070" s="45">
        <v>0</v>
      </c>
      <c r="I1070" s="58">
        <f t="shared" si="18"/>
        <v>0</v>
      </c>
      <c r="J1070" s="58"/>
    </row>
    <row r="1071" spans="1:10" x14ac:dyDescent="0.2">
      <c r="A1071" s="51" t="s">
        <v>555</v>
      </c>
      <c r="B1071" s="51" t="s">
        <v>1</v>
      </c>
      <c r="C1071" s="51" t="s">
        <v>455</v>
      </c>
      <c r="D1071" s="53" t="str">
        <f>VLOOKUP(C1071,'[1]客户-行业对照表'!$M:$N,2,0)</f>
        <v>小额现金贷</v>
      </c>
      <c r="E1071" s="45">
        <v>1743</v>
      </c>
      <c r="F1071" s="45">
        <v>1743</v>
      </c>
      <c r="G1071" s="45">
        <v>0</v>
      </c>
      <c r="H1071" s="45">
        <v>65</v>
      </c>
      <c r="I1071" s="58">
        <f t="shared" si="18"/>
        <v>3.7292025243832475E-2</v>
      </c>
      <c r="J1071" s="58"/>
    </row>
    <row r="1072" spans="1:10" x14ac:dyDescent="0.2">
      <c r="A1072" s="51" t="s">
        <v>555</v>
      </c>
      <c r="B1072" s="51" t="s">
        <v>1</v>
      </c>
      <c r="C1072" s="51" t="s">
        <v>495</v>
      </c>
      <c r="D1072" s="53" t="str">
        <f>VLOOKUP(C1072,'[1]客户-行业对照表'!$M:$N,2,0)</f>
        <v>融资租赁担保</v>
      </c>
      <c r="E1072" s="45">
        <v>7</v>
      </c>
      <c r="F1072" s="45">
        <v>7</v>
      </c>
      <c r="G1072" s="45">
        <v>0</v>
      </c>
      <c r="H1072" s="45">
        <v>1</v>
      </c>
      <c r="I1072" s="58">
        <f t="shared" si="18"/>
        <v>0.14285714285714285</v>
      </c>
      <c r="J1072" s="58"/>
    </row>
    <row r="1073" spans="1:10" x14ac:dyDescent="0.2">
      <c r="A1073" s="51" t="s">
        <v>555</v>
      </c>
      <c r="B1073" s="51" t="s">
        <v>1</v>
      </c>
      <c r="C1073" s="51" t="s">
        <v>450</v>
      </c>
      <c r="D1073" s="53" t="str">
        <f>VLOOKUP(C1073,'[1]客户-行业对照表'!$M:$N,2,0)</f>
        <v>小额现金贷</v>
      </c>
      <c r="E1073" s="45">
        <v>4504</v>
      </c>
      <c r="F1073" s="45">
        <v>4504</v>
      </c>
      <c r="G1073" s="45">
        <v>0</v>
      </c>
      <c r="H1073" s="45">
        <v>3695</v>
      </c>
      <c r="I1073" s="58">
        <f t="shared" si="18"/>
        <v>0.82038188277087032</v>
      </c>
      <c r="J1073" s="58"/>
    </row>
    <row r="1074" spans="1:10" x14ac:dyDescent="0.2">
      <c r="A1074" s="51" t="s">
        <v>555</v>
      </c>
      <c r="B1074" s="51" t="s">
        <v>1</v>
      </c>
      <c r="C1074" s="51" t="s">
        <v>515</v>
      </c>
      <c r="D1074" s="53" t="str">
        <f>VLOOKUP(C1074,'[1]客户-行业对照表'!$M:$N,2,0)</f>
        <v>小额现金贷</v>
      </c>
      <c r="E1074" s="45">
        <v>55167</v>
      </c>
      <c r="F1074" s="45">
        <v>55143</v>
      </c>
      <c r="G1074" s="45">
        <v>24</v>
      </c>
      <c r="H1074" s="45">
        <v>31389</v>
      </c>
      <c r="I1074" s="58">
        <f t="shared" si="18"/>
        <v>0.56898145630539998</v>
      </c>
      <c r="J1074" s="58"/>
    </row>
    <row r="1075" spans="1:10" x14ac:dyDescent="0.2">
      <c r="A1075" s="51" t="s">
        <v>555</v>
      </c>
      <c r="B1075" s="51" t="s">
        <v>1</v>
      </c>
      <c r="C1075" s="51" t="s">
        <v>535</v>
      </c>
      <c r="D1075" s="53" t="str">
        <f>VLOOKUP(C1075,'[1]客户-行业对照表'!$M:$N,2,0)</f>
        <v>小额现金贷</v>
      </c>
      <c r="E1075" s="45">
        <v>598</v>
      </c>
      <c r="F1075" s="45">
        <v>598</v>
      </c>
      <c r="G1075" s="45">
        <v>0</v>
      </c>
      <c r="H1075" s="45">
        <v>253</v>
      </c>
      <c r="I1075" s="58">
        <f t="shared" si="18"/>
        <v>0.42307692307692307</v>
      </c>
      <c r="J1075" s="58"/>
    </row>
    <row r="1076" spans="1:10" x14ac:dyDescent="0.2">
      <c r="A1076" s="51" t="s">
        <v>555</v>
      </c>
      <c r="B1076" s="51" t="s">
        <v>453</v>
      </c>
      <c r="C1076" s="51" t="s">
        <v>521</v>
      </c>
      <c r="D1076" s="53" t="str">
        <f>VLOOKUP(C1076,'[1]客户-行业对照表'!$M:$N,2,0)</f>
        <v>金融科技</v>
      </c>
      <c r="E1076" s="45">
        <v>606</v>
      </c>
      <c r="F1076" s="45">
        <v>606</v>
      </c>
      <c r="G1076" s="45">
        <v>0</v>
      </c>
      <c r="H1076" s="45">
        <v>554</v>
      </c>
      <c r="I1076" s="58">
        <f t="shared" si="18"/>
        <v>0.91419141914191415</v>
      </c>
      <c r="J1076" s="58"/>
    </row>
    <row r="1077" spans="1:10" x14ac:dyDescent="0.2">
      <c r="A1077" s="51" t="s">
        <v>555</v>
      </c>
      <c r="B1077" s="51" t="s">
        <v>453</v>
      </c>
      <c r="C1077" s="51" t="s">
        <v>465</v>
      </c>
      <c r="D1077" s="53" t="str">
        <f>VLOOKUP(C1077,'[1]客户-行业对照表'!$M:$N,2,0)</f>
        <v>小额现金贷</v>
      </c>
      <c r="E1077" s="45">
        <v>7686</v>
      </c>
      <c r="F1077" s="45">
        <v>7686</v>
      </c>
      <c r="G1077" s="45">
        <v>0</v>
      </c>
      <c r="H1077" s="45">
        <v>4875</v>
      </c>
      <c r="I1077" s="58">
        <f t="shared" si="18"/>
        <v>0.63427010148321628</v>
      </c>
      <c r="J1077" s="58"/>
    </row>
    <row r="1078" spans="1:10" x14ac:dyDescent="0.2">
      <c r="A1078" s="51" t="s">
        <v>555</v>
      </c>
      <c r="B1078" s="51" t="s">
        <v>453</v>
      </c>
      <c r="C1078" s="51" t="s">
        <v>468</v>
      </c>
      <c r="D1078" s="53" t="str">
        <f>VLOOKUP(C1078,'[1]客户-行业对照表'!$M:$N,2,0)</f>
        <v>金融科技</v>
      </c>
      <c r="E1078" s="45">
        <v>412</v>
      </c>
      <c r="F1078" s="45">
        <v>412</v>
      </c>
      <c r="G1078" s="45">
        <v>0</v>
      </c>
      <c r="H1078" s="45">
        <v>322</v>
      </c>
      <c r="I1078" s="58">
        <f t="shared" si="18"/>
        <v>0.78155339805825241</v>
      </c>
      <c r="J1078" s="58"/>
    </row>
    <row r="1079" spans="1:10" x14ac:dyDescent="0.2">
      <c r="A1079" s="51" t="s">
        <v>555</v>
      </c>
      <c r="B1079" s="51" t="s">
        <v>453</v>
      </c>
      <c r="C1079" s="51" t="s">
        <v>452</v>
      </c>
      <c r="D1079" s="53" t="str">
        <f>VLOOKUP(C1079,'[1]客户-行业对照表'!$M:$N,2,0)</f>
        <v>P2P</v>
      </c>
      <c r="E1079" s="45">
        <v>313</v>
      </c>
      <c r="F1079" s="45">
        <v>313</v>
      </c>
      <c r="G1079" s="45">
        <v>0</v>
      </c>
      <c r="H1079" s="45">
        <v>292</v>
      </c>
      <c r="I1079" s="58">
        <f t="shared" si="18"/>
        <v>0.93290734824281152</v>
      </c>
      <c r="J1079" s="58"/>
    </row>
    <row r="1080" spans="1:10" x14ac:dyDescent="0.2">
      <c r="A1080" s="51" t="s">
        <v>555</v>
      </c>
      <c r="B1080" s="51" t="s">
        <v>453</v>
      </c>
      <c r="C1080" s="51" t="s">
        <v>524</v>
      </c>
      <c r="D1080" s="53" t="str">
        <f>VLOOKUP(C1080,'[1]客户-行业对照表'!$M:$N,2,0)</f>
        <v>P2P</v>
      </c>
      <c r="E1080" s="45">
        <v>9175</v>
      </c>
      <c r="F1080" s="45">
        <v>9175</v>
      </c>
      <c r="G1080" s="45">
        <v>0</v>
      </c>
      <c r="H1080" s="45">
        <v>3266</v>
      </c>
      <c r="I1080" s="58">
        <f t="shared" si="18"/>
        <v>0.35596730245231606</v>
      </c>
      <c r="J1080" s="58"/>
    </row>
    <row r="1081" spans="1:10" x14ac:dyDescent="0.2">
      <c r="A1081" s="51" t="s">
        <v>555</v>
      </c>
      <c r="B1081" s="51" t="s">
        <v>453</v>
      </c>
      <c r="C1081" s="51" t="s">
        <v>421</v>
      </c>
      <c r="D1081" s="53" t="str">
        <f>VLOOKUP(C1081,'[1]客户-行业对照表'!$M:$N,2,0)</f>
        <v>手机回收</v>
      </c>
      <c r="E1081" s="45">
        <v>2</v>
      </c>
      <c r="F1081" s="45">
        <v>2</v>
      </c>
      <c r="G1081" s="45">
        <v>0</v>
      </c>
      <c r="H1081" s="45">
        <v>0</v>
      </c>
      <c r="I1081" s="58">
        <f t="shared" si="18"/>
        <v>0</v>
      </c>
      <c r="J1081" s="58"/>
    </row>
    <row r="1082" spans="1:10" x14ac:dyDescent="0.2">
      <c r="A1082" s="51" t="s">
        <v>555</v>
      </c>
      <c r="B1082" s="51" t="s">
        <v>453</v>
      </c>
      <c r="C1082" s="51" t="s">
        <v>554</v>
      </c>
      <c r="D1082" s="53" t="str">
        <f>VLOOKUP(C1082,'[1]客户-行业对照表'!$M:$N,2,0)</f>
        <v>小额现金贷</v>
      </c>
      <c r="E1082" s="45">
        <v>1</v>
      </c>
      <c r="F1082" s="45">
        <v>1</v>
      </c>
      <c r="G1082" s="45">
        <v>0</v>
      </c>
      <c r="H1082" s="45">
        <v>1</v>
      </c>
      <c r="I1082" s="58">
        <f t="shared" si="18"/>
        <v>1</v>
      </c>
      <c r="J1082" s="58"/>
    </row>
    <row r="1083" spans="1:10" x14ac:dyDescent="0.2">
      <c r="A1083" s="51" t="s">
        <v>555</v>
      </c>
      <c r="B1083" s="51" t="s">
        <v>453</v>
      </c>
      <c r="C1083" s="51" t="s">
        <v>551</v>
      </c>
      <c r="D1083" s="53" t="str">
        <f>VLOOKUP(C1083,'[1]客户-行业对照表'!$M:$N,2,0)</f>
        <v>小额现金贷</v>
      </c>
      <c r="E1083" s="45">
        <v>310</v>
      </c>
      <c r="F1083" s="45">
        <v>310</v>
      </c>
      <c r="G1083" s="45">
        <v>0</v>
      </c>
      <c r="H1083" s="45">
        <v>247</v>
      </c>
      <c r="I1083" s="58">
        <f t="shared" si="18"/>
        <v>0.79677419354838708</v>
      </c>
      <c r="J1083" s="58"/>
    </row>
    <row r="1084" spans="1:10" x14ac:dyDescent="0.2">
      <c r="A1084" s="51" t="s">
        <v>555</v>
      </c>
      <c r="B1084" s="51" t="s">
        <v>453</v>
      </c>
      <c r="C1084" s="51" t="s">
        <v>534</v>
      </c>
      <c r="D1084" s="53" t="str">
        <f>VLOOKUP(C1084,'[1]客户-行业对照表'!$M:$N,2,0)</f>
        <v>小额现金贷</v>
      </c>
      <c r="E1084" s="45">
        <v>5553</v>
      </c>
      <c r="F1084" s="45">
        <v>5553</v>
      </c>
      <c r="G1084" s="45">
        <v>0</v>
      </c>
      <c r="H1084" s="45">
        <v>4442</v>
      </c>
      <c r="I1084" s="58">
        <f t="shared" si="18"/>
        <v>0.79992796686475776</v>
      </c>
      <c r="J1084" s="58"/>
    </row>
    <row r="1085" spans="1:10" x14ac:dyDescent="0.2">
      <c r="A1085" s="51" t="s">
        <v>555</v>
      </c>
      <c r="B1085" s="51" t="s">
        <v>453</v>
      </c>
      <c r="C1085" s="51" t="s">
        <v>549</v>
      </c>
      <c r="D1085" s="53" t="str">
        <f>VLOOKUP(C1085,'[1]客户-行业对照表'!$M:$N,2,0)</f>
        <v>农村金融</v>
      </c>
      <c r="E1085" s="45">
        <v>1</v>
      </c>
      <c r="F1085" s="45">
        <v>1</v>
      </c>
      <c r="G1085" s="45">
        <v>0</v>
      </c>
      <c r="H1085" s="45">
        <v>1</v>
      </c>
      <c r="I1085" s="58">
        <f t="shared" si="18"/>
        <v>1</v>
      </c>
      <c r="J1085" s="58"/>
    </row>
    <row r="1086" spans="1:10" x14ac:dyDescent="0.2">
      <c r="A1086" s="51" t="s">
        <v>555</v>
      </c>
      <c r="B1086" s="51" t="s">
        <v>453</v>
      </c>
      <c r="C1086" s="51" t="s">
        <v>537</v>
      </c>
      <c r="D1086" s="53" t="str">
        <f>VLOOKUP(C1086,'[1]客户-行业对照表'!$M:$N,2,0)</f>
        <v>小额现金贷</v>
      </c>
      <c r="E1086" s="45">
        <v>4825</v>
      </c>
      <c r="F1086" s="45">
        <v>4825</v>
      </c>
      <c r="G1086" s="45">
        <v>0</v>
      </c>
      <c r="H1086" s="45">
        <v>3755</v>
      </c>
      <c r="I1086" s="58">
        <f t="shared" si="18"/>
        <v>0.77823834196891195</v>
      </c>
      <c r="J1086" s="58"/>
    </row>
    <row r="1087" spans="1:10" x14ac:dyDescent="0.2">
      <c r="A1087" s="51" t="s">
        <v>556</v>
      </c>
      <c r="B1087" s="51" t="s">
        <v>0</v>
      </c>
      <c r="C1087" s="51" t="s">
        <v>444</v>
      </c>
      <c r="D1087" s="53" t="str">
        <f>VLOOKUP(C1087,'[1]客户-行业对照表'!$M:$N,2,0)</f>
        <v>金融科技</v>
      </c>
      <c r="E1087" s="45">
        <v>1</v>
      </c>
      <c r="F1087" s="45">
        <v>1</v>
      </c>
      <c r="G1087" s="45">
        <v>0</v>
      </c>
      <c r="H1087" s="45">
        <v>1</v>
      </c>
      <c r="I1087" s="58">
        <f t="shared" si="18"/>
        <v>1</v>
      </c>
      <c r="J1087" s="58"/>
    </row>
    <row r="1088" spans="1:10" x14ac:dyDescent="0.2">
      <c r="A1088" s="51" t="s">
        <v>556</v>
      </c>
      <c r="B1088" s="51" t="s">
        <v>0</v>
      </c>
      <c r="C1088" s="51" t="s">
        <v>448</v>
      </c>
      <c r="D1088" s="53" t="str">
        <f>VLOOKUP(C1088,'[1]客户-行业对照表'!$M:$N,2,0)</f>
        <v>金融科技</v>
      </c>
      <c r="E1088" s="45">
        <v>7</v>
      </c>
      <c r="F1088" s="45">
        <v>7</v>
      </c>
      <c r="G1088" s="45">
        <v>0</v>
      </c>
      <c r="H1088" s="45">
        <v>6</v>
      </c>
      <c r="I1088" s="58">
        <f t="shared" si="18"/>
        <v>0.8571428571428571</v>
      </c>
      <c r="J1088" s="58"/>
    </row>
    <row r="1089" spans="1:10" x14ac:dyDescent="0.2">
      <c r="A1089" s="51" t="s">
        <v>556</v>
      </c>
      <c r="B1089" s="51" t="s">
        <v>3</v>
      </c>
      <c r="C1089" s="51" t="s">
        <v>534</v>
      </c>
      <c r="D1089" s="53" t="str">
        <f>VLOOKUP(C1089,'[1]客户-行业对照表'!$M:$N,2,0)</f>
        <v>小额现金贷</v>
      </c>
      <c r="E1089" s="45">
        <v>4466</v>
      </c>
      <c r="F1089" s="45">
        <v>4466</v>
      </c>
      <c r="G1089" s="45">
        <v>0</v>
      </c>
      <c r="H1089" s="45">
        <v>3887</v>
      </c>
      <c r="I1089" s="58">
        <f t="shared" si="18"/>
        <v>0.87035378414688758</v>
      </c>
      <c r="J1089" s="58"/>
    </row>
    <row r="1090" spans="1:10" x14ac:dyDescent="0.2">
      <c r="A1090" s="51" t="s">
        <v>556</v>
      </c>
      <c r="B1090" s="51" t="s">
        <v>3</v>
      </c>
      <c r="C1090" s="51" t="s">
        <v>537</v>
      </c>
      <c r="D1090" s="53" t="str">
        <f>VLOOKUP(C1090,'[1]客户-行业对照表'!$M:$N,2,0)</f>
        <v>小额现金贷</v>
      </c>
      <c r="E1090" s="45">
        <v>3401</v>
      </c>
      <c r="F1090" s="45">
        <v>3401</v>
      </c>
      <c r="G1090" s="45">
        <v>0</v>
      </c>
      <c r="H1090" s="45">
        <v>2983</v>
      </c>
      <c r="I1090" s="58">
        <f t="shared" si="18"/>
        <v>0.87709497206703912</v>
      </c>
      <c r="J1090" s="58"/>
    </row>
    <row r="1091" spans="1:10" x14ac:dyDescent="0.2">
      <c r="A1091" s="51" t="s">
        <v>556</v>
      </c>
      <c r="B1091" s="51" t="s">
        <v>1</v>
      </c>
      <c r="C1091" s="51" t="s">
        <v>446</v>
      </c>
      <c r="D1091" s="53" t="str">
        <f>VLOOKUP(C1091,'[1]客户-行业对照表'!$M:$N,2,0)</f>
        <v>金融科技</v>
      </c>
      <c r="E1091" s="45">
        <v>110</v>
      </c>
      <c r="F1091" s="45">
        <v>110</v>
      </c>
      <c r="G1091" s="45">
        <v>0</v>
      </c>
      <c r="H1091" s="45">
        <v>41</v>
      </c>
      <c r="I1091" s="58">
        <f t="shared" si="18"/>
        <v>0.37272727272727274</v>
      </c>
      <c r="J1091" s="58"/>
    </row>
    <row r="1092" spans="1:10" x14ac:dyDescent="0.2">
      <c r="A1092" s="51" t="s">
        <v>556</v>
      </c>
      <c r="B1092" s="51" t="s">
        <v>1</v>
      </c>
      <c r="C1092" s="51" t="s">
        <v>456</v>
      </c>
      <c r="D1092" s="53" t="str">
        <f>VLOOKUP(C1092,'[1]客户-行业对照表'!$M:$N,2,0)</f>
        <v>小额现金贷</v>
      </c>
      <c r="E1092" s="45">
        <v>47</v>
      </c>
      <c r="F1092" s="45">
        <v>47</v>
      </c>
      <c r="G1092" s="45">
        <v>0</v>
      </c>
      <c r="H1092" s="45">
        <v>21</v>
      </c>
      <c r="I1092" s="58">
        <f t="shared" si="18"/>
        <v>0.44680851063829785</v>
      </c>
      <c r="J1092" s="58"/>
    </row>
    <row r="1093" spans="1:10" x14ac:dyDescent="0.2">
      <c r="A1093" s="51" t="s">
        <v>556</v>
      </c>
      <c r="B1093" s="51" t="s">
        <v>1</v>
      </c>
      <c r="C1093" s="51" t="s">
        <v>463</v>
      </c>
      <c r="D1093" s="53" t="str">
        <f>VLOOKUP(C1093,'[1]客户-行业对照表'!$M:$N,2,0)</f>
        <v>手机回收</v>
      </c>
      <c r="E1093" s="45">
        <v>38</v>
      </c>
      <c r="F1093" s="45">
        <v>38</v>
      </c>
      <c r="G1093" s="45">
        <v>0</v>
      </c>
      <c r="H1093" s="45">
        <v>37</v>
      </c>
      <c r="I1093" s="58">
        <f t="shared" si="18"/>
        <v>0.97368421052631582</v>
      </c>
      <c r="J1093" s="58"/>
    </row>
    <row r="1094" spans="1:10" x14ac:dyDescent="0.2">
      <c r="A1094" s="51" t="s">
        <v>556</v>
      </c>
      <c r="B1094" s="51" t="s">
        <v>1</v>
      </c>
      <c r="C1094" s="51" t="s">
        <v>455</v>
      </c>
      <c r="D1094" s="53" t="str">
        <f>VLOOKUP(C1094,'[1]客户-行业对照表'!$M:$N,2,0)</f>
        <v>小额现金贷</v>
      </c>
      <c r="E1094" s="45">
        <v>2198</v>
      </c>
      <c r="F1094" s="45">
        <v>2198</v>
      </c>
      <c r="G1094" s="45">
        <v>0</v>
      </c>
      <c r="H1094" s="45">
        <v>67</v>
      </c>
      <c r="I1094" s="58">
        <f t="shared" si="18"/>
        <v>3.0482256596906277E-2</v>
      </c>
      <c r="J1094" s="58"/>
    </row>
    <row r="1095" spans="1:10" x14ac:dyDescent="0.2">
      <c r="A1095" s="51" t="s">
        <v>556</v>
      </c>
      <c r="B1095" s="51" t="s">
        <v>1</v>
      </c>
      <c r="C1095" s="51" t="s">
        <v>495</v>
      </c>
      <c r="D1095" s="53" t="str">
        <f>VLOOKUP(C1095,'[1]客户-行业对照表'!$M:$N,2,0)</f>
        <v>融资租赁担保</v>
      </c>
      <c r="E1095" s="45">
        <v>13</v>
      </c>
      <c r="F1095" s="45">
        <v>13</v>
      </c>
      <c r="G1095" s="45">
        <v>0</v>
      </c>
      <c r="H1095" s="45">
        <v>0</v>
      </c>
      <c r="I1095" s="58">
        <f t="shared" si="18"/>
        <v>0</v>
      </c>
      <c r="J1095" s="58"/>
    </row>
    <row r="1096" spans="1:10" x14ac:dyDescent="0.2">
      <c r="A1096" s="51" t="s">
        <v>556</v>
      </c>
      <c r="B1096" s="51" t="s">
        <v>1</v>
      </c>
      <c r="C1096" s="51" t="s">
        <v>450</v>
      </c>
      <c r="D1096" s="53" t="str">
        <f>VLOOKUP(C1096,'[1]客户-行业对照表'!$M:$N,2,0)</f>
        <v>小额现金贷</v>
      </c>
      <c r="E1096" s="45">
        <v>3141</v>
      </c>
      <c r="F1096" s="45">
        <v>3141</v>
      </c>
      <c r="G1096" s="45">
        <v>0</v>
      </c>
      <c r="H1096" s="45">
        <v>2686</v>
      </c>
      <c r="I1096" s="58">
        <f t="shared" si="18"/>
        <v>0.85514167462591528</v>
      </c>
      <c r="J1096" s="58"/>
    </row>
    <row r="1097" spans="1:10" x14ac:dyDescent="0.2">
      <c r="A1097" s="51" t="s">
        <v>556</v>
      </c>
      <c r="B1097" s="51" t="s">
        <v>1</v>
      </c>
      <c r="C1097" s="51" t="s">
        <v>515</v>
      </c>
      <c r="D1097" s="53" t="str">
        <f>VLOOKUP(C1097,'[1]客户-行业对照表'!$M:$N,2,0)</f>
        <v>小额现金贷</v>
      </c>
      <c r="E1097" s="45">
        <v>36855</v>
      </c>
      <c r="F1097" s="45">
        <v>36840</v>
      </c>
      <c r="G1097" s="45">
        <v>15</v>
      </c>
      <c r="H1097" s="45">
        <v>27335</v>
      </c>
      <c r="I1097" s="58">
        <f t="shared" si="18"/>
        <v>0.741690408357075</v>
      </c>
      <c r="J1097" s="58"/>
    </row>
    <row r="1098" spans="1:10" x14ac:dyDescent="0.2">
      <c r="A1098" s="51" t="s">
        <v>556</v>
      </c>
      <c r="B1098" s="51" t="s">
        <v>1</v>
      </c>
      <c r="C1098" s="51" t="s">
        <v>535</v>
      </c>
      <c r="D1098" s="53" t="str">
        <f>VLOOKUP(C1098,'[1]客户-行业对照表'!$M:$N,2,0)</f>
        <v>小额现金贷</v>
      </c>
      <c r="E1098" s="45">
        <v>539</v>
      </c>
      <c r="F1098" s="45">
        <v>539</v>
      </c>
      <c r="G1098" s="45">
        <v>0</v>
      </c>
      <c r="H1098" s="45">
        <v>206</v>
      </c>
      <c r="I1098" s="58">
        <f t="shared" ref="I1098:I1161" si="19">H1098/E1098</f>
        <v>0.38218923933209648</v>
      </c>
      <c r="J1098" s="58"/>
    </row>
    <row r="1099" spans="1:10" x14ac:dyDescent="0.2">
      <c r="A1099" s="51" t="s">
        <v>556</v>
      </c>
      <c r="B1099" s="51" t="s">
        <v>453</v>
      </c>
      <c r="C1099" s="51" t="s">
        <v>521</v>
      </c>
      <c r="D1099" s="53" t="str">
        <f>VLOOKUP(C1099,'[1]客户-行业对照表'!$M:$N,2,0)</f>
        <v>金融科技</v>
      </c>
      <c r="E1099" s="45">
        <v>413</v>
      </c>
      <c r="F1099" s="45">
        <v>413</v>
      </c>
      <c r="G1099" s="45">
        <v>0</v>
      </c>
      <c r="H1099" s="45">
        <v>372</v>
      </c>
      <c r="I1099" s="58">
        <f t="shared" si="19"/>
        <v>0.90072639225181594</v>
      </c>
      <c r="J1099" s="58"/>
    </row>
    <row r="1100" spans="1:10" x14ac:dyDescent="0.2">
      <c r="A1100" s="51" t="s">
        <v>556</v>
      </c>
      <c r="B1100" s="51" t="s">
        <v>453</v>
      </c>
      <c r="C1100" s="51" t="s">
        <v>465</v>
      </c>
      <c r="D1100" s="53" t="str">
        <f>VLOOKUP(C1100,'[1]客户-行业对照表'!$M:$N,2,0)</f>
        <v>小额现金贷</v>
      </c>
      <c r="E1100" s="45">
        <v>5529</v>
      </c>
      <c r="F1100" s="45">
        <v>5529</v>
      </c>
      <c r="G1100" s="45">
        <v>0</v>
      </c>
      <c r="H1100" s="45">
        <v>3353</v>
      </c>
      <c r="I1100" s="58">
        <f t="shared" si="19"/>
        <v>0.60643877735576057</v>
      </c>
      <c r="J1100" s="58"/>
    </row>
    <row r="1101" spans="1:10" x14ac:dyDescent="0.2">
      <c r="A1101" s="51" t="s">
        <v>556</v>
      </c>
      <c r="B1101" s="51" t="s">
        <v>453</v>
      </c>
      <c r="C1101" s="51" t="s">
        <v>468</v>
      </c>
      <c r="D1101" s="53" t="str">
        <f>VLOOKUP(C1101,'[1]客户-行业对照表'!$M:$N,2,0)</f>
        <v>金融科技</v>
      </c>
      <c r="E1101" s="45">
        <v>271</v>
      </c>
      <c r="F1101" s="45">
        <v>271</v>
      </c>
      <c r="G1101" s="45">
        <v>0</v>
      </c>
      <c r="H1101" s="45">
        <v>214</v>
      </c>
      <c r="I1101" s="58">
        <f t="shared" si="19"/>
        <v>0.78966789667896675</v>
      </c>
      <c r="J1101" s="58"/>
    </row>
    <row r="1102" spans="1:10" x14ac:dyDescent="0.2">
      <c r="A1102" s="51" t="s">
        <v>556</v>
      </c>
      <c r="B1102" s="51" t="s">
        <v>453</v>
      </c>
      <c r="C1102" s="51" t="s">
        <v>452</v>
      </c>
      <c r="D1102" s="53" t="str">
        <f>VLOOKUP(C1102,'[1]客户-行业对照表'!$M:$N,2,0)</f>
        <v>P2P</v>
      </c>
      <c r="E1102" s="45">
        <v>442</v>
      </c>
      <c r="F1102" s="45">
        <v>442</v>
      </c>
      <c r="G1102" s="45">
        <v>0</v>
      </c>
      <c r="H1102" s="45">
        <v>407</v>
      </c>
      <c r="I1102" s="58">
        <f t="shared" si="19"/>
        <v>0.920814479638009</v>
      </c>
      <c r="J1102" s="58"/>
    </row>
    <row r="1103" spans="1:10" x14ac:dyDescent="0.2">
      <c r="A1103" s="51" t="s">
        <v>556</v>
      </c>
      <c r="B1103" s="51" t="s">
        <v>453</v>
      </c>
      <c r="C1103" s="51" t="s">
        <v>524</v>
      </c>
      <c r="D1103" s="53" t="str">
        <f>VLOOKUP(C1103,'[1]客户-行业对照表'!$M:$N,2,0)</f>
        <v>P2P</v>
      </c>
      <c r="E1103" s="45">
        <v>5618</v>
      </c>
      <c r="F1103" s="45">
        <v>5618</v>
      </c>
      <c r="G1103" s="45">
        <v>0</v>
      </c>
      <c r="H1103" s="45">
        <v>1912</v>
      </c>
      <c r="I1103" s="58">
        <f t="shared" si="19"/>
        <v>0.34033463866144537</v>
      </c>
      <c r="J1103" s="58"/>
    </row>
    <row r="1104" spans="1:10" x14ac:dyDescent="0.2">
      <c r="A1104" s="51" t="s">
        <v>556</v>
      </c>
      <c r="B1104" s="51" t="s">
        <v>453</v>
      </c>
      <c r="C1104" s="51" t="s">
        <v>551</v>
      </c>
      <c r="D1104" s="53" t="str">
        <f>VLOOKUP(C1104,'[1]客户-行业对照表'!$M:$N,2,0)</f>
        <v>小额现金贷</v>
      </c>
      <c r="E1104" s="45">
        <v>235</v>
      </c>
      <c r="F1104" s="45">
        <v>235</v>
      </c>
      <c r="G1104" s="45">
        <v>0</v>
      </c>
      <c r="H1104" s="45">
        <v>200</v>
      </c>
      <c r="I1104" s="58">
        <f t="shared" si="19"/>
        <v>0.85106382978723405</v>
      </c>
      <c r="J1104" s="58"/>
    </row>
    <row r="1105" spans="1:10" x14ac:dyDescent="0.2">
      <c r="A1105" s="51" t="s">
        <v>556</v>
      </c>
      <c r="B1105" s="51" t="s">
        <v>453</v>
      </c>
      <c r="C1105" s="51" t="s">
        <v>534</v>
      </c>
      <c r="D1105" s="53" t="str">
        <f>VLOOKUP(C1105,'[1]客户-行业对照表'!$M:$N,2,0)</f>
        <v>小额现金贷</v>
      </c>
      <c r="E1105" s="45">
        <v>4665</v>
      </c>
      <c r="F1105" s="45">
        <v>4665</v>
      </c>
      <c r="G1105" s="45">
        <v>0</v>
      </c>
      <c r="H1105" s="45">
        <v>3601</v>
      </c>
      <c r="I1105" s="58">
        <f t="shared" si="19"/>
        <v>0.77191854233654877</v>
      </c>
      <c r="J1105" s="58"/>
    </row>
    <row r="1106" spans="1:10" x14ac:dyDescent="0.2">
      <c r="A1106" s="51" t="s">
        <v>556</v>
      </c>
      <c r="B1106" s="51" t="s">
        <v>453</v>
      </c>
      <c r="C1106" s="51" t="s">
        <v>537</v>
      </c>
      <c r="D1106" s="53" t="str">
        <f>VLOOKUP(C1106,'[1]客户-行业对照表'!$M:$N,2,0)</f>
        <v>小额现金贷</v>
      </c>
      <c r="E1106" s="45">
        <v>3580</v>
      </c>
      <c r="F1106" s="45">
        <v>3580</v>
      </c>
      <c r="G1106" s="45">
        <v>0</v>
      </c>
      <c r="H1106" s="45">
        <v>2727</v>
      </c>
      <c r="I1106" s="58">
        <f t="shared" si="19"/>
        <v>0.76173184357541901</v>
      </c>
      <c r="J1106" s="58"/>
    </row>
    <row r="1107" spans="1:10" x14ac:dyDescent="0.2">
      <c r="A1107" s="51" t="s">
        <v>557</v>
      </c>
      <c r="B1107" s="51" t="s">
        <v>0</v>
      </c>
      <c r="C1107" s="51" t="s">
        <v>444</v>
      </c>
      <c r="D1107" s="53" t="str">
        <f>VLOOKUP(C1107,'[1]客户-行业对照表'!$M:$N,2,0)</f>
        <v>金融科技</v>
      </c>
      <c r="E1107" s="45">
        <v>5</v>
      </c>
      <c r="F1107" s="45">
        <v>5</v>
      </c>
      <c r="G1107" s="45">
        <v>0</v>
      </c>
      <c r="H1107" s="45">
        <v>1</v>
      </c>
      <c r="I1107" s="58">
        <f t="shared" si="19"/>
        <v>0.2</v>
      </c>
      <c r="J1107" s="58"/>
    </row>
    <row r="1108" spans="1:10" x14ac:dyDescent="0.2">
      <c r="A1108" s="51" t="s">
        <v>557</v>
      </c>
      <c r="B1108" s="51" t="s">
        <v>0</v>
      </c>
      <c r="C1108" s="51" t="s">
        <v>448</v>
      </c>
      <c r="D1108" s="53" t="str">
        <f>VLOOKUP(C1108,'[1]客户-行业对照表'!$M:$N,2,0)</f>
        <v>金融科技</v>
      </c>
      <c r="E1108" s="45">
        <v>38</v>
      </c>
      <c r="F1108" s="45">
        <v>38</v>
      </c>
      <c r="G1108" s="45">
        <v>0</v>
      </c>
      <c r="H1108" s="45">
        <v>34</v>
      </c>
      <c r="I1108" s="58">
        <f t="shared" si="19"/>
        <v>0.89473684210526316</v>
      </c>
      <c r="J1108" s="58"/>
    </row>
    <row r="1109" spans="1:10" x14ac:dyDescent="0.2">
      <c r="A1109" s="51" t="s">
        <v>557</v>
      </c>
      <c r="B1109" s="51" t="s">
        <v>3</v>
      </c>
      <c r="C1109" s="51" t="s">
        <v>534</v>
      </c>
      <c r="D1109" s="53" t="str">
        <f>VLOOKUP(C1109,'[1]客户-行业对照表'!$M:$N,2,0)</f>
        <v>小额现金贷</v>
      </c>
      <c r="E1109" s="45">
        <v>5296</v>
      </c>
      <c r="F1109" s="45">
        <v>5296</v>
      </c>
      <c r="G1109" s="45">
        <v>0</v>
      </c>
      <c r="H1109" s="45">
        <v>4612</v>
      </c>
      <c r="I1109" s="58">
        <f t="shared" si="19"/>
        <v>0.87084592145015105</v>
      </c>
      <c r="J1109" s="58"/>
    </row>
    <row r="1110" spans="1:10" x14ac:dyDescent="0.2">
      <c r="A1110" s="51" t="s">
        <v>557</v>
      </c>
      <c r="B1110" s="51" t="s">
        <v>3</v>
      </c>
      <c r="C1110" s="51" t="s">
        <v>537</v>
      </c>
      <c r="D1110" s="53" t="str">
        <f>VLOOKUP(C1110,'[1]客户-行业对照表'!$M:$N,2,0)</f>
        <v>小额现金贷</v>
      </c>
      <c r="E1110" s="45">
        <v>3114</v>
      </c>
      <c r="F1110" s="45">
        <v>3114</v>
      </c>
      <c r="G1110" s="45">
        <v>0</v>
      </c>
      <c r="H1110" s="45">
        <v>2750</v>
      </c>
      <c r="I1110" s="58">
        <f t="shared" si="19"/>
        <v>0.88310854206807965</v>
      </c>
      <c r="J1110" s="58"/>
    </row>
    <row r="1111" spans="1:10" x14ac:dyDescent="0.2">
      <c r="A1111" s="51" t="s">
        <v>557</v>
      </c>
      <c r="B1111" s="51" t="s">
        <v>1</v>
      </c>
      <c r="C1111" s="51" t="s">
        <v>446</v>
      </c>
      <c r="D1111" s="53" t="str">
        <f>VLOOKUP(C1111,'[1]客户-行业对照表'!$M:$N,2,0)</f>
        <v>金融科技</v>
      </c>
      <c r="E1111" s="45">
        <v>108</v>
      </c>
      <c r="F1111" s="45">
        <v>108</v>
      </c>
      <c r="G1111" s="45">
        <v>0</v>
      </c>
      <c r="H1111" s="45">
        <v>51</v>
      </c>
      <c r="I1111" s="58">
        <f t="shared" si="19"/>
        <v>0.47222222222222221</v>
      </c>
      <c r="J1111" s="58"/>
    </row>
    <row r="1112" spans="1:10" x14ac:dyDescent="0.2">
      <c r="A1112" s="51" t="s">
        <v>557</v>
      </c>
      <c r="B1112" s="51" t="s">
        <v>1</v>
      </c>
      <c r="C1112" s="51" t="s">
        <v>456</v>
      </c>
      <c r="D1112" s="53" t="str">
        <f>VLOOKUP(C1112,'[1]客户-行业对照表'!$M:$N,2,0)</f>
        <v>小额现金贷</v>
      </c>
      <c r="E1112" s="45">
        <v>2</v>
      </c>
      <c r="F1112" s="45">
        <v>2</v>
      </c>
      <c r="G1112" s="45">
        <v>0</v>
      </c>
      <c r="H1112" s="45">
        <v>1</v>
      </c>
      <c r="I1112" s="58">
        <f t="shared" si="19"/>
        <v>0.5</v>
      </c>
      <c r="J1112" s="58"/>
    </row>
    <row r="1113" spans="1:10" x14ac:dyDescent="0.2">
      <c r="A1113" s="51" t="s">
        <v>557</v>
      </c>
      <c r="B1113" s="51" t="s">
        <v>1</v>
      </c>
      <c r="C1113" s="51" t="s">
        <v>454</v>
      </c>
      <c r="D1113" s="53" t="str">
        <f>VLOOKUP(C1113,'[1]客户-行业对照表'!$M:$N,2,0)</f>
        <v>支付</v>
      </c>
      <c r="E1113" s="45">
        <v>2</v>
      </c>
      <c r="F1113" s="45">
        <v>2</v>
      </c>
      <c r="G1113" s="45">
        <v>0</v>
      </c>
      <c r="H1113" s="45">
        <v>1</v>
      </c>
      <c r="I1113" s="58">
        <f t="shared" si="19"/>
        <v>0.5</v>
      </c>
      <c r="J1113" s="58"/>
    </row>
    <row r="1114" spans="1:10" x14ac:dyDescent="0.2">
      <c r="A1114" s="51" t="s">
        <v>557</v>
      </c>
      <c r="B1114" s="51" t="s">
        <v>1</v>
      </c>
      <c r="C1114" s="51" t="s">
        <v>463</v>
      </c>
      <c r="D1114" s="53" t="str">
        <f>VLOOKUP(C1114,'[1]客户-行业对照表'!$M:$N,2,0)</f>
        <v>手机回收</v>
      </c>
      <c r="E1114" s="45">
        <v>41</v>
      </c>
      <c r="F1114" s="45">
        <v>41</v>
      </c>
      <c r="G1114" s="45">
        <v>0</v>
      </c>
      <c r="H1114" s="45">
        <v>39</v>
      </c>
      <c r="I1114" s="58">
        <f t="shared" si="19"/>
        <v>0.95121951219512191</v>
      </c>
      <c r="J1114" s="58"/>
    </row>
    <row r="1115" spans="1:10" x14ac:dyDescent="0.2">
      <c r="A1115" s="51" t="s">
        <v>557</v>
      </c>
      <c r="B1115" s="51" t="s">
        <v>1</v>
      </c>
      <c r="C1115" s="51" t="s">
        <v>455</v>
      </c>
      <c r="D1115" s="53" t="str">
        <f>VLOOKUP(C1115,'[1]客户-行业对照表'!$M:$N,2,0)</f>
        <v>小额现金贷</v>
      </c>
      <c r="E1115" s="45">
        <v>1982</v>
      </c>
      <c r="F1115" s="45">
        <v>1982</v>
      </c>
      <c r="G1115" s="45">
        <v>0</v>
      </c>
      <c r="H1115" s="45">
        <v>45</v>
      </c>
      <c r="I1115" s="58">
        <f t="shared" si="19"/>
        <v>2.2704339051463168E-2</v>
      </c>
      <c r="J1115" s="58"/>
    </row>
    <row r="1116" spans="1:10" x14ac:dyDescent="0.2">
      <c r="A1116" s="51" t="s">
        <v>557</v>
      </c>
      <c r="B1116" s="51" t="s">
        <v>1</v>
      </c>
      <c r="C1116" s="51" t="s">
        <v>450</v>
      </c>
      <c r="D1116" s="53" t="str">
        <f>VLOOKUP(C1116,'[1]客户-行业对照表'!$M:$N,2,0)</f>
        <v>小额现金贷</v>
      </c>
      <c r="E1116" s="45">
        <v>3013</v>
      </c>
      <c r="F1116" s="45">
        <v>3013</v>
      </c>
      <c r="G1116" s="45">
        <v>0</v>
      </c>
      <c r="H1116" s="45">
        <v>2626</v>
      </c>
      <c r="I1116" s="58">
        <f t="shared" si="19"/>
        <v>0.87155658811815462</v>
      </c>
      <c r="J1116" s="58"/>
    </row>
    <row r="1117" spans="1:10" x14ac:dyDescent="0.2">
      <c r="A1117" s="51" t="s">
        <v>557</v>
      </c>
      <c r="B1117" s="51" t="s">
        <v>1</v>
      </c>
      <c r="C1117" s="51" t="s">
        <v>515</v>
      </c>
      <c r="D1117" s="53" t="str">
        <f>VLOOKUP(C1117,'[1]客户-行业对照表'!$M:$N,2,0)</f>
        <v>小额现金贷</v>
      </c>
      <c r="E1117" s="45">
        <v>40918</v>
      </c>
      <c r="F1117" s="45">
        <v>40896</v>
      </c>
      <c r="G1117" s="45">
        <v>22</v>
      </c>
      <c r="H1117" s="45">
        <v>30219</v>
      </c>
      <c r="I1117" s="58">
        <f t="shared" si="19"/>
        <v>0.7385258321521091</v>
      </c>
      <c r="J1117" s="58"/>
    </row>
    <row r="1118" spans="1:10" x14ac:dyDescent="0.2">
      <c r="A1118" s="51" t="s">
        <v>557</v>
      </c>
      <c r="B1118" s="51" t="s">
        <v>1</v>
      </c>
      <c r="C1118" s="51" t="s">
        <v>535</v>
      </c>
      <c r="D1118" s="53" t="str">
        <f>VLOOKUP(C1118,'[1]客户-行业对照表'!$M:$N,2,0)</f>
        <v>小额现金贷</v>
      </c>
      <c r="E1118" s="45">
        <v>392</v>
      </c>
      <c r="F1118" s="45">
        <v>235</v>
      </c>
      <c r="G1118" s="45">
        <v>157</v>
      </c>
      <c r="H1118" s="45">
        <v>100</v>
      </c>
      <c r="I1118" s="58">
        <f t="shared" si="19"/>
        <v>0.25510204081632654</v>
      </c>
      <c r="J1118" s="58"/>
    </row>
    <row r="1119" spans="1:10" x14ac:dyDescent="0.2">
      <c r="A1119" s="51" t="s">
        <v>557</v>
      </c>
      <c r="B1119" s="51" t="s">
        <v>453</v>
      </c>
      <c r="C1119" s="51" t="s">
        <v>521</v>
      </c>
      <c r="D1119" s="53" t="str">
        <f>VLOOKUP(C1119,'[1]客户-行业对照表'!$M:$N,2,0)</f>
        <v>金融科技</v>
      </c>
      <c r="E1119" s="45">
        <v>535</v>
      </c>
      <c r="F1119" s="45">
        <v>535</v>
      </c>
      <c r="G1119" s="45">
        <v>0</v>
      </c>
      <c r="H1119" s="45">
        <v>490</v>
      </c>
      <c r="I1119" s="58">
        <f t="shared" si="19"/>
        <v>0.91588785046728971</v>
      </c>
      <c r="J1119" s="58"/>
    </row>
    <row r="1120" spans="1:10" x14ac:dyDescent="0.2">
      <c r="A1120" s="51" t="s">
        <v>557</v>
      </c>
      <c r="B1120" s="51" t="s">
        <v>453</v>
      </c>
      <c r="C1120" s="51" t="s">
        <v>465</v>
      </c>
      <c r="D1120" s="53" t="str">
        <f>VLOOKUP(C1120,'[1]客户-行业对照表'!$M:$N,2,0)</f>
        <v>小额现金贷</v>
      </c>
      <c r="E1120" s="45">
        <v>7193</v>
      </c>
      <c r="F1120" s="45">
        <v>7193</v>
      </c>
      <c r="G1120" s="45">
        <v>0</v>
      </c>
      <c r="H1120" s="45">
        <v>4592</v>
      </c>
      <c r="I1120" s="58">
        <f t="shared" si="19"/>
        <v>0.63839844293062697</v>
      </c>
      <c r="J1120" s="58"/>
    </row>
    <row r="1121" spans="1:10" x14ac:dyDescent="0.2">
      <c r="A1121" s="51" t="s">
        <v>557</v>
      </c>
      <c r="B1121" s="51" t="s">
        <v>453</v>
      </c>
      <c r="C1121" s="51" t="s">
        <v>468</v>
      </c>
      <c r="D1121" s="53" t="str">
        <f>VLOOKUP(C1121,'[1]客户-行业对照表'!$M:$N,2,0)</f>
        <v>金融科技</v>
      </c>
      <c r="E1121" s="45">
        <v>227</v>
      </c>
      <c r="F1121" s="45">
        <v>227</v>
      </c>
      <c r="G1121" s="45">
        <v>0</v>
      </c>
      <c r="H1121" s="45">
        <v>175</v>
      </c>
      <c r="I1121" s="58">
        <f t="shared" si="19"/>
        <v>0.77092511013215859</v>
      </c>
      <c r="J1121" s="58"/>
    </row>
    <row r="1122" spans="1:10" x14ac:dyDescent="0.2">
      <c r="A1122" s="51" t="s">
        <v>557</v>
      </c>
      <c r="B1122" s="51" t="s">
        <v>453</v>
      </c>
      <c r="C1122" s="51" t="s">
        <v>452</v>
      </c>
      <c r="D1122" s="53" t="str">
        <f>VLOOKUP(C1122,'[1]客户-行业对照表'!$M:$N,2,0)</f>
        <v>P2P</v>
      </c>
      <c r="E1122" s="45">
        <v>247</v>
      </c>
      <c r="F1122" s="45">
        <v>247</v>
      </c>
      <c r="G1122" s="45">
        <v>0</v>
      </c>
      <c r="H1122" s="45">
        <v>225</v>
      </c>
      <c r="I1122" s="58">
        <f t="shared" si="19"/>
        <v>0.91093117408906887</v>
      </c>
      <c r="J1122" s="58"/>
    </row>
    <row r="1123" spans="1:10" x14ac:dyDescent="0.2">
      <c r="A1123" s="51" t="s">
        <v>557</v>
      </c>
      <c r="B1123" s="51" t="s">
        <v>453</v>
      </c>
      <c r="C1123" s="51" t="s">
        <v>524</v>
      </c>
      <c r="D1123" s="53" t="str">
        <f>VLOOKUP(C1123,'[1]客户-行业对照表'!$M:$N,2,0)</f>
        <v>P2P</v>
      </c>
      <c r="E1123" s="45">
        <v>6689</v>
      </c>
      <c r="F1123" s="45">
        <v>6689</v>
      </c>
      <c r="G1123" s="45">
        <v>0</v>
      </c>
      <c r="H1123" s="45">
        <v>2289</v>
      </c>
      <c r="I1123" s="58">
        <f t="shared" si="19"/>
        <v>0.34220361788010167</v>
      </c>
      <c r="J1123" s="58"/>
    </row>
    <row r="1124" spans="1:10" x14ac:dyDescent="0.2">
      <c r="A1124" s="51" t="s">
        <v>557</v>
      </c>
      <c r="B1124" s="51" t="s">
        <v>453</v>
      </c>
      <c r="C1124" s="51" t="s">
        <v>551</v>
      </c>
      <c r="D1124" s="53" t="str">
        <f>VLOOKUP(C1124,'[1]客户-行业对照表'!$M:$N,2,0)</f>
        <v>小额现金贷</v>
      </c>
      <c r="E1124" s="45">
        <v>596</v>
      </c>
      <c r="F1124" s="45">
        <v>596</v>
      </c>
      <c r="G1124" s="45">
        <v>0</v>
      </c>
      <c r="H1124" s="45">
        <v>494</v>
      </c>
      <c r="I1124" s="58">
        <f t="shared" si="19"/>
        <v>0.82885906040268453</v>
      </c>
      <c r="J1124" s="58"/>
    </row>
    <row r="1125" spans="1:10" x14ac:dyDescent="0.2">
      <c r="A1125" s="51" t="s">
        <v>557</v>
      </c>
      <c r="B1125" s="51" t="s">
        <v>453</v>
      </c>
      <c r="C1125" s="51" t="s">
        <v>534</v>
      </c>
      <c r="D1125" s="53" t="str">
        <f>VLOOKUP(C1125,'[1]客户-行业对照表'!$M:$N,2,0)</f>
        <v>小额现金贷</v>
      </c>
      <c r="E1125" s="45">
        <v>5478</v>
      </c>
      <c r="F1125" s="45">
        <v>5478</v>
      </c>
      <c r="G1125" s="45">
        <v>0</v>
      </c>
      <c r="H1125" s="45">
        <v>4179</v>
      </c>
      <c r="I1125" s="58">
        <f t="shared" si="19"/>
        <v>0.76286966046002191</v>
      </c>
      <c r="J1125" s="58"/>
    </row>
    <row r="1126" spans="1:10" x14ac:dyDescent="0.2">
      <c r="A1126" s="51" t="s">
        <v>557</v>
      </c>
      <c r="B1126" s="51" t="s">
        <v>453</v>
      </c>
      <c r="C1126" s="51" t="s">
        <v>537</v>
      </c>
      <c r="D1126" s="53" t="str">
        <f>VLOOKUP(C1126,'[1]客户-行业对照表'!$M:$N,2,0)</f>
        <v>小额现金贷</v>
      </c>
      <c r="E1126" s="45">
        <v>3254</v>
      </c>
      <c r="F1126" s="45">
        <v>3254</v>
      </c>
      <c r="G1126" s="45">
        <v>0</v>
      </c>
      <c r="H1126" s="45">
        <v>2497</v>
      </c>
      <c r="I1126" s="58">
        <f t="shared" si="19"/>
        <v>0.7673632452366318</v>
      </c>
      <c r="J1126" s="58"/>
    </row>
    <row r="1127" spans="1:10" x14ac:dyDescent="0.2">
      <c r="A1127" s="51" t="s">
        <v>558</v>
      </c>
      <c r="B1127" s="51" t="s">
        <v>0</v>
      </c>
      <c r="C1127" s="51" t="s">
        <v>444</v>
      </c>
      <c r="D1127" s="53" t="str">
        <f>VLOOKUP(C1127,'[1]客户-行业对照表'!$M:$N,2,0)</f>
        <v>金融科技</v>
      </c>
      <c r="E1127" s="45">
        <v>6</v>
      </c>
      <c r="F1127" s="45">
        <v>6</v>
      </c>
      <c r="G1127" s="45">
        <v>0</v>
      </c>
      <c r="H1127" s="45">
        <v>2</v>
      </c>
      <c r="I1127" s="58">
        <f t="shared" si="19"/>
        <v>0.33333333333333331</v>
      </c>
      <c r="J1127" s="58"/>
    </row>
    <row r="1128" spans="1:10" x14ac:dyDescent="0.2">
      <c r="A1128" s="51" t="s">
        <v>558</v>
      </c>
      <c r="B1128" s="51" t="s">
        <v>0</v>
      </c>
      <c r="C1128" s="51" t="s">
        <v>448</v>
      </c>
      <c r="D1128" s="53" t="str">
        <f>VLOOKUP(C1128,'[1]客户-行业对照表'!$M:$N,2,0)</f>
        <v>金融科技</v>
      </c>
      <c r="E1128" s="45">
        <v>31</v>
      </c>
      <c r="F1128" s="45">
        <v>31</v>
      </c>
      <c r="G1128" s="45">
        <v>0</v>
      </c>
      <c r="H1128" s="45">
        <v>20</v>
      </c>
      <c r="I1128" s="58">
        <f t="shared" si="19"/>
        <v>0.64516129032258063</v>
      </c>
      <c r="J1128" s="58"/>
    </row>
    <row r="1129" spans="1:10" x14ac:dyDescent="0.2">
      <c r="A1129" s="51" t="s">
        <v>558</v>
      </c>
      <c r="B1129" s="51" t="s">
        <v>3</v>
      </c>
      <c r="C1129" s="51" t="s">
        <v>534</v>
      </c>
      <c r="D1129" s="53" t="str">
        <f>VLOOKUP(C1129,'[1]客户-行业对照表'!$M:$N,2,0)</f>
        <v>小额现金贷</v>
      </c>
      <c r="E1129" s="45">
        <v>5116</v>
      </c>
      <c r="F1129" s="45">
        <v>5116</v>
      </c>
      <c r="G1129" s="45">
        <v>0</v>
      </c>
      <c r="H1129" s="45">
        <v>4396</v>
      </c>
      <c r="I1129" s="58">
        <f t="shared" si="19"/>
        <v>0.85926505082095384</v>
      </c>
      <c r="J1129" s="58"/>
    </row>
    <row r="1130" spans="1:10" x14ac:dyDescent="0.2">
      <c r="A1130" s="51" t="s">
        <v>558</v>
      </c>
      <c r="B1130" s="51" t="s">
        <v>3</v>
      </c>
      <c r="C1130" s="51" t="s">
        <v>537</v>
      </c>
      <c r="D1130" s="53" t="str">
        <f>VLOOKUP(C1130,'[1]客户-行业对照表'!$M:$N,2,0)</f>
        <v>小额现金贷</v>
      </c>
      <c r="E1130" s="45">
        <v>3077</v>
      </c>
      <c r="F1130" s="45">
        <v>3077</v>
      </c>
      <c r="G1130" s="45">
        <v>0</v>
      </c>
      <c r="H1130" s="45">
        <v>2703</v>
      </c>
      <c r="I1130" s="58">
        <f t="shared" si="19"/>
        <v>0.87845303867403313</v>
      </c>
      <c r="J1130" s="58"/>
    </row>
    <row r="1131" spans="1:10" x14ac:dyDescent="0.2">
      <c r="A1131" s="51" t="s">
        <v>558</v>
      </c>
      <c r="B1131" s="51" t="s">
        <v>1</v>
      </c>
      <c r="C1131" s="51" t="s">
        <v>446</v>
      </c>
      <c r="D1131" s="53" t="str">
        <f>VLOOKUP(C1131,'[1]客户-行业对照表'!$M:$N,2,0)</f>
        <v>金融科技</v>
      </c>
      <c r="E1131" s="45">
        <v>123</v>
      </c>
      <c r="F1131" s="45">
        <v>123</v>
      </c>
      <c r="G1131" s="45">
        <v>0</v>
      </c>
      <c r="H1131" s="45">
        <v>46</v>
      </c>
      <c r="I1131" s="58">
        <f t="shared" si="19"/>
        <v>0.37398373983739835</v>
      </c>
      <c r="J1131" s="58"/>
    </row>
    <row r="1132" spans="1:10" x14ac:dyDescent="0.2">
      <c r="A1132" s="51" t="s">
        <v>558</v>
      </c>
      <c r="B1132" s="51" t="s">
        <v>1</v>
      </c>
      <c r="C1132" s="51" t="s">
        <v>456</v>
      </c>
      <c r="D1132" s="53" t="str">
        <f>VLOOKUP(C1132,'[1]客户-行业对照表'!$M:$N,2,0)</f>
        <v>小额现金贷</v>
      </c>
      <c r="E1132" s="45">
        <v>1</v>
      </c>
      <c r="F1132" s="45">
        <v>1</v>
      </c>
      <c r="G1132" s="45">
        <v>0</v>
      </c>
      <c r="H1132" s="45">
        <v>1</v>
      </c>
      <c r="I1132" s="58">
        <f t="shared" si="19"/>
        <v>1</v>
      </c>
      <c r="J1132" s="58"/>
    </row>
    <row r="1133" spans="1:10" x14ac:dyDescent="0.2">
      <c r="A1133" s="51" t="s">
        <v>558</v>
      </c>
      <c r="B1133" s="51" t="s">
        <v>1</v>
      </c>
      <c r="C1133" s="51" t="s">
        <v>463</v>
      </c>
      <c r="D1133" s="53" t="str">
        <f>VLOOKUP(C1133,'[1]客户-行业对照表'!$M:$N,2,0)</f>
        <v>手机回收</v>
      </c>
      <c r="E1133" s="45">
        <v>57</v>
      </c>
      <c r="F1133" s="45">
        <v>57</v>
      </c>
      <c r="G1133" s="45">
        <v>0</v>
      </c>
      <c r="H1133" s="45">
        <v>53</v>
      </c>
      <c r="I1133" s="58">
        <f t="shared" si="19"/>
        <v>0.92982456140350878</v>
      </c>
      <c r="J1133" s="58"/>
    </row>
    <row r="1134" spans="1:10" x14ac:dyDescent="0.2">
      <c r="A1134" s="51" t="s">
        <v>558</v>
      </c>
      <c r="B1134" s="51" t="s">
        <v>1</v>
      </c>
      <c r="C1134" s="51" t="s">
        <v>455</v>
      </c>
      <c r="D1134" s="53" t="str">
        <f>VLOOKUP(C1134,'[1]客户-行业对照表'!$M:$N,2,0)</f>
        <v>小额现金贷</v>
      </c>
      <c r="E1134" s="45">
        <v>1735</v>
      </c>
      <c r="F1134" s="45">
        <v>1735</v>
      </c>
      <c r="G1134" s="45">
        <v>0</v>
      </c>
      <c r="H1134" s="45">
        <v>43</v>
      </c>
      <c r="I1134" s="58">
        <f t="shared" si="19"/>
        <v>2.4783861671469742E-2</v>
      </c>
      <c r="J1134" s="58"/>
    </row>
    <row r="1135" spans="1:10" x14ac:dyDescent="0.2">
      <c r="A1135" s="51" t="s">
        <v>558</v>
      </c>
      <c r="B1135" s="51" t="s">
        <v>1</v>
      </c>
      <c r="C1135" s="51" t="s">
        <v>495</v>
      </c>
      <c r="D1135" s="53" t="str">
        <f>VLOOKUP(C1135,'[1]客户-行业对照表'!$M:$N,2,0)</f>
        <v>融资租赁担保</v>
      </c>
      <c r="E1135" s="45">
        <v>2</v>
      </c>
      <c r="F1135" s="45">
        <v>2</v>
      </c>
      <c r="G1135" s="45">
        <v>0</v>
      </c>
      <c r="H1135" s="45">
        <v>0</v>
      </c>
      <c r="I1135" s="58">
        <f t="shared" si="19"/>
        <v>0</v>
      </c>
      <c r="J1135" s="58"/>
    </row>
    <row r="1136" spans="1:10" x14ac:dyDescent="0.2">
      <c r="A1136" s="51" t="s">
        <v>558</v>
      </c>
      <c r="B1136" s="51" t="s">
        <v>1</v>
      </c>
      <c r="C1136" s="51" t="s">
        <v>450</v>
      </c>
      <c r="D1136" s="53" t="str">
        <f>VLOOKUP(C1136,'[1]客户-行业对照表'!$M:$N,2,0)</f>
        <v>小额现金贷</v>
      </c>
      <c r="E1136" s="45">
        <v>3335</v>
      </c>
      <c r="F1136" s="45">
        <v>3335</v>
      </c>
      <c r="G1136" s="45">
        <v>0</v>
      </c>
      <c r="H1136" s="45">
        <v>2965</v>
      </c>
      <c r="I1136" s="58">
        <f t="shared" si="19"/>
        <v>0.88905547226386805</v>
      </c>
      <c r="J1136" s="58"/>
    </row>
    <row r="1137" spans="1:10" x14ac:dyDescent="0.2">
      <c r="A1137" s="51" t="s">
        <v>558</v>
      </c>
      <c r="B1137" s="51" t="s">
        <v>1</v>
      </c>
      <c r="C1137" s="51" t="s">
        <v>515</v>
      </c>
      <c r="D1137" s="53" t="str">
        <f>VLOOKUP(C1137,'[1]客户-行业对照表'!$M:$N,2,0)</f>
        <v>小额现金贷</v>
      </c>
      <c r="E1137" s="45">
        <v>41825</v>
      </c>
      <c r="F1137" s="45">
        <v>41805</v>
      </c>
      <c r="G1137" s="45">
        <v>20</v>
      </c>
      <c r="H1137" s="45">
        <v>30882</v>
      </c>
      <c r="I1137" s="58">
        <f t="shared" si="19"/>
        <v>0.73836222355050807</v>
      </c>
      <c r="J1137" s="58"/>
    </row>
    <row r="1138" spans="1:10" x14ac:dyDescent="0.2">
      <c r="A1138" s="51" t="s">
        <v>558</v>
      </c>
      <c r="B1138" s="51" t="s">
        <v>1</v>
      </c>
      <c r="C1138" s="51" t="s">
        <v>535</v>
      </c>
      <c r="D1138" s="53" t="str">
        <f>VLOOKUP(C1138,'[1]客户-行业对照表'!$M:$N,2,0)</f>
        <v>小额现金贷</v>
      </c>
      <c r="E1138" s="45">
        <v>500</v>
      </c>
      <c r="F1138" s="45">
        <v>500</v>
      </c>
      <c r="G1138" s="45">
        <v>0</v>
      </c>
      <c r="H1138" s="45">
        <v>215</v>
      </c>
      <c r="I1138" s="58">
        <f t="shared" si="19"/>
        <v>0.43</v>
      </c>
      <c r="J1138" s="58"/>
    </row>
    <row r="1139" spans="1:10" x14ac:dyDescent="0.2">
      <c r="A1139" s="51" t="s">
        <v>558</v>
      </c>
      <c r="B1139" s="51" t="s">
        <v>453</v>
      </c>
      <c r="C1139" s="51" t="s">
        <v>521</v>
      </c>
      <c r="D1139" s="53" t="str">
        <f>VLOOKUP(C1139,'[1]客户-行业对照表'!$M:$N,2,0)</f>
        <v>金融科技</v>
      </c>
      <c r="E1139" s="45">
        <v>548</v>
      </c>
      <c r="F1139" s="45">
        <v>548</v>
      </c>
      <c r="G1139" s="45">
        <v>0</v>
      </c>
      <c r="H1139" s="45">
        <v>499</v>
      </c>
      <c r="I1139" s="58">
        <f t="shared" si="19"/>
        <v>0.91058394160583944</v>
      </c>
      <c r="J1139" s="58"/>
    </row>
    <row r="1140" spans="1:10" x14ac:dyDescent="0.2">
      <c r="A1140" s="51" t="s">
        <v>558</v>
      </c>
      <c r="B1140" s="51" t="s">
        <v>453</v>
      </c>
      <c r="C1140" s="51" t="s">
        <v>465</v>
      </c>
      <c r="D1140" s="53" t="str">
        <f>VLOOKUP(C1140,'[1]客户-行业对照表'!$M:$N,2,0)</f>
        <v>小额现金贷</v>
      </c>
      <c r="E1140" s="45">
        <v>5563</v>
      </c>
      <c r="F1140" s="45">
        <v>5563</v>
      </c>
      <c r="G1140" s="45">
        <v>0</v>
      </c>
      <c r="H1140" s="45">
        <v>3646</v>
      </c>
      <c r="I1140" s="58">
        <f t="shared" si="19"/>
        <v>0.65540176163940322</v>
      </c>
      <c r="J1140" s="58"/>
    </row>
    <row r="1141" spans="1:10" x14ac:dyDescent="0.2">
      <c r="A1141" s="51" t="s">
        <v>558</v>
      </c>
      <c r="B1141" s="51" t="s">
        <v>453</v>
      </c>
      <c r="C1141" s="51" t="s">
        <v>468</v>
      </c>
      <c r="D1141" s="53" t="str">
        <f>VLOOKUP(C1141,'[1]客户-行业对照表'!$M:$N,2,0)</f>
        <v>金融科技</v>
      </c>
      <c r="E1141" s="45">
        <v>235</v>
      </c>
      <c r="F1141" s="45">
        <v>235</v>
      </c>
      <c r="G1141" s="45">
        <v>0</v>
      </c>
      <c r="H1141" s="45">
        <v>182</v>
      </c>
      <c r="I1141" s="58">
        <f t="shared" si="19"/>
        <v>0.77446808510638299</v>
      </c>
      <c r="J1141" s="58"/>
    </row>
    <row r="1142" spans="1:10" x14ac:dyDescent="0.2">
      <c r="A1142" s="51" t="s">
        <v>558</v>
      </c>
      <c r="B1142" s="51" t="s">
        <v>453</v>
      </c>
      <c r="C1142" s="51" t="s">
        <v>452</v>
      </c>
      <c r="D1142" s="53" t="str">
        <f>VLOOKUP(C1142,'[1]客户-行业对照表'!$M:$N,2,0)</f>
        <v>P2P</v>
      </c>
      <c r="E1142" s="45">
        <v>225</v>
      </c>
      <c r="F1142" s="45">
        <v>225</v>
      </c>
      <c r="G1142" s="45">
        <v>0</v>
      </c>
      <c r="H1142" s="45">
        <v>209</v>
      </c>
      <c r="I1142" s="58">
        <f t="shared" si="19"/>
        <v>0.92888888888888888</v>
      </c>
      <c r="J1142" s="58"/>
    </row>
    <row r="1143" spans="1:10" x14ac:dyDescent="0.2">
      <c r="A1143" s="51" t="s">
        <v>558</v>
      </c>
      <c r="B1143" s="51" t="s">
        <v>453</v>
      </c>
      <c r="C1143" s="51" t="s">
        <v>524</v>
      </c>
      <c r="D1143" s="53" t="str">
        <f>VLOOKUP(C1143,'[1]客户-行业对照表'!$M:$N,2,0)</f>
        <v>P2P</v>
      </c>
      <c r="E1143" s="45">
        <v>6645</v>
      </c>
      <c r="F1143" s="45">
        <v>6645</v>
      </c>
      <c r="G1143" s="45">
        <v>0</v>
      </c>
      <c r="H1143" s="45">
        <v>2212</v>
      </c>
      <c r="I1143" s="58">
        <f t="shared" si="19"/>
        <v>0.33288186606471032</v>
      </c>
      <c r="J1143" s="58"/>
    </row>
    <row r="1144" spans="1:10" x14ac:dyDescent="0.2">
      <c r="A1144" s="51" t="s">
        <v>558</v>
      </c>
      <c r="B1144" s="51" t="s">
        <v>453</v>
      </c>
      <c r="C1144" s="51" t="s">
        <v>551</v>
      </c>
      <c r="D1144" s="53" t="str">
        <f>VLOOKUP(C1144,'[1]客户-行业对照表'!$M:$N,2,0)</f>
        <v>小额现金贷</v>
      </c>
      <c r="E1144" s="45">
        <v>557</v>
      </c>
      <c r="F1144" s="45">
        <v>557</v>
      </c>
      <c r="G1144" s="45">
        <v>0</v>
      </c>
      <c r="H1144" s="45">
        <v>454</v>
      </c>
      <c r="I1144" s="58">
        <f t="shared" si="19"/>
        <v>0.81508078994614008</v>
      </c>
      <c r="J1144" s="58"/>
    </row>
    <row r="1145" spans="1:10" x14ac:dyDescent="0.2">
      <c r="A1145" s="51" t="s">
        <v>558</v>
      </c>
      <c r="B1145" s="51" t="s">
        <v>453</v>
      </c>
      <c r="C1145" s="51" t="s">
        <v>534</v>
      </c>
      <c r="D1145" s="53" t="str">
        <f>VLOOKUP(C1145,'[1]客户-行业对照表'!$M:$N,2,0)</f>
        <v>小额现金贷</v>
      </c>
      <c r="E1145" s="45">
        <v>5298</v>
      </c>
      <c r="F1145" s="45">
        <v>5298</v>
      </c>
      <c r="G1145" s="45">
        <v>0</v>
      </c>
      <c r="H1145" s="45">
        <v>4014</v>
      </c>
      <c r="I1145" s="58">
        <f t="shared" si="19"/>
        <v>0.75764439411098528</v>
      </c>
      <c r="J1145" s="58"/>
    </row>
    <row r="1146" spans="1:10" x14ac:dyDescent="0.2">
      <c r="A1146" s="51" t="s">
        <v>558</v>
      </c>
      <c r="B1146" s="51" t="s">
        <v>453</v>
      </c>
      <c r="C1146" s="51" t="s">
        <v>537</v>
      </c>
      <c r="D1146" s="53" t="str">
        <f>VLOOKUP(C1146,'[1]客户-行业对照表'!$M:$N,2,0)</f>
        <v>小额现金贷</v>
      </c>
      <c r="E1146" s="45">
        <v>3262</v>
      </c>
      <c r="F1146" s="45">
        <v>3262</v>
      </c>
      <c r="G1146" s="45">
        <v>0</v>
      </c>
      <c r="H1146" s="45">
        <v>2479</v>
      </c>
      <c r="I1146" s="58">
        <f t="shared" si="19"/>
        <v>0.75996321275291234</v>
      </c>
      <c r="J1146" s="58"/>
    </row>
    <row r="1147" spans="1:10" x14ac:dyDescent="0.2">
      <c r="A1147" s="51" t="s">
        <v>559</v>
      </c>
      <c r="B1147" s="51" t="s">
        <v>0</v>
      </c>
      <c r="C1147" s="51" t="s">
        <v>444</v>
      </c>
      <c r="D1147" s="53" t="str">
        <f>VLOOKUP(C1147,'[1]客户-行业对照表'!$M:$N,2,0)</f>
        <v>金融科技</v>
      </c>
      <c r="E1147" s="45">
        <v>10</v>
      </c>
      <c r="F1147" s="45">
        <v>10</v>
      </c>
      <c r="G1147" s="45">
        <v>0</v>
      </c>
      <c r="H1147" s="45">
        <v>2</v>
      </c>
      <c r="I1147" s="58">
        <f t="shared" si="19"/>
        <v>0.2</v>
      </c>
      <c r="J1147" s="58"/>
    </row>
    <row r="1148" spans="1:10" x14ac:dyDescent="0.2">
      <c r="A1148" s="51" t="s">
        <v>559</v>
      </c>
      <c r="B1148" s="51" t="s">
        <v>3</v>
      </c>
      <c r="C1148" s="51" t="s">
        <v>534</v>
      </c>
      <c r="D1148" s="53" t="str">
        <f>VLOOKUP(C1148,'[1]客户-行业对照表'!$M:$N,2,0)</f>
        <v>小额现金贷</v>
      </c>
      <c r="E1148" s="45">
        <v>5547</v>
      </c>
      <c r="F1148" s="45">
        <v>5547</v>
      </c>
      <c r="G1148" s="45">
        <v>0</v>
      </c>
      <c r="H1148" s="45">
        <v>4821</v>
      </c>
      <c r="I1148" s="58">
        <f t="shared" si="19"/>
        <v>0.86911844240129799</v>
      </c>
      <c r="J1148" s="58"/>
    </row>
    <row r="1149" spans="1:10" x14ac:dyDescent="0.2">
      <c r="A1149" s="51" t="s">
        <v>559</v>
      </c>
      <c r="B1149" s="51" t="s">
        <v>3</v>
      </c>
      <c r="C1149" s="51" t="s">
        <v>537</v>
      </c>
      <c r="D1149" s="53" t="str">
        <f>VLOOKUP(C1149,'[1]客户-行业对照表'!$M:$N,2,0)</f>
        <v>小额现金贷</v>
      </c>
      <c r="E1149" s="45">
        <v>2983</v>
      </c>
      <c r="F1149" s="45">
        <v>2983</v>
      </c>
      <c r="G1149" s="45">
        <v>0</v>
      </c>
      <c r="H1149" s="45">
        <v>2615</v>
      </c>
      <c r="I1149" s="58">
        <f t="shared" si="19"/>
        <v>0.87663426081126383</v>
      </c>
      <c r="J1149" s="58"/>
    </row>
    <row r="1150" spans="1:10" x14ac:dyDescent="0.2">
      <c r="A1150" s="51" t="s">
        <v>559</v>
      </c>
      <c r="B1150" s="51" t="s">
        <v>1</v>
      </c>
      <c r="C1150" s="51" t="s">
        <v>446</v>
      </c>
      <c r="D1150" s="53" t="str">
        <f>VLOOKUP(C1150,'[1]客户-行业对照表'!$M:$N,2,0)</f>
        <v>金融科技</v>
      </c>
      <c r="E1150" s="45">
        <v>102</v>
      </c>
      <c r="F1150" s="45">
        <v>102</v>
      </c>
      <c r="G1150" s="45">
        <v>0</v>
      </c>
      <c r="H1150" s="45">
        <v>30</v>
      </c>
      <c r="I1150" s="58">
        <f t="shared" si="19"/>
        <v>0.29411764705882354</v>
      </c>
      <c r="J1150" s="58"/>
    </row>
    <row r="1151" spans="1:10" x14ac:dyDescent="0.2">
      <c r="A1151" s="51" t="s">
        <v>559</v>
      </c>
      <c r="B1151" s="51" t="s">
        <v>1</v>
      </c>
      <c r="C1151" s="51" t="s">
        <v>456</v>
      </c>
      <c r="D1151" s="53" t="str">
        <f>VLOOKUP(C1151,'[1]客户-行业对照表'!$M:$N,2,0)</f>
        <v>小额现金贷</v>
      </c>
      <c r="E1151" s="45">
        <v>1</v>
      </c>
      <c r="F1151" s="45">
        <v>1</v>
      </c>
      <c r="G1151" s="45">
        <v>0</v>
      </c>
      <c r="H1151" s="45">
        <v>0</v>
      </c>
      <c r="I1151" s="58">
        <f t="shared" si="19"/>
        <v>0</v>
      </c>
      <c r="J1151" s="58"/>
    </row>
    <row r="1152" spans="1:10" x14ac:dyDescent="0.2">
      <c r="A1152" s="51" t="s">
        <v>559</v>
      </c>
      <c r="B1152" s="51" t="s">
        <v>1</v>
      </c>
      <c r="C1152" s="51" t="s">
        <v>454</v>
      </c>
      <c r="D1152" s="53" t="str">
        <f>VLOOKUP(C1152,'[1]客户-行业对照表'!$M:$N,2,0)</f>
        <v>支付</v>
      </c>
      <c r="E1152" s="45">
        <v>1</v>
      </c>
      <c r="F1152" s="45">
        <v>1</v>
      </c>
      <c r="G1152" s="45">
        <v>0</v>
      </c>
      <c r="H1152" s="45">
        <v>0</v>
      </c>
      <c r="I1152" s="58">
        <f t="shared" si="19"/>
        <v>0</v>
      </c>
      <c r="J1152" s="58"/>
    </row>
    <row r="1153" spans="1:10" x14ac:dyDescent="0.2">
      <c r="A1153" s="51" t="s">
        <v>559</v>
      </c>
      <c r="B1153" s="51" t="s">
        <v>1</v>
      </c>
      <c r="C1153" s="51" t="s">
        <v>463</v>
      </c>
      <c r="D1153" s="53" t="str">
        <f>VLOOKUP(C1153,'[1]客户-行业对照表'!$M:$N,2,0)</f>
        <v>手机回收</v>
      </c>
      <c r="E1153" s="45">
        <v>25</v>
      </c>
      <c r="F1153" s="45">
        <v>25</v>
      </c>
      <c r="G1153" s="45">
        <v>0</v>
      </c>
      <c r="H1153" s="45">
        <v>25</v>
      </c>
      <c r="I1153" s="58">
        <f t="shared" si="19"/>
        <v>1</v>
      </c>
      <c r="J1153" s="58"/>
    </row>
    <row r="1154" spans="1:10" x14ac:dyDescent="0.2">
      <c r="A1154" s="51" t="s">
        <v>559</v>
      </c>
      <c r="B1154" s="51" t="s">
        <v>1</v>
      </c>
      <c r="C1154" s="51" t="s">
        <v>455</v>
      </c>
      <c r="D1154" s="53" t="str">
        <f>VLOOKUP(C1154,'[1]客户-行业对照表'!$M:$N,2,0)</f>
        <v>小额现金贷</v>
      </c>
      <c r="E1154" s="45">
        <v>1425</v>
      </c>
      <c r="F1154" s="45">
        <v>1425</v>
      </c>
      <c r="G1154" s="45">
        <v>0</v>
      </c>
      <c r="H1154" s="45">
        <v>50</v>
      </c>
      <c r="I1154" s="58">
        <f t="shared" si="19"/>
        <v>3.5087719298245612E-2</v>
      </c>
      <c r="J1154" s="58"/>
    </row>
    <row r="1155" spans="1:10" x14ac:dyDescent="0.2">
      <c r="A1155" s="51" t="s">
        <v>559</v>
      </c>
      <c r="B1155" s="51" t="s">
        <v>1</v>
      </c>
      <c r="C1155" s="51" t="s">
        <v>495</v>
      </c>
      <c r="D1155" s="53" t="str">
        <f>VLOOKUP(C1155,'[1]客户-行业对照表'!$M:$N,2,0)</f>
        <v>融资租赁担保</v>
      </c>
      <c r="E1155" s="45">
        <v>8</v>
      </c>
      <c r="F1155" s="45">
        <v>8</v>
      </c>
      <c r="G1155" s="45">
        <v>0</v>
      </c>
      <c r="H1155" s="45">
        <v>6</v>
      </c>
      <c r="I1155" s="58">
        <f t="shared" si="19"/>
        <v>0.75</v>
      </c>
      <c r="J1155" s="58"/>
    </row>
    <row r="1156" spans="1:10" x14ac:dyDescent="0.2">
      <c r="A1156" s="51" t="s">
        <v>559</v>
      </c>
      <c r="B1156" s="51" t="s">
        <v>1</v>
      </c>
      <c r="C1156" s="51" t="s">
        <v>450</v>
      </c>
      <c r="D1156" s="53" t="str">
        <f>VLOOKUP(C1156,'[1]客户-行业对照表'!$M:$N,2,0)</f>
        <v>小额现金贷</v>
      </c>
      <c r="E1156" s="45">
        <v>3378</v>
      </c>
      <c r="F1156" s="45">
        <v>3378</v>
      </c>
      <c r="G1156" s="45">
        <v>0</v>
      </c>
      <c r="H1156" s="45">
        <v>2932</v>
      </c>
      <c r="I1156" s="58">
        <f t="shared" si="19"/>
        <v>0.86796921255180581</v>
      </c>
      <c r="J1156" s="58"/>
    </row>
    <row r="1157" spans="1:10" x14ac:dyDescent="0.2">
      <c r="A1157" s="51" t="s">
        <v>559</v>
      </c>
      <c r="B1157" s="51" t="s">
        <v>1</v>
      </c>
      <c r="C1157" s="51" t="s">
        <v>515</v>
      </c>
      <c r="D1157" s="53" t="str">
        <f>VLOOKUP(C1157,'[1]客户-行业对照表'!$M:$N,2,0)</f>
        <v>小额现金贷</v>
      </c>
      <c r="E1157" s="45">
        <v>42724</v>
      </c>
      <c r="F1157" s="45">
        <v>42713</v>
      </c>
      <c r="G1157" s="45">
        <v>11</v>
      </c>
      <c r="H1157" s="45">
        <v>31653</v>
      </c>
      <c r="I1157" s="58">
        <f t="shared" si="19"/>
        <v>0.74087164123209437</v>
      </c>
      <c r="J1157" s="58"/>
    </row>
    <row r="1158" spans="1:10" x14ac:dyDescent="0.2">
      <c r="A1158" s="51" t="s">
        <v>559</v>
      </c>
      <c r="B1158" s="51" t="s">
        <v>1</v>
      </c>
      <c r="C1158" s="51" t="s">
        <v>535</v>
      </c>
      <c r="D1158" s="53" t="str">
        <f>VLOOKUP(C1158,'[1]客户-行业对照表'!$M:$N,2,0)</f>
        <v>小额现金贷</v>
      </c>
      <c r="E1158" s="45">
        <v>527</v>
      </c>
      <c r="F1158" s="45">
        <v>527</v>
      </c>
      <c r="G1158" s="45">
        <v>0</v>
      </c>
      <c r="H1158" s="45">
        <v>233</v>
      </c>
      <c r="I1158" s="58">
        <f t="shared" si="19"/>
        <v>0.44212523719165087</v>
      </c>
      <c r="J1158" s="58"/>
    </row>
    <row r="1159" spans="1:10" x14ac:dyDescent="0.2">
      <c r="A1159" s="51" t="s">
        <v>559</v>
      </c>
      <c r="B1159" s="51" t="s">
        <v>453</v>
      </c>
      <c r="C1159" s="51" t="s">
        <v>521</v>
      </c>
      <c r="D1159" s="53" t="str">
        <f>VLOOKUP(C1159,'[1]客户-行业对照表'!$M:$N,2,0)</f>
        <v>金融科技</v>
      </c>
      <c r="E1159" s="45">
        <v>668</v>
      </c>
      <c r="F1159" s="45">
        <v>667</v>
      </c>
      <c r="G1159" s="45">
        <v>1</v>
      </c>
      <c r="H1159" s="45">
        <v>606</v>
      </c>
      <c r="I1159" s="58">
        <f t="shared" si="19"/>
        <v>0.90718562874251496</v>
      </c>
      <c r="J1159" s="58"/>
    </row>
    <row r="1160" spans="1:10" x14ac:dyDescent="0.2">
      <c r="A1160" s="51" t="s">
        <v>559</v>
      </c>
      <c r="B1160" s="51" t="s">
        <v>453</v>
      </c>
      <c r="C1160" s="51" t="s">
        <v>465</v>
      </c>
      <c r="D1160" s="53" t="str">
        <f>VLOOKUP(C1160,'[1]客户-行业对照表'!$M:$N,2,0)</f>
        <v>小额现金贷</v>
      </c>
      <c r="E1160" s="45">
        <v>3165</v>
      </c>
      <c r="F1160" s="45">
        <v>3165</v>
      </c>
      <c r="G1160" s="45">
        <v>0</v>
      </c>
      <c r="H1160" s="45">
        <v>1975</v>
      </c>
      <c r="I1160" s="58">
        <f t="shared" si="19"/>
        <v>0.62401263823064768</v>
      </c>
      <c r="J1160" s="58"/>
    </row>
    <row r="1161" spans="1:10" x14ac:dyDescent="0.2">
      <c r="A1161" s="51" t="s">
        <v>559</v>
      </c>
      <c r="B1161" s="51" t="s">
        <v>453</v>
      </c>
      <c r="C1161" s="51" t="s">
        <v>468</v>
      </c>
      <c r="D1161" s="53" t="str">
        <f>VLOOKUP(C1161,'[1]客户-行业对照表'!$M:$N,2,0)</f>
        <v>金融科技</v>
      </c>
      <c r="E1161" s="45">
        <v>242</v>
      </c>
      <c r="F1161" s="45">
        <v>242</v>
      </c>
      <c r="G1161" s="45">
        <v>0</v>
      </c>
      <c r="H1161" s="45">
        <v>187</v>
      </c>
      <c r="I1161" s="58">
        <f t="shared" si="19"/>
        <v>0.77272727272727271</v>
      </c>
      <c r="J1161" s="58"/>
    </row>
    <row r="1162" spans="1:10" x14ac:dyDescent="0.2">
      <c r="A1162" s="51" t="s">
        <v>559</v>
      </c>
      <c r="B1162" s="51" t="s">
        <v>453</v>
      </c>
      <c r="C1162" s="51" t="s">
        <v>452</v>
      </c>
      <c r="D1162" s="53" t="str">
        <f>VLOOKUP(C1162,'[1]客户-行业对照表'!$M:$N,2,0)</f>
        <v>P2P</v>
      </c>
      <c r="E1162" s="45">
        <v>265</v>
      </c>
      <c r="F1162" s="45">
        <v>265</v>
      </c>
      <c r="G1162" s="45">
        <v>0</v>
      </c>
      <c r="H1162" s="45">
        <v>249</v>
      </c>
      <c r="I1162" s="58">
        <f t="shared" ref="I1162:I1225" si="20">H1162/E1162</f>
        <v>0.93962264150943398</v>
      </c>
      <c r="J1162" s="58"/>
    </row>
    <row r="1163" spans="1:10" x14ac:dyDescent="0.2">
      <c r="A1163" s="51" t="s">
        <v>559</v>
      </c>
      <c r="B1163" s="51" t="s">
        <v>453</v>
      </c>
      <c r="C1163" s="51" t="s">
        <v>524</v>
      </c>
      <c r="D1163" s="53" t="str">
        <f>VLOOKUP(C1163,'[1]客户-行业对照表'!$M:$N,2,0)</f>
        <v>P2P</v>
      </c>
      <c r="E1163" s="45">
        <v>7391</v>
      </c>
      <c r="F1163" s="45">
        <v>7391</v>
      </c>
      <c r="G1163" s="45">
        <v>0</v>
      </c>
      <c r="H1163" s="45">
        <v>2456</v>
      </c>
      <c r="I1163" s="58">
        <f t="shared" si="20"/>
        <v>0.33229603571911787</v>
      </c>
      <c r="J1163" s="58"/>
    </row>
    <row r="1164" spans="1:10" x14ac:dyDescent="0.2">
      <c r="A1164" s="51" t="s">
        <v>559</v>
      </c>
      <c r="B1164" s="51" t="s">
        <v>453</v>
      </c>
      <c r="C1164" s="51" t="s">
        <v>551</v>
      </c>
      <c r="D1164" s="53" t="str">
        <f>VLOOKUP(C1164,'[1]客户-行业对照表'!$M:$N,2,0)</f>
        <v>小额现金贷</v>
      </c>
      <c r="E1164" s="45">
        <v>516</v>
      </c>
      <c r="F1164" s="45">
        <v>516</v>
      </c>
      <c r="G1164" s="45">
        <v>0</v>
      </c>
      <c r="H1164" s="45">
        <v>411</v>
      </c>
      <c r="I1164" s="58">
        <f t="shared" si="20"/>
        <v>0.79651162790697672</v>
      </c>
      <c r="J1164" s="58"/>
    </row>
    <row r="1165" spans="1:10" x14ac:dyDescent="0.2">
      <c r="A1165" s="51" t="s">
        <v>559</v>
      </c>
      <c r="B1165" s="51" t="s">
        <v>453</v>
      </c>
      <c r="C1165" s="51" t="s">
        <v>534</v>
      </c>
      <c r="D1165" s="53" t="str">
        <f>VLOOKUP(C1165,'[1]客户-行业对照表'!$M:$N,2,0)</f>
        <v>小额现金贷</v>
      </c>
      <c r="E1165" s="45">
        <v>5701</v>
      </c>
      <c r="F1165" s="45">
        <v>5701</v>
      </c>
      <c r="G1165" s="45">
        <v>0</v>
      </c>
      <c r="H1165" s="45">
        <v>4293</v>
      </c>
      <c r="I1165" s="58">
        <f t="shared" si="20"/>
        <v>0.75302578495000883</v>
      </c>
      <c r="J1165" s="58"/>
    </row>
    <row r="1166" spans="1:10" x14ac:dyDescent="0.2">
      <c r="A1166" s="51" t="s">
        <v>559</v>
      </c>
      <c r="B1166" s="51" t="s">
        <v>453</v>
      </c>
      <c r="C1166" s="51" t="s">
        <v>537</v>
      </c>
      <c r="D1166" s="53" t="str">
        <f>VLOOKUP(C1166,'[1]客户-行业对照表'!$M:$N,2,0)</f>
        <v>小额现金贷</v>
      </c>
      <c r="E1166" s="45">
        <v>3136</v>
      </c>
      <c r="F1166" s="45">
        <v>3136</v>
      </c>
      <c r="G1166" s="45">
        <v>0</v>
      </c>
      <c r="H1166" s="45">
        <v>2405</v>
      </c>
      <c r="I1166" s="58">
        <f t="shared" si="20"/>
        <v>0.76690051020408168</v>
      </c>
      <c r="J1166" s="58"/>
    </row>
    <row r="1167" spans="1:10" x14ac:dyDescent="0.2">
      <c r="A1167" s="51" t="s">
        <v>560</v>
      </c>
      <c r="B1167" s="51" t="s">
        <v>0</v>
      </c>
      <c r="C1167" s="51" t="s">
        <v>444</v>
      </c>
      <c r="D1167" s="53" t="str">
        <f>VLOOKUP(C1167,'[1]客户-行业对照表'!$M:$N,2,0)</f>
        <v>金融科技</v>
      </c>
      <c r="E1167" s="45">
        <v>5</v>
      </c>
      <c r="F1167" s="45">
        <v>5</v>
      </c>
      <c r="G1167" s="45">
        <v>0</v>
      </c>
      <c r="H1167" s="45">
        <v>4</v>
      </c>
      <c r="I1167" s="58">
        <f t="shared" si="20"/>
        <v>0.8</v>
      </c>
      <c r="J1167" s="58"/>
    </row>
    <row r="1168" spans="1:10" x14ac:dyDescent="0.2">
      <c r="A1168" s="51" t="s">
        <v>560</v>
      </c>
      <c r="B1168" s="51" t="s">
        <v>0</v>
      </c>
      <c r="C1168" s="51" t="s">
        <v>448</v>
      </c>
      <c r="D1168" s="53" t="str">
        <f>VLOOKUP(C1168,'[1]客户-行业对照表'!$M:$N,2,0)</f>
        <v>金融科技</v>
      </c>
      <c r="E1168" s="45">
        <v>258</v>
      </c>
      <c r="F1168" s="45">
        <v>258</v>
      </c>
      <c r="G1168" s="45">
        <v>0</v>
      </c>
      <c r="H1168" s="45">
        <v>170</v>
      </c>
      <c r="I1168" s="58">
        <f t="shared" si="20"/>
        <v>0.65891472868217049</v>
      </c>
      <c r="J1168" s="58"/>
    </row>
    <row r="1169" spans="1:10" x14ac:dyDescent="0.2">
      <c r="A1169" s="51" t="s">
        <v>560</v>
      </c>
      <c r="B1169" s="51" t="s">
        <v>3</v>
      </c>
      <c r="C1169" s="51" t="s">
        <v>534</v>
      </c>
      <c r="D1169" s="53" t="str">
        <f>VLOOKUP(C1169,'[1]客户-行业对照表'!$M:$N,2,0)</f>
        <v>小额现金贷</v>
      </c>
      <c r="E1169" s="45">
        <v>5886</v>
      </c>
      <c r="F1169" s="45">
        <v>5886</v>
      </c>
      <c r="G1169" s="45">
        <v>0</v>
      </c>
      <c r="H1169" s="45">
        <v>5063</v>
      </c>
      <c r="I1169" s="58">
        <f t="shared" si="20"/>
        <v>0.8601766904519198</v>
      </c>
      <c r="J1169" s="58"/>
    </row>
    <row r="1170" spans="1:10" x14ac:dyDescent="0.2">
      <c r="A1170" s="51" t="s">
        <v>560</v>
      </c>
      <c r="B1170" s="51" t="s">
        <v>3</v>
      </c>
      <c r="C1170" s="51" t="s">
        <v>537</v>
      </c>
      <c r="D1170" s="53" t="str">
        <f>VLOOKUP(C1170,'[1]客户-行业对照表'!$M:$N,2,0)</f>
        <v>小额现金贷</v>
      </c>
      <c r="E1170" s="45">
        <v>3249</v>
      </c>
      <c r="F1170" s="45">
        <v>3249</v>
      </c>
      <c r="G1170" s="45">
        <v>0</v>
      </c>
      <c r="H1170" s="45">
        <v>2886</v>
      </c>
      <c r="I1170" s="58">
        <f t="shared" si="20"/>
        <v>0.88827331486611261</v>
      </c>
      <c r="J1170" s="58"/>
    </row>
    <row r="1171" spans="1:10" x14ac:dyDescent="0.2">
      <c r="A1171" s="51" t="s">
        <v>560</v>
      </c>
      <c r="B1171" s="51" t="s">
        <v>1</v>
      </c>
      <c r="C1171" s="51" t="s">
        <v>446</v>
      </c>
      <c r="D1171" s="53" t="str">
        <f>VLOOKUP(C1171,'[1]客户-行业对照表'!$M:$N,2,0)</f>
        <v>金融科技</v>
      </c>
      <c r="E1171" s="45">
        <v>106</v>
      </c>
      <c r="F1171" s="45">
        <v>106</v>
      </c>
      <c r="G1171" s="45">
        <v>0</v>
      </c>
      <c r="H1171" s="45">
        <v>44</v>
      </c>
      <c r="I1171" s="58">
        <f t="shared" si="20"/>
        <v>0.41509433962264153</v>
      </c>
      <c r="J1171" s="58"/>
    </row>
    <row r="1172" spans="1:10" x14ac:dyDescent="0.2">
      <c r="A1172" s="51" t="s">
        <v>560</v>
      </c>
      <c r="B1172" s="51" t="s">
        <v>1</v>
      </c>
      <c r="C1172" s="51" t="s">
        <v>456</v>
      </c>
      <c r="D1172" s="53" t="str">
        <f>VLOOKUP(C1172,'[1]客户-行业对照表'!$M:$N,2,0)</f>
        <v>小额现金贷</v>
      </c>
      <c r="E1172" s="45">
        <v>6</v>
      </c>
      <c r="F1172" s="45">
        <v>6</v>
      </c>
      <c r="G1172" s="45">
        <v>0</v>
      </c>
      <c r="H1172" s="45">
        <v>2</v>
      </c>
      <c r="I1172" s="58">
        <f t="shared" si="20"/>
        <v>0.33333333333333331</v>
      </c>
      <c r="J1172" s="58"/>
    </row>
    <row r="1173" spans="1:10" x14ac:dyDescent="0.2">
      <c r="A1173" s="51" t="s">
        <v>560</v>
      </c>
      <c r="B1173" s="51" t="s">
        <v>1</v>
      </c>
      <c r="C1173" s="51" t="s">
        <v>454</v>
      </c>
      <c r="D1173" s="53" t="str">
        <f>VLOOKUP(C1173,'[1]客户-行业对照表'!$M:$N,2,0)</f>
        <v>支付</v>
      </c>
      <c r="E1173" s="45">
        <v>1</v>
      </c>
      <c r="F1173" s="45">
        <v>1</v>
      </c>
      <c r="G1173" s="45">
        <v>0</v>
      </c>
      <c r="H1173" s="45">
        <v>0</v>
      </c>
      <c r="I1173" s="58">
        <f t="shared" si="20"/>
        <v>0</v>
      </c>
      <c r="J1173" s="58"/>
    </row>
    <row r="1174" spans="1:10" x14ac:dyDescent="0.2">
      <c r="A1174" s="51" t="s">
        <v>560</v>
      </c>
      <c r="B1174" s="51" t="s">
        <v>1</v>
      </c>
      <c r="C1174" s="51" t="s">
        <v>463</v>
      </c>
      <c r="D1174" s="53" t="str">
        <f>VLOOKUP(C1174,'[1]客户-行业对照表'!$M:$N,2,0)</f>
        <v>手机回收</v>
      </c>
      <c r="E1174" s="45">
        <v>38</v>
      </c>
      <c r="F1174" s="45">
        <v>38</v>
      </c>
      <c r="G1174" s="45">
        <v>0</v>
      </c>
      <c r="H1174" s="45">
        <v>38</v>
      </c>
      <c r="I1174" s="58">
        <f t="shared" si="20"/>
        <v>1</v>
      </c>
      <c r="J1174" s="58"/>
    </row>
    <row r="1175" spans="1:10" x14ac:dyDescent="0.2">
      <c r="A1175" s="51" t="s">
        <v>560</v>
      </c>
      <c r="B1175" s="51" t="s">
        <v>1</v>
      </c>
      <c r="C1175" s="51" t="s">
        <v>455</v>
      </c>
      <c r="D1175" s="53" t="str">
        <f>VLOOKUP(C1175,'[1]客户-行业对照表'!$M:$N,2,0)</f>
        <v>小额现金贷</v>
      </c>
      <c r="E1175" s="45">
        <v>1406</v>
      </c>
      <c r="F1175" s="45">
        <v>1406</v>
      </c>
      <c r="G1175" s="45">
        <v>0</v>
      </c>
      <c r="H1175" s="45">
        <v>54</v>
      </c>
      <c r="I1175" s="58">
        <f t="shared" si="20"/>
        <v>3.8406827880512091E-2</v>
      </c>
      <c r="J1175" s="58"/>
    </row>
    <row r="1176" spans="1:10" x14ac:dyDescent="0.2">
      <c r="A1176" s="51" t="s">
        <v>560</v>
      </c>
      <c r="B1176" s="51" t="s">
        <v>1</v>
      </c>
      <c r="C1176" s="51" t="s">
        <v>495</v>
      </c>
      <c r="D1176" s="53" t="str">
        <f>VLOOKUP(C1176,'[1]客户-行业对照表'!$M:$N,2,0)</f>
        <v>融资租赁担保</v>
      </c>
      <c r="E1176" s="45">
        <v>6</v>
      </c>
      <c r="F1176" s="45">
        <v>6</v>
      </c>
      <c r="G1176" s="45">
        <v>0</v>
      </c>
      <c r="H1176" s="45">
        <v>1</v>
      </c>
      <c r="I1176" s="58">
        <f t="shared" si="20"/>
        <v>0.16666666666666666</v>
      </c>
      <c r="J1176" s="58"/>
    </row>
    <row r="1177" spans="1:10" x14ac:dyDescent="0.2">
      <c r="A1177" s="51" t="s">
        <v>560</v>
      </c>
      <c r="B1177" s="51" t="s">
        <v>1</v>
      </c>
      <c r="C1177" s="51" t="s">
        <v>450</v>
      </c>
      <c r="D1177" s="53" t="str">
        <f>VLOOKUP(C1177,'[1]客户-行业对照表'!$M:$N,2,0)</f>
        <v>小额现金贷</v>
      </c>
      <c r="E1177" s="45">
        <v>3507</v>
      </c>
      <c r="F1177" s="45">
        <v>3507</v>
      </c>
      <c r="G1177" s="45">
        <v>0</v>
      </c>
      <c r="H1177" s="45">
        <v>3038</v>
      </c>
      <c r="I1177" s="58">
        <f t="shared" si="20"/>
        <v>0.8662674650698603</v>
      </c>
      <c r="J1177" s="58"/>
    </row>
    <row r="1178" spans="1:10" x14ac:dyDescent="0.2">
      <c r="A1178" s="51" t="s">
        <v>560</v>
      </c>
      <c r="B1178" s="51" t="s">
        <v>1</v>
      </c>
      <c r="C1178" s="51" t="s">
        <v>515</v>
      </c>
      <c r="D1178" s="53" t="str">
        <f>VLOOKUP(C1178,'[1]客户-行业对照表'!$M:$N,2,0)</f>
        <v>小额现金贷</v>
      </c>
      <c r="E1178" s="45">
        <v>43014</v>
      </c>
      <c r="F1178" s="45">
        <v>43006</v>
      </c>
      <c r="G1178" s="45">
        <v>8</v>
      </c>
      <c r="H1178" s="45">
        <v>31439</v>
      </c>
      <c r="I1178" s="58">
        <f t="shared" si="20"/>
        <v>0.73090156693169661</v>
      </c>
      <c r="J1178" s="58"/>
    </row>
    <row r="1179" spans="1:10" x14ac:dyDescent="0.2">
      <c r="A1179" s="51" t="s">
        <v>560</v>
      </c>
      <c r="B1179" s="51" t="s">
        <v>1</v>
      </c>
      <c r="C1179" s="51" t="s">
        <v>535</v>
      </c>
      <c r="D1179" s="53" t="str">
        <f>VLOOKUP(C1179,'[1]客户-行业对照表'!$M:$N,2,0)</f>
        <v>小额现金贷</v>
      </c>
      <c r="E1179" s="45">
        <v>544</v>
      </c>
      <c r="F1179" s="45">
        <v>544</v>
      </c>
      <c r="G1179" s="45">
        <v>0</v>
      </c>
      <c r="H1179" s="45">
        <v>238</v>
      </c>
      <c r="I1179" s="58">
        <f t="shared" si="20"/>
        <v>0.4375</v>
      </c>
      <c r="J1179" s="58"/>
    </row>
    <row r="1180" spans="1:10" x14ac:dyDescent="0.2">
      <c r="A1180" s="51" t="s">
        <v>560</v>
      </c>
      <c r="B1180" s="51" t="s">
        <v>453</v>
      </c>
      <c r="C1180" s="51" t="s">
        <v>521</v>
      </c>
      <c r="D1180" s="53" t="str">
        <f>VLOOKUP(C1180,'[1]客户-行业对照表'!$M:$N,2,0)</f>
        <v>金融科技</v>
      </c>
      <c r="E1180" s="45">
        <v>706</v>
      </c>
      <c r="F1180" s="45">
        <v>706</v>
      </c>
      <c r="G1180" s="45">
        <v>0</v>
      </c>
      <c r="H1180" s="45">
        <v>645</v>
      </c>
      <c r="I1180" s="58">
        <f t="shared" si="20"/>
        <v>0.91359773371104813</v>
      </c>
      <c r="J1180" s="58"/>
    </row>
    <row r="1181" spans="1:10" x14ac:dyDescent="0.2">
      <c r="A1181" s="51" t="s">
        <v>560</v>
      </c>
      <c r="B1181" s="51" t="s">
        <v>453</v>
      </c>
      <c r="C1181" s="51" t="s">
        <v>465</v>
      </c>
      <c r="D1181" s="53" t="str">
        <f>VLOOKUP(C1181,'[1]客户-行业对照表'!$M:$N,2,0)</f>
        <v>小额现金贷</v>
      </c>
      <c r="E1181" s="45">
        <v>4446</v>
      </c>
      <c r="F1181" s="45">
        <v>4446</v>
      </c>
      <c r="G1181" s="45">
        <v>0</v>
      </c>
      <c r="H1181" s="45">
        <v>2830</v>
      </c>
      <c r="I1181" s="58">
        <f t="shared" si="20"/>
        <v>0.63652721547458391</v>
      </c>
      <c r="J1181" s="58"/>
    </row>
    <row r="1182" spans="1:10" x14ac:dyDescent="0.2">
      <c r="A1182" s="51" t="s">
        <v>560</v>
      </c>
      <c r="B1182" s="51" t="s">
        <v>453</v>
      </c>
      <c r="C1182" s="51" t="s">
        <v>468</v>
      </c>
      <c r="D1182" s="53" t="str">
        <f>VLOOKUP(C1182,'[1]客户-行业对照表'!$M:$N,2,0)</f>
        <v>金融科技</v>
      </c>
      <c r="E1182" s="45">
        <v>240</v>
      </c>
      <c r="F1182" s="45">
        <v>240</v>
      </c>
      <c r="G1182" s="45">
        <v>0</v>
      </c>
      <c r="H1182" s="45">
        <v>187</v>
      </c>
      <c r="I1182" s="58">
        <f t="shared" si="20"/>
        <v>0.77916666666666667</v>
      </c>
      <c r="J1182" s="58"/>
    </row>
    <row r="1183" spans="1:10" x14ac:dyDescent="0.2">
      <c r="A1183" s="51" t="s">
        <v>560</v>
      </c>
      <c r="B1183" s="51" t="s">
        <v>453</v>
      </c>
      <c r="C1183" s="51" t="s">
        <v>452</v>
      </c>
      <c r="D1183" s="53" t="str">
        <f>VLOOKUP(C1183,'[1]客户-行业对照表'!$M:$N,2,0)</f>
        <v>P2P</v>
      </c>
      <c r="E1183" s="45">
        <v>271</v>
      </c>
      <c r="F1183" s="45">
        <v>271</v>
      </c>
      <c r="G1183" s="45">
        <v>0</v>
      </c>
      <c r="H1183" s="45">
        <v>246</v>
      </c>
      <c r="I1183" s="58">
        <f t="shared" si="20"/>
        <v>0.90774907749077494</v>
      </c>
      <c r="J1183" s="58"/>
    </row>
    <row r="1184" spans="1:10" x14ac:dyDescent="0.2">
      <c r="A1184" s="51" t="s">
        <v>560</v>
      </c>
      <c r="B1184" s="51" t="s">
        <v>453</v>
      </c>
      <c r="C1184" s="51" t="s">
        <v>524</v>
      </c>
      <c r="D1184" s="53" t="str">
        <f>VLOOKUP(C1184,'[1]客户-行业对照表'!$M:$N,2,0)</f>
        <v>P2P</v>
      </c>
      <c r="E1184" s="45">
        <v>7508</v>
      </c>
      <c r="F1184" s="45">
        <v>7508</v>
      </c>
      <c r="G1184" s="45">
        <v>0</v>
      </c>
      <c r="H1184" s="45">
        <v>2522</v>
      </c>
      <c r="I1184" s="58">
        <f t="shared" si="20"/>
        <v>0.33590836441129462</v>
      </c>
      <c r="J1184" s="58"/>
    </row>
    <row r="1185" spans="1:10" x14ac:dyDescent="0.2">
      <c r="A1185" s="51" t="s">
        <v>560</v>
      </c>
      <c r="B1185" s="51" t="s">
        <v>453</v>
      </c>
      <c r="C1185" s="51" t="s">
        <v>551</v>
      </c>
      <c r="D1185" s="53" t="str">
        <f>VLOOKUP(C1185,'[1]客户-行业对照表'!$M:$N,2,0)</f>
        <v>小额现金贷</v>
      </c>
      <c r="E1185" s="45">
        <v>594</v>
      </c>
      <c r="F1185" s="45">
        <v>594</v>
      </c>
      <c r="G1185" s="45">
        <v>0</v>
      </c>
      <c r="H1185" s="45">
        <v>456</v>
      </c>
      <c r="I1185" s="58">
        <f t="shared" si="20"/>
        <v>0.76767676767676762</v>
      </c>
      <c r="J1185" s="58"/>
    </row>
    <row r="1186" spans="1:10" x14ac:dyDescent="0.2">
      <c r="A1186" s="51" t="s">
        <v>560</v>
      </c>
      <c r="B1186" s="51" t="s">
        <v>453</v>
      </c>
      <c r="C1186" s="51" t="s">
        <v>534</v>
      </c>
      <c r="D1186" s="53" t="str">
        <f>VLOOKUP(C1186,'[1]客户-行业对照表'!$M:$N,2,0)</f>
        <v>小额现金贷</v>
      </c>
      <c r="E1186" s="45">
        <v>6058</v>
      </c>
      <c r="F1186" s="45">
        <v>6058</v>
      </c>
      <c r="G1186" s="45">
        <v>0</v>
      </c>
      <c r="H1186" s="45">
        <v>4482</v>
      </c>
      <c r="I1186" s="58">
        <f t="shared" si="20"/>
        <v>0.7398481346979201</v>
      </c>
      <c r="J1186" s="58"/>
    </row>
    <row r="1187" spans="1:10" x14ac:dyDescent="0.2">
      <c r="A1187" s="51" t="s">
        <v>560</v>
      </c>
      <c r="B1187" s="51" t="s">
        <v>453</v>
      </c>
      <c r="C1187" s="51" t="s">
        <v>537</v>
      </c>
      <c r="D1187" s="53" t="str">
        <f>VLOOKUP(C1187,'[1]客户-行业对照表'!$M:$N,2,0)</f>
        <v>小额现金贷</v>
      </c>
      <c r="E1187" s="45">
        <v>3374</v>
      </c>
      <c r="F1187" s="45">
        <v>3374</v>
      </c>
      <c r="G1187" s="45">
        <v>0</v>
      </c>
      <c r="H1187" s="45">
        <v>2651</v>
      </c>
      <c r="I1187" s="58">
        <f t="shared" si="20"/>
        <v>0.7857142857142857</v>
      </c>
      <c r="J1187" s="58"/>
    </row>
    <row r="1188" spans="1:10" x14ac:dyDescent="0.2">
      <c r="A1188" s="51" t="s">
        <v>561</v>
      </c>
      <c r="B1188" s="51" t="s">
        <v>0</v>
      </c>
      <c r="C1188" s="51" t="s">
        <v>444</v>
      </c>
      <c r="D1188" s="53" t="str">
        <f>VLOOKUP(C1188,'[1]客户-行业对照表'!$M:$N,2,0)</f>
        <v>金融科技</v>
      </c>
      <c r="E1188" s="45">
        <v>12</v>
      </c>
      <c r="F1188" s="45">
        <v>12</v>
      </c>
      <c r="G1188" s="45">
        <v>0</v>
      </c>
      <c r="H1188" s="45">
        <v>3</v>
      </c>
      <c r="I1188" s="58">
        <f t="shared" si="20"/>
        <v>0.25</v>
      </c>
      <c r="J1188" s="58"/>
    </row>
    <row r="1189" spans="1:10" x14ac:dyDescent="0.2">
      <c r="A1189" s="51" t="s">
        <v>561</v>
      </c>
      <c r="B1189" s="51" t="s">
        <v>0</v>
      </c>
      <c r="C1189" s="51" t="s">
        <v>448</v>
      </c>
      <c r="D1189" s="53" t="str">
        <f>VLOOKUP(C1189,'[1]客户-行业对照表'!$M:$N,2,0)</f>
        <v>金融科技</v>
      </c>
      <c r="E1189" s="45">
        <v>194</v>
      </c>
      <c r="F1189" s="45">
        <v>194</v>
      </c>
      <c r="G1189" s="45">
        <v>0</v>
      </c>
      <c r="H1189" s="45">
        <v>135</v>
      </c>
      <c r="I1189" s="58">
        <f t="shared" si="20"/>
        <v>0.69587628865979378</v>
      </c>
      <c r="J1189" s="58"/>
    </row>
    <row r="1190" spans="1:10" x14ac:dyDescent="0.2">
      <c r="A1190" s="51" t="s">
        <v>561</v>
      </c>
      <c r="B1190" s="51" t="s">
        <v>3</v>
      </c>
      <c r="C1190" s="51" t="s">
        <v>534</v>
      </c>
      <c r="D1190" s="53" t="str">
        <f>VLOOKUP(C1190,'[1]客户-行业对照表'!$M:$N,2,0)</f>
        <v>小额现金贷</v>
      </c>
      <c r="E1190" s="45">
        <v>5419</v>
      </c>
      <c r="F1190" s="45">
        <v>5419</v>
      </c>
      <c r="G1190" s="45">
        <v>0</v>
      </c>
      <c r="H1190" s="45">
        <v>4681</v>
      </c>
      <c r="I1190" s="58">
        <f t="shared" si="20"/>
        <v>0.86381251153349325</v>
      </c>
      <c r="J1190" s="58"/>
    </row>
    <row r="1191" spans="1:10" x14ac:dyDescent="0.2">
      <c r="A1191" s="51" t="s">
        <v>561</v>
      </c>
      <c r="B1191" s="51" t="s">
        <v>3</v>
      </c>
      <c r="C1191" s="51" t="s">
        <v>537</v>
      </c>
      <c r="D1191" s="53" t="str">
        <f>VLOOKUP(C1191,'[1]客户-行业对照表'!$M:$N,2,0)</f>
        <v>小额现金贷</v>
      </c>
      <c r="E1191" s="45">
        <v>3449</v>
      </c>
      <c r="F1191" s="45">
        <v>3449</v>
      </c>
      <c r="G1191" s="45">
        <v>0</v>
      </c>
      <c r="H1191" s="45">
        <v>3045</v>
      </c>
      <c r="I1191" s="58">
        <f t="shared" si="20"/>
        <v>0.88286459843432874</v>
      </c>
      <c r="J1191" s="58"/>
    </row>
    <row r="1192" spans="1:10" x14ac:dyDescent="0.2">
      <c r="A1192" s="51" t="s">
        <v>561</v>
      </c>
      <c r="B1192" s="51" t="s">
        <v>1</v>
      </c>
      <c r="C1192" s="51" t="s">
        <v>446</v>
      </c>
      <c r="D1192" s="53" t="str">
        <f>VLOOKUP(C1192,'[1]客户-行业对照表'!$M:$N,2,0)</f>
        <v>金融科技</v>
      </c>
      <c r="E1192" s="45">
        <v>103</v>
      </c>
      <c r="F1192" s="45">
        <v>103</v>
      </c>
      <c r="G1192" s="45">
        <v>0</v>
      </c>
      <c r="H1192" s="45">
        <v>35</v>
      </c>
      <c r="I1192" s="58">
        <f t="shared" si="20"/>
        <v>0.33980582524271846</v>
      </c>
      <c r="J1192" s="58"/>
    </row>
    <row r="1193" spans="1:10" x14ac:dyDescent="0.2">
      <c r="A1193" s="51" t="s">
        <v>561</v>
      </c>
      <c r="B1193" s="51" t="s">
        <v>1</v>
      </c>
      <c r="C1193" s="51" t="s">
        <v>456</v>
      </c>
      <c r="D1193" s="53" t="str">
        <f>VLOOKUP(C1193,'[1]客户-行业对照表'!$M:$N,2,0)</f>
        <v>小额现金贷</v>
      </c>
      <c r="E1193" s="45">
        <v>38</v>
      </c>
      <c r="F1193" s="45">
        <v>38</v>
      </c>
      <c r="G1193" s="45">
        <v>0</v>
      </c>
      <c r="H1193" s="45">
        <v>9</v>
      </c>
      <c r="I1193" s="58">
        <f t="shared" si="20"/>
        <v>0.23684210526315788</v>
      </c>
      <c r="J1193" s="58"/>
    </row>
    <row r="1194" spans="1:10" x14ac:dyDescent="0.2">
      <c r="A1194" s="51" t="s">
        <v>561</v>
      </c>
      <c r="B1194" s="51" t="s">
        <v>1</v>
      </c>
      <c r="C1194" s="51" t="s">
        <v>454</v>
      </c>
      <c r="D1194" s="53" t="str">
        <f>VLOOKUP(C1194,'[1]客户-行业对照表'!$M:$N,2,0)</f>
        <v>支付</v>
      </c>
      <c r="E1194" s="45">
        <v>3</v>
      </c>
      <c r="F1194" s="45">
        <v>3</v>
      </c>
      <c r="G1194" s="45">
        <v>0</v>
      </c>
      <c r="H1194" s="45">
        <v>1</v>
      </c>
      <c r="I1194" s="58">
        <f t="shared" si="20"/>
        <v>0.33333333333333331</v>
      </c>
      <c r="J1194" s="58"/>
    </row>
    <row r="1195" spans="1:10" x14ac:dyDescent="0.2">
      <c r="A1195" s="51" t="s">
        <v>561</v>
      </c>
      <c r="B1195" s="51" t="s">
        <v>1</v>
      </c>
      <c r="C1195" s="51" t="s">
        <v>463</v>
      </c>
      <c r="D1195" s="53" t="str">
        <f>VLOOKUP(C1195,'[1]客户-行业对照表'!$M:$N,2,0)</f>
        <v>手机回收</v>
      </c>
      <c r="E1195" s="45">
        <v>21</v>
      </c>
      <c r="F1195" s="45">
        <v>21</v>
      </c>
      <c r="G1195" s="45">
        <v>0</v>
      </c>
      <c r="H1195" s="45">
        <v>18</v>
      </c>
      <c r="I1195" s="58">
        <f t="shared" si="20"/>
        <v>0.8571428571428571</v>
      </c>
      <c r="J1195" s="58"/>
    </row>
    <row r="1196" spans="1:10" x14ac:dyDescent="0.2">
      <c r="A1196" s="51" t="s">
        <v>561</v>
      </c>
      <c r="B1196" s="51" t="s">
        <v>1</v>
      </c>
      <c r="C1196" s="51" t="s">
        <v>455</v>
      </c>
      <c r="D1196" s="53" t="str">
        <f>VLOOKUP(C1196,'[1]客户-行业对照表'!$M:$N,2,0)</f>
        <v>小额现金贷</v>
      </c>
      <c r="E1196" s="45">
        <v>1314</v>
      </c>
      <c r="F1196" s="45">
        <v>1314</v>
      </c>
      <c r="G1196" s="45">
        <v>0</v>
      </c>
      <c r="H1196" s="45">
        <v>44</v>
      </c>
      <c r="I1196" s="58">
        <f t="shared" si="20"/>
        <v>3.3485540334855401E-2</v>
      </c>
      <c r="J1196" s="58"/>
    </row>
    <row r="1197" spans="1:10" x14ac:dyDescent="0.2">
      <c r="A1197" s="51" t="s">
        <v>561</v>
      </c>
      <c r="B1197" s="51" t="s">
        <v>1</v>
      </c>
      <c r="C1197" s="51" t="s">
        <v>495</v>
      </c>
      <c r="D1197" s="53" t="str">
        <f>VLOOKUP(C1197,'[1]客户-行业对照表'!$M:$N,2,0)</f>
        <v>融资租赁担保</v>
      </c>
      <c r="E1197" s="45">
        <v>9</v>
      </c>
      <c r="F1197" s="45">
        <v>9</v>
      </c>
      <c r="G1197" s="45">
        <v>0</v>
      </c>
      <c r="H1197" s="45">
        <v>1</v>
      </c>
      <c r="I1197" s="58">
        <f t="shared" si="20"/>
        <v>0.1111111111111111</v>
      </c>
      <c r="J1197" s="58"/>
    </row>
    <row r="1198" spans="1:10" x14ac:dyDescent="0.2">
      <c r="A1198" s="51" t="s">
        <v>561</v>
      </c>
      <c r="B1198" s="51" t="s">
        <v>1</v>
      </c>
      <c r="C1198" s="51" t="s">
        <v>450</v>
      </c>
      <c r="D1198" s="53" t="str">
        <f>VLOOKUP(C1198,'[1]客户-行业对照表'!$M:$N,2,0)</f>
        <v>小额现金贷</v>
      </c>
      <c r="E1198" s="45">
        <v>3646</v>
      </c>
      <c r="F1198" s="45">
        <v>3646</v>
      </c>
      <c r="G1198" s="45">
        <v>0</v>
      </c>
      <c r="H1198" s="45">
        <v>3150</v>
      </c>
      <c r="I1198" s="58">
        <f t="shared" si="20"/>
        <v>0.86396050466264396</v>
      </c>
      <c r="J1198" s="58"/>
    </row>
    <row r="1199" spans="1:10" x14ac:dyDescent="0.2">
      <c r="A1199" s="51" t="s">
        <v>561</v>
      </c>
      <c r="B1199" s="51" t="s">
        <v>1</v>
      </c>
      <c r="C1199" s="51" t="s">
        <v>515</v>
      </c>
      <c r="D1199" s="53" t="str">
        <f>VLOOKUP(C1199,'[1]客户-行业对照表'!$M:$N,2,0)</f>
        <v>小额现金贷</v>
      </c>
      <c r="E1199" s="45">
        <v>41435</v>
      </c>
      <c r="F1199" s="45">
        <v>41418</v>
      </c>
      <c r="G1199" s="45">
        <v>17</v>
      </c>
      <c r="H1199" s="45">
        <v>29844</v>
      </c>
      <c r="I1199" s="58">
        <f t="shared" si="20"/>
        <v>0.72026064920960542</v>
      </c>
      <c r="J1199" s="58"/>
    </row>
    <row r="1200" spans="1:10" x14ac:dyDescent="0.2">
      <c r="A1200" s="51" t="s">
        <v>561</v>
      </c>
      <c r="B1200" s="51" t="s">
        <v>1</v>
      </c>
      <c r="C1200" s="51" t="s">
        <v>535</v>
      </c>
      <c r="D1200" s="53" t="str">
        <f>VLOOKUP(C1200,'[1]客户-行业对照表'!$M:$N,2,0)</f>
        <v>小额现金贷</v>
      </c>
      <c r="E1200" s="45">
        <v>524</v>
      </c>
      <c r="F1200" s="45">
        <v>524</v>
      </c>
      <c r="G1200" s="45">
        <v>0</v>
      </c>
      <c r="H1200" s="45">
        <v>233</v>
      </c>
      <c r="I1200" s="58">
        <f t="shared" si="20"/>
        <v>0.44465648854961831</v>
      </c>
      <c r="J1200" s="58"/>
    </row>
    <row r="1201" spans="1:10" x14ac:dyDescent="0.2">
      <c r="A1201" s="51" t="s">
        <v>561</v>
      </c>
      <c r="B1201" s="51" t="s">
        <v>453</v>
      </c>
      <c r="C1201" s="51" t="s">
        <v>521</v>
      </c>
      <c r="D1201" s="53" t="str">
        <f>VLOOKUP(C1201,'[1]客户-行业对照表'!$M:$N,2,0)</f>
        <v>金融科技</v>
      </c>
      <c r="E1201" s="45">
        <v>744</v>
      </c>
      <c r="F1201" s="45">
        <v>744</v>
      </c>
      <c r="G1201" s="45">
        <v>0</v>
      </c>
      <c r="H1201" s="45">
        <v>677</v>
      </c>
      <c r="I1201" s="58">
        <f t="shared" si="20"/>
        <v>0.90994623655913975</v>
      </c>
      <c r="J1201" s="58"/>
    </row>
    <row r="1202" spans="1:10" x14ac:dyDescent="0.2">
      <c r="A1202" s="51" t="s">
        <v>561</v>
      </c>
      <c r="B1202" s="51" t="s">
        <v>453</v>
      </c>
      <c r="C1202" s="51" t="s">
        <v>465</v>
      </c>
      <c r="D1202" s="53" t="str">
        <f>VLOOKUP(C1202,'[1]客户-行业对照表'!$M:$N,2,0)</f>
        <v>小额现金贷</v>
      </c>
      <c r="E1202" s="45">
        <v>7733</v>
      </c>
      <c r="F1202" s="45">
        <v>7733</v>
      </c>
      <c r="G1202" s="45">
        <v>0</v>
      </c>
      <c r="H1202" s="45">
        <v>5021</v>
      </c>
      <c r="I1202" s="58">
        <f t="shared" si="20"/>
        <v>0.64929522824259667</v>
      </c>
      <c r="J1202" s="58"/>
    </row>
    <row r="1203" spans="1:10" x14ac:dyDescent="0.2">
      <c r="A1203" s="51" t="s">
        <v>561</v>
      </c>
      <c r="B1203" s="51" t="s">
        <v>453</v>
      </c>
      <c r="C1203" s="51" t="s">
        <v>468</v>
      </c>
      <c r="D1203" s="53" t="str">
        <f>VLOOKUP(C1203,'[1]客户-行业对照表'!$M:$N,2,0)</f>
        <v>金融科技</v>
      </c>
      <c r="E1203" s="45">
        <v>237</v>
      </c>
      <c r="F1203" s="45">
        <v>237</v>
      </c>
      <c r="G1203" s="45">
        <v>0</v>
      </c>
      <c r="H1203" s="45">
        <v>181</v>
      </c>
      <c r="I1203" s="58">
        <f t="shared" si="20"/>
        <v>0.76371308016877637</v>
      </c>
      <c r="J1203" s="58"/>
    </row>
    <row r="1204" spans="1:10" x14ac:dyDescent="0.2">
      <c r="A1204" s="51" t="s">
        <v>561</v>
      </c>
      <c r="B1204" s="51" t="s">
        <v>453</v>
      </c>
      <c r="C1204" s="51" t="s">
        <v>452</v>
      </c>
      <c r="D1204" s="53" t="str">
        <f>VLOOKUP(C1204,'[1]客户-行业对照表'!$M:$N,2,0)</f>
        <v>P2P</v>
      </c>
      <c r="E1204" s="45">
        <v>290</v>
      </c>
      <c r="F1204" s="45">
        <v>290</v>
      </c>
      <c r="G1204" s="45">
        <v>0</v>
      </c>
      <c r="H1204" s="45">
        <v>267</v>
      </c>
      <c r="I1204" s="58">
        <f t="shared" si="20"/>
        <v>0.92068965517241375</v>
      </c>
      <c r="J1204" s="58"/>
    </row>
    <row r="1205" spans="1:10" x14ac:dyDescent="0.2">
      <c r="A1205" s="51" t="s">
        <v>561</v>
      </c>
      <c r="B1205" s="51" t="s">
        <v>453</v>
      </c>
      <c r="C1205" s="51" t="s">
        <v>524</v>
      </c>
      <c r="D1205" s="53" t="str">
        <f>VLOOKUP(C1205,'[1]客户-行业对照表'!$M:$N,2,0)</f>
        <v>P2P</v>
      </c>
      <c r="E1205" s="45">
        <v>7577</v>
      </c>
      <c r="F1205" s="45">
        <v>7577</v>
      </c>
      <c r="G1205" s="45">
        <v>0</v>
      </c>
      <c r="H1205" s="45">
        <v>2652</v>
      </c>
      <c r="I1205" s="58">
        <f t="shared" si="20"/>
        <v>0.35000659891777747</v>
      </c>
      <c r="J1205" s="58"/>
    </row>
    <row r="1206" spans="1:10" x14ac:dyDescent="0.2">
      <c r="A1206" s="51" t="s">
        <v>561</v>
      </c>
      <c r="B1206" s="51" t="s">
        <v>453</v>
      </c>
      <c r="C1206" s="51" t="s">
        <v>551</v>
      </c>
      <c r="D1206" s="53" t="str">
        <f>VLOOKUP(C1206,'[1]客户-行业对照表'!$M:$N,2,0)</f>
        <v>小额现金贷</v>
      </c>
      <c r="E1206" s="45">
        <v>488</v>
      </c>
      <c r="F1206" s="45">
        <v>488</v>
      </c>
      <c r="G1206" s="45">
        <v>0</v>
      </c>
      <c r="H1206" s="45">
        <v>398</v>
      </c>
      <c r="I1206" s="58">
        <f t="shared" si="20"/>
        <v>0.81557377049180324</v>
      </c>
      <c r="J1206" s="58"/>
    </row>
    <row r="1207" spans="1:10" x14ac:dyDescent="0.2">
      <c r="A1207" s="51" t="s">
        <v>561</v>
      </c>
      <c r="B1207" s="51" t="s">
        <v>453</v>
      </c>
      <c r="C1207" s="51" t="s">
        <v>534</v>
      </c>
      <c r="D1207" s="53" t="str">
        <f>VLOOKUP(C1207,'[1]客户-行业对照表'!$M:$N,2,0)</f>
        <v>小额现金贷</v>
      </c>
      <c r="E1207" s="45">
        <v>5589</v>
      </c>
      <c r="F1207" s="45">
        <v>5589</v>
      </c>
      <c r="G1207" s="45">
        <v>0</v>
      </c>
      <c r="H1207" s="45">
        <v>4094</v>
      </c>
      <c r="I1207" s="58">
        <f t="shared" si="20"/>
        <v>0.73251028806584362</v>
      </c>
      <c r="J1207" s="58"/>
    </row>
    <row r="1208" spans="1:10" x14ac:dyDescent="0.2">
      <c r="A1208" s="51" t="s">
        <v>561</v>
      </c>
      <c r="B1208" s="51" t="s">
        <v>453</v>
      </c>
      <c r="C1208" s="51" t="s">
        <v>537</v>
      </c>
      <c r="D1208" s="53" t="str">
        <f>VLOOKUP(C1208,'[1]客户-行业对照表'!$M:$N,2,0)</f>
        <v>小额现金贷</v>
      </c>
      <c r="E1208" s="45">
        <v>3584</v>
      </c>
      <c r="F1208" s="45">
        <v>3584</v>
      </c>
      <c r="G1208" s="45">
        <v>0</v>
      </c>
      <c r="H1208" s="45">
        <v>2732</v>
      </c>
      <c r="I1208" s="58">
        <f t="shared" si="20"/>
        <v>0.7622767857142857</v>
      </c>
      <c r="J1208" s="58"/>
    </row>
    <row r="1209" spans="1:10" x14ac:dyDescent="0.2">
      <c r="A1209" s="51" t="s">
        <v>562</v>
      </c>
      <c r="B1209" s="51" t="s">
        <v>0</v>
      </c>
      <c r="C1209" s="51" t="s">
        <v>444</v>
      </c>
      <c r="D1209" s="53" t="str">
        <f>VLOOKUP(C1209,'[1]客户-行业对照表'!$M:$N,2,0)</f>
        <v>金融科技</v>
      </c>
      <c r="E1209" s="45">
        <v>6</v>
      </c>
      <c r="F1209" s="45">
        <v>6</v>
      </c>
      <c r="G1209" s="45">
        <v>0</v>
      </c>
      <c r="H1209" s="45">
        <v>3</v>
      </c>
      <c r="I1209" s="58">
        <f t="shared" si="20"/>
        <v>0.5</v>
      </c>
      <c r="J1209" s="58"/>
    </row>
    <row r="1210" spans="1:10" x14ac:dyDescent="0.2">
      <c r="A1210" s="51" t="s">
        <v>562</v>
      </c>
      <c r="B1210" s="51" t="s">
        <v>0</v>
      </c>
      <c r="C1210" s="51" t="s">
        <v>448</v>
      </c>
      <c r="D1210" s="53" t="str">
        <f>VLOOKUP(C1210,'[1]客户-行业对照表'!$M:$N,2,0)</f>
        <v>金融科技</v>
      </c>
      <c r="E1210" s="45">
        <v>411</v>
      </c>
      <c r="F1210" s="45">
        <v>411</v>
      </c>
      <c r="G1210" s="45">
        <v>0</v>
      </c>
      <c r="H1210" s="45">
        <v>258</v>
      </c>
      <c r="I1210" s="58">
        <f t="shared" si="20"/>
        <v>0.62773722627737227</v>
      </c>
      <c r="J1210" s="58"/>
    </row>
    <row r="1211" spans="1:10" x14ac:dyDescent="0.2">
      <c r="A1211" s="51" t="s">
        <v>562</v>
      </c>
      <c r="B1211" s="51" t="s">
        <v>3</v>
      </c>
      <c r="C1211" s="51" t="s">
        <v>534</v>
      </c>
      <c r="D1211" s="53" t="str">
        <f>VLOOKUP(C1211,'[1]客户-行业对照表'!$M:$N,2,0)</f>
        <v>小额现金贷</v>
      </c>
      <c r="E1211" s="45">
        <v>5787</v>
      </c>
      <c r="F1211" s="45">
        <v>5787</v>
      </c>
      <c r="G1211" s="45">
        <v>0</v>
      </c>
      <c r="H1211" s="45">
        <v>5022</v>
      </c>
      <c r="I1211" s="58">
        <f t="shared" si="20"/>
        <v>0.86780715396578534</v>
      </c>
      <c r="J1211" s="58"/>
    </row>
    <row r="1212" spans="1:10" x14ac:dyDescent="0.2">
      <c r="A1212" s="51" t="s">
        <v>562</v>
      </c>
      <c r="B1212" s="51" t="s">
        <v>3</v>
      </c>
      <c r="C1212" s="51" t="s">
        <v>537</v>
      </c>
      <c r="D1212" s="53" t="str">
        <f>VLOOKUP(C1212,'[1]客户-行业对照表'!$M:$N,2,0)</f>
        <v>小额现金贷</v>
      </c>
      <c r="E1212" s="45">
        <v>4299</v>
      </c>
      <c r="F1212" s="45">
        <v>4299</v>
      </c>
      <c r="G1212" s="45">
        <v>0</v>
      </c>
      <c r="H1212" s="45">
        <v>3715</v>
      </c>
      <c r="I1212" s="58">
        <f t="shared" si="20"/>
        <v>0.86415445452430795</v>
      </c>
      <c r="J1212" s="58"/>
    </row>
    <row r="1213" spans="1:10" x14ac:dyDescent="0.2">
      <c r="A1213" s="51" t="s">
        <v>562</v>
      </c>
      <c r="B1213" s="51" t="s">
        <v>1</v>
      </c>
      <c r="C1213" s="51" t="s">
        <v>446</v>
      </c>
      <c r="D1213" s="53" t="str">
        <f>VLOOKUP(C1213,'[1]客户-行业对照表'!$M:$N,2,0)</f>
        <v>金融科技</v>
      </c>
      <c r="E1213" s="45">
        <v>92</v>
      </c>
      <c r="F1213" s="45">
        <v>92</v>
      </c>
      <c r="G1213" s="45">
        <v>0</v>
      </c>
      <c r="H1213" s="45">
        <v>43</v>
      </c>
      <c r="I1213" s="58">
        <f t="shared" si="20"/>
        <v>0.46739130434782611</v>
      </c>
      <c r="J1213" s="58"/>
    </row>
    <row r="1214" spans="1:10" x14ac:dyDescent="0.2">
      <c r="A1214" s="51" t="s">
        <v>562</v>
      </c>
      <c r="B1214" s="51" t="s">
        <v>1</v>
      </c>
      <c r="C1214" s="51" t="s">
        <v>456</v>
      </c>
      <c r="D1214" s="53" t="str">
        <f>VLOOKUP(C1214,'[1]客户-行业对照表'!$M:$N,2,0)</f>
        <v>小额现金贷</v>
      </c>
      <c r="E1214" s="45">
        <v>110</v>
      </c>
      <c r="F1214" s="45">
        <v>110</v>
      </c>
      <c r="G1214" s="45">
        <v>0</v>
      </c>
      <c r="H1214" s="45">
        <v>34</v>
      </c>
      <c r="I1214" s="58">
        <f t="shared" si="20"/>
        <v>0.30909090909090908</v>
      </c>
      <c r="J1214" s="58"/>
    </row>
    <row r="1215" spans="1:10" x14ac:dyDescent="0.2">
      <c r="A1215" s="51" t="s">
        <v>562</v>
      </c>
      <c r="B1215" s="51" t="s">
        <v>1</v>
      </c>
      <c r="C1215" s="51" t="s">
        <v>454</v>
      </c>
      <c r="D1215" s="53" t="str">
        <f>VLOOKUP(C1215,'[1]客户-行业对照表'!$M:$N,2,0)</f>
        <v>支付</v>
      </c>
      <c r="E1215" s="45">
        <v>2</v>
      </c>
      <c r="F1215" s="45">
        <v>2</v>
      </c>
      <c r="G1215" s="45">
        <v>0</v>
      </c>
      <c r="H1215" s="45">
        <v>2</v>
      </c>
      <c r="I1215" s="58">
        <f t="shared" si="20"/>
        <v>1</v>
      </c>
      <c r="J1215" s="58"/>
    </row>
    <row r="1216" spans="1:10" x14ac:dyDescent="0.2">
      <c r="A1216" s="51" t="s">
        <v>562</v>
      </c>
      <c r="B1216" s="51" t="s">
        <v>1</v>
      </c>
      <c r="C1216" s="51" t="s">
        <v>463</v>
      </c>
      <c r="D1216" s="53" t="str">
        <f>VLOOKUP(C1216,'[1]客户-行业对照表'!$M:$N,2,0)</f>
        <v>手机回收</v>
      </c>
      <c r="E1216" s="45">
        <v>25</v>
      </c>
      <c r="F1216" s="45">
        <v>25</v>
      </c>
      <c r="G1216" s="45">
        <v>0</v>
      </c>
      <c r="H1216" s="45">
        <v>21</v>
      </c>
      <c r="I1216" s="58">
        <f t="shared" si="20"/>
        <v>0.84</v>
      </c>
      <c r="J1216" s="58"/>
    </row>
    <row r="1217" spans="1:10" x14ac:dyDescent="0.2">
      <c r="A1217" s="51" t="s">
        <v>562</v>
      </c>
      <c r="B1217" s="51" t="s">
        <v>1</v>
      </c>
      <c r="C1217" s="51" t="s">
        <v>455</v>
      </c>
      <c r="D1217" s="53" t="str">
        <f>VLOOKUP(C1217,'[1]客户-行业对照表'!$M:$N,2,0)</f>
        <v>小额现金贷</v>
      </c>
      <c r="E1217" s="45">
        <v>1449</v>
      </c>
      <c r="F1217" s="45">
        <v>1449</v>
      </c>
      <c r="G1217" s="45">
        <v>0</v>
      </c>
      <c r="H1217" s="45">
        <v>59</v>
      </c>
      <c r="I1217" s="58">
        <f t="shared" si="20"/>
        <v>4.071773636991028E-2</v>
      </c>
      <c r="J1217" s="58"/>
    </row>
    <row r="1218" spans="1:10" x14ac:dyDescent="0.2">
      <c r="A1218" s="51" t="s">
        <v>562</v>
      </c>
      <c r="B1218" s="51" t="s">
        <v>1</v>
      </c>
      <c r="C1218" s="51" t="s">
        <v>495</v>
      </c>
      <c r="D1218" s="53" t="str">
        <f>VLOOKUP(C1218,'[1]客户-行业对照表'!$M:$N,2,0)</f>
        <v>融资租赁担保</v>
      </c>
      <c r="E1218" s="45">
        <v>16</v>
      </c>
      <c r="F1218" s="45">
        <v>16</v>
      </c>
      <c r="G1218" s="45">
        <v>0</v>
      </c>
      <c r="H1218" s="45">
        <v>0</v>
      </c>
      <c r="I1218" s="58">
        <f t="shared" si="20"/>
        <v>0</v>
      </c>
      <c r="J1218" s="58"/>
    </row>
    <row r="1219" spans="1:10" x14ac:dyDescent="0.2">
      <c r="A1219" s="51" t="s">
        <v>562</v>
      </c>
      <c r="B1219" s="51" t="s">
        <v>1</v>
      </c>
      <c r="C1219" s="51" t="s">
        <v>450</v>
      </c>
      <c r="D1219" s="53" t="str">
        <f>VLOOKUP(C1219,'[1]客户-行业对照表'!$M:$N,2,0)</f>
        <v>小额现金贷</v>
      </c>
      <c r="E1219" s="45">
        <v>3559</v>
      </c>
      <c r="F1219" s="45">
        <v>3559</v>
      </c>
      <c r="G1219" s="45">
        <v>0</v>
      </c>
      <c r="H1219" s="45">
        <v>3042</v>
      </c>
      <c r="I1219" s="58">
        <f t="shared" si="20"/>
        <v>0.85473447597639785</v>
      </c>
      <c r="J1219" s="58"/>
    </row>
    <row r="1220" spans="1:10" x14ac:dyDescent="0.2">
      <c r="A1220" s="51" t="s">
        <v>562</v>
      </c>
      <c r="B1220" s="51" t="s">
        <v>1</v>
      </c>
      <c r="C1220" s="51" t="s">
        <v>515</v>
      </c>
      <c r="D1220" s="53" t="str">
        <f>VLOOKUP(C1220,'[1]客户-行业对照表'!$M:$N,2,0)</f>
        <v>小额现金贷</v>
      </c>
      <c r="E1220" s="45">
        <v>40927</v>
      </c>
      <c r="F1220" s="45">
        <v>40917</v>
      </c>
      <c r="G1220" s="45">
        <v>10</v>
      </c>
      <c r="H1220" s="45">
        <v>29270</v>
      </c>
      <c r="I1220" s="58">
        <f t="shared" si="20"/>
        <v>0.71517580081608723</v>
      </c>
      <c r="J1220" s="58"/>
    </row>
    <row r="1221" spans="1:10" x14ac:dyDescent="0.2">
      <c r="A1221" s="51" t="s">
        <v>562</v>
      </c>
      <c r="B1221" s="51" t="s">
        <v>1</v>
      </c>
      <c r="C1221" s="51" t="s">
        <v>535</v>
      </c>
      <c r="D1221" s="53" t="str">
        <f>VLOOKUP(C1221,'[1]客户-行业对照表'!$M:$N,2,0)</f>
        <v>小额现金贷</v>
      </c>
      <c r="E1221" s="45">
        <v>602</v>
      </c>
      <c r="F1221" s="45">
        <v>602</v>
      </c>
      <c r="G1221" s="45">
        <v>0</v>
      </c>
      <c r="H1221" s="45">
        <v>233</v>
      </c>
      <c r="I1221" s="58">
        <f t="shared" si="20"/>
        <v>0.38704318936877075</v>
      </c>
      <c r="J1221" s="58"/>
    </row>
    <row r="1222" spans="1:10" x14ac:dyDescent="0.2">
      <c r="A1222" s="51" t="s">
        <v>562</v>
      </c>
      <c r="B1222" s="51" t="s">
        <v>453</v>
      </c>
      <c r="C1222" s="51" t="s">
        <v>521</v>
      </c>
      <c r="D1222" s="53" t="str">
        <f>VLOOKUP(C1222,'[1]客户-行业对照表'!$M:$N,2,0)</f>
        <v>金融科技</v>
      </c>
      <c r="E1222" s="45">
        <v>843</v>
      </c>
      <c r="F1222" s="45">
        <v>843</v>
      </c>
      <c r="G1222" s="45">
        <v>0</v>
      </c>
      <c r="H1222" s="45">
        <v>764</v>
      </c>
      <c r="I1222" s="58">
        <f t="shared" si="20"/>
        <v>0.90628706998813757</v>
      </c>
      <c r="J1222" s="58"/>
    </row>
    <row r="1223" spans="1:10" x14ac:dyDescent="0.2">
      <c r="A1223" s="51" t="s">
        <v>562</v>
      </c>
      <c r="B1223" s="51" t="s">
        <v>453</v>
      </c>
      <c r="C1223" s="51" t="s">
        <v>465</v>
      </c>
      <c r="D1223" s="53" t="str">
        <f>VLOOKUP(C1223,'[1]客户-行业对照表'!$M:$N,2,0)</f>
        <v>小额现金贷</v>
      </c>
      <c r="E1223" s="45">
        <v>7331</v>
      </c>
      <c r="F1223" s="45">
        <v>7331</v>
      </c>
      <c r="G1223" s="45">
        <v>0</v>
      </c>
      <c r="H1223" s="45">
        <v>4770</v>
      </c>
      <c r="I1223" s="58">
        <f t="shared" si="20"/>
        <v>0.65066157413722547</v>
      </c>
      <c r="J1223" s="58"/>
    </row>
    <row r="1224" spans="1:10" x14ac:dyDescent="0.2">
      <c r="A1224" s="51" t="s">
        <v>562</v>
      </c>
      <c r="B1224" s="51" t="s">
        <v>453</v>
      </c>
      <c r="C1224" s="51" t="s">
        <v>468</v>
      </c>
      <c r="D1224" s="53" t="str">
        <f>VLOOKUP(C1224,'[1]客户-行业对照表'!$M:$N,2,0)</f>
        <v>金融科技</v>
      </c>
      <c r="E1224" s="45">
        <v>344</v>
      </c>
      <c r="F1224" s="45">
        <v>344</v>
      </c>
      <c r="G1224" s="45">
        <v>0</v>
      </c>
      <c r="H1224" s="45">
        <v>277</v>
      </c>
      <c r="I1224" s="58">
        <f t="shared" si="20"/>
        <v>0.80523255813953487</v>
      </c>
      <c r="J1224" s="58"/>
    </row>
    <row r="1225" spans="1:10" x14ac:dyDescent="0.2">
      <c r="A1225" s="51" t="s">
        <v>562</v>
      </c>
      <c r="B1225" s="51" t="s">
        <v>453</v>
      </c>
      <c r="C1225" s="51" t="s">
        <v>452</v>
      </c>
      <c r="D1225" s="53" t="str">
        <f>VLOOKUP(C1225,'[1]客户-行业对照表'!$M:$N,2,0)</f>
        <v>P2P</v>
      </c>
      <c r="E1225" s="45">
        <v>261</v>
      </c>
      <c r="F1225" s="45">
        <v>261</v>
      </c>
      <c r="G1225" s="45">
        <v>0</v>
      </c>
      <c r="H1225" s="45">
        <v>245</v>
      </c>
      <c r="I1225" s="58">
        <f t="shared" si="20"/>
        <v>0.93869731800766287</v>
      </c>
      <c r="J1225" s="58"/>
    </row>
    <row r="1226" spans="1:10" x14ac:dyDescent="0.2">
      <c r="A1226" s="51" t="s">
        <v>562</v>
      </c>
      <c r="B1226" s="51" t="s">
        <v>453</v>
      </c>
      <c r="C1226" s="51" t="s">
        <v>524</v>
      </c>
      <c r="D1226" s="53" t="str">
        <f>VLOOKUP(C1226,'[1]客户-行业对照表'!$M:$N,2,0)</f>
        <v>P2P</v>
      </c>
      <c r="E1226" s="45">
        <v>7668</v>
      </c>
      <c r="F1226" s="45">
        <v>7668</v>
      </c>
      <c r="G1226" s="45">
        <v>0</v>
      </c>
      <c r="H1226" s="45">
        <v>2617</v>
      </c>
      <c r="I1226" s="58">
        <f t="shared" ref="I1226:I1289" si="21">H1226/E1226</f>
        <v>0.34128847157016173</v>
      </c>
      <c r="J1226" s="58"/>
    </row>
    <row r="1227" spans="1:10" x14ac:dyDescent="0.2">
      <c r="A1227" s="51" t="s">
        <v>562</v>
      </c>
      <c r="B1227" s="51" t="s">
        <v>453</v>
      </c>
      <c r="C1227" s="51" t="s">
        <v>551</v>
      </c>
      <c r="D1227" s="53" t="str">
        <f>VLOOKUP(C1227,'[1]客户-行业对照表'!$M:$N,2,0)</f>
        <v>小额现金贷</v>
      </c>
      <c r="E1227" s="45">
        <v>576</v>
      </c>
      <c r="F1227" s="45">
        <v>576</v>
      </c>
      <c r="G1227" s="45">
        <v>0</v>
      </c>
      <c r="H1227" s="45">
        <v>448</v>
      </c>
      <c r="I1227" s="58">
        <f t="shared" si="21"/>
        <v>0.77777777777777779</v>
      </c>
      <c r="J1227" s="58"/>
    </row>
    <row r="1228" spans="1:10" x14ac:dyDescent="0.2">
      <c r="A1228" s="51" t="s">
        <v>562</v>
      </c>
      <c r="B1228" s="51" t="s">
        <v>453</v>
      </c>
      <c r="C1228" s="51" t="s">
        <v>534</v>
      </c>
      <c r="D1228" s="53" t="str">
        <f>VLOOKUP(C1228,'[1]客户-行业对照表'!$M:$N,2,0)</f>
        <v>小额现金贷</v>
      </c>
      <c r="E1228" s="45">
        <v>5935</v>
      </c>
      <c r="F1228" s="45">
        <v>5935</v>
      </c>
      <c r="G1228" s="45">
        <v>0</v>
      </c>
      <c r="H1228" s="45">
        <v>4462</v>
      </c>
      <c r="I1228" s="58">
        <f t="shared" si="21"/>
        <v>0.75181128896377425</v>
      </c>
      <c r="J1228" s="58"/>
    </row>
    <row r="1229" spans="1:10" x14ac:dyDescent="0.2">
      <c r="A1229" s="51" t="s">
        <v>562</v>
      </c>
      <c r="B1229" s="51" t="s">
        <v>453</v>
      </c>
      <c r="C1229" s="51" t="s">
        <v>537</v>
      </c>
      <c r="D1229" s="53" t="str">
        <f>VLOOKUP(C1229,'[1]客户-行业对照表'!$M:$N,2,0)</f>
        <v>小额现金贷</v>
      </c>
      <c r="E1229" s="45">
        <v>4423</v>
      </c>
      <c r="F1229" s="45">
        <v>4423</v>
      </c>
      <c r="G1229" s="45">
        <v>0</v>
      </c>
      <c r="H1229" s="45">
        <v>3271</v>
      </c>
      <c r="I1229" s="58">
        <f t="shared" si="21"/>
        <v>0.73954329640515493</v>
      </c>
      <c r="J1229" s="58"/>
    </row>
    <row r="1230" spans="1:10" x14ac:dyDescent="0.2">
      <c r="A1230" s="51" t="s">
        <v>563</v>
      </c>
      <c r="B1230" s="51" t="s">
        <v>0</v>
      </c>
      <c r="C1230" s="51" t="s">
        <v>444</v>
      </c>
      <c r="D1230" s="53" t="str">
        <f>VLOOKUP(C1230,'[1]客户-行业对照表'!$M:$N,2,0)</f>
        <v>金融科技</v>
      </c>
      <c r="E1230" s="45">
        <v>30</v>
      </c>
      <c r="F1230" s="45">
        <v>29</v>
      </c>
      <c r="G1230" s="45">
        <v>1</v>
      </c>
      <c r="H1230" s="45">
        <v>13</v>
      </c>
      <c r="I1230" s="58">
        <f t="shared" si="21"/>
        <v>0.43333333333333335</v>
      </c>
      <c r="J1230" s="58"/>
    </row>
    <row r="1231" spans="1:10" x14ac:dyDescent="0.2">
      <c r="A1231" s="51" t="s">
        <v>563</v>
      </c>
      <c r="B1231" s="51" t="s">
        <v>0</v>
      </c>
      <c r="C1231" s="51" t="s">
        <v>448</v>
      </c>
      <c r="D1231" s="53" t="str">
        <f>VLOOKUP(C1231,'[1]客户-行业对照表'!$M:$N,2,0)</f>
        <v>金融科技</v>
      </c>
      <c r="E1231" s="45">
        <v>348</v>
      </c>
      <c r="F1231" s="45">
        <v>348</v>
      </c>
      <c r="G1231" s="45">
        <v>0</v>
      </c>
      <c r="H1231" s="45">
        <v>226</v>
      </c>
      <c r="I1231" s="58">
        <f t="shared" si="21"/>
        <v>0.64942528735632188</v>
      </c>
      <c r="J1231" s="58"/>
    </row>
    <row r="1232" spans="1:10" x14ac:dyDescent="0.2">
      <c r="A1232" s="51" t="s">
        <v>563</v>
      </c>
      <c r="B1232" s="51" t="s">
        <v>3</v>
      </c>
      <c r="C1232" s="51" t="s">
        <v>534</v>
      </c>
      <c r="D1232" s="53" t="str">
        <f>VLOOKUP(C1232,'[1]客户-行业对照表'!$M:$N,2,0)</f>
        <v>小额现金贷</v>
      </c>
      <c r="E1232" s="45">
        <v>5375</v>
      </c>
      <c r="F1232" s="45">
        <v>5375</v>
      </c>
      <c r="G1232" s="45">
        <v>0</v>
      </c>
      <c r="H1232" s="45">
        <v>4628</v>
      </c>
      <c r="I1232" s="58">
        <f t="shared" si="21"/>
        <v>0.86102325581395345</v>
      </c>
      <c r="J1232" s="58"/>
    </row>
    <row r="1233" spans="1:10" x14ac:dyDescent="0.2">
      <c r="A1233" s="51" t="s">
        <v>563</v>
      </c>
      <c r="B1233" s="51" t="s">
        <v>3</v>
      </c>
      <c r="C1233" s="51" t="s">
        <v>537</v>
      </c>
      <c r="D1233" s="53" t="str">
        <f>VLOOKUP(C1233,'[1]客户-行业对照表'!$M:$N,2,0)</f>
        <v>小额现金贷</v>
      </c>
      <c r="E1233" s="45">
        <v>6006</v>
      </c>
      <c r="F1233" s="45">
        <v>6006</v>
      </c>
      <c r="G1233" s="45">
        <v>0</v>
      </c>
      <c r="H1233" s="45">
        <v>5141</v>
      </c>
      <c r="I1233" s="58">
        <f t="shared" si="21"/>
        <v>0.85597735597735602</v>
      </c>
      <c r="J1233" s="58"/>
    </row>
    <row r="1234" spans="1:10" x14ac:dyDescent="0.2">
      <c r="A1234" s="51" t="s">
        <v>563</v>
      </c>
      <c r="B1234" s="51" t="s">
        <v>1</v>
      </c>
      <c r="C1234" s="51" t="s">
        <v>446</v>
      </c>
      <c r="D1234" s="53" t="str">
        <f>VLOOKUP(C1234,'[1]客户-行业对照表'!$M:$N,2,0)</f>
        <v>金融科技</v>
      </c>
      <c r="E1234" s="45">
        <v>95</v>
      </c>
      <c r="F1234" s="45">
        <v>95</v>
      </c>
      <c r="G1234" s="45">
        <v>0</v>
      </c>
      <c r="H1234" s="45">
        <v>34</v>
      </c>
      <c r="I1234" s="58">
        <f t="shared" si="21"/>
        <v>0.35789473684210527</v>
      </c>
      <c r="J1234" s="58"/>
    </row>
    <row r="1235" spans="1:10" x14ac:dyDescent="0.2">
      <c r="A1235" s="51" t="s">
        <v>563</v>
      </c>
      <c r="B1235" s="51" t="s">
        <v>1</v>
      </c>
      <c r="C1235" s="51" t="s">
        <v>456</v>
      </c>
      <c r="D1235" s="53" t="str">
        <f>VLOOKUP(C1235,'[1]客户-行业对照表'!$M:$N,2,0)</f>
        <v>小额现金贷</v>
      </c>
      <c r="E1235" s="45">
        <v>1220</v>
      </c>
      <c r="F1235" s="45">
        <v>1220</v>
      </c>
      <c r="G1235" s="45">
        <v>0</v>
      </c>
      <c r="H1235" s="45">
        <v>412</v>
      </c>
      <c r="I1235" s="58">
        <f t="shared" si="21"/>
        <v>0.3377049180327869</v>
      </c>
      <c r="J1235" s="58"/>
    </row>
    <row r="1236" spans="1:10" x14ac:dyDescent="0.2">
      <c r="A1236" s="51" t="s">
        <v>563</v>
      </c>
      <c r="B1236" s="51" t="s">
        <v>1</v>
      </c>
      <c r="C1236" s="51" t="s">
        <v>454</v>
      </c>
      <c r="D1236" s="53" t="str">
        <f>VLOOKUP(C1236,'[1]客户-行业对照表'!$M:$N,2,0)</f>
        <v>支付</v>
      </c>
      <c r="E1236" s="45">
        <v>5</v>
      </c>
      <c r="F1236" s="45">
        <v>5</v>
      </c>
      <c r="G1236" s="45">
        <v>0</v>
      </c>
      <c r="H1236" s="45">
        <v>2</v>
      </c>
      <c r="I1236" s="58">
        <f t="shared" si="21"/>
        <v>0.4</v>
      </c>
      <c r="J1236" s="58"/>
    </row>
    <row r="1237" spans="1:10" x14ac:dyDescent="0.2">
      <c r="A1237" s="51" t="s">
        <v>563</v>
      </c>
      <c r="B1237" s="51" t="s">
        <v>1</v>
      </c>
      <c r="C1237" s="51" t="s">
        <v>458</v>
      </c>
      <c r="D1237" s="53" t="str">
        <f>VLOOKUP(C1237,'[1]客户-行业对照表'!$M:$N,2,0)</f>
        <v>金融科技</v>
      </c>
      <c r="E1237" s="45">
        <v>2</v>
      </c>
      <c r="F1237" s="45">
        <v>2</v>
      </c>
      <c r="G1237" s="45">
        <v>0</v>
      </c>
      <c r="H1237" s="45">
        <v>0</v>
      </c>
      <c r="I1237" s="58">
        <f t="shared" si="21"/>
        <v>0</v>
      </c>
      <c r="J1237" s="58"/>
    </row>
    <row r="1238" spans="1:10" x14ac:dyDescent="0.2">
      <c r="A1238" s="51" t="s">
        <v>563</v>
      </c>
      <c r="B1238" s="51" t="s">
        <v>1</v>
      </c>
      <c r="C1238" s="51" t="s">
        <v>463</v>
      </c>
      <c r="D1238" s="53" t="str">
        <f>VLOOKUP(C1238,'[1]客户-行业对照表'!$M:$N,2,0)</f>
        <v>手机回收</v>
      </c>
      <c r="E1238" s="45">
        <v>111</v>
      </c>
      <c r="F1238" s="45">
        <v>111</v>
      </c>
      <c r="G1238" s="45">
        <v>0</v>
      </c>
      <c r="H1238" s="45">
        <v>105</v>
      </c>
      <c r="I1238" s="58">
        <f t="shared" si="21"/>
        <v>0.94594594594594594</v>
      </c>
      <c r="J1238" s="58"/>
    </row>
    <row r="1239" spans="1:10" x14ac:dyDescent="0.2">
      <c r="A1239" s="51" t="s">
        <v>563</v>
      </c>
      <c r="B1239" s="51" t="s">
        <v>1</v>
      </c>
      <c r="C1239" s="51" t="s">
        <v>455</v>
      </c>
      <c r="D1239" s="53" t="str">
        <f>VLOOKUP(C1239,'[1]客户-行业对照表'!$M:$N,2,0)</f>
        <v>小额现金贷</v>
      </c>
      <c r="E1239" s="45">
        <v>1127</v>
      </c>
      <c r="F1239" s="45">
        <v>1127</v>
      </c>
      <c r="G1239" s="45">
        <v>0</v>
      </c>
      <c r="H1239" s="45">
        <v>50</v>
      </c>
      <c r="I1239" s="58">
        <f t="shared" si="21"/>
        <v>4.4365572315882874E-2</v>
      </c>
      <c r="J1239" s="58"/>
    </row>
    <row r="1240" spans="1:10" x14ac:dyDescent="0.2">
      <c r="A1240" s="51" t="s">
        <v>563</v>
      </c>
      <c r="B1240" s="51" t="s">
        <v>1</v>
      </c>
      <c r="C1240" s="51" t="s">
        <v>495</v>
      </c>
      <c r="D1240" s="53" t="str">
        <f>VLOOKUP(C1240,'[1]客户-行业对照表'!$M:$N,2,0)</f>
        <v>融资租赁担保</v>
      </c>
      <c r="E1240" s="45">
        <v>4</v>
      </c>
      <c r="F1240" s="45">
        <v>4</v>
      </c>
      <c r="G1240" s="45">
        <v>0</v>
      </c>
      <c r="H1240" s="45">
        <v>1</v>
      </c>
      <c r="I1240" s="58">
        <f t="shared" si="21"/>
        <v>0.25</v>
      </c>
      <c r="J1240" s="58"/>
    </row>
    <row r="1241" spans="1:10" x14ac:dyDescent="0.2">
      <c r="A1241" s="51" t="s">
        <v>563</v>
      </c>
      <c r="B1241" s="51" t="s">
        <v>1</v>
      </c>
      <c r="C1241" s="51" t="s">
        <v>501</v>
      </c>
      <c r="D1241" s="53" t="str">
        <f>VLOOKUP(C1241,'[1]客户-行业对照表'!$M:$N,2,0)</f>
        <v>金融科技</v>
      </c>
      <c r="E1241" s="45">
        <v>20</v>
      </c>
      <c r="F1241" s="45">
        <v>0</v>
      </c>
      <c r="G1241" s="45">
        <v>20</v>
      </c>
      <c r="H1241" s="45">
        <v>0</v>
      </c>
      <c r="I1241" s="58">
        <f t="shared" si="21"/>
        <v>0</v>
      </c>
      <c r="J1241" s="58"/>
    </row>
    <row r="1242" spans="1:10" x14ac:dyDescent="0.2">
      <c r="A1242" s="51" t="s">
        <v>563</v>
      </c>
      <c r="B1242" s="51" t="s">
        <v>1</v>
      </c>
      <c r="C1242" s="51" t="s">
        <v>450</v>
      </c>
      <c r="D1242" s="53" t="str">
        <f>VLOOKUP(C1242,'[1]客户-行业对照表'!$M:$N,2,0)</f>
        <v>小额现金贷</v>
      </c>
      <c r="E1242" s="45">
        <v>3836</v>
      </c>
      <c r="F1242" s="45">
        <v>3836</v>
      </c>
      <c r="G1242" s="45">
        <v>0</v>
      </c>
      <c r="H1242" s="45">
        <v>3252</v>
      </c>
      <c r="I1242" s="58">
        <f t="shared" si="21"/>
        <v>0.84775808133472363</v>
      </c>
      <c r="J1242" s="58"/>
    </row>
    <row r="1243" spans="1:10" x14ac:dyDescent="0.2">
      <c r="A1243" s="51" t="s">
        <v>563</v>
      </c>
      <c r="B1243" s="51" t="s">
        <v>1</v>
      </c>
      <c r="C1243" s="51" t="s">
        <v>515</v>
      </c>
      <c r="D1243" s="53" t="str">
        <f>VLOOKUP(C1243,'[1]客户-行业对照表'!$M:$N,2,0)</f>
        <v>小额现金贷</v>
      </c>
      <c r="E1243" s="45">
        <v>44199</v>
      </c>
      <c r="F1243" s="45">
        <v>44189</v>
      </c>
      <c r="G1243" s="45">
        <v>10</v>
      </c>
      <c r="H1243" s="45">
        <v>31103</v>
      </c>
      <c r="I1243" s="58">
        <f t="shared" si="21"/>
        <v>0.70370370370370372</v>
      </c>
      <c r="J1243" s="58"/>
    </row>
    <row r="1244" spans="1:10" x14ac:dyDescent="0.2">
      <c r="A1244" s="51" t="s">
        <v>563</v>
      </c>
      <c r="B1244" s="51" t="s">
        <v>1</v>
      </c>
      <c r="C1244" s="51" t="s">
        <v>535</v>
      </c>
      <c r="D1244" s="53" t="str">
        <f>VLOOKUP(C1244,'[1]客户-行业对照表'!$M:$N,2,0)</f>
        <v>小额现金贷</v>
      </c>
      <c r="E1244" s="45">
        <v>604</v>
      </c>
      <c r="F1244" s="45">
        <v>604</v>
      </c>
      <c r="G1244" s="45">
        <v>0</v>
      </c>
      <c r="H1244" s="45">
        <v>283</v>
      </c>
      <c r="I1244" s="58">
        <f t="shared" si="21"/>
        <v>0.4685430463576159</v>
      </c>
      <c r="J1244" s="58"/>
    </row>
    <row r="1245" spans="1:10" x14ac:dyDescent="0.2">
      <c r="A1245" s="51" t="s">
        <v>563</v>
      </c>
      <c r="B1245" s="51" t="s">
        <v>453</v>
      </c>
      <c r="C1245" s="51" t="s">
        <v>521</v>
      </c>
      <c r="D1245" s="53" t="str">
        <f>VLOOKUP(C1245,'[1]客户-行业对照表'!$M:$N,2,0)</f>
        <v>金融科技</v>
      </c>
      <c r="E1245" s="45">
        <v>794</v>
      </c>
      <c r="F1245" s="45">
        <v>794</v>
      </c>
      <c r="G1245" s="45">
        <v>0</v>
      </c>
      <c r="H1245" s="45">
        <v>699</v>
      </c>
      <c r="I1245" s="58">
        <f t="shared" si="21"/>
        <v>0.88035264483627207</v>
      </c>
      <c r="J1245" s="58"/>
    </row>
    <row r="1246" spans="1:10" x14ac:dyDescent="0.2">
      <c r="A1246" s="51" t="s">
        <v>563</v>
      </c>
      <c r="B1246" s="51" t="s">
        <v>453</v>
      </c>
      <c r="C1246" s="51" t="s">
        <v>465</v>
      </c>
      <c r="D1246" s="53" t="str">
        <f>VLOOKUP(C1246,'[1]客户-行业对照表'!$M:$N,2,0)</f>
        <v>小额现金贷</v>
      </c>
      <c r="E1246" s="45">
        <v>7096</v>
      </c>
      <c r="F1246" s="45">
        <v>7096</v>
      </c>
      <c r="G1246" s="45">
        <v>0</v>
      </c>
      <c r="H1246" s="45">
        <v>4235</v>
      </c>
      <c r="I1246" s="58">
        <f t="shared" si="21"/>
        <v>0.596815107102593</v>
      </c>
      <c r="J1246" s="58"/>
    </row>
    <row r="1247" spans="1:10" x14ac:dyDescent="0.2">
      <c r="A1247" s="51" t="s">
        <v>563</v>
      </c>
      <c r="B1247" s="51" t="s">
        <v>453</v>
      </c>
      <c r="C1247" s="51" t="s">
        <v>468</v>
      </c>
      <c r="D1247" s="53" t="str">
        <f>VLOOKUP(C1247,'[1]客户-行业对照表'!$M:$N,2,0)</f>
        <v>金融科技</v>
      </c>
      <c r="E1247" s="45">
        <v>766</v>
      </c>
      <c r="F1247" s="45">
        <v>766</v>
      </c>
      <c r="G1247" s="45">
        <v>0</v>
      </c>
      <c r="H1247" s="45">
        <v>586</v>
      </c>
      <c r="I1247" s="58">
        <f t="shared" si="21"/>
        <v>0.76501305483028725</v>
      </c>
      <c r="J1247" s="58"/>
    </row>
    <row r="1248" spans="1:10" x14ac:dyDescent="0.2">
      <c r="A1248" s="51" t="s">
        <v>563</v>
      </c>
      <c r="B1248" s="51" t="s">
        <v>453</v>
      </c>
      <c r="C1248" s="51" t="s">
        <v>452</v>
      </c>
      <c r="D1248" s="53" t="str">
        <f>VLOOKUP(C1248,'[1]客户-行业对照表'!$M:$N,2,0)</f>
        <v>P2P</v>
      </c>
      <c r="E1248" s="45">
        <v>293</v>
      </c>
      <c r="F1248" s="45">
        <v>293</v>
      </c>
      <c r="G1248" s="45">
        <v>0</v>
      </c>
      <c r="H1248" s="45">
        <v>264</v>
      </c>
      <c r="I1248" s="58">
        <f t="shared" si="21"/>
        <v>0.90102389078498291</v>
      </c>
      <c r="J1248" s="58"/>
    </row>
    <row r="1249" spans="1:10" x14ac:dyDescent="0.2">
      <c r="A1249" s="51" t="s">
        <v>563</v>
      </c>
      <c r="B1249" s="51" t="s">
        <v>453</v>
      </c>
      <c r="C1249" s="51" t="s">
        <v>524</v>
      </c>
      <c r="D1249" s="53" t="str">
        <f>VLOOKUP(C1249,'[1]客户-行业对照表'!$M:$N,2,0)</f>
        <v>P2P</v>
      </c>
      <c r="E1249" s="45">
        <v>8846</v>
      </c>
      <c r="F1249" s="45">
        <v>8846</v>
      </c>
      <c r="G1249" s="45">
        <v>0</v>
      </c>
      <c r="H1249" s="45">
        <v>3062</v>
      </c>
      <c r="I1249" s="58">
        <f t="shared" si="21"/>
        <v>0.34614515035044086</v>
      </c>
      <c r="J1249" s="58"/>
    </row>
    <row r="1250" spans="1:10" x14ac:dyDescent="0.2">
      <c r="A1250" s="51" t="s">
        <v>563</v>
      </c>
      <c r="B1250" s="51" t="s">
        <v>453</v>
      </c>
      <c r="C1250" s="51" t="s">
        <v>551</v>
      </c>
      <c r="D1250" s="53" t="str">
        <f>VLOOKUP(C1250,'[1]客户-行业对照表'!$M:$N,2,0)</f>
        <v>小额现金贷</v>
      </c>
      <c r="E1250" s="45">
        <v>531</v>
      </c>
      <c r="F1250" s="45">
        <v>531</v>
      </c>
      <c r="G1250" s="45">
        <v>0</v>
      </c>
      <c r="H1250" s="45">
        <v>398</v>
      </c>
      <c r="I1250" s="58">
        <f t="shared" si="21"/>
        <v>0.74952919020715636</v>
      </c>
      <c r="J1250" s="58"/>
    </row>
    <row r="1251" spans="1:10" x14ac:dyDescent="0.2">
      <c r="A1251" s="51" t="s">
        <v>563</v>
      </c>
      <c r="B1251" s="51" t="s">
        <v>453</v>
      </c>
      <c r="C1251" s="51" t="s">
        <v>534</v>
      </c>
      <c r="D1251" s="53" t="str">
        <f>VLOOKUP(C1251,'[1]客户-行业对照表'!$M:$N,2,0)</f>
        <v>小额现金贷</v>
      </c>
      <c r="E1251" s="45">
        <v>5545</v>
      </c>
      <c r="F1251" s="45">
        <v>5545</v>
      </c>
      <c r="G1251" s="45">
        <v>0</v>
      </c>
      <c r="H1251" s="45">
        <v>4091</v>
      </c>
      <c r="I1251" s="58">
        <f t="shared" si="21"/>
        <v>0.73778178539224526</v>
      </c>
      <c r="J1251" s="58"/>
    </row>
    <row r="1252" spans="1:10" x14ac:dyDescent="0.2">
      <c r="A1252" s="51" t="s">
        <v>563</v>
      </c>
      <c r="B1252" s="51" t="s">
        <v>453</v>
      </c>
      <c r="C1252" s="51" t="s">
        <v>537</v>
      </c>
      <c r="D1252" s="53" t="str">
        <f>VLOOKUP(C1252,'[1]客户-行业对照表'!$M:$N,2,0)</f>
        <v>小额现金贷</v>
      </c>
      <c r="E1252" s="45">
        <v>6201</v>
      </c>
      <c r="F1252" s="45">
        <v>6201</v>
      </c>
      <c r="G1252" s="45">
        <v>0</v>
      </c>
      <c r="H1252" s="45">
        <v>4499</v>
      </c>
      <c r="I1252" s="58">
        <f t="shared" si="21"/>
        <v>0.72552814062248028</v>
      </c>
      <c r="J1252" s="58"/>
    </row>
    <row r="1253" spans="1:10" x14ac:dyDescent="0.2">
      <c r="A1253" s="51" t="s">
        <v>564</v>
      </c>
      <c r="B1253" s="51" t="s">
        <v>0</v>
      </c>
      <c r="C1253" s="51" t="s">
        <v>444</v>
      </c>
      <c r="D1253" s="53" t="str">
        <f>VLOOKUP(C1253,'[1]客户-行业对照表'!$M:$N,2,0)</f>
        <v>金融科技</v>
      </c>
      <c r="E1253" s="45">
        <v>20</v>
      </c>
      <c r="F1253" s="45">
        <v>20</v>
      </c>
      <c r="G1253" s="45">
        <v>0</v>
      </c>
      <c r="H1253" s="45">
        <v>10</v>
      </c>
      <c r="I1253" s="58">
        <f t="shared" si="21"/>
        <v>0.5</v>
      </c>
      <c r="J1253" s="58"/>
    </row>
    <row r="1254" spans="1:10" x14ac:dyDescent="0.2">
      <c r="A1254" s="51" t="s">
        <v>564</v>
      </c>
      <c r="B1254" s="51" t="s">
        <v>0</v>
      </c>
      <c r="C1254" s="51" t="s">
        <v>448</v>
      </c>
      <c r="D1254" s="53" t="str">
        <f>VLOOKUP(C1254,'[1]客户-行业对照表'!$M:$N,2,0)</f>
        <v>金融科技</v>
      </c>
      <c r="E1254" s="45">
        <v>333</v>
      </c>
      <c r="F1254" s="45">
        <v>333</v>
      </c>
      <c r="G1254" s="45">
        <v>0</v>
      </c>
      <c r="H1254" s="45">
        <v>206</v>
      </c>
      <c r="I1254" s="58">
        <f t="shared" si="21"/>
        <v>0.61861861861861867</v>
      </c>
      <c r="J1254" s="58"/>
    </row>
    <row r="1255" spans="1:10" x14ac:dyDescent="0.2">
      <c r="A1255" s="51" t="s">
        <v>564</v>
      </c>
      <c r="B1255" s="51" t="s">
        <v>3</v>
      </c>
      <c r="C1255" s="51" t="s">
        <v>534</v>
      </c>
      <c r="D1255" s="53" t="str">
        <f>VLOOKUP(C1255,'[1]客户-行业对照表'!$M:$N,2,0)</f>
        <v>小额现金贷</v>
      </c>
      <c r="E1255" s="45">
        <v>5812</v>
      </c>
      <c r="F1255" s="45">
        <v>5801</v>
      </c>
      <c r="G1255" s="45">
        <v>11</v>
      </c>
      <c r="H1255" s="45">
        <v>4910</v>
      </c>
      <c r="I1255" s="58">
        <f t="shared" si="21"/>
        <v>0.84480385409497594</v>
      </c>
      <c r="J1255" s="58"/>
    </row>
    <row r="1256" spans="1:10" x14ac:dyDescent="0.2">
      <c r="A1256" s="51" t="s">
        <v>564</v>
      </c>
      <c r="B1256" s="51" t="s">
        <v>3</v>
      </c>
      <c r="C1256" s="51" t="s">
        <v>537</v>
      </c>
      <c r="D1256" s="53" t="str">
        <f>VLOOKUP(C1256,'[1]客户-行业对照表'!$M:$N,2,0)</f>
        <v>小额现金贷</v>
      </c>
      <c r="E1256" s="45">
        <v>10907</v>
      </c>
      <c r="F1256" s="45">
        <v>10891</v>
      </c>
      <c r="G1256" s="45">
        <v>16</v>
      </c>
      <c r="H1256" s="45">
        <v>9409</v>
      </c>
      <c r="I1256" s="58">
        <f t="shared" si="21"/>
        <v>0.86265700926010824</v>
      </c>
      <c r="J1256" s="58"/>
    </row>
    <row r="1257" spans="1:10" x14ac:dyDescent="0.2">
      <c r="A1257" s="51" t="s">
        <v>564</v>
      </c>
      <c r="B1257" s="51" t="s">
        <v>1</v>
      </c>
      <c r="C1257" s="51" t="s">
        <v>446</v>
      </c>
      <c r="D1257" s="53" t="str">
        <f>VLOOKUP(C1257,'[1]客户-行业对照表'!$M:$N,2,0)</f>
        <v>金融科技</v>
      </c>
      <c r="E1257" s="45">
        <v>82</v>
      </c>
      <c r="F1257" s="45">
        <v>82</v>
      </c>
      <c r="G1257" s="45">
        <v>0</v>
      </c>
      <c r="H1257" s="45">
        <v>23</v>
      </c>
      <c r="I1257" s="58">
        <f t="shared" si="21"/>
        <v>0.28048780487804881</v>
      </c>
      <c r="J1257" s="58"/>
    </row>
    <row r="1258" spans="1:10" x14ac:dyDescent="0.2">
      <c r="A1258" s="51" t="s">
        <v>564</v>
      </c>
      <c r="B1258" s="51" t="s">
        <v>1</v>
      </c>
      <c r="C1258" s="51" t="s">
        <v>456</v>
      </c>
      <c r="D1258" s="53" t="str">
        <f>VLOOKUP(C1258,'[1]客户-行业对照表'!$M:$N,2,0)</f>
        <v>小额现金贷</v>
      </c>
      <c r="E1258" s="45">
        <v>681</v>
      </c>
      <c r="F1258" s="45">
        <v>681</v>
      </c>
      <c r="G1258" s="45">
        <v>0</v>
      </c>
      <c r="H1258" s="45">
        <v>231</v>
      </c>
      <c r="I1258" s="58">
        <f t="shared" si="21"/>
        <v>0.33920704845814981</v>
      </c>
      <c r="J1258" s="58"/>
    </row>
    <row r="1259" spans="1:10" x14ac:dyDescent="0.2">
      <c r="A1259" s="51" t="s">
        <v>564</v>
      </c>
      <c r="B1259" s="51" t="s">
        <v>1</v>
      </c>
      <c r="C1259" s="51" t="s">
        <v>454</v>
      </c>
      <c r="D1259" s="53" t="str">
        <f>VLOOKUP(C1259,'[1]客户-行业对照表'!$M:$N,2,0)</f>
        <v>支付</v>
      </c>
      <c r="E1259" s="45">
        <v>5</v>
      </c>
      <c r="F1259" s="45">
        <v>5</v>
      </c>
      <c r="G1259" s="45">
        <v>0</v>
      </c>
      <c r="H1259" s="45">
        <v>2</v>
      </c>
      <c r="I1259" s="58">
        <f t="shared" si="21"/>
        <v>0.4</v>
      </c>
      <c r="J1259" s="58"/>
    </row>
    <row r="1260" spans="1:10" x14ac:dyDescent="0.2">
      <c r="A1260" s="51" t="s">
        <v>564</v>
      </c>
      <c r="B1260" s="51" t="s">
        <v>1</v>
      </c>
      <c r="C1260" s="51" t="s">
        <v>458</v>
      </c>
      <c r="D1260" s="53" t="str">
        <f>VLOOKUP(C1260,'[1]客户-行业对照表'!$M:$N,2,0)</f>
        <v>金融科技</v>
      </c>
      <c r="E1260" s="45">
        <v>1</v>
      </c>
      <c r="F1260" s="45">
        <v>1</v>
      </c>
      <c r="G1260" s="45">
        <v>0</v>
      </c>
      <c r="H1260" s="45">
        <v>1</v>
      </c>
      <c r="I1260" s="58">
        <f t="shared" si="21"/>
        <v>1</v>
      </c>
      <c r="J1260" s="58"/>
    </row>
    <row r="1261" spans="1:10" x14ac:dyDescent="0.2">
      <c r="A1261" s="51" t="s">
        <v>564</v>
      </c>
      <c r="B1261" s="51" t="s">
        <v>1</v>
      </c>
      <c r="C1261" s="51" t="s">
        <v>463</v>
      </c>
      <c r="D1261" s="53" t="str">
        <f>VLOOKUP(C1261,'[1]客户-行业对照表'!$M:$N,2,0)</f>
        <v>手机回收</v>
      </c>
      <c r="E1261" s="45">
        <v>296</v>
      </c>
      <c r="F1261" s="45">
        <v>296</v>
      </c>
      <c r="G1261" s="45">
        <v>0</v>
      </c>
      <c r="H1261" s="45">
        <v>243</v>
      </c>
      <c r="I1261" s="58">
        <f t="shared" si="21"/>
        <v>0.82094594594594594</v>
      </c>
      <c r="J1261" s="58"/>
    </row>
    <row r="1262" spans="1:10" x14ac:dyDescent="0.2">
      <c r="A1262" s="51" t="s">
        <v>564</v>
      </c>
      <c r="B1262" s="51" t="s">
        <v>1</v>
      </c>
      <c r="C1262" s="51" t="s">
        <v>455</v>
      </c>
      <c r="D1262" s="53" t="str">
        <f>VLOOKUP(C1262,'[1]客户-行业对照表'!$M:$N,2,0)</f>
        <v>小额现金贷</v>
      </c>
      <c r="E1262" s="45">
        <v>1515</v>
      </c>
      <c r="F1262" s="45">
        <v>1515</v>
      </c>
      <c r="G1262" s="45">
        <v>0</v>
      </c>
      <c r="H1262" s="45">
        <v>95</v>
      </c>
      <c r="I1262" s="58">
        <f t="shared" si="21"/>
        <v>6.2706270627062702E-2</v>
      </c>
      <c r="J1262" s="58"/>
    </row>
    <row r="1263" spans="1:10" x14ac:dyDescent="0.2">
      <c r="A1263" s="51" t="s">
        <v>564</v>
      </c>
      <c r="B1263" s="51" t="s">
        <v>1</v>
      </c>
      <c r="C1263" s="51" t="s">
        <v>495</v>
      </c>
      <c r="D1263" s="53" t="str">
        <f>VLOOKUP(C1263,'[1]客户-行业对照表'!$M:$N,2,0)</f>
        <v>融资租赁担保</v>
      </c>
      <c r="E1263" s="45">
        <v>7</v>
      </c>
      <c r="F1263" s="45">
        <v>6</v>
      </c>
      <c r="G1263" s="45">
        <v>1</v>
      </c>
      <c r="H1263" s="45">
        <v>1</v>
      </c>
      <c r="I1263" s="58">
        <f t="shared" si="21"/>
        <v>0.14285714285714285</v>
      </c>
      <c r="J1263" s="58"/>
    </row>
    <row r="1264" spans="1:10" x14ac:dyDescent="0.2">
      <c r="A1264" s="51" t="s">
        <v>564</v>
      </c>
      <c r="B1264" s="51" t="s">
        <v>1</v>
      </c>
      <c r="C1264" s="51" t="s">
        <v>501</v>
      </c>
      <c r="D1264" s="53" t="str">
        <f>VLOOKUP(C1264,'[1]客户-行业对照表'!$M:$N,2,0)</f>
        <v>金融科技</v>
      </c>
      <c r="E1264" s="45">
        <v>1</v>
      </c>
      <c r="F1264" s="45">
        <v>0</v>
      </c>
      <c r="G1264" s="45">
        <v>1</v>
      </c>
      <c r="H1264" s="45">
        <v>0</v>
      </c>
      <c r="I1264" s="58">
        <f t="shared" si="21"/>
        <v>0</v>
      </c>
      <c r="J1264" s="58"/>
    </row>
    <row r="1265" spans="1:10" x14ac:dyDescent="0.2">
      <c r="A1265" s="51" t="s">
        <v>564</v>
      </c>
      <c r="B1265" s="51" t="s">
        <v>1</v>
      </c>
      <c r="C1265" s="51" t="s">
        <v>450</v>
      </c>
      <c r="D1265" s="53" t="str">
        <f>VLOOKUP(C1265,'[1]客户-行业对照表'!$M:$N,2,0)</f>
        <v>小额现金贷</v>
      </c>
      <c r="E1265" s="45">
        <v>3804</v>
      </c>
      <c r="F1265" s="45">
        <v>3804</v>
      </c>
      <c r="G1265" s="45">
        <v>0</v>
      </c>
      <c r="H1265" s="45">
        <v>3236</v>
      </c>
      <c r="I1265" s="58">
        <f t="shared" si="21"/>
        <v>0.85068349106204</v>
      </c>
      <c r="J1265" s="58"/>
    </row>
    <row r="1266" spans="1:10" x14ac:dyDescent="0.2">
      <c r="A1266" s="51" t="s">
        <v>564</v>
      </c>
      <c r="B1266" s="51" t="s">
        <v>1</v>
      </c>
      <c r="C1266" s="51" t="s">
        <v>464</v>
      </c>
      <c r="D1266" s="53" t="str">
        <f>VLOOKUP(C1266,'[1]客户-行业对照表'!$M:$N,2,0)</f>
        <v>农村金融</v>
      </c>
      <c r="E1266" s="45">
        <v>1</v>
      </c>
      <c r="F1266" s="45">
        <v>1</v>
      </c>
      <c r="G1266" s="45">
        <v>0</v>
      </c>
      <c r="H1266" s="45">
        <v>0</v>
      </c>
      <c r="I1266" s="58">
        <f t="shared" si="21"/>
        <v>0</v>
      </c>
      <c r="J1266" s="58"/>
    </row>
    <row r="1267" spans="1:10" x14ac:dyDescent="0.2">
      <c r="A1267" s="51" t="s">
        <v>564</v>
      </c>
      <c r="B1267" s="51" t="s">
        <v>1</v>
      </c>
      <c r="C1267" s="51" t="s">
        <v>515</v>
      </c>
      <c r="D1267" s="53" t="str">
        <f>VLOOKUP(C1267,'[1]客户-行业对照表'!$M:$N,2,0)</f>
        <v>小额现金贷</v>
      </c>
      <c r="E1267" s="45">
        <v>47769</v>
      </c>
      <c r="F1267" s="45">
        <v>47755</v>
      </c>
      <c r="G1267" s="45">
        <v>14</v>
      </c>
      <c r="H1267" s="45">
        <v>34127</v>
      </c>
      <c r="I1267" s="58">
        <f t="shared" si="21"/>
        <v>0.71441729992254388</v>
      </c>
      <c r="J1267" s="58"/>
    </row>
    <row r="1268" spans="1:10" x14ac:dyDescent="0.2">
      <c r="A1268" s="51" t="s">
        <v>564</v>
      </c>
      <c r="B1268" s="51" t="s">
        <v>1</v>
      </c>
      <c r="C1268" s="51" t="s">
        <v>535</v>
      </c>
      <c r="D1268" s="53" t="str">
        <f>VLOOKUP(C1268,'[1]客户-行业对照表'!$M:$N,2,0)</f>
        <v>小额现金贷</v>
      </c>
      <c r="E1268" s="45">
        <v>628</v>
      </c>
      <c r="F1268" s="45">
        <v>628</v>
      </c>
      <c r="G1268" s="45">
        <v>0</v>
      </c>
      <c r="H1268" s="45">
        <v>262</v>
      </c>
      <c r="I1268" s="58">
        <f t="shared" si="21"/>
        <v>0.41719745222929938</v>
      </c>
      <c r="J1268" s="58"/>
    </row>
    <row r="1269" spans="1:10" x14ac:dyDescent="0.2">
      <c r="A1269" s="51" t="s">
        <v>564</v>
      </c>
      <c r="B1269" s="51" t="s">
        <v>453</v>
      </c>
      <c r="C1269" s="51" t="s">
        <v>521</v>
      </c>
      <c r="D1269" s="53" t="str">
        <f>VLOOKUP(C1269,'[1]客户-行业对照表'!$M:$N,2,0)</f>
        <v>金融科技</v>
      </c>
      <c r="E1269" s="45">
        <v>6414</v>
      </c>
      <c r="F1269" s="45">
        <v>6414</v>
      </c>
      <c r="G1269" s="45">
        <v>0</v>
      </c>
      <c r="H1269" s="45">
        <v>717</v>
      </c>
      <c r="I1269" s="58">
        <f t="shared" si="21"/>
        <v>0.11178671655753041</v>
      </c>
      <c r="J1269" s="58"/>
    </row>
    <row r="1270" spans="1:10" x14ac:dyDescent="0.2">
      <c r="A1270" s="51" t="s">
        <v>564</v>
      </c>
      <c r="B1270" s="51" t="s">
        <v>453</v>
      </c>
      <c r="C1270" s="51" t="s">
        <v>465</v>
      </c>
      <c r="D1270" s="53" t="str">
        <f>VLOOKUP(C1270,'[1]客户-行业对照表'!$M:$N,2,0)</f>
        <v>小额现金贷</v>
      </c>
      <c r="E1270" s="45">
        <v>5680</v>
      </c>
      <c r="F1270" s="45">
        <v>5670</v>
      </c>
      <c r="G1270" s="45">
        <v>10</v>
      </c>
      <c r="H1270" s="45">
        <v>3232</v>
      </c>
      <c r="I1270" s="58">
        <f t="shared" si="21"/>
        <v>0.56901408450704227</v>
      </c>
      <c r="J1270" s="58"/>
    </row>
    <row r="1271" spans="1:10" x14ac:dyDescent="0.2">
      <c r="A1271" s="51" t="s">
        <v>564</v>
      </c>
      <c r="B1271" s="51" t="s">
        <v>453</v>
      </c>
      <c r="C1271" s="51" t="s">
        <v>468</v>
      </c>
      <c r="D1271" s="53" t="str">
        <f>VLOOKUP(C1271,'[1]客户-行业对照表'!$M:$N,2,0)</f>
        <v>金融科技</v>
      </c>
      <c r="E1271" s="45">
        <v>1606</v>
      </c>
      <c r="F1271" s="45">
        <v>1606</v>
      </c>
      <c r="G1271" s="45">
        <v>0</v>
      </c>
      <c r="H1271" s="45">
        <v>1235</v>
      </c>
      <c r="I1271" s="58">
        <f t="shared" si="21"/>
        <v>0.76899128268991279</v>
      </c>
      <c r="J1271" s="58"/>
    </row>
    <row r="1272" spans="1:10" x14ac:dyDescent="0.2">
      <c r="A1272" s="51" t="s">
        <v>564</v>
      </c>
      <c r="B1272" s="51" t="s">
        <v>453</v>
      </c>
      <c r="C1272" s="51" t="s">
        <v>452</v>
      </c>
      <c r="D1272" s="53" t="str">
        <f>VLOOKUP(C1272,'[1]客户-行业对照表'!$M:$N,2,0)</f>
        <v>P2P</v>
      </c>
      <c r="E1272" s="45">
        <v>280</v>
      </c>
      <c r="F1272" s="45">
        <v>280</v>
      </c>
      <c r="G1272" s="45">
        <v>0</v>
      </c>
      <c r="H1272" s="45">
        <v>261</v>
      </c>
      <c r="I1272" s="58">
        <f t="shared" si="21"/>
        <v>0.93214285714285716</v>
      </c>
      <c r="J1272" s="58"/>
    </row>
    <row r="1273" spans="1:10" x14ac:dyDescent="0.2">
      <c r="A1273" s="51" t="s">
        <v>564</v>
      </c>
      <c r="B1273" s="51" t="s">
        <v>453</v>
      </c>
      <c r="C1273" s="51" t="s">
        <v>524</v>
      </c>
      <c r="D1273" s="53" t="str">
        <f>VLOOKUP(C1273,'[1]客户-行业对照表'!$M:$N,2,0)</f>
        <v>P2P</v>
      </c>
      <c r="E1273" s="45">
        <v>10230</v>
      </c>
      <c r="F1273" s="45">
        <v>10215</v>
      </c>
      <c r="G1273" s="45">
        <v>15</v>
      </c>
      <c r="H1273" s="45">
        <v>3647</v>
      </c>
      <c r="I1273" s="58">
        <f t="shared" si="21"/>
        <v>0.35650048875855328</v>
      </c>
      <c r="J1273" s="58"/>
    </row>
    <row r="1274" spans="1:10" x14ac:dyDescent="0.2">
      <c r="A1274" s="51" t="s">
        <v>564</v>
      </c>
      <c r="B1274" s="51" t="s">
        <v>453</v>
      </c>
      <c r="C1274" s="51" t="s">
        <v>551</v>
      </c>
      <c r="D1274" s="53" t="str">
        <f>VLOOKUP(C1274,'[1]客户-行业对照表'!$M:$N,2,0)</f>
        <v>小额现金贷</v>
      </c>
      <c r="E1274" s="45">
        <v>629</v>
      </c>
      <c r="F1274" s="45">
        <v>628</v>
      </c>
      <c r="G1274" s="45">
        <v>1</v>
      </c>
      <c r="H1274" s="45">
        <v>477</v>
      </c>
      <c r="I1274" s="58">
        <f t="shared" si="21"/>
        <v>0.75834658187599369</v>
      </c>
      <c r="J1274" s="58"/>
    </row>
    <row r="1275" spans="1:10" x14ac:dyDescent="0.2">
      <c r="A1275" s="51" t="s">
        <v>564</v>
      </c>
      <c r="B1275" s="51" t="s">
        <v>453</v>
      </c>
      <c r="C1275" s="51" t="s">
        <v>534</v>
      </c>
      <c r="D1275" s="53" t="str">
        <f>VLOOKUP(C1275,'[1]客户-行业对照表'!$M:$N,2,0)</f>
        <v>小额现金贷</v>
      </c>
      <c r="E1275" s="45">
        <v>5996</v>
      </c>
      <c r="F1275" s="45">
        <v>5985</v>
      </c>
      <c r="G1275" s="45">
        <v>11</v>
      </c>
      <c r="H1275" s="45">
        <v>4314</v>
      </c>
      <c r="I1275" s="58">
        <f t="shared" si="21"/>
        <v>0.71947965310206807</v>
      </c>
      <c r="J1275" s="58"/>
    </row>
    <row r="1276" spans="1:10" x14ac:dyDescent="0.2">
      <c r="A1276" s="51" t="s">
        <v>564</v>
      </c>
      <c r="B1276" s="51" t="s">
        <v>453</v>
      </c>
      <c r="C1276" s="51" t="s">
        <v>537</v>
      </c>
      <c r="D1276" s="53" t="str">
        <f>VLOOKUP(C1276,'[1]客户-行业对照表'!$M:$N,2,0)</f>
        <v>小额现金贷</v>
      </c>
      <c r="E1276" s="45">
        <v>11131</v>
      </c>
      <c r="F1276" s="45">
        <v>11114</v>
      </c>
      <c r="G1276" s="45">
        <v>17</v>
      </c>
      <c r="H1276" s="45">
        <v>8486</v>
      </c>
      <c r="I1276" s="58">
        <f t="shared" si="21"/>
        <v>0.76237534812685293</v>
      </c>
      <c r="J1276" s="58"/>
    </row>
    <row r="1277" spans="1:10" x14ac:dyDescent="0.2">
      <c r="A1277" s="51" t="s">
        <v>565</v>
      </c>
      <c r="B1277" s="51" t="s">
        <v>0</v>
      </c>
      <c r="C1277" s="51" t="s">
        <v>444</v>
      </c>
      <c r="D1277" s="53" t="str">
        <f>VLOOKUP(C1277,'[1]客户-行业对照表'!$M:$N,2,0)</f>
        <v>金融科技</v>
      </c>
      <c r="E1277" s="45">
        <v>25</v>
      </c>
      <c r="F1277" s="45">
        <v>25</v>
      </c>
      <c r="G1277" s="45">
        <v>0</v>
      </c>
      <c r="H1277" s="45">
        <v>8</v>
      </c>
      <c r="I1277" s="58">
        <f t="shared" si="21"/>
        <v>0.32</v>
      </c>
      <c r="J1277" s="58"/>
    </row>
    <row r="1278" spans="1:10" x14ac:dyDescent="0.2">
      <c r="A1278" s="51" t="s">
        <v>565</v>
      </c>
      <c r="B1278" s="51" t="s">
        <v>0</v>
      </c>
      <c r="C1278" s="51" t="s">
        <v>448</v>
      </c>
      <c r="D1278" s="53" t="str">
        <f>VLOOKUP(C1278,'[1]客户-行业对照表'!$M:$N,2,0)</f>
        <v>金融科技</v>
      </c>
      <c r="E1278" s="45">
        <v>327</v>
      </c>
      <c r="F1278" s="45">
        <v>327</v>
      </c>
      <c r="G1278" s="45">
        <v>0</v>
      </c>
      <c r="H1278" s="45">
        <v>191</v>
      </c>
      <c r="I1278" s="58">
        <f t="shared" si="21"/>
        <v>0.58409785932721714</v>
      </c>
      <c r="J1278" s="58"/>
    </row>
    <row r="1279" spans="1:10" x14ac:dyDescent="0.2">
      <c r="A1279" s="51" t="s">
        <v>565</v>
      </c>
      <c r="B1279" s="51" t="s">
        <v>3</v>
      </c>
      <c r="C1279" s="51" t="s">
        <v>534</v>
      </c>
      <c r="D1279" s="53" t="str">
        <f>VLOOKUP(C1279,'[1]客户-行业对照表'!$M:$N,2,0)</f>
        <v>小额现金贷</v>
      </c>
      <c r="E1279" s="45">
        <v>5284</v>
      </c>
      <c r="F1279" s="45">
        <v>5284</v>
      </c>
      <c r="G1279" s="45">
        <v>0</v>
      </c>
      <c r="H1279" s="45">
        <v>4524</v>
      </c>
      <c r="I1279" s="58">
        <f t="shared" si="21"/>
        <v>0.85616956850870551</v>
      </c>
      <c r="J1279" s="58"/>
    </row>
    <row r="1280" spans="1:10" x14ac:dyDescent="0.2">
      <c r="A1280" s="51" t="s">
        <v>565</v>
      </c>
      <c r="B1280" s="51" t="s">
        <v>3</v>
      </c>
      <c r="C1280" s="51" t="s">
        <v>537</v>
      </c>
      <c r="D1280" s="53" t="str">
        <f>VLOOKUP(C1280,'[1]客户-行业对照表'!$M:$N,2,0)</f>
        <v>小额现金贷</v>
      </c>
      <c r="E1280" s="45">
        <v>8336</v>
      </c>
      <c r="F1280" s="45">
        <v>8336</v>
      </c>
      <c r="G1280" s="45">
        <v>0</v>
      </c>
      <c r="H1280" s="45">
        <v>7158</v>
      </c>
      <c r="I1280" s="58">
        <f t="shared" si="21"/>
        <v>0.85868522072936659</v>
      </c>
      <c r="J1280" s="58"/>
    </row>
    <row r="1281" spans="1:10" x14ac:dyDescent="0.2">
      <c r="A1281" s="51" t="s">
        <v>565</v>
      </c>
      <c r="B1281" s="51" t="s">
        <v>1</v>
      </c>
      <c r="C1281" s="51" t="s">
        <v>446</v>
      </c>
      <c r="D1281" s="53" t="str">
        <f>VLOOKUP(C1281,'[1]客户-行业对照表'!$M:$N,2,0)</f>
        <v>金融科技</v>
      </c>
      <c r="E1281" s="45">
        <v>105</v>
      </c>
      <c r="F1281" s="45">
        <v>105</v>
      </c>
      <c r="G1281" s="45">
        <v>0</v>
      </c>
      <c r="H1281" s="45">
        <v>36</v>
      </c>
      <c r="I1281" s="58">
        <f t="shared" si="21"/>
        <v>0.34285714285714286</v>
      </c>
      <c r="J1281" s="58"/>
    </row>
    <row r="1282" spans="1:10" x14ac:dyDescent="0.2">
      <c r="A1282" s="51" t="s">
        <v>565</v>
      </c>
      <c r="B1282" s="51" t="s">
        <v>1</v>
      </c>
      <c r="C1282" s="51" t="s">
        <v>456</v>
      </c>
      <c r="D1282" s="53" t="str">
        <f>VLOOKUP(C1282,'[1]客户-行业对照表'!$M:$N,2,0)</f>
        <v>小额现金贷</v>
      </c>
      <c r="E1282" s="45">
        <v>2037</v>
      </c>
      <c r="F1282" s="45">
        <v>2037</v>
      </c>
      <c r="G1282" s="45">
        <v>0</v>
      </c>
      <c r="H1282" s="45">
        <v>697</v>
      </c>
      <c r="I1282" s="58">
        <f t="shared" si="21"/>
        <v>0.34216985763377517</v>
      </c>
      <c r="J1282" s="58"/>
    </row>
    <row r="1283" spans="1:10" x14ac:dyDescent="0.2">
      <c r="A1283" s="51" t="s">
        <v>565</v>
      </c>
      <c r="B1283" s="51" t="s">
        <v>1</v>
      </c>
      <c r="C1283" s="51" t="s">
        <v>454</v>
      </c>
      <c r="D1283" s="53" t="str">
        <f>VLOOKUP(C1283,'[1]客户-行业对照表'!$M:$N,2,0)</f>
        <v>支付</v>
      </c>
      <c r="E1283" s="45">
        <v>1</v>
      </c>
      <c r="F1283" s="45">
        <v>1</v>
      </c>
      <c r="G1283" s="45">
        <v>0</v>
      </c>
      <c r="H1283" s="45">
        <v>0</v>
      </c>
      <c r="I1283" s="58">
        <f t="shared" si="21"/>
        <v>0</v>
      </c>
      <c r="J1283" s="58"/>
    </row>
    <row r="1284" spans="1:10" x14ac:dyDescent="0.2">
      <c r="A1284" s="51" t="s">
        <v>565</v>
      </c>
      <c r="B1284" s="51" t="s">
        <v>1</v>
      </c>
      <c r="C1284" s="51" t="s">
        <v>494</v>
      </c>
      <c r="D1284" s="53" t="str">
        <f>VLOOKUP(C1284,'[1]客户-行业对照表'!$M:$N,2,0)</f>
        <v>小额现金贷</v>
      </c>
      <c r="E1284" s="45">
        <v>7</v>
      </c>
      <c r="F1284" s="45">
        <v>7</v>
      </c>
      <c r="G1284" s="45">
        <v>0</v>
      </c>
      <c r="H1284" s="45">
        <v>7</v>
      </c>
      <c r="I1284" s="58">
        <f t="shared" si="21"/>
        <v>1</v>
      </c>
      <c r="J1284" s="58"/>
    </row>
    <row r="1285" spans="1:10" x14ac:dyDescent="0.2">
      <c r="A1285" s="51" t="s">
        <v>565</v>
      </c>
      <c r="B1285" s="51" t="s">
        <v>1</v>
      </c>
      <c r="C1285" s="51" t="s">
        <v>458</v>
      </c>
      <c r="D1285" s="53" t="str">
        <f>VLOOKUP(C1285,'[1]客户-行业对照表'!$M:$N,2,0)</f>
        <v>金融科技</v>
      </c>
      <c r="E1285" s="45">
        <v>3</v>
      </c>
      <c r="F1285" s="45">
        <v>3</v>
      </c>
      <c r="G1285" s="45">
        <v>0</v>
      </c>
      <c r="H1285" s="45">
        <v>1</v>
      </c>
      <c r="I1285" s="58">
        <f t="shared" si="21"/>
        <v>0.33333333333333331</v>
      </c>
      <c r="J1285" s="58"/>
    </row>
    <row r="1286" spans="1:10" x14ac:dyDescent="0.2">
      <c r="A1286" s="51" t="s">
        <v>565</v>
      </c>
      <c r="B1286" s="51" t="s">
        <v>1</v>
      </c>
      <c r="C1286" s="51" t="s">
        <v>463</v>
      </c>
      <c r="D1286" s="53" t="str">
        <f>VLOOKUP(C1286,'[1]客户-行业对照表'!$M:$N,2,0)</f>
        <v>手机回收</v>
      </c>
      <c r="E1286" s="45">
        <v>448</v>
      </c>
      <c r="F1286" s="45">
        <v>448</v>
      </c>
      <c r="G1286" s="45">
        <v>0</v>
      </c>
      <c r="H1286" s="45">
        <v>334</v>
      </c>
      <c r="I1286" s="58">
        <f t="shared" si="21"/>
        <v>0.7455357142857143</v>
      </c>
      <c r="J1286" s="58"/>
    </row>
    <row r="1287" spans="1:10" x14ac:dyDescent="0.2">
      <c r="A1287" s="51" t="s">
        <v>565</v>
      </c>
      <c r="B1287" s="51" t="s">
        <v>1</v>
      </c>
      <c r="C1287" s="51" t="s">
        <v>445</v>
      </c>
      <c r="D1287" s="53" t="str">
        <f>VLOOKUP(C1287,'[1]客户-行业对照表'!$M:$N,2,0)</f>
        <v>其他</v>
      </c>
      <c r="E1287" s="45">
        <v>1</v>
      </c>
      <c r="F1287" s="45">
        <v>1</v>
      </c>
      <c r="G1287" s="45">
        <v>0</v>
      </c>
      <c r="H1287" s="45">
        <v>0</v>
      </c>
      <c r="I1287" s="58">
        <f t="shared" si="21"/>
        <v>0</v>
      </c>
      <c r="J1287" s="58"/>
    </row>
    <row r="1288" spans="1:10" x14ac:dyDescent="0.2">
      <c r="A1288" s="51" t="s">
        <v>565</v>
      </c>
      <c r="B1288" s="51" t="s">
        <v>1</v>
      </c>
      <c r="C1288" s="51" t="s">
        <v>35</v>
      </c>
      <c r="D1288" s="53" t="str">
        <f>VLOOKUP(C1288,'[1]客户-行业对照表'!$M:$N,2,0)</f>
        <v>金融科技</v>
      </c>
      <c r="E1288" s="45">
        <v>1</v>
      </c>
      <c r="F1288" s="45">
        <v>1</v>
      </c>
      <c r="G1288" s="45">
        <v>0</v>
      </c>
      <c r="H1288" s="45">
        <v>0</v>
      </c>
      <c r="I1288" s="58">
        <f t="shared" si="21"/>
        <v>0</v>
      </c>
      <c r="J1288" s="58"/>
    </row>
    <row r="1289" spans="1:10" x14ac:dyDescent="0.2">
      <c r="A1289" s="51" t="s">
        <v>565</v>
      </c>
      <c r="B1289" s="51" t="s">
        <v>1</v>
      </c>
      <c r="C1289" s="51" t="s">
        <v>473</v>
      </c>
      <c r="D1289" s="53" t="str">
        <f>VLOOKUP(C1289,'[1]客户-行业对照表'!$M:$N,2,0)</f>
        <v>P2P</v>
      </c>
      <c r="E1289" s="45">
        <v>1</v>
      </c>
      <c r="F1289" s="45">
        <v>1</v>
      </c>
      <c r="G1289" s="45">
        <v>0</v>
      </c>
      <c r="H1289" s="45">
        <v>0</v>
      </c>
      <c r="I1289" s="58">
        <f t="shared" si="21"/>
        <v>0</v>
      </c>
      <c r="J1289" s="58"/>
    </row>
    <row r="1290" spans="1:10" x14ac:dyDescent="0.2">
      <c r="A1290" s="51" t="s">
        <v>565</v>
      </c>
      <c r="B1290" s="51" t="s">
        <v>1</v>
      </c>
      <c r="C1290" s="51" t="s">
        <v>455</v>
      </c>
      <c r="D1290" s="53" t="str">
        <f>VLOOKUP(C1290,'[1]客户-行业对照表'!$M:$N,2,0)</f>
        <v>小额现金贷</v>
      </c>
      <c r="E1290" s="45">
        <v>1208</v>
      </c>
      <c r="F1290" s="45">
        <v>1208</v>
      </c>
      <c r="G1290" s="45">
        <v>0</v>
      </c>
      <c r="H1290" s="45">
        <v>65</v>
      </c>
      <c r="I1290" s="58">
        <f t="shared" ref="I1290:I1353" si="22">H1290/E1290</f>
        <v>5.3807947019867547E-2</v>
      </c>
      <c r="J1290" s="58"/>
    </row>
    <row r="1291" spans="1:10" x14ac:dyDescent="0.2">
      <c r="A1291" s="51" t="s">
        <v>565</v>
      </c>
      <c r="B1291" s="51" t="s">
        <v>1</v>
      </c>
      <c r="C1291" s="51" t="s">
        <v>495</v>
      </c>
      <c r="D1291" s="53" t="str">
        <f>VLOOKUP(C1291,'[1]客户-行业对照表'!$M:$N,2,0)</f>
        <v>融资租赁担保</v>
      </c>
      <c r="E1291" s="45">
        <v>5</v>
      </c>
      <c r="F1291" s="45">
        <v>5</v>
      </c>
      <c r="G1291" s="45">
        <v>0</v>
      </c>
      <c r="H1291" s="45">
        <v>1</v>
      </c>
      <c r="I1291" s="58">
        <f t="shared" si="22"/>
        <v>0.2</v>
      </c>
      <c r="J1291" s="58"/>
    </row>
    <row r="1292" spans="1:10" x14ac:dyDescent="0.2">
      <c r="A1292" s="51" t="s">
        <v>565</v>
      </c>
      <c r="B1292" s="51" t="s">
        <v>1</v>
      </c>
      <c r="C1292" s="51" t="s">
        <v>501</v>
      </c>
      <c r="D1292" s="53" t="str">
        <f>VLOOKUP(C1292,'[1]客户-行业对照表'!$M:$N,2,0)</f>
        <v>金融科技</v>
      </c>
      <c r="E1292" s="45">
        <v>3</v>
      </c>
      <c r="F1292" s="45">
        <v>0</v>
      </c>
      <c r="G1292" s="45">
        <v>3</v>
      </c>
      <c r="H1292" s="45">
        <v>0</v>
      </c>
      <c r="I1292" s="58">
        <f t="shared" si="22"/>
        <v>0</v>
      </c>
      <c r="J1292" s="58"/>
    </row>
    <row r="1293" spans="1:10" x14ac:dyDescent="0.2">
      <c r="A1293" s="51" t="s">
        <v>565</v>
      </c>
      <c r="B1293" s="51" t="s">
        <v>1</v>
      </c>
      <c r="C1293" s="51" t="s">
        <v>554</v>
      </c>
      <c r="D1293" s="53" t="str">
        <f>VLOOKUP(C1293,'[1]客户-行业对照表'!$M:$N,2,0)</f>
        <v>小额现金贷</v>
      </c>
      <c r="E1293" s="45">
        <v>3</v>
      </c>
      <c r="F1293" s="45">
        <v>0</v>
      </c>
      <c r="G1293" s="45">
        <v>3</v>
      </c>
      <c r="H1293" s="45">
        <v>0</v>
      </c>
      <c r="I1293" s="58">
        <f t="shared" si="22"/>
        <v>0</v>
      </c>
      <c r="J1293" s="58"/>
    </row>
    <row r="1294" spans="1:10" x14ac:dyDescent="0.2">
      <c r="A1294" s="51" t="s">
        <v>565</v>
      </c>
      <c r="B1294" s="51" t="s">
        <v>1</v>
      </c>
      <c r="C1294" s="51" t="s">
        <v>450</v>
      </c>
      <c r="D1294" s="53" t="str">
        <f>VLOOKUP(C1294,'[1]客户-行业对照表'!$M:$N,2,0)</f>
        <v>小额现金贷</v>
      </c>
      <c r="E1294" s="45">
        <v>3883</v>
      </c>
      <c r="F1294" s="45">
        <v>3883</v>
      </c>
      <c r="G1294" s="45">
        <v>0</v>
      </c>
      <c r="H1294" s="45">
        <v>3343</v>
      </c>
      <c r="I1294" s="58">
        <f t="shared" si="22"/>
        <v>0.8609322688642802</v>
      </c>
      <c r="J1294" s="58"/>
    </row>
    <row r="1295" spans="1:10" x14ac:dyDescent="0.2">
      <c r="A1295" s="51" t="s">
        <v>565</v>
      </c>
      <c r="B1295" s="51" t="s">
        <v>1</v>
      </c>
      <c r="C1295" s="51" t="s">
        <v>515</v>
      </c>
      <c r="D1295" s="53" t="str">
        <f>VLOOKUP(C1295,'[1]客户-行业对照表'!$M:$N,2,0)</f>
        <v>小额现金贷</v>
      </c>
      <c r="E1295" s="45">
        <v>44062</v>
      </c>
      <c r="F1295" s="45">
        <v>44041</v>
      </c>
      <c r="G1295" s="45">
        <v>21</v>
      </c>
      <c r="H1295" s="45">
        <v>31177</v>
      </c>
      <c r="I1295" s="58">
        <f t="shared" si="22"/>
        <v>0.70757114974354318</v>
      </c>
      <c r="J1295" s="58"/>
    </row>
    <row r="1296" spans="1:10" x14ac:dyDescent="0.2">
      <c r="A1296" s="51" t="s">
        <v>565</v>
      </c>
      <c r="B1296" s="51" t="s">
        <v>1</v>
      </c>
      <c r="C1296" s="51" t="s">
        <v>535</v>
      </c>
      <c r="D1296" s="53" t="str">
        <f>VLOOKUP(C1296,'[1]客户-行业对照表'!$M:$N,2,0)</f>
        <v>小额现金贷</v>
      </c>
      <c r="E1296" s="45">
        <v>603</v>
      </c>
      <c r="F1296" s="45">
        <v>603</v>
      </c>
      <c r="G1296" s="45">
        <v>0</v>
      </c>
      <c r="H1296" s="45">
        <v>258</v>
      </c>
      <c r="I1296" s="58">
        <f t="shared" si="22"/>
        <v>0.42786069651741293</v>
      </c>
      <c r="J1296" s="58"/>
    </row>
    <row r="1297" spans="1:10" x14ac:dyDescent="0.2">
      <c r="A1297" s="51" t="s">
        <v>565</v>
      </c>
      <c r="B1297" s="51" t="s">
        <v>453</v>
      </c>
      <c r="C1297" s="51" t="s">
        <v>521</v>
      </c>
      <c r="D1297" s="53" t="str">
        <f>VLOOKUP(C1297,'[1]客户-行业对照表'!$M:$N,2,0)</f>
        <v>金融科技</v>
      </c>
      <c r="E1297" s="45">
        <v>1280</v>
      </c>
      <c r="F1297" s="45">
        <v>1280</v>
      </c>
      <c r="G1297" s="45">
        <v>0</v>
      </c>
      <c r="H1297" s="45">
        <v>1083</v>
      </c>
      <c r="I1297" s="58">
        <f t="shared" si="22"/>
        <v>0.84609374999999998</v>
      </c>
      <c r="J1297" s="58"/>
    </row>
    <row r="1298" spans="1:10" x14ac:dyDescent="0.2">
      <c r="A1298" s="51" t="s">
        <v>565</v>
      </c>
      <c r="B1298" s="51" t="s">
        <v>453</v>
      </c>
      <c r="C1298" s="51" t="s">
        <v>465</v>
      </c>
      <c r="D1298" s="53" t="str">
        <f>VLOOKUP(C1298,'[1]客户-行业对照表'!$M:$N,2,0)</f>
        <v>小额现金贷</v>
      </c>
      <c r="E1298" s="45">
        <v>4951</v>
      </c>
      <c r="F1298" s="45">
        <v>4951</v>
      </c>
      <c r="G1298" s="45">
        <v>0</v>
      </c>
      <c r="H1298" s="45">
        <v>2984</v>
      </c>
      <c r="I1298" s="58">
        <f t="shared" si="22"/>
        <v>0.6027065239345587</v>
      </c>
      <c r="J1298" s="58"/>
    </row>
    <row r="1299" spans="1:10" x14ac:dyDescent="0.2">
      <c r="A1299" s="51" t="s">
        <v>565</v>
      </c>
      <c r="B1299" s="51" t="s">
        <v>453</v>
      </c>
      <c r="C1299" s="51" t="s">
        <v>468</v>
      </c>
      <c r="D1299" s="53" t="str">
        <f>VLOOKUP(C1299,'[1]客户-行业对照表'!$M:$N,2,0)</f>
        <v>金融科技</v>
      </c>
      <c r="E1299" s="45">
        <v>2472</v>
      </c>
      <c r="F1299" s="45">
        <v>2472</v>
      </c>
      <c r="G1299" s="45">
        <v>0</v>
      </c>
      <c r="H1299" s="45">
        <v>1858</v>
      </c>
      <c r="I1299" s="58">
        <f t="shared" si="22"/>
        <v>0.75161812297734631</v>
      </c>
      <c r="J1299" s="58"/>
    </row>
    <row r="1300" spans="1:10" x14ac:dyDescent="0.2">
      <c r="A1300" s="51" t="s">
        <v>565</v>
      </c>
      <c r="B1300" s="51" t="s">
        <v>453</v>
      </c>
      <c r="C1300" s="51" t="s">
        <v>452</v>
      </c>
      <c r="D1300" s="53" t="str">
        <f>VLOOKUP(C1300,'[1]客户-行业对照表'!$M:$N,2,0)</f>
        <v>P2P</v>
      </c>
      <c r="E1300" s="45">
        <v>297</v>
      </c>
      <c r="F1300" s="45">
        <v>297</v>
      </c>
      <c r="G1300" s="45">
        <v>0</v>
      </c>
      <c r="H1300" s="45">
        <v>268</v>
      </c>
      <c r="I1300" s="58">
        <f t="shared" si="22"/>
        <v>0.90235690235690236</v>
      </c>
      <c r="J1300" s="58"/>
    </row>
    <row r="1301" spans="1:10" x14ac:dyDescent="0.2">
      <c r="A1301" s="51" t="s">
        <v>565</v>
      </c>
      <c r="B1301" s="51" t="s">
        <v>453</v>
      </c>
      <c r="C1301" s="51" t="s">
        <v>494</v>
      </c>
      <c r="D1301" s="53" t="str">
        <f>VLOOKUP(C1301,'[1]客户-行业对照表'!$M:$N,2,0)</f>
        <v>小额现金贷</v>
      </c>
      <c r="E1301" s="45">
        <v>2</v>
      </c>
      <c r="F1301" s="45">
        <v>2</v>
      </c>
      <c r="G1301" s="45">
        <v>0</v>
      </c>
      <c r="H1301" s="45">
        <v>1</v>
      </c>
      <c r="I1301" s="58">
        <f t="shared" si="22"/>
        <v>0.5</v>
      </c>
      <c r="J1301" s="58"/>
    </row>
    <row r="1302" spans="1:10" x14ac:dyDescent="0.2">
      <c r="A1302" s="51" t="s">
        <v>565</v>
      </c>
      <c r="B1302" s="51" t="s">
        <v>453</v>
      </c>
      <c r="C1302" s="51" t="s">
        <v>530</v>
      </c>
      <c r="D1302" s="53" t="str">
        <f>VLOOKUP(C1302,'[1]客户-行业对照表'!$M:$N,2,0)</f>
        <v>小额现金贷</v>
      </c>
      <c r="E1302" s="45">
        <v>3</v>
      </c>
      <c r="F1302" s="45">
        <v>3</v>
      </c>
      <c r="G1302" s="45">
        <v>0</v>
      </c>
      <c r="H1302" s="45">
        <v>3</v>
      </c>
      <c r="I1302" s="58">
        <f t="shared" si="22"/>
        <v>1</v>
      </c>
      <c r="J1302" s="58"/>
    </row>
    <row r="1303" spans="1:10" x14ac:dyDescent="0.2">
      <c r="A1303" s="51" t="s">
        <v>565</v>
      </c>
      <c r="B1303" s="51" t="s">
        <v>453</v>
      </c>
      <c r="C1303" s="51" t="s">
        <v>524</v>
      </c>
      <c r="D1303" s="53" t="str">
        <f>VLOOKUP(C1303,'[1]客户-行业对照表'!$M:$N,2,0)</f>
        <v>P2P</v>
      </c>
      <c r="E1303" s="45">
        <v>8360</v>
      </c>
      <c r="F1303" s="45">
        <v>8360</v>
      </c>
      <c r="G1303" s="45">
        <v>0</v>
      </c>
      <c r="H1303" s="45">
        <v>2911</v>
      </c>
      <c r="I1303" s="58">
        <f t="shared" si="22"/>
        <v>0.34820574162679424</v>
      </c>
      <c r="J1303" s="58"/>
    </row>
    <row r="1304" spans="1:10" x14ac:dyDescent="0.2">
      <c r="A1304" s="51" t="s">
        <v>565</v>
      </c>
      <c r="B1304" s="51" t="s">
        <v>453</v>
      </c>
      <c r="C1304" s="51" t="s">
        <v>421</v>
      </c>
      <c r="D1304" s="53" t="str">
        <f>VLOOKUP(C1304,'[1]客户-行业对照表'!$M:$N,2,0)</f>
        <v>手机回收</v>
      </c>
      <c r="E1304" s="45">
        <v>2</v>
      </c>
      <c r="F1304" s="45">
        <v>2</v>
      </c>
      <c r="G1304" s="45">
        <v>0</v>
      </c>
      <c r="H1304" s="45">
        <v>2</v>
      </c>
      <c r="I1304" s="58">
        <f t="shared" si="22"/>
        <v>1</v>
      </c>
      <c r="J1304" s="58"/>
    </row>
    <row r="1305" spans="1:10" x14ac:dyDescent="0.2">
      <c r="A1305" s="51" t="s">
        <v>565</v>
      </c>
      <c r="B1305" s="51" t="s">
        <v>453</v>
      </c>
      <c r="C1305" s="51" t="s">
        <v>554</v>
      </c>
      <c r="D1305" s="53" t="str">
        <f>VLOOKUP(C1305,'[1]客户-行业对照表'!$M:$N,2,0)</f>
        <v>小额现金贷</v>
      </c>
      <c r="E1305" s="45">
        <v>14</v>
      </c>
      <c r="F1305" s="45">
        <v>13</v>
      </c>
      <c r="G1305" s="45">
        <v>1</v>
      </c>
      <c r="H1305" s="45">
        <v>1</v>
      </c>
      <c r="I1305" s="58">
        <f t="shared" si="22"/>
        <v>7.1428571428571425E-2</v>
      </c>
      <c r="J1305" s="58"/>
    </row>
    <row r="1306" spans="1:10" x14ac:dyDescent="0.2">
      <c r="A1306" s="51" t="s">
        <v>565</v>
      </c>
      <c r="B1306" s="51" t="s">
        <v>453</v>
      </c>
      <c r="C1306" s="51" t="s">
        <v>551</v>
      </c>
      <c r="D1306" s="53" t="str">
        <f>VLOOKUP(C1306,'[1]客户-行业对照表'!$M:$N,2,0)</f>
        <v>小额现金贷</v>
      </c>
      <c r="E1306" s="45">
        <v>485</v>
      </c>
      <c r="F1306" s="45">
        <v>485</v>
      </c>
      <c r="G1306" s="45">
        <v>0</v>
      </c>
      <c r="H1306" s="45">
        <v>362</v>
      </c>
      <c r="I1306" s="58">
        <f t="shared" si="22"/>
        <v>0.7463917525773196</v>
      </c>
      <c r="J1306" s="58"/>
    </row>
    <row r="1307" spans="1:10" x14ac:dyDescent="0.2">
      <c r="A1307" s="51" t="s">
        <v>565</v>
      </c>
      <c r="B1307" s="51" t="s">
        <v>453</v>
      </c>
      <c r="C1307" s="51" t="s">
        <v>534</v>
      </c>
      <c r="D1307" s="53" t="str">
        <f>VLOOKUP(C1307,'[1]客户-行业对照表'!$M:$N,2,0)</f>
        <v>小额现金贷</v>
      </c>
      <c r="E1307" s="45">
        <v>5468</v>
      </c>
      <c r="F1307" s="45">
        <v>5468</v>
      </c>
      <c r="G1307" s="45">
        <v>0</v>
      </c>
      <c r="H1307" s="45">
        <v>4026</v>
      </c>
      <c r="I1307" s="58">
        <f t="shared" si="22"/>
        <v>0.73628383321141189</v>
      </c>
      <c r="J1307" s="58"/>
    </row>
    <row r="1308" spans="1:10" x14ac:dyDescent="0.2">
      <c r="A1308" s="51" t="s">
        <v>565</v>
      </c>
      <c r="B1308" s="51" t="s">
        <v>453</v>
      </c>
      <c r="C1308" s="51" t="s">
        <v>537</v>
      </c>
      <c r="D1308" s="53" t="str">
        <f>VLOOKUP(C1308,'[1]客户-行业对照表'!$M:$N,2,0)</f>
        <v>小额现金贷</v>
      </c>
      <c r="E1308" s="45">
        <v>8524</v>
      </c>
      <c r="F1308" s="45">
        <v>8524</v>
      </c>
      <c r="G1308" s="45">
        <v>0</v>
      </c>
      <c r="H1308" s="45">
        <v>6408</v>
      </c>
      <c r="I1308" s="58">
        <f t="shared" si="22"/>
        <v>0.75175973721257627</v>
      </c>
      <c r="J1308" s="58"/>
    </row>
    <row r="1309" spans="1:10" x14ac:dyDescent="0.2">
      <c r="A1309" s="51" t="s">
        <v>566</v>
      </c>
      <c r="B1309" s="51" t="s">
        <v>0</v>
      </c>
      <c r="C1309" s="51" t="s">
        <v>444</v>
      </c>
      <c r="D1309" s="53" t="str">
        <f>VLOOKUP(C1309,'[1]客户-行业对照表'!$M:$N,2,0)</f>
        <v>金融科技</v>
      </c>
      <c r="E1309" s="45">
        <v>60</v>
      </c>
      <c r="F1309" s="45">
        <v>60</v>
      </c>
      <c r="G1309" s="45">
        <v>0</v>
      </c>
      <c r="H1309" s="45">
        <v>35</v>
      </c>
      <c r="I1309" s="58">
        <f t="shared" si="22"/>
        <v>0.58333333333333337</v>
      </c>
      <c r="J1309" s="58"/>
    </row>
    <row r="1310" spans="1:10" x14ac:dyDescent="0.2">
      <c r="A1310" s="51" t="s">
        <v>566</v>
      </c>
      <c r="B1310" s="51" t="s">
        <v>0</v>
      </c>
      <c r="C1310" s="51" t="s">
        <v>448</v>
      </c>
      <c r="D1310" s="53" t="str">
        <f>VLOOKUP(C1310,'[1]客户-行业对照表'!$M:$N,2,0)</f>
        <v>金融科技</v>
      </c>
      <c r="E1310" s="45">
        <v>316</v>
      </c>
      <c r="F1310" s="45">
        <v>316</v>
      </c>
      <c r="G1310" s="45">
        <v>0</v>
      </c>
      <c r="H1310" s="45">
        <v>205</v>
      </c>
      <c r="I1310" s="58">
        <f t="shared" si="22"/>
        <v>0.64873417721518989</v>
      </c>
      <c r="J1310" s="58"/>
    </row>
    <row r="1311" spans="1:10" x14ac:dyDescent="0.2">
      <c r="A1311" s="51" t="s">
        <v>566</v>
      </c>
      <c r="B1311" s="51" t="s">
        <v>3</v>
      </c>
      <c r="C1311" s="51" t="s">
        <v>534</v>
      </c>
      <c r="D1311" s="53" t="str">
        <f>VLOOKUP(C1311,'[1]客户-行业对照表'!$M:$N,2,0)</f>
        <v>小额现金贷</v>
      </c>
      <c r="E1311" s="45">
        <v>4454</v>
      </c>
      <c r="F1311" s="45">
        <v>4454</v>
      </c>
      <c r="G1311" s="45">
        <v>0</v>
      </c>
      <c r="H1311" s="45">
        <v>3845</v>
      </c>
      <c r="I1311" s="58">
        <f t="shared" si="22"/>
        <v>0.86326897171082173</v>
      </c>
      <c r="J1311" s="58"/>
    </row>
    <row r="1312" spans="1:10" x14ac:dyDescent="0.2">
      <c r="A1312" s="51" t="s">
        <v>566</v>
      </c>
      <c r="B1312" s="51" t="s">
        <v>3</v>
      </c>
      <c r="C1312" s="51" t="s">
        <v>537</v>
      </c>
      <c r="D1312" s="53" t="str">
        <f>VLOOKUP(C1312,'[1]客户-行业对照表'!$M:$N,2,0)</f>
        <v>小额现金贷</v>
      </c>
      <c r="E1312" s="45">
        <v>8860</v>
      </c>
      <c r="F1312" s="45">
        <v>8860</v>
      </c>
      <c r="G1312" s="45">
        <v>0</v>
      </c>
      <c r="H1312" s="45">
        <v>7576</v>
      </c>
      <c r="I1312" s="58">
        <f t="shared" si="22"/>
        <v>0.85507900677200899</v>
      </c>
      <c r="J1312" s="58"/>
    </row>
    <row r="1313" spans="1:10" x14ac:dyDescent="0.2">
      <c r="A1313" s="51" t="s">
        <v>566</v>
      </c>
      <c r="B1313" s="51" t="s">
        <v>1</v>
      </c>
      <c r="C1313" s="51" t="s">
        <v>446</v>
      </c>
      <c r="D1313" s="53" t="str">
        <f>VLOOKUP(C1313,'[1]客户-行业对照表'!$M:$N,2,0)</f>
        <v>金融科技</v>
      </c>
      <c r="E1313" s="45">
        <v>78</v>
      </c>
      <c r="F1313" s="45">
        <v>78</v>
      </c>
      <c r="G1313" s="45">
        <v>0</v>
      </c>
      <c r="H1313" s="45">
        <v>36</v>
      </c>
      <c r="I1313" s="58">
        <f t="shared" si="22"/>
        <v>0.46153846153846156</v>
      </c>
      <c r="J1313" s="58"/>
    </row>
    <row r="1314" spans="1:10" x14ac:dyDescent="0.2">
      <c r="A1314" s="51" t="s">
        <v>566</v>
      </c>
      <c r="B1314" s="51" t="s">
        <v>1</v>
      </c>
      <c r="C1314" s="51" t="s">
        <v>456</v>
      </c>
      <c r="D1314" s="53" t="str">
        <f>VLOOKUP(C1314,'[1]客户-行业对照表'!$M:$N,2,0)</f>
        <v>小额现金贷</v>
      </c>
      <c r="E1314" s="45">
        <v>2023</v>
      </c>
      <c r="F1314" s="45">
        <v>2023</v>
      </c>
      <c r="G1314" s="45">
        <v>0</v>
      </c>
      <c r="H1314" s="45">
        <v>745</v>
      </c>
      <c r="I1314" s="58">
        <f t="shared" si="22"/>
        <v>0.36826495304003953</v>
      </c>
      <c r="J1314" s="58"/>
    </row>
    <row r="1315" spans="1:10" x14ac:dyDescent="0.2">
      <c r="A1315" s="51" t="s">
        <v>566</v>
      </c>
      <c r="B1315" s="51" t="s">
        <v>1</v>
      </c>
      <c r="C1315" s="51" t="s">
        <v>454</v>
      </c>
      <c r="D1315" s="53" t="str">
        <f>VLOOKUP(C1315,'[1]客户-行业对照表'!$M:$N,2,0)</f>
        <v>支付</v>
      </c>
      <c r="E1315" s="45">
        <v>1</v>
      </c>
      <c r="F1315" s="45">
        <v>1</v>
      </c>
      <c r="G1315" s="45">
        <v>0</v>
      </c>
      <c r="H1315" s="45">
        <v>1</v>
      </c>
      <c r="I1315" s="58">
        <f t="shared" si="22"/>
        <v>1</v>
      </c>
      <c r="J1315" s="58"/>
    </row>
    <row r="1316" spans="1:10" x14ac:dyDescent="0.2">
      <c r="A1316" s="51" t="s">
        <v>566</v>
      </c>
      <c r="B1316" s="51" t="s">
        <v>1</v>
      </c>
      <c r="C1316" s="51" t="s">
        <v>494</v>
      </c>
      <c r="D1316" s="53" t="str">
        <f>VLOOKUP(C1316,'[1]客户-行业对照表'!$M:$N,2,0)</f>
        <v>小额现金贷</v>
      </c>
      <c r="E1316" s="45">
        <v>1</v>
      </c>
      <c r="F1316" s="45">
        <v>1</v>
      </c>
      <c r="G1316" s="45">
        <v>0</v>
      </c>
      <c r="H1316" s="45">
        <v>0</v>
      </c>
      <c r="I1316" s="58">
        <f t="shared" si="22"/>
        <v>0</v>
      </c>
      <c r="J1316" s="58"/>
    </row>
    <row r="1317" spans="1:10" x14ac:dyDescent="0.2">
      <c r="A1317" s="51" t="s">
        <v>566</v>
      </c>
      <c r="B1317" s="51" t="s">
        <v>1</v>
      </c>
      <c r="C1317" s="51" t="s">
        <v>458</v>
      </c>
      <c r="D1317" s="53" t="str">
        <f>VLOOKUP(C1317,'[1]客户-行业对照表'!$M:$N,2,0)</f>
        <v>金融科技</v>
      </c>
      <c r="E1317" s="45">
        <v>1</v>
      </c>
      <c r="F1317" s="45">
        <v>1</v>
      </c>
      <c r="G1317" s="45">
        <v>0</v>
      </c>
      <c r="H1317" s="45">
        <v>0</v>
      </c>
      <c r="I1317" s="58">
        <f t="shared" si="22"/>
        <v>0</v>
      </c>
      <c r="J1317" s="58"/>
    </row>
    <row r="1318" spans="1:10" x14ac:dyDescent="0.2">
      <c r="A1318" s="51" t="s">
        <v>566</v>
      </c>
      <c r="B1318" s="51" t="s">
        <v>1</v>
      </c>
      <c r="C1318" s="51" t="s">
        <v>463</v>
      </c>
      <c r="D1318" s="53" t="str">
        <f>VLOOKUP(C1318,'[1]客户-行业对照表'!$M:$N,2,0)</f>
        <v>手机回收</v>
      </c>
      <c r="E1318" s="45">
        <v>261</v>
      </c>
      <c r="F1318" s="45">
        <v>261</v>
      </c>
      <c r="G1318" s="45">
        <v>0</v>
      </c>
      <c r="H1318" s="45">
        <v>203</v>
      </c>
      <c r="I1318" s="58">
        <f t="shared" si="22"/>
        <v>0.77777777777777779</v>
      </c>
      <c r="J1318" s="58"/>
    </row>
    <row r="1319" spans="1:10" x14ac:dyDescent="0.2">
      <c r="A1319" s="51" t="s">
        <v>566</v>
      </c>
      <c r="B1319" s="51" t="s">
        <v>1</v>
      </c>
      <c r="C1319" s="51" t="s">
        <v>445</v>
      </c>
      <c r="D1319" s="53" t="str">
        <f>VLOOKUP(C1319,'[1]客户-行业对照表'!$M:$N,2,0)</f>
        <v>其他</v>
      </c>
      <c r="E1319" s="45">
        <v>2</v>
      </c>
      <c r="F1319" s="45">
        <v>2</v>
      </c>
      <c r="G1319" s="45">
        <v>0</v>
      </c>
      <c r="H1319" s="45">
        <v>0</v>
      </c>
      <c r="I1319" s="58">
        <f t="shared" si="22"/>
        <v>0</v>
      </c>
      <c r="J1319" s="58"/>
    </row>
    <row r="1320" spans="1:10" x14ac:dyDescent="0.2">
      <c r="A1320" s="51" t="s">
        <v>566</v>
      </c>
      <c r="B1320" s="51" t="s">
        <v>1</v>
      </c>
      <c r="C1320" s="51" t="s">
        <v>35</v>
      </c>
      <c r="D1320" s="53" t="str">
        <f>VLOOKUP(C1320,'[1]客户-行业对照表'!$M:$N,2,0)</f>
        <v>金融科技</v>
      </c>
      <c r="E1320" s="45">
        <v>1</v>
      </c>
      <c r="F1320" s="45">
        <v>1</v>
      </c>
      <c r="G1320" s="45">
        <v>0</v>
      </c>
      <c r="H1320" s="45">
        <v>1</v>
      </c>
      <c r="I1320" s="58">
        <f t="shared" si="22"/>
        <v>1</v>
      </c>
      <c r="J1320" s="58"/>
    </row>
    <row r="1321" spans="1:10" x14ac:dyDescent="0.2">
      <c r="A1321" s="51" t="s">
        <v>566</v>
      </c>
      <c r="B1321" s="51" t="s">
        <v>1</v>
      </c>
      <c r="C1321" s="51" t="s">
        <v>473</v>
      </c>
      <c r="D1321" s="53" t="str">
        <f>VLOOKUP(C1321,'[1]客户-行业对照表'!$M:$N,2,0)</f>
        <v>P2P</v>
      </c>
      <c r="E1321" s="45">
        <v>1</v>
      </c>
      <c r="F1321" s="45">
        <v>1</v>
      </c>
      <c r="G1321" s="45">
        <v>0</v>
      </c>
      <c r="H1321" s="45">
        <v>0</v>
      </c>
      <c r="I1321" s="58">
        <f t="shared" si="22"/>
        <v>0</v>
      </c>
      <c r="J1321" s="58"/>
    </row>
    <row r="1322" spans="1:10" x14ac:dyDescent="0.2">
      <c r="A1322" s="51" t="s">
        <v>566</v>
      </c>
      <c r="B1322" s="51" t="s">
        <v>1</v>
      </c>
      <c r="C1322" s="51" t="s">
        <v>455</v>
      </c>
      <c r="D1322" s="53" t="str">
        <f>VLOOKUP(C1322,'[1]客户-行业对照表'!$M:$N,2,0)</f>
        <v>小额现金贷</v>
      </c>
      <c r="E1322" s="45">
        <v>1086</v>
      </c>
      <c r="F1322" s="45">
        <v>1086</v>
      </c>
      <c r="G1322" s="45">
        <v>0</v>
      </c>
      <c r="H1322" s="45">
        <v>55</v>
      </c>
      <c r="I1322" s="58">
        <f t="shared" si="22"/>
        <v>5.0644567219152857E-2</v>
      </c>
      <c r="J1322" s="58"/>
    </row>
    <row r="1323" spans="1:10" x14ac:dyDescent="0.2">
      <c r="A1323" s="51" t="s">
        <v>566</v>
      </c>
      <c r="B1323" s="51" t="s">
        <v>1</v>
      </c>
      <c r="C1323" s="51" t="s">
        <v>495</v>
      </c>
      <c r="D1323" s="53" t="str">
        <f>VLOOKUP(C1323,'[1]客户-行业对照表'!$M:$N,2,0)</f>
        <v>融资租赁担保</v>
      </c>
      <c r="E1323" s="45">
        <v>6</v>
      </c>
      <c r="F1323" s="45">
        <v>6</v>
      </c>
      <c r="G1323" s="45">
        <v>0</v>
      </c>
      <c r="H1323" s="45">
        <v>4</v>
      </c>
      <c r="I1323" s="58">
        <f t="shared" si="22"/>
        <v>0.66666666666666663</v>
      </c>
      <c r="J1323" s="58"/>
    </row>
    <row r="1324" spans="1:10" x14ac:dyDescent="0.2">
      <c r="A1324" s="51" t="s">
        <v>566</v>
      </c>
      <c r="B1324" s="51" t="s">
        <v>1</v>
      </c>
      <c r="C1324" s="51" t="s">
        <v>501</v>
      </c>
      <c r="D1324" s="53" t="str">
        <f>VLOOKUP(C1324,'[1]客户-行业对照表'!$M:$N,2,0)</f>
        <v>金融科技</v>
      </c>
      <c r="E1324" s="45">
        <v>2</v>
      </c>
      <c r="F1324" s="45">
        <v>0</v>
      </c>
      <c r="G1324" s="45">
        <v>2</v>
      </c>
      <c r="H1324" s="45">
        <v>0</v>
      </c>
      <c r="I1324" s="58">
        <f t="shared" si="22"/>
        <v>0</v>
      </c>
      <c r="J1324" s="58"/>
    </row>
    <row r="1325" spans="1:10" x14ac:dyDescent="0.2">
      <c r="A1325" s="51" t="s">
        <v>566</v>
      </c>
      <c r="B1325" s="51" t="s">
        <v>1</v>
      </c>
      <c r="C1325" s="51" t="s">
        <v>450</v>
      </c>
      <c r="D1325" s="53" t="str">
        <f>VLOOKUP(C1325,'[1]客户-行业对照表'!$M:$N,2,0)</f>
        <v>小额现金贷</v>
      </c>
      <c r="E1325" s="45">
        <v>4572</v>
      </c>
      <c r="F1325" s="45">
        <v>4572</v>
      </c>
      <c r="G1325" s="45">
        <v>0</v>
      </c>
      <c r="H1325" s="45">
        <v>3951</v>
      </c>
      <c r="I1325" s="58">
        <f t="shared" si="22"/>
        <v>0.86417322834645671</v>
      </c>
      <c r="J1325" s="58"/>
    </row>
    <row r="1326" spans="1:10" x14ac:dyDescent="0.2">
      <c r="A1326" s="51" t="s">
        <v>566</v>
      </c>
      <c r="B1326" s="51" t="s">
        <v>1</v>
      </c>
      <c r="C1326" s="51" t="s">
        <v>464</v>
      </c>
      <c r="D1326" s="53" t="str">
        <f>VLOOKUP(C1326,'[1]客户-行业对照表'!$M:$N,2,0)</f>
        <v>农村金融</v>
      </c>
      <c r="E1326" s="45">
        <v>3</v>
      </c>
      <c r="F1326" s="45">
        <v>3</v>
      </c>
      <c r="G1326" s="45">
        <v>0</v>
      </c>
      <c r="H1326" s="45">
        <v>0</v>
      </c>
      <c r="I1326" s="58">
        <f t="shared" si="22"/>
        <v>0</v>
      </c>
      <c r="J1326" s="58"/>
    </row>
    <row r="1327" spans="1:10" x14ac:dyDescent="0.2">
      <c r="A1327" s="51" t="s">
        <v>566</v>
      </c>
      <c r="B1327" s="51" t="s">
        <v>1</v>
      </c>
      <c r="C1327" s="51" t="s">
        <v>515</v>
      </c>
      <c r="D1327" s="53" t="str">
        <f>VLOOKUP(C1327,'[1]客户-行业对照表'!$M:$N,2,0)</f>
        <v>小额现金贷</v>
      </c>
      <c r="E1327" s="45">
        <v>40729</v>
      </c>
      <c r="F1327" s="45">
        <v>40712</v>
      </c>
      <c r="G1327" s="45">
        <v>17</v>
      </c>
      <c r="H1327" s="45">
        <v>30074</v>
      </c>
      <c r="I1327" s="58">
        <f t="shared" si="22"/>
        <v>0.73839279137715141</v>
      </c>
      <c r="J1327" s="58"/>
    </row>
    <row r="1328" spans="1:10" x14ac:dyDescent="0.2">
      <c r="A1328" s="51" t="s">
        <v>566</v>
      </c>
      <c r="B1328" s="51" t="s">
        <v>1</v>
      </c>
      <c r="C1328" s="51" t="s">
        <v>476</v>
      </c>
      <c r="D1328" s="53" t="str">
        <f>VLOOKUP(C1328,'[1]客户-行业对照表'!$M:$N,2,0)</f>
        <v>P2P</v>
      </c>
      <c r="E1328" s="45">
        <v>2</v>
      </c>
      <c r="F1328" s="45">
        <v>2</v>
      </c>
      <c r="G1328" s="45">
        <v>0</v>
      </c>
      <c r="H1328" s="45">
        <v>0</v>
      </c>
      <c r="I1328" s="58">
        <f t="shared" si="22"/>
        <v>0</v>
      </c>
      <c r="J1328" s="58"/>
    </row>
    <row r="1329" spans="1:10" x14ac:dyDescent="0.2">
      <c r="A1329" s="51" t="s">
        <v>566</v>
      </c>
      <c r="B1329" s="51" t="s">
        <v>1</v>
      </c>
      <c r="C1329" s="51" t="s">
        <v>535</v>
      </c>
      <c r="D1329" s="53" t="str">
        <f>VLOOKUP(C1329,'[1]客户-行业对照表'!$M:$N,2,0)</f>
        <v>小额现金贷</v>
      </c>
      <c r="E1329" s="45">
        <v>522</v>
      </c>
      <c r="F1329" s="45">
        <v>522</v>
      </c>
      <c r="G1329" s="45">
        <v>0</v>
      </c>
      <c r="H1329" s="45">
        <v>258</v>
      </c>
      <c r="I1329" s="58">
        <f t="shared" si="22"/>
        <v>0.4942528735632184</v>
      </c>
      <c r="J1329" s="58"/>
    </row>
    <row r="1330" spans="1:10" x14ac:dyDescent="0.2">
      <c r="A1330" s="51" t="s">
        <v>566</v>
      </c>
      <c r="B1330" s="51" t="s">
        <v>453</v>
      </c>
      <c r="C1330" s="51" t="s">
        <v>521</v>
      </c>
      <c r="D1330" s="53" t="str">
        <f>VLOOKUP(C1330,'[1]客户-行业对照表'!$M:$N,2,0)</f>
        <v>金融科技</v>
      </c>
      <c r="E1330" s="45">
        <v>1389</v>
      </c>
      <c r="F1330" s="45">
        <v>1389</v>
      </c>
      <c r="G1330" s="45">
        <v>0</v>
      </c>
      <c r="H1330" s="45">
        <v>1210</v>
      </c>
      <c r="I1330" s="58">
        <f t="shared" si="22"/>
        <v>0.87113030957523396</v>
      </c>
      <c r="J1330" s="58"/>
    </row>
    <row r="1331" spans="1:10" x14ac:dyDescent="0.2">
      <c r="A1331" s="51" t="s">
        <v>566</v>
      </c>
      <c r="B1331" s="51" t="s">
        <v>453</v>
      </c>
      <c r="C1331" s="51" t="s">
        <v>465</v>
      </c>
      <c r="D1331" s="53" t="str">
        <f>VLOOKUP(C1331,'[1]客户-行业对照表'!$M:$N,2,0)</f>
        <v>小额现金贷</v>
      </c>
      <c r="E1331" s="45">
        <v>5011</v>
      </c>
      <c r="F1331" s="45">
        <v>5011</v>
      </c>
      <c r="G1331" s="45">
        <v>0</v>
      </c>
      <c r="H1331" s="45">
        <v>3128</v>
      </c>
      <c r="I1331" s="58">
        <f t="shared" si="22"/>
        <v>0.62422670125723412</v>
      </c>
      <c r="J1331" s="58"/>
    </row>
    <row r="1332" spans="1:10" x14ac:dyDescent="0.2">
      <c r="A1332" s="51" t="s">
        <v>566</v>
      </c>
      <c r="B1332" s="51" t="s">
        <v>453</v>
      </c>
      <c r="C1332" s="51" t="s">
        <v>468</v>
      </c>
      <c r="D1332" s="53" t="str">
        <f>VLOOKUP(C1332,'[1]客户-行业对照表'!$M:$N,2,0)</f>
        <v>金融科技</v>
      </c>
      <c r="E1332" s="45">
        <v>2130</v>
      </c>
      <c r="F1332" s="45">
        <v>2130</v>
      </c>
      <c r="G1332" s="45">
        <v>0</v>
      </c>
      <c r="H1332" s="45">
        <v>1662</v>
      </c>
      <c r="I1332" s="58">
        <f t="shared" si="22"/>
        <v>0.78028169014084503</v>
      </c>
      <c r="J1332" s="58"/>
    </row>
    <row r="1333" spans="1:10" x14ac:dyDescent="0.2">
      <c r="A1333" s="51" t="s">
        <v>566</v>
      </c>
      <c r="B1333" s="51" t="s">
        <v>453</v>
      </c>
      <c r="C1333" s="51" t="s">
        <v>452</v>
      </c>
      <c r="D1333" s="53" t="str">
        <f>VLOOKUP(C1333,'[1]客户-行业对照表'!$M:$N,2,0)</f>
        <v>P2P</v>
      </c>
      <c r="E1333" s="45">
        <v>297</v>
      </c>
      <c r="F1333" s="45">
        <v>297</v>
      </c>
      <c r="G1333" s="45">
        <v>0</v>
      </c>
      <c r="H1333" s="45">
        <v>274</v>
      </c>
      <c r="I1333" s="58">
        <f t="shared" si="22"/>
        <v>0.92255892255892258</v>
      </c>
      <c r="J1333" s="58"/>
    </row>
    <row r="1334" spans="1:10" x14ac:dyDescent="0.2">
      <c r="A1334" s="51" t="s">
        <v>566</v>
      </c>
      <c r="B1334" s="51" t="s">
        <v>453</v>
      </c>
      <c r="C1334" s="51" t="s">
        <v>494</v>
      </c>
      <c r="D1334" s="53" t="str">
        <f>VLOOKUP(C1334,'[1]客户-行业对照表'!$M:$N,2,0)</f>
        <v>小额现金贷</v>
      </c>
      <c r="E1334" s="45">
        <v>1</v>
      </c>
      <c r="F1334" s="45">
        <v>1</v>
      </c>
      <c r="G1334" s="45">
        <v>0</v>
      </c>
      <c r="H1334" s="45">
        <v>1</v>
      </c>
      <c r="I1334" s="58">
        <f t="shared" si="22"/>
        <v>1</v>
      </c>
      <c r="J1334" s="58"/>
    </row>
    <row r="1335" spans="1:10" x14ac:dyDescent="0.2">
      <c r="A1335" s="51" t="s">
        <v>566</v>
      </c>
      <c r="B1335" s="51" t="s">
        <v>453</v>
      </c>
      <c r="C1335" s="51" t="s">
        <v>530</v>
      </c>
      <c r="D1335" s="53" t="str">
        <f>VLOOKUP(C1335,'[1]客户-行业对照表'!$M:$N,2,0)</f>
        <v>小额现金贷</v>
      </c>
      <c r="E1335" s="45">
        <v>3</v>
      </c>
      <c r="F1335" s="45">
        <v>3</v>
      </c>
      <c r="G1335" s="45">
        <v>0</v>
      </c>
      <c r="H1335" s="45">
        <v>3</v>
      </c>
      <c r="I1335" s="58">
        <f t="shared" si="22"/>
        <v>1</v>
      </c>
      <c r="J1335" s="58"/>
    </row>
    <row r="1336" spans="1:10" x14ac:dyDescent="0.2">
      <c r="A1336" s="51" t="s">
        <v>566</v>
      </c>
      <c r="B1336" s="51" t="s">
        <v>453</v>
      </c>
      <c r="C1336" s="51" t="s">
        <v>524</v>
      </c>
      <c r="D1336" s="53" t="str">
        <f>VLOOKUP(C1336,'[1]客户-行业对照表'!$M:$N,2,0)</f>
        <v>P2P</v>
      </c>
      <c r="E1336" s="45">
        <v>7872</v>
      </c>
      <c r="F1336" s="45">
        <v>7872</v>
      </c>
      <c r="G1336" s="45">
        <v>0</v>
      </c>
      <c r="H1336" s="45">
        <v>2891</v>
      </c>
      <c r="I1336" s="58">
        <f t="shared" si="22"/>
        <v>0.3672510162601626</v>
      </c>
      <c r="J1336" s="58"/>
    </row>
    <row r="1337" spans="1:10" x14ac:dyDescent="0.2">
      <c r="A1337" s="51" t="s">
        <v>566</v>
      </c>
      <c r="B1337" s="51" t="s">
        <v>453</v>
      </c>
      <c r="C1337" s="51" t="s">
        <v>421</v>
      </c>
      <c r="D1337" s="53" t="str">
        <f>VLOOKUP(C1337,'[1]客户-行业对照表'!$M:$N,2,0)</f>
        <v>手机回收</v>
      </c>
      <c r="E1337" s="45">
        <v>1</v>
      </c>
      <c r="F1337" s="45">
        <v>1</v>
      </c>
      <c r="G1337" s="45">
        <v>0</v>
      </c>
      <c r="H1337" s="45">
        <v>0</v>
      </c>
      <c r="I1337" s="58">
        <f t="shared" si="22"/>
        <v>0</v>
      </c>
      <c r="J1337" s="58"/>
    </row>
    <row r="1338" spans="1:10" x14ac:dyDescent="0.2">
      <c r="A1338" s="51" t="s">
        <v>566</v>
      </c>
      <c r="B1338" s="51" t="s">
        <v>453</v>
      </c>
      <c r="C1338" s="51" t="s">
        <v>551</v>
      </c>
      <c r="D1338" s="53" t="str">
        <f>VLOOKUP(C1338,'[1]客户-行业对照表'!$M:$N,2,0)</f>
        <v>小额现金贷</v>
      </c>
      <c r="E1338" s="45">
        <v>750</v>
      </c>
      <c r="F1338" s="45">
        <v>750</v>
      </c>
      <c r="G1338" s="45">
        <v>0</v>
      </c>
      <c r="H1338" s="45">
        <v>628</v>
      </c>
      <c r="I1338" s="58">
        <f t="shared" si="22"/>
        <v>0.83733333333333337</v>
      </c>
      <c r="J1338" s="58"/>
    </row>
    <row r="1339" spans="1:10" x14ac:dyDescent="0.2">
      <c r="A1339" s="51" t="s">
        <v>566</v>
      </c>
      <c r="B1339" s="51" t="s">
        <v>453</v>
      </c>
      <c r="C1339" s="51" t="s">
        <v>534</v>
      </c>
      <c r="D1339" s="53" t="str">
        <f>VLOOKUP(C1339,'[1]客户-行业对照表'!$M:$N,2,0)</f>
        <v>小额现金贷</v>
      </c>
      <c r="E1339" s="45">
        <v>4615</v>
      </c>
      <c r="F1339" s="45">
        <v>4615</v>
      </c>
      <c r="G1339" s="45">
        <v>0</v>
      </c>
      <c r="H1339" s="45">
        <v>3510</v>
      </c>
      <c r="I1339" s="58">
        <f t="shared" si="22"/>
        <v>0.76056338028169013</v>
      </c>
      <c r="J1339" s="58"/>
    </row>
    <row r="1340" spans="1:10" x14ac:dyDescent="0.2">
      <c r="A1340" s="51" t="s">
        <v>566</v>
      </c>
      <c r="B1340" s="51" t="s">
        <v>453</v>
      </c>
      <c r="C1340" s="51" t="s">
        <v>537</v>
      </c>
      <c r="D1340" s="53" t="str">
        <f>VLOOKUP(C1340,'[1]客户-行业对照表'!$M:$N,2,0)</f>
        <v>小额现金贷</v>
      </c>
      <c r="E1340" s="45">
        <v>9084</v>
      </c>
      <c r="F1340" s="45">
        <v>9084</v>
      </c>
      <c r="G1340" s="45">
        <v>0</v>
      </c>
      <c r="H1340" s="45">
        <v>6810</v>
      </c>
      <c r="I1340" s="58">
        <f t="shared" si="22"/>
        <v>0.74966974900924699</v>
      </c>
      <c r="J1340" s="58"/>
    </row>
    <row r="1341" spans="1:10" x14ac:dyDescent="0.2">
      <c r="A1341" s="51" t="s">
        <v>567</v>
      </c>
      <c r="B1341" s="51" t="s">
        <v>0</v>
      </c>
      <c r="C1341" s="51" t="s">
        <v>444</v>
      </c>
      <c r="D1341" s="53" t="str">
        <f>VLOOKUP(C1341,'[1]客户-行业对照表'!$M:$N,2,0)</f>
        <v>金融科技</v>
      </c>
      <c r="E1341" s="45">
        <v>57</v>
      </c>
      <c r="F1341" s="45">
        <v>56</v>
      </c>
      <c r="G1341" s="45">
        <v>1</v>
      </c>
      <c r="H1341" s="45">
        <v>29</v>
      </c>
      <c r="I1341" s="58">
        <f t="shared" si="22"/>
        <v>0.50877192982456143</v>
      </c>
      <c r="J1341" s="58"/>
    </row>
    <row r="1342" spans="1:10" x14ac:dyDescent="0.2">
      <c r="A1342" s="51" t="s">
        <v>567</v>
      </c>
      <c r="B1342" s="51" t="s">
        <v>0</v>
      </c>
      <c r="C1342" s="51" t="s">
        <v>448</v>
      </c>
      <c r="D1342" s="53" t="str">
        <f>VLOOKUP(C1342,'[1]客户-行业对照表'!$M:$N,2,0)</f>
        <v>金融科技</v>
      </c>
      <c r="E1342" s="45">
        <v>300</v>
      </c>
      <c r="F1342" s="45">
        <v>300</v>
      </c>
      <c r="G1342" s="45">
        <v>0</v>
      </c>
      <c r="H1342" s="45">
        <v>194</v>
      </c>
      <c r="I1342" s="58">
        <f t="shared" si="22"/>
        <v>0.64666666666666661</v>
      </c>
      <c r="J1342" s="58"/>
    </row>
    <row r="1343" spans="1:10" x14ac:dyDescent="0.2">
      <c r="A1343" s="51" t="s">
        <v>567</v>
      </c>
      <c r="B1343" s="51" t="s">
        <v>3</v>
      </c>
      <c r="C1343" s="51" t="s">
        <v>534</v>
      </c>
      <c r="D1343" s="53" t="str">
        <f>VLOOKUP(C1343,'[1]客户-行业对照表'!$M:$N,2,0)</f>
        <v>小额现金贷</v>
      </c>
      <c r="E1343" s="45">
        <v>4070</v>
      </c>
      <c r="F1343" s="45">
        <v>4070</v>
      </c>
      <c r="G1343" s="45">
        <v>0</v>
      </c>
      <c r="H1343" s="45">
        <v>3554</v>
      </c>
      <c r="I1343" s="58">
        <f t="shared" si="22"/>
        <v>0.87321867321867319</v>
      </c>
      <c r="J1343" s="58"/>
    </row>
    <row r="1344" spans="1:10" x14ac:dyDescent="0.2">
      <c r="A1344" s="51" t="s">
        <v>567</v>
      </c>
      <c r="B1344" s="51" t="s">
        <v>3</v>
      </c>
      <c r="C1344" s="51" t="s">
        <v>537</v>
      </c>
      <c r="D1344" s="53" t="str">
        <f>VLOOKUP(C1344,'[1]客户-行业对照表'!$M:$N,2,0)</f>
        <v>小额现金贷</v>
      </c>
      <c r="E1344" s="45">
        <v>5797</v>
      </c>
      <c r="F1344" s="45">
        <v>5797</v>
      </c>
      <c r="G1344" s="45">
        <v>0</v>
      </c>
      <c r="H1344" s="45">
        <v>4972</v>
      </c>
      <c r="I1344" s="58">
        <f t="shared" si="22"/>
        <v>0.85768500948766602</v>
      </c>
      <c r="J1344" s="58"/>
    </row>
    <row r="1345" spans="1:10" x14ac:dyDescent="0.2">
      <c r="A1345" s="51" t="s">
        <v>567</v>
      </c>
      <c r="B1345" s="51" t="s">
        <v>1</v>
      </c>
      <c r="C1345" s="51" t="s">
        <v>446</v>
      </c>
      <c r="D1345" s="53" t="str">
        <f>VLOOKUP(C1345,'[1]客户-行业对照表'!$M:$N,2,0)</f>
        <v>金融科技</v>
      </c>
      <c r="E1345" s="45">
        <v>68</v>
      </c>
      <c r="F1345" s="45">
        <v>68</v>
      </c>
      <c r="G1345" s="45">
        <v>0</v>
      </c>
      <c r="H1345" s="45">
        <v>27</v>
      </c>
      <c r="I1345" s="58">
        <f t="shared" si="22"/>
        <v>0.39705882352941174</v>
      </c>
      <c r="J1345" s="58"/>
    </row>
    <row r="1346" spans="1:10" x14ac:dyDescent="0.2">
      <c r="A1346" s="51" t="s">
        <v>567</v>
      </c>
      <c r="B1346" s="51" t="s">
        <v>1</v>
      </c>
      <c r="C1346" s="51" t="s">
        <v>456</v>
      </c>
      <c r="D1346" s="53" t="str">
        <f>VLOOKUP(C1346,'[1]客户-行业对照表'!$M:$N,2,0)</f>
        <v>小额现金贷</v>
      </c>
      <c r="E1346" s="45">
        <v>1992</v>
      </c>
      <c r="F1346" s="45">
        <v>1992</v>
      </c>
      <c r="G1346" s="45">
        <v>0</v>
      </c>
      <c r="H1346" s="45">
        <v>752</v>
      </c>
      <c r="I1346" s="58">
        <f t="shared" si="22"/>
        <v>0.37751004016064255</v>
      </c>
      <c r="J1346" s="58"/>
    </row>
    <row r="1347" spans="1:10" x14ac:dyDescent="0.2">
      <c r="A1347" s="51" t="s">
        <v>567</v>
      </c>
      <c r="B1347" s="51" t="s">
        <v>1</v>
      </c>
      <c r="C1347" s="51" t="s">
        <v>454</v>
      </c>
      <c r="D1347" s="53" t="str">
        <f>VLOOKUP(C1347,'[1]客户-行业对照表'!$M:$N,2,0)</f>
        <v>支付</v>
      </c>
      <c r="E1347" s="45">
        <v>3</v>
      </c>
      <c r="F1347" s="45">
        <v>3</v>
      </c>
      <c r="G1347" s="45">
        <v>0</v>
      </c>
      <c r="H1347" s="45">
        <v>2</v>
      </c>
      <c r="I1347" s="58">
        <f t="shared" si="22"/>
        <v>0.66666666666666663</v>
      </c>
      <c r="J1347" s="58"/>
    </row>
    <row r="1348" spans="1:10" x14ac:dyDescent="0.2">
      <c r="A1348" s="51" t="s">
        <v>567</v>
      </c>
      <c r="B1348" s="51" t="s">
        <v>1</v>
      </c>
      <c r="C1348" s="51" t="s">
        <v>463</v>
      </c>
      <c r="D1348" s="53" t="str">
        <f>VLOOKUP(C1348,'[1]客户-行业对照表'!$M:$N,2,0)</f>
        <v>手机回收</v>
      </c>
      <c r="E1348" s="45">
        <v>187</v>
      </c>
      <c r="F1348" s="45">
        <v>187</v>
      </c>
      <c r="G1348" s="45">
        <v>0</v>
      </c>
      <c r="H1348" s="45">
        <v>160</v>
      </c>
      <c r="I1348" s="58">
        <f t="shared" si="22"/>
        <v>0.85561497326203206</v>
      </c>
      <c r="J1348" s="58"/>
    </row>
    <row r="1349" spans="1:10" x14ac:dyDescent="0.2">
      <c r="A1349" s="51" t="s">
        <v>567</v>
      </c>
      <c r="B1349" s="51" t="s">
        <v>1</v>
      </c>
      <c r="C1349" s="51" t="s">
        <v>445</v>
      </c>
      <c r="D1349" s="53" t="str">
        <f>VLOOKUP(C1349,'[1]客户-行业对照表'!$M:$N,2,0)</f>
        <v>其他</v>
      </c>
      <c r="E1349" s="45">
        <v>1</v>
      </c>
      <c r="F1349" s="45">
        <v>1</v>
      </c>
      <c r="G1349" s="45">
        <v>0</v>
      </c>
      <c r="H1349" s="45">
        <v>0</v>
      </c>
      <c r="I1349" s="58">
        <f t="shared" si="22"/>
        <v>0</v>
      </c>
      <c r="J1349" s="58"/>
    </row>
    <row r="1350" spans="1:10" x14ac:dyDescent="0.2">
      <c r="A1350" s="51" t="s">
        <v>567</v>
      </c>
      <c r="B1350" s="51" t="s">
        <v>1</v>
      </c>
      <c r="C1350" s="51" t="s">
        <v>35</v>
      </c>
      <c r="D1350" s="53" t="str">
        <f>VLOOKUP(C1350,'[1]客户-行业对照表'!$M:$N,2,0)</f>
        <v>金融科技</v>
      </c>
      <c r="E1350" s="45">
        <v>1</v>
      </c>
      <c r="F1350" s="45">
        <v>1</v>
      </c>
      <c r="G1350" s="45">
        <v>0</v>
      </c>
      <c r="H1350" s="45">
        <v>0</v>
      </c>
      <c r="I1350" s="58">
        <f t="shared" si="22"/>
        <v>0</v>
      </c>
      <c r="J1350" s="58"/>
    </row>
    <row r="1351" spans="1:10" x14ac:dyDescent="0.2">
      <c r="A1351" s="51" t="s">
        <v>567</v>
      </c>
      <c r="B1351" s="51" t="s">
        <v>1</v>
      </c>
      <c r="C1351" s="51" t="s">
        <v>455</v>
      </c>
      <c r="D1351" s="53" t="str">
        <f>VLOOKUP(C1351,'[1]客户-行业对照表'!$M:$N,2,0)</f>
        <v>小额现金贷</v>
      </c>
      <c r="E1351" s="45">
        <v>1329</v>
      </c>
      <c r="F1351" s="45">
        <v>1328</v>
      </c>
      <c r="G1351" s="45">
        <v>1</v>
      </c>
      <c r="H1351" s="45">
        <v>70</v>
      </c>
      <c r="I1351" s="58">
        <f t="shared" si="22"/>
        <v>5.2671181339352897E-2</v>
      </c>
      <c r="J1351" s="58"/>
    </row>
    <row r="1352" spans="1:10" x14ac:dyDescent="0.2">
      <c r="A1352" s="51" t="s">
        <v>567</v>
      </c>
      <c r="B1352" s="51" t="s">
        <v>1</v>
      </c>
      <c r="C1352" s="51" t="s">
        <v>495</v>
      </c>
      <c r="D1352" s="53" t="str">
        <f>VLOOKUP(C1352,'[1]客户-行业对照表'!$M:$N,2,0)</f>
        <v>融资租赁担保</v>
      </c>
      <c r="E1352" s="45">
        <v>10</v>
      </c>
      <c r="F1352" s="45">
        <v>9</v>
      </c>
      <c r="G1352" s="45">
        <v>1</v>
      </c>
      <c r="H1352" s="45">
        <v>4</v>
      </c>
      <c r="I1352" s="58">
        <f t="shared" si="22"/>
        <v>0.4</v>
      </c>
      <c r="J1352" s="58"/>
    </row>
    <row r="1353" spans="1:10" x14ac:dyDescent="0.2">
      <c r="A1353" s="51" t="s">
        <v>567</v>
      </c>
      <c r="B1353" s="51" t="s">
        <v>1</v>
      </c>
      <c r="C1353" s="51" t="s">
        <v>450</v>
      </c>
      <c r="D1353" s="53" t="str">
        <f>VLOOKUP(C1353,'[1]客户-行业对照表'!$M:$N,2,0)</f>
        <v>小额现金贷</v>
      </c>
      <c r="E1353" s="45">
        <v>4096</v>
      </c>
      <c r="F1353" s="45">
        <v>4096</v>
      </c>
      <c r="G1353" s="45">
        <v>0</v>
      </c>
      <c r="H1353" s="45">
        <v>3624</v>
      </c>
      <c r="I1353" s="58">
        <f t="shared" si="22"/>
        <v>0.884765625</v>
      </c>
      <c r="J1353" s="58"/>
    </row>
    <row r="1354" spans="1:10" x14ac:dyDescent="0.2">
      <c r="A1354" s="51" t="s">
        <v>567</v>
      </c>
      <c r="B1354" s="51" t="s">
        <v>1</v>
      </c>
      <c r="C1354" s="51" t="s">
        <v>515</v>
      </c>
      <c r="D1354" s="53" t="str">
        <f>VLOOKUP(C1354,'[1]客户-行业对照表'!$M:$N,2,0)</f>
        <v>小额现金贷</v>
      </c>
      <c r="E1354" s="45">
        <v>41998</v>
      </c>
      <c r="F1354" s="45">
        <v>41967</v>
      </c>
      <c r="G1354" s="45">
        <v>31</v>
      </c>
      <c r="H1354" s="45">
        <v>31910</v>
      </c>
      <c r="I1354" s="58">
        <f t="shared" ref="I1354:I1417" si="23">H1354/E1354</f>
        <v>0.7597980856231249</v>
      </c>
      <c r="J1354" s="58"/>
    </row>
    <row r="1355" spans="1:10" x14ac:dyDescent="0.2">
      <c r="A1355" s="51" t="s">
        <v>567</v>
      </c>
      <c r="B1355" s="51" t="s">
        <v>1</v>
      </c>
      <c r="C1355" s="51" t="s">
        <v>476</v>
      </c>
      <c r="D1355" s="53" t="str">
        <f>VLOOKUP(C1355,'[1]客户-行业对照表'!$M:$N,2,0)</f>
        <v>P2P</v>
      </c>
      <c r="E1355" s="45">
        <v>7</v>
      </c>
      <c r="F1355" s="45">
        <v>7</v>
      </c>
      <c r="G1355" s="45">
        <v>0</v>
      </c>
      <c r="H1355" s="45">
        <v>0</v>
      </c>
      <c r="I1355" s="58">
        <f t="shared" si="23"/>
        <v>0</v>
      </c>
      <c r="J1355" s="58"/>
    </row>
    <row r="1356" spans="1:10" x14ac:dyDescent="0.2">
      <c r="A1356" s="51" t="s">
        <v>567</v>
      </c>
      <c r="B1356" s="51" t="s">
        <v>1</v>
      </c>
      <c r="C1356" s="51" t="s">
        <v>535</v>
      </c>
      <c r="D1356" s="53" t="str">
        <f>VLOOKUP(C1356,'[1]客户-行业对照表'!$M:$N,2,0)</f>
        <v>小额现金贷</v>
      </c>
      <c r="E1356" s="45">
        <v>560</v>
      </c>
      <c r="F1356" s="45">
        <v>560</v>
      </c>
      <c r="G1356" s="45">
        <v>0</v>
      </c>
      <c r="H1356" s="45">
        <v>266</v>
      </c>
      <c r="I1356" s="58">
        <f t="shared" si="23"/>
        <v>0.47499999999999998</v>
      </c>
      <c r="J1356" s="58"/>
    </row>
    <row r="1357" spans="1:10" x14ac:dyDescent="0.2">
      <c r="A1357" s="51" t="s">
        <v>567</v>
      </c>
      <c r="B1357" s="51" t="s">
        <v>453</v>
      </c>
      <c r="C1357" s="51" t="s">
        <v>521</v>
      </c>
      <c r="D1357" s="53" t="str">
        <f>VLOOKUP(C1357,'[1]客户-行业对照表'!$M:$N,2,0)</f>
        <v>金融科技</v>
      </c>
      <c r="E1357" s="45">
        <v>2078</v>
      </c>
      <c r="F1357" s="45">
        <v>2078</v>
      </c>
      <c r="G1357" s="45">
        <v>0</v>
      </c>
      <c r="H1357" s="45">
        <v>1906</v>
      </c>
      <c r="I1357" s="58">
        <f t="shared" si="23"/>
        <v>0.91722810394610199</v>
      </c>
      <c r="J1357" s="58"/>
    </row>
    <row r="1358" spans="1:10" x14ac:dyDescent="0.2">
      <c r="A1358" s="51" t="s">
        <v>567</v>
      </c>
      <c r="B1358" s="51" t="s">
        <v>453</v>
      </c>
      <c r="C1358" s="51" t="s">
        <v>465</v>
      </c>
      <c r="D1358" s="53" t="str">
        <f>VLOOKUP(C1358,'[1]客户-行业对照表'!$M:$N,2,0)</f>
        <v>小额现金贷</v>
      </c>
      <c r="E1358" s="45">
        <v>4350</v>
      </c>
      <c r="F1358" s="45">
        <v>4350</v>
      </c>
      <c r="G1358" s="45">
        <v>0</v>
      </c>
      <c r="H1358" s="45">
        <v>2931</v>
      </c>
      <c r="I1358" s="58">
        <f t="shared" si="23"/>
        <v>0.67379310344827581</v>
      </c>
      <c r="J1358" s="58"/>
    </row>
    <row r="1359" spans="1:10" x14ac:dyDescent="0.2">
      <c r="A1359" s="51" t="s">
        <v>567</v>
      </c>
      <c r="B1359" s="51" t="s">
        <v>453</v>
      </c>
      <c r="C1359" s="51" t="s">
        <v>468</v>
      </c>
      <c r="D1359" s="53" t="str">
        <f>VLOOKUP(C1359,'[1]客户-行业对照表'!$M:$N,2,0)</f>
        <v>金融科技</v>
      </c>
      <c r="E1359" s="45">
        <v>601</v>
      </c>
      <c r="F1359" s="45">
        <v>601</v>
      </c>
      <c r="G1359" s="45">
        <v>0</v>
      </c>
      <c r="H1359" s="45">
        <v>500</v>
      </c>
      <c r="I1359" s="58">
        <f t="shared" si="23"/>
        <v>0.83194675540765395</v>
      </c>
      <c r="J1359" s="58"/>
    </row>
    <row r="1360" spans="1:10" x14ac:dyDescent="0.2">
      <c r="A1360" s="51" t="s">
        <v>567</v>
      </c>
      <c r="B1360" s="51" t="s">
        <v>453</v>
      </c>
      <c r="C1360" s="51" t="s">
        <v>452</v>
      </c>
      <c r="D1360" s="53" t="str">
        <f>VLOOKUP(C1360,'[1]客户-行业对照表'!$M:$N,2,0)</f>
        <v>P2P</v>
      </c>
      <c r="E1360" s="45">
        <v>256</v>
      </c>
      <c r="F1360" s="45">
        <v>256</v>
      </c>
      <c r="G1360" s="45">
        <v>0</v>
      </c>
      <c r="H1360" s="45">
        <v>242</v>
      </c>
      <c r="I1360" s="58">
        <f t="shared" si="23"/>
        <v>0.9453125</v>
      </c>
      <c r="J1360" s="58"/>
    </row>
    <row r="1361" spans="1:10" x14ac:dyDescent="0.2">
      <c r="A1361" s="51" t="s">
        <v>567</v>
      </c>
      <c r="B1361" s="51" t="s">
        <v>453</v>
      </c>
      <c r="C1361" s="51" t="s">
        <v>524</v>
      </c>
      <c r="D1361" s="53" t="str">
        <f>VLOOKUP(C1361,'[1]客户-行业对照表'!$M:$N,2,0)</f>
        <v>P2P</v>
      </c>
      <c r="E1361" s="45">
        <v>9093</v>
      </c>
      <c r="F1361" s="45">
        <v>9093</v>
      </c>
      <c r="G1361" s="45">
        <v>0</v>
      </c>
      <c r="H1361" s="45">
        <v>3616</v>
      </c>
      <c r="I1361" s="58">
        <f t="shared" si="23"/>
        <v>0.39766853623666559</v>
      </c>
      <c r="J1361" s="58"/>
    </row>
    <row r="1362" spans="1:10" x14ac:dyDescent="0.2">
      <c r="A1362" s="51" t="s">
        <v>567</v>
      </c>
      <c r="B1362" s="51" t="s">
        <v>453</v>
      </c>
      <c r="C1362" s="51" t="s">
        <v>421</v>
      </c>
      <c r="D1362" s="53" t="str">
        <f>VLOOKUP(C1362,'[1]客户-行业对照表'!$M:$N,2,0)</f>
        <v>手机回收</v>
      </c>
      <c r="E1362" s="45">
        <v>1</v>
      </c>
      <c r="F1362" s="45">
        <v>1</v>
      </c>
      <c r="G1362" s="45">
        <v>0</v>
      </c>
      <c r="H1362" s="45">
        <v>0</v>
      </c>
      <c r="I1362" s="58">
        <f t="shared" si="23"/>
        <v>0</v>
      </c>
      <c r="J1362" s="58"/>
    </row>
    <row r="1363" spans="1:10" x14ac:dyDescent="0.2">
      <c r="A1363" s="51" t="s">
        <v>567</v>
      </c>
      <c r="B1363" s="51" t="s">
        <v>453</v>
      </c>
      <c r="C1363" s="51" t="s">
        <v>551</v>
      </c>
      <c r="D1363" s="53" t="str">
        <f>VLOOKUP(C1363,'[1]客户-行业对照表'!$M:$N,2,0)</f>
        <v>小额现金贷</v>
      </c>
      <c r="E1363" s="45">
        <v>1168</v>
      </c>
      <c r="F1363" s="45">
        <v>1168</v>
      </c>
      <c r="G1363" s="45">
        <v>0</v>
      </c>
      <c r="H1363" s="45">
        <v>984</v>
      </c>
      <c r="I1363" s="58">
        <f t="shared" si="23"/>
        <v>0.84246575342465757</v>
      </c>
      <c r="J1363" s="58"/>
    </row>
    <row r="1364" spans="1:10" x14ac:dyDescent="0.2">
      <c r="A1364" s="51" t="s">
        <v>567</v>
      </c>
      <c r="B1364" s="51" t="s">
        <v>453</v>
      </c>
      <c r="C1364" s="51" t="s">
        <v>568</v>
      </c>
      <c r="D1364" s="53" t="str">
        <f>VLOOKUP(C1364,'[1]客户-行业对照表'!$M:$N,2,0)</f>
        <v>其他</v>
      </c>
      <c r="E1364" s="45">
        <v>23</v>
      </c>
      <c r="F1364" s="45">
        <v>19</v>
      </c>
      <c r="G1364" s="45">
        <v>4</v>
      </c>
      <c r="H1364" s="45">
        <v>3</v>
      </c>
      <c r="I1364" s="58">
        <f t="shared" si="23"/>
        <v>0.13043478260869565</v>
      </c>
      <c r="J1364" s="58"/>
    </row>
    <row r="1365" spans="1:10" x14ac:dyDescent="0.2">
      <c r="A1365" s="51" t="s">
        <v>567</v>
      </c>
      <c r="B1365" s="51" t="s">
        <v>453</v>
      </c>
      <c r="C1365" s="51" t="s">
        <v>534</v>
      </c>
      <c r="D1365" s="53" t="str">
        <f>VLOOKUP(C1365,'[1]客户-行业对照表'!$M:$N,2,0)</f>
        <v>小额现金贷</v>
      </c>
      <c r="E1365" s="45">
        <v>4257</v>
      </c>
      <c r="F1365" s="45">
        <v>4257</v>
      </c>
      <c r="G1365" s="45">
        <v>0</v>
      </c>
      <c r="H1365" s="45">
        <v>3366</v>
      </c>
      <c r="I1365" s="58">
        <f t="shared" si="23"/>
        <v>0.79069767441860461</v>
      </c>
      <c r="J1365" s="58"/>
    </row>
    <row r="1366" spans="1:10" x14ac:dyDescent="0.2">
      <c r="A1366" s="51" t="s">
        <v>567</v>
      </c>
      <c r="B1366" s="51" t="s">
        <v>453</v>
      </c>
      <c r="C1366" s="51" t="s">
        <v>537</v>
      </c>
      <c r="D1366" s="53" t="str">
        <f>VLOOKUP(C1366,'[1]客户-行业对照表'!$M:$N,2,0)</f>
        <v>小额现金贷</v>
      </c>
      <c r="E1366" s="45">
        <v>6000</v>
      </c>
      <c r="F1366" s="45">
        <v>6000</v>
      </c>
      <c r="G1366" s="45">
        <v>0</v>
      </c>
      <c r="H1366" s="45">
        <v>4689</v>
      </c>
      <c r="I1366" s="58">
        <f t="shared" si="23"/>
        <v>0.78149999999999997</v>
      </c>
      <c r="J1366" s="58"/>
    </row>
    <row r="1367" spans="1:10" x14ac:dyDescent="0.2">
      <c r="A1367" s="51" t="s">
        <v>569</v>
      </c>
      <c r="B1367" s="51" t="s">
        <v>0</v>
      </c>
      <c r="C1367" s="51" t="s">
        <v>444</v>
      </c>
      <c r="D1367" s="53" t="str">
        <f>VLOOKUP(C1367,'[1]客户-行业对照表'!$M:$N,2,0)</f>
        <v>金融科技</v>
      </c>
      <c r="E1367" s="45">
        <v>30</v>
      </c>
      <c r="F1367" s="45">
        <v>30</v>
      </c>
      <c r="G1367" s="45">
        <v>0</v>
      </c>
      <c r="H1367" s="45">
        <v>23</v>
      </c>
      <c r="I1367" s="58">
        <f t="shared" si="23"/>
        <v>0.76666666666666672</v>
      </c>
      <c r="J1367" s="58"/>
    </row>
    <row r="1368" spans="1:10" x14ac:dyDescent="0.2">
      <c r="A1368" s="51" t="s">
        <v>569</v>
      </c>
      <c r="B1368" s="51" t="s">
        <v>0</v>
      </c>
      <c r="C1368" s="51" t="s">
        <v>448</v>
      </c>
      <c r="D1368" s="53" t="str">
        <f>VLOOKUP(C1368,'[1]客户-行业对照表'!$M:$N,2,0)</f>
        <v>金融科技</v>
      </c>
      <c r="E1368" s="45">
        <v>237</v>
      </c>
      <c r="F1368" s="45">
        <v>237</v>
      </c>
      <c r="G1368" s="45">
        <v>0</v>
      </c>
      <c r="H1368" s="45">
        <v>171</v>
      </c>
      <c r="I1368" s="58">
        <f t="shared" si="23"/>
        <v>0.72151898734177211</v>
      </c>
      <c r="J1368" s="58"/>
    </row>
    <row r="1369" spans="1:10" x14ac:dyDescent="0.2">
      <c r="A1369" s="51" t="s">
        <v>569</v>
      </c>
      <c r="B1369" s="51" t="s">
        <v>3</v>
      </c>
      <c r="C1369" s="51" t="s">
        <v>534</v>
      </c>
      <c r="D1369" s="53" t="str">
        <f>VLOOKUP(C1369,'[1]客户-行业对照表'!$M:$N,2,0)</f>
        <v>小额现金贷</v>
      </c>
      <c r="E1369" s="45">
        <v>17173</v>
      </c>
      <c r="F1369" s="45">
        <v>17173</v>
      </c>
      <c r="G1369" s="45">
        <v>0</v>
      </c>
      <c r="H1369" s="45">
        <v>15638</v>
      </c>
      <c r="I1369" s="58">
        <f t="shared" si="23"/>
        <v>0.91061550107727252</v>
      </c>
      <c r="J1369" s="58"/>
    </row>
    <row r="1370" spans="1:10" x14ac:dyDescent="0.2">
      <c r="A1370" s="51" t="s">
        <v>569</v>
      </c>
      <c r="B1370" s="51" t="s">
        <v>3</v>
      </c>
      <c r="C1370" s="51" t="s">
        <v>537</v>
      </c>
      <c r="D1370" s="53" t="str">
        <f>VLOOKUP(C1370,'[1]客户-行业对照表'!$M:$N,2,0)</f>
        <v>小额现金贷</v>
      </c>
      <c r="E1370" s="45">
        <v>4876</v>
      </c>
      <c r="F1370" s="45">
        <v>4876</v>
      </c>
      <c r="G1370" s="45">
        <v>0</v>
      </c>
      <c r="H1370" s="45">
        <v>4187</v>
      </c>
      <c r="I1370" s="58">
        <f t="shared" si="23"/>
        <v>0.85869565217391308</v>
      </c>
      <c r="J1370" s="58"/>
    </row>
    <row r="1371" spans="1:10" x14ac:dyDescent="0.2">
      <c r="A1371" s="51" t="s">
        <v>569</v>
      </c>
      <c r="B1371" s="51" t="s">
        <v>1</v>
      </c>
      <c r="C1371" s="51" t="s">
        <v>446</v>
      </c>
      <c r="D1371" s="53" t="str">
        <f>VLOOKUP(C1371,'[1]客户-行业对照表'!$M:$N,2,0)</f>
        <v>金融科技</v>
      </c>
      <c r="E1371" s="45">
        <v>74</v>
      </c>
      <c r="F1371" s="45">
        <v>74</v>
      </c>
      <c r="G1371" s="45">
        <v>0</v>
      </c>
      <c r="H1371" s="45">
        <v>28</v>
      </c>
      <c r="I1371" s="58">
        <f t="shared" si="23"/>
        <v>0.3783783783783784</v>
      </c>
      <c r="J1371" s="58"/>
    </row>
    <row r="1372" spans="1:10" x14ac:dyDescent="0.2">
      <c r="A1372" s="51" t="s">
        <v>569</v>
      </c>
      <c r="B1372" s="51" t="s">
        <v>1</v>
      </c>
      <c r="C1372" s="51" t="s">
        <v>456</v>
      </c>
      <c r="D1372" s="53" t="str">
        <f>VLOOKUP(C1372,'[1]客户-行业对照表'!$M:$N,2,0)</f>
        <v>小额现金贷</v>
      </c>
      <c r="E1372" s="45">
        <v>294</v>
      </c>
      <c r="F1372" s="45">
        <v>294</v>
      </c>
      <c r="G1372" s="45">
        <v>0</v>
      </c>
      <c r="H1372" s="45">
        <v>105</v>
      </c>
      <c r="I1372" s="58">
        <f t="shared" si="23"/>
        <v>0.35714285714285715</v>
      </c>
      <c r="J1372" s="58"/>
    </row>
    <row r="1373" spans="1:10" x14ac:dyDescent="0.2">
      <c r="A1373" s="51" t="s">
        <v>569</v>
      </c>
      <c r="B1373" s="51" t="s">
        <v>1</v>
      </c>
      <c r="C1373" s="51" t="s">
        <v>458</v>
      </c>
      <c r="D1373" s="53" t="str">
        <f>VLOOKUP(C1373,'[1]客户-行业对照表'!$M:$N,2,0)</f>
        <v>金融科技</v>
      </c>
      <c r="E1373" s="45">
        <v>1</v>
      </c>
      <c r="F1373" s="45">
        <v>1</v>
      </c>
      <c r="G1373" s="45">
        <v>0</v>
      </c>
      <c r="H1373" s="45">
        <v>0</v>
      </c>
      <c r="I1373" s="58">
        <f t="shared" si="23"/>
        <v>0</v>
      </c>
      <c r="J1373" s="58"/>
    </row>
    <row r="1374" spans="1:10" x14ac:dyDescent="0.2">
      <c r="A1374" s="51" t="s">
        <v>569</v>
      </c>
      <c r="B1374" s="51" t="s">
        <v>1</v>
      </c>
      <c r="C1374" s="51" t="s">
        <v>463</v>
      </c>
      <c r="D1374" s="53" t="str">
        <f>VLOOKUP(C1374,'[1]客户-行业对照表'!$M:$N,2,0)</f>
        <v>手机回收</v>
      </c>
      <c r="E1374" s="45">
        <v>155</v>
      </c>
      <c r="F1374" s="45">
        <v>155</v>
      </c>
      <c r="G1374" s="45">
        <v>0</v>
      </c>
      <c r="H1374" s="45">
        <v>128</v>
      </c>
      <c r="I1374" s="58">
        <f t="shared" si="23"/>
        <v>0.82580645161290323</v>
      </c>
      <c r="J1374" s="58"/>
    </row>
    <row r="1375" spans="1:10" x14ac:dyDescent="0.2">
      <c r="A1375" s="51" t="s">
        <v>569</v>
      </c>
      <c r="B1375" s="51" t="s">
        <v>1</v>
      </c>
      <c r="C1375" s="51" t="s">
        <v>455</v>
      </c>
      <c r="D1375" s="53" t="str">
        <f>VLOOKUP(C1375,'[1]客户-行业对照表'!$M:$N,2,0)</f>
        <v>小额现金贷</v>
      </c>
      <c r="E1375" s="45">
        <v>1077</v>
      </c>
      <c r="F1375" s="45">
        <v>1077</v>
      </c>
      <c r="G1375" s="45">
        <v>0</v>
      </c>
      <c r="H1375" s="45">
        <v>61</v>
      </c>
      <c r="I1375" s="58">
        <f t="shared" si="23"/>
        <v>5.6638811513463325E-2</v>
      </c>
      <c r="J1375" s="58"/>
    </row>
    <row r="1376" spans="1:10" x14ac:dyDescent="0.2">
      <c r="A1376" s="51" t="s">
        <v>569</v>
      </c>
      <c r="B1376" s="51" t="s">
        <v>1</v>
      </c>
      <c r="C1376" s="51" t="s">
        <v>495</v>
      </c>
      <c r="D1376" s="53" t="str">
        <f>VLOOKUP(C1376,'[1]客户-行业对照表'!$M:$N,2,0)</f>
        <v>融资租赁担保</v>
      </c>
      <c r="E1376" s="45">
        <v>14</v>
      </c>
      <c r="F1376" s="45">
        <v>14</v>
      </c>
      <c r="G1376" s="45">
        <v>0</v>
      </c>
      <c r="H1376" s="45">
        <v>5</v>
      </c>
      <c r="I1376" s="58">
        <f t="shared" si="23"/>
        <v>0.35714285714285715</v>
      </c>
      <c r="J1376" s="58"/>
    </row>
    <row r="1377" spans="1:10" x14ac:dyDescent="0.2">
      <c r="A1377" s="51" t="s">
        <v>569</v>
      </c>
      <c r="B1377" s="51" t="s">
        <v>1</v>
      </c>
      <c r="C1377" s="51" t="s">
        <v>462</v>
      </c>
      <c r="D1377" s="53" t="str">
        <f>VLOOKUP(C1377,'[1]客户-行业对照表'!$M:$N,2,0)</f>
        <v>信用卡代偿</v>
      </c>
      <c r="E1377" s="45">
        <v>1</v>
      </c>
      <c r="F1377" s="45">
        <v>1</v>
      </c>
      <c r="G1377" s="45">
        <v>0</v>
      </c>
      <c r="H1377" s="45">
        <v>1</v>
      </c>
      <c r="I1377" s="58">
        <f t="shared" si="23"/>
        <v>1</v>
      </c>
      <c r="J1377" s="58"/>
    </row>
    <row r="1378" spans="1:10" x14ac:dyDescent="0.2">
      <c r="A1378" s="51" t="s">
        <v>569</v>
      </c>
      <c r="B1378" s="51" t="s">
        <v>1</v>
      </c>
      <c r="C1378" s="51" t="s">
        <v>450</v>
      </c>
      <c r="D1378" s="53" t="str">
        <f>VLOOKUP(C1378,'[1]客户-行业对照表'!$M:$N,2,0)</f>
        <v>小额现金贷</v>
      </c>
      <c r="E1378" s="45">
        <v>3350</v>
      </c>
      <c r="F1378" s="45">
        <v>3350</v>
      </c>
      <c r="G1378" s="45">
        <v>0</v>
      </c>
      <c r="H1378" s="45">
        <v>2945</v>
      </c>
      <c r="I1378" s="58">
        <f t="shared" si="23"/>
        <v>0.87910447761194033</v>
      </c>
      <c r="J1378" s="58"/>
    </row>
    <row r="1379" spans="1:10" x14ac:dyDescent="0.2">
      <c r="A1379" s="51" t="s">
        <v>569</v>
      </c>
      <c r="B1379" s="51" t="s">
        <v>1</v>
      </c>
      <c r="C1379" s="51" t="s">
        <v>515</v>
      </c>
      <c r="D1379" s="53" t="str">
        <f>VLOOKUP(C1379,'[1]客户-行业对照表'!$M:$N,2,0)</f>
        <v>小额现金贷</v>
      </c>
      <c r="E1379" s="45">
        <v>39724</v>
      </c>
      <c r="F1379" s="45">
        <v>39704</v>
      </c>
      <c r="G1379" s="45">
        <v>20</v>
      </c>
      <c r="H1379" s="45">
        <v>30310</v>
      </c>
      <c r="I1379" s="58">
        <f t="shared" si="23"/>
        <v>0.76301480213472961</v>
      </c>
      <c r="J1379" s="58"/>
    </row>
    <row r="1380" spans="1:10" x14ac:dyDescent="0.2">
      <c r="A1380" s="51" t="s">
        <v>569</v>
      </c>
      <c r="B1380" s="51" t="s">
        <v>1</v>
      </c>
      <c r="C1380" s="51" t="s">
        <v>535</v>
      </c>
      <c r="D1380" s="53" t="str">
        <f>VLOOKUP(C1380,'[1]客户-行业对照表'!$M:$N,2,0)</f>
        <v>小额现金贷</v>
      </c>
      <c r="E1380" s="45">
        <v>486</v>
      </c>
      <c r="F1380" s="45">
        <v>486</v>
      </c>
      <c r="G1380" s="45">
        <v>0</v>
      </c>
      <c r="H1380" s="45">
        <v>234</v>
      </c>
      <c r="I1380" s="58">
        <f t="shared" si="23"/>
        <v>0.48148148148148145</v>
      </c>
      <c r="J1380" s="58"/>
    </row>
    <row r="1381" spans="1:10" x14ac:dyDescent="0.2">
      <c r="A1381" s="51" t="s">
        <v>569</v>
      </c>
      <c r="B1381" s="51" t="s">
        <v>453</v>
      </c>
      <c r="C1381" s="51" t="s">
        <v>521</v>
      </c>
      <c r="D1381" s="53" t="str">
        <f>VLOOKUP(C1381,'[1]客户-行业对照表'!$M:$N,2,0)</f>
        <v>金融科技</v>
      </c>
      <c r="E1381" s="45">
        <v>2608</v>
      </c>
      <c r="F1381" s="45">
        <v>2608</v>
      </c>
      <c r="G1381" s="45">
        <v>0</v>
      </c>
      <c r="H1381" s="45">
        <v>2296</v>
      </c>
      <c r="I1381" s="58">
        <f t="shared" si="23"/>
        <v>0.88036809815950923</v>
      </c>
      <c r="J1381" s="58"/>
    </row>
    <row r="1382" spans="1:10" x14ac:dyDescent="0.2">
      <c r="A1382" s="51" t="s">
        <v>569</v>
      </c>
      <c r="B1382" s="51" t="s">
        <v>453</v>
      </c>
      <c r="C1382" s="51" t="s">
        <v>465</v>
      </c>
      <c r="D1382" s="53" t="str">
        <f>VLOOKUP(C1382,'[1]客户-行业对照表'!$M:$N,2,0)</f>
        <v>小额现金贷</v>
      </c>
      <c r="E1382" s="45">
        <v>3472</v>
      </c>
      <c r="F1382" s="45">
        <v>3472</v>
      </c>
      <c r="G1382" s="45">
        <v>0</v>
      </c>
      <c r="H1382" s="45">
        <v>2361</v>
      </c>
      <c r="I1382" s="58">
        <f t="shared" si="23"/>
        <v>0.68001152073732718</v>
      </c>
      <c r="J1382" s="58"/>
    </row>
    <row r="1383" spans="1:10" x14ac:dyDescent="0.2">
      <c r="A1383" s="51" t="s">
        <v>569</v>
      </c>
      <c r="B1383" s="51" t="s">
        <v>453</v>
      </c>
      <c r="C1383" s="51" t="s">
        <v>468</v>
      </c>
      <c r="D1383" s="53" t="str">
        <f>VLOOKUP(C1383,'[1]客户-行业对照表'!$M:$N,2,0)</f>
        <v>金融科技</v>
      </c>
      <c r="E1383" s="45">
        <v>861</v>
      </c>
      <c r="F1383" s="45">
        <v>860</v>
      </c>
      <c r="G1383" s="45">
        <v>1</v>
      </c>
      <c r="H1383" s="45">
        <v>694</v>
      </c>
      <c r="I1383" s="58">
        <f t="shared" si="23"/>
        <v>0.80603948896631827</v>
      </c>
      <c r="J1383" s="58"/>
    </row>
    <row r="1384" spans="1:10" x14ac:dyDescent="0.2">
      <c r="A1384" s="51" t="s">
        <v>569</v>
      </c>
      <c r="B1384" s="51" t="s">
        <v>453</v>
      </c>
      <c r="C1384" s="51" t="s">
        <v>452</v>
      </c>
      <c r="D1384" s="53" t="str">
        <f>VLOOKUP(C1384,'[1]客户-行业对照表'!$M:$N,2,0)</f>
        <v>P2P</v>
      </c>
      <c r="E1384" s="45">
        <v>309</v>
      </c>
      <c r="F1384" s="45">
        <v>309</v>
      </c>
      <c r="G1384" s="45">
        <v>0</v>
      </c>
      <c r="H1384" s="45">
        <v>295</v>
      </c>
      <c r="I1384" s="58">
        <f t="shared" si="23"/>
        <v>0.95469255663430419</v>
      </c>
      <c r="J1384" s="58"/>
    </row>
    <row r="1385" spans="1:10" x14ac:dyDescent="0.2">
      <c r="A1385" s="51" t="s">
        <v>569</v>
      </c>
      <c r="B1385" s="51" t="s">
        <v>453</v>
      </c>
      <c r="C1385" s="51" t="s">
        <v>524</v>
      </c>
      <c r="D1385" s="53" t="str">
        <f>VLOOKUP(C1385,'[1]客户-行业对照表'!$M:$N,2,0)</f>
        <v>P2P</v>
      </c>
      <c r="E1385" s="45">
        <v>8497</v>
      </c>
      <c r="F1385" s="45">
        <v>8497</v>
      </c>
      <c r="G1385" s="45">
        <v>0</v>
      </c>
      <c r="H1385" s="45">
        <v>3305</v>
      </c>
      <c r="I1385" s="58">
        <f t="shared" si="23"/>
        <v>0.38896080969754032</v>
      </c>
      <c r="J1385" s="58"/>
    </row>
    <row r="1386" spans="1:10" x14ac:dyDescent="0.2">
      <c r="A1386" s="51" t="s">
        <v>569</v>
      </c>
      <c r="B1386" s="51" t="s">
        <v>453</v>
      </c>
      <c r="C1386" s="51" t="s">
        <v>421</v>
      </c>
      <c r="D1386" s="53" t="str">
        <f>VLOOKUP(C1386,'[1]客户-行业对照表'!$M:$N,2,0)</f>
        <v>手机回收</v>
      </c>
      <c r="E1386" s="45">
        <v>1</v>
      </c>
      <c r="F1386" s="45">
        <v>1</v>
      </c>
      <c r="G1386" s="45">
        <v>0</v>
      </c>
      <c r="H1386" s="45">
        <v>1</v>
      </c>
      <c r="I1386" s="58">
        <f t="shared" si="23"/>
        <v>1</v>
      </c>
      <c r="J1386" s="58"/>
    </row>
    <row r="1387" spans="1:10" x14ac:dyDescent="0.2">
      <c r="A1387" s="51" t="s">
        <v>569</v>
      </c>
      <c r="B1387" s="51" t="s">
        <v>453</v>
      </c>
      <c r="C1387" s="51" t="s">
        <v>551</v>
      </c>
      <c r="D1387" s="53" t="str">
        <f>VLOOKUP(C1387,'[1]客户-行业对照表'!$M:$N,2,0)</f>
        <v>小额现金贷</v>
      </c>
      <c r="E1387" s="45">
        <v>826</v>
      </c>
      <c r="F1387" s="45">
        <v>826</v>
      </c>
      <c r="G1387" s="45">
        <v>0</v>
      </c>
      <c r="H1387" s="45">
        <v>710</v>
      </c>
      <c r="I1387" s="58">
        <f t="shared" si="23"/>
        <v>0.85956416464891039</v>
      </c>
      <c r="J1387" s="58"/>
    </row>
    <row r="1388" spans="1:10" x14ac:dyDescent="0.2">
      <c r="A1388" s="51" t="s">
        <v>569</v>
      </c>
      <c r="B1388" s="51" t="s">
        <v>453</v>
      </c>
      <c r="C1388" s="51" t="s">
        <v>568</v>
      </c>
      <c r="D1388" s="53" t="str">
        <f>VLOOKUP(C1388,'[1]客户-行业对照表'!$M:$N,2,0)</f>
        <v>其他</v>
      </c>
      <c r="E1388" s="45">
        <v>1</v>
      </c>
      <c r="F1388" s="45">
        <v>1</v>
      </c>
      <c r="G1388" s="45">
        <v>0</v>
      </c>
      <c r="H1388" s="45">
        <v>1</v>
      </c>
      <c r="I1388" s="58">
        <f t="shared" si="23"/>
        <v>1</v>
      </c>
      <c r="J1388" s="58"/>
    </row>
    <row r="1389" spans="1:10" x14ac:dyDescent="0.2">
      <c r="A1389" s="51" t="s">
        <v>569</v>
      </c>
      <c r="B1389" s="51" t="s">
        <v>453</v>
      </c>
      <c r="C1389" s="51" t="s">
        <v>534</v>
      </c>
      <c r="D1389" s="53" t="str">
        <f>VLOOKUP(C1389,'[1]客户-行业对照表'!$M:$N,2,0)</f>
        <v>小额现金贷</v>
      </c>
      <c r="E1389" s="45">
        <v>17317</v>
      </c>
      <c r="F1389" s="45">
        <v>17316</v>
      </c>
      <c r="G1389" s="45">
        <v>1</v>
      </c>
      <c r="H1389" s="45">
        <v>14484</v>
      </c>
      <c r="I1389" s="58">
        <f t="shared" si="23"/>
        <v>0.8364035340994399</v>
      </c>
      <c r="J1389" s="58"/>
    </row>
    <row r="1390" spans="1:10" x14ac:dyDescent="0.2">
      <c r="A1390" s="51" t="s">
        <v>569</v>
      </c>
      <c r="B1390" s="51" t="s">
        <v>453</v>
      </c>
      <c r="C1390" s="51" t="s">
        <v>537</v>
      </c>
      <c r="D1390" s="53" t="str">
        <f>VLOOKUP(C1390,'[1]客户-行业对照表'!$M:$N,2,0)</f>
        <v>小额现金贷</v>
      </c>
      <c r="E1390" s="45">
        <v>5011</v>
      </c>
      <c r="F1390" s="45">
        <v>5011</v>
      </c>
      <c r="G1390" s="45">
        <v>0</v>
      </c>
      <c r="H1390" s="45">
        <v>3867</v>
      </c>
      <c r="I1390" s="58">
        <f t="shared" si="23"/>
        <v>0.77170225503891443</v>
      </c>
      <c r="J1390" s="58"/>
    </row>
    <row r="1391" spans="1:10" x14ac:dyDescent="0.2">
      <c r="A1391" s="51" t="s">
        <v>570</v>
      </c>
      <c r="B1391" s="51" t="s">
        <v>0</v>
      </c>
      <c r="C1391" s="51" t="s">
        <v>444</v>
      </c>
      <c r="D1391" s="53" t="str">
        <f>VLOOKUP(C1391,'[1]客户-行业对照表'!$M:$N,2,0)</f>
        <v>金融科技</v>
      </c>
      <c r="E1391" s="45">
        <v>9</v>
      </c>
      <c r="F1391" s="45">
        <v>9</v>
      </c>
      <c r="G1391" s="45">
        <v>0</v>
      </c>
      <c r="H1391" s="45">
        <v>1</v>
      </c>
      <c r="I1391" s="58">
        <f t="shared" si="23"/>
        <v>0.1111111111111111</v>
      </c>
      <c r="J1391" s="58"/>
    </row>
    <row r="1392" spans="1:10" x14ac:dyDescent="0.2">
      <c r="A1392" s="51" t="s">
        <v>570</v>
      </c>
      <c r="B1392" s="51" t="s">
        <v>0</v>
      </c>
      <c r="C1392" s="51" t="s">
        <v>448</v>
      </c>
      <c r="D1392" s="53" t="str">
        <f>VLOOKUP(C1392,'[1]客户-行业对照表'!$M:$N,2,0)</f>
        <v>金融科技</v>
      </c>
      <c r="E1392" s="45">
        <v>201</v>
      </c>
      <c r="F1392" s="45">
        <v>201</v>
      </c>
      <c r="G1392" s="45">
        <v>0</v>
      </c>
      <c r="H1392" s="45">
        <v>128</v>
      </c>
      <c r="I1392" s="58">
        <f t="shared" si="23"/>
        <v>0.63681592039800994</v>
      </c>
      <c r="J1392" s="58"/>
    </row>
    <row r="1393" spans="1:10" x14ac:dyDescent="0.2">
      <c r="A1393" s="51" t="s">
        <v>570</v>
      </c>
      <c r="B1393" s="51" t="s">
        <v>3</v>
      </c>
      <c r="C1393" s="51" t="s">
        <v>534</v>
      </c>
      <c r="D1393" s="53" t="str">
        <f>VLOOKUP(C1393,'[1]客户-行业对照表'!$M:$N,2,0)</f>
        <v>小额现金贷</v>
      </c>
      <c r="E1393" s="45">
        <v>15319</v>
      </c>
      <c r="F1393" s="45">
        <v>15319</v>
      </c>
      <c r="G1393" s="45">
        <v>0</v>
      </c>
      <c r="H1393" s="45">
        <v>13848</v>
      </c>
      <c r="I1393" s="58">
        <f t="shared" si="23"/>
        <v>0.90397545531692669</v>
      </c>
      <c r="J1393" s="58"/>
    </row>
    <row r="1394" spans="1:10" x14ac:dyDescent="0.2">
      <c r="A1394" s="51" t="s">
        <v>570</v>
      </c>
      <c r="B1394" s="51" t="s">
        <v>3</v>
      </c>
      <c r="C1394" s="51" t="s">
        <v>537</v>
      </c>
      <c r="D1394" s="53" t="str">
        <f>VLOOKUP(C1394,'[1]客户-行业对照表'!$M:$N,2,0)</f>
        <v>小额现金贷</v>
      </c>
      <c r="E1394" s="45">
        <v>4725</v>
      </c>
      <c r="F1394" s="45">
        <v>4725</v>
      </c>
      <c r="G1394" s="45">
        <v>0</v>
      </c>
      <c r="H1394" s="45">
        <v>4085</v>
      </c>
      <c r="I1394" s="58">
        <f t="shared" si="23"/>
        <v>0.86455026455026451</v>
      </c>
      <c r="J1394" s="58"/>
    </row>
    <row r="1395" spans="1:10" x14ac:dyDescent="0.2">
      <c r="A1395" s="51" t="s">
        <v>570</v>
      </c>
      <c r="B1395" s="51" t="s">
        <v>1</v>
      </c>
      <c r="C1395" s="51" t="s">
        <v>446</v>
      </c>
      <c r="D1395" s="53" t="str">
        <f>VLOOKUP(C1395,'[1]客户-行业对照表'!$M:$N,2,0)</f>
        <v>金融科技</v>
      </c>
      <c r="E1395" s="45">
        <v>74</v>
      </c>
      <c r="F1395" s="45">
        <v>74</v>
      </c>
      <c r="G1395" s="45">
        <v>0</v>
      </c>
      <c r="H1395" s="45">
        <v>27</v>
      </c>
      <c r="I1395" s="58">
        <f t="shared" si="23"/>
        <v>0.36486486486486486</v>
      </c>
      <c r="J1395" s="58"/>
    </row>
    <row r="1396" spans="1:10" x14ac:dyDescent="0.2">
      <c r="A1396" s="51" t="s">
        <v>570</v>
      </c>
      <c r="B1396" s="51" t="s">
        <v>1</v>
      </c>
      <c r="C1396" s="51" t="s">
        <v>456</v>
      </c>
      <c r="D1396" s="53" t="str">
        <f>VLOOKUP(C1396,'[1]客户-行业对照表'!$M:$N,2,0)</f>
        <v>小额现金贷</v>
      </c>
      <c r="E1396" s="45">
        <v>113</v>
      </c>
      <c r="F1396" s="45">
        <v>113</v>
      </c>
      <c r="G1396" s="45">
        <v>0</v>
      </c>
      <c r="H1396" s="45">
        <v>40</v>
      </c>
      <c r="I1396" s="58">
        <f t="shared" si="23"/>
        <v>0.35398230088495575</v>
      </c>
      <c r="J1396" s="58"/>
    </row>
    <row r="1397" spans="1:10" x14ac:dyDescent="0.2">
      <c r="A1397" s="51" t="s">
        <v>570</v>
      </c>
      <c r="B1397" s="51" t="s">
        <v>1</v>
      </c>
      <c r="C1397" s="51" t="s">
        <v>454</v>
      </c>
      <c r="D1397" s="53" t="str">
        <f>VLOOKUP(C1397,'[1]客户-行业对照表'!$M:$N,2,0)</f>
        <v>支付</v>
      </c>
      <c r="E1397" s="45">
        <v>1</v>
      </c>
      <c r="F1397" s="45">
        <v>1</v>
      </c>
      <c r="G1397" s="45">
        <v>0</v>
      </c>
      <c r="H1397" s="45">
        <v>1</v>
      </c>
      <c r="I1397" s="58">
        <f t="shared" si="23"/>
        <v>1</v>
      </c>
      <c r="J1397" s="58"/>
    </row>
    <row r="1398" spans="1:10" x14ac:dyDescent="0.2">
      <c r="A1398" s="51" t="s">
        <v>570</v>
      </c>
      <c r="B1398" s="51" t="s">
        <v>1</v>
      </c>
      <c r="C1398" s="51" t="s">
        <v>458</v>
      </c>
      <c r="D1398" s="53" t="str">
        <f>VLOOKUP(C1398,'[1]客户-行业对照表'!$M:$N,2,0)</f>
        <v>金融科技</v>
      </c>
      <c r="E1398" s="45">
        <v>1</v>
      </c>
      <c r="F1398" s="45">
        <v>1</v>
      </c>
      <c r="G1398" s="45">
        <v>0</v>
      </c>
      <c r="H1398" s="45">
        <v>0</v>
      </c>
      <c r="I1398" s="58">
        <f t="shared" si="23"/>
        <v>0</v>
      </c>
      <c r="J1398" s="58"/>
    </row>
    <row r="1399" spans="1:10" x14ac:dyDescent="0.2">
      <c r="A1399" s="51" t="s">
        <v>570</v>
      </c>
      <c r="B1399" s="51" t="s">
        <v>1</v>
      </c>
      <c r="C1399" s="51" t="s">
        <v>463</v>
      </c>
      <c r="D1399" s="53" t="str">
        <f>VLOOKUP(C1399,'[1]客户-行业对照表'!$M:$N,2,0)</f>
        <v>手机回收</v>
      </c>
      <c r="E1399" s="45">
        <v>179</v>
      </c>
      <c r="F1399" s="45">
        <v>179</v>
      </c>
      <c r="G1399" s="45">
        <v>0</v>
      </c>
      <c r="H1399" s="45">
        <v>156</v>
      </c>
      <c r="I1399" s="58">
        <f t="shared" si="23"/>
        <v>0.87150837988826813</v>
      </c>
      <c r="J1399" s="58"/>
    </row>
    <row r="1400" spans="1:10" x14ac:dyDescent="0.2">
      <c r="A1400" s="51" t="s">
        <v>570</v>
      </c>
      <c r="B1400" s="51" t="s">
        <v>1</v>
      </c>
      <c r="C1400" s="51" t="s">
        <v>455</v>
      </c>
      <c r="D1400" s="53" t="str">
        <f>VLOOKUP(C1400,'[1]客户-行业对照表'!$M:$N,2,0)</f>
        <v>小额现金贷</v>
      </c>
      <c r="E1400" s="45">
        <v>927</v>
      </c>
      <c r="F1400" s="45">
        <v>927</v>
      </c>
      <c r="G1400" s="45">
        <v>0</v>
      </c>
      <c r="H1400" s="45">
        <v>49</v>
      </c>
      <c r="I1400" s="58">
        <f t="shared" si="23"/>
        <v>5.2858683926645091E-2</v>
      </c>
      <c r="J1400" s="58"/>
    </row>
    <row r="1401" spans="1:10" x14ac:dyDescent="0.2">
      <c r="A1401" s="51" t="s">
        <v>570</v>
      </c>
      <c r="B1401" s="51" t="s">
        <v>1</v>
      </c>
      <c r="C1401" s="51" t="s">
        <v>495</v>
      </c>
      <c r="D1401" s="53" t="str">
        <f>VLOOKUP(C1401,'[1]客户-行业对照表'!$M:$N,2,0)</f>
        <v>融资租赁担保</v>
      </c>
      <c r="E1401" s="45">
        <v>18</v>
      </c>
      <c r="F1401" s="45">
        <v>16</v>
      </c>
      <c r="G1401" s="45">
        <v>2</v>
      </c>
      <c r="H1401" s="45">
        <v>12</v>
      </c>
      <c r="I1401" s="58">
        <f t="shared" si="23"/>
        <v>0.66666666666666663</v>
      </c>
      <c r="J1401" s="58"/>
    </row>
    <row r="1402" spans="1:10" x14ac:dyDescent="0.2">
      <c r="A1402" s="51" t="s">
        <v>570</v>
      </c>
      <c r="B1402" s="51" t="s">
        <v>1</v>
      </c>
      <c r="C1402" s="51" t="s">
        <v>450</v>
      </c>
      <c r="D1402" s="53" t="str">
        <f>VLOOKUP(C1402,'[1]客户-行业对照表'!$M:$N,2,0)</f>
        <v>小额现金贷</v>
      </c>
      <c r="E1402" s="45">
        <v>2883</v>
      </c>
      <c r="F1402" s="45">
        <v>2883</v>
      </c>
      <c r="G1402" s="45">
        <v>0</v>
      </c>
      <c r="H1402" s="45">
        <v>2604</v>
      </c>
      <c r="I1402" s="58">
        <f t="shared" si="23"/>
        <v>0.90322580645161288</v>
      </c>
      <c r="J1402" s="58"/>
    </row>
    <row r="1403" spans="1:10" x14ac:dyDescent="0.2">
      <c r="A1403" s="51" t="s">
        <v>570</v>
      </c>
      <c r="B1403" s="51" t="s">
        <v>1</v>
      </c>
      <c r="C1403" s="51" t="s">
        <v>515</v>
      </c>
      <c r="D1403" s="53" t="str">
        <f>VLOOKUP(C1403,'[1]客户-行业对照表'!$M:$N,2,0)</f>
        <v>小额现金贷</v>
      </c>
      <c r="E1403" s="45">
        <v>35297</v>
      </c>
      <c r="F1403" s="45">
        <v>35280</v>
      </c>
      <c r="G1403" s="45">
        <v>17</v>
      </c>
      <c r="H1403" s="45">
        <v>26915</v>
      </c>
      <c r="I1403" s="58">
        <f t="shared" si="23"/>
        <v>0.76252939343286963</v>
      </c>
      <c r="J1403" s="58"/>
    </row>
    <row r="1404" spans="1:10" x14ac:dyDescent="0.2">
      <c r="A1404" s="51" t="s">
        <v>570</v>
      </c>
      <c r="B1404" s="51" t="s">
        <v>1</v>
      </c>
      <c r="C1404" s="51" t="s">
        <v>535</v>
      </c>
      <c r="D1404" s="53" t="str">
        <f>VLOOKUP(C1404,'[1]客户-行业对照表'!$M:$N,2,0)</f>
        <v>小额现金贷</v>
      </c>
      <c r="E1404" s="45">
        <v>442</v>
      </c>
      <c r="F1404" s="45">
        <v>442</v>
      </c>
      <c r="G1404" s="45">
        <v>0</v>
      </c>
      <c r="H1404" s="45">
        <v>226</v>
      </c>
      <c r="I1404" s="58">
        <f t="shared" si="23"/>
        <v>0.5113122171945701</v>
      </c>
      <c r="J1404" s="58"/>
    </row>
    <row r="1405" spans="1:10" x14ac:dyDescent="0.2">
      <c r="A1405" s="51" t="s">
        <v>570</v>
      </c>
      <c r="B1405" s="51" t="s">
        <v>453</v>
      </c>
      <c r="C1405" s="51" t="s">
        <v>521</v>
      </c>
      <c r="D1405" s="53" t="str">
        <f>VLOOKUP(C1405,'[1]客户-行业对照表'!$M:$N,2,0)</f>
        <v>金融科技</v>
      </c>
      <c r="E1405" s="45">
        <v>1694</v>
      </c>
      <c r="F1405" s="45">
        <v>1694</v>
      </c>
      <c r="G1405" s="45">
        <v>0</v>
      </c>
      <c r="H1405" s="45">
        <v>1489</v>
      </c>
      <c r="I1405" s="58">
        <f t="shared" si="23"/>
        <v>0.87898465171192441</v>
      </c>
      <c r="J1405" s="58"/>
    </row>
    <row r="1406" spans="1:10" x14ac:dyDescent="0.2">
      <c r="A1406" s="51" t="s">
        <v>570</v>
      </c>
      <c r="B1406" s="51" t="s">
        <v>453</v>
      </c>
      <c r="C1406" s="51" t="s">
        <v>465</v>
      </c>
      <c r="D1406" s="53" t="str">
        <f>VLOOKUP(C1406,'[1]客户-行业对照表'!$M:$N,2,0)</f>
        <v>小额现金贷</v>
      </c>
      <c r="E1406" s="45">
        <v>3528</v>
      </c>
      <c r="F1406" s="45">
        <v>3528</v>
      </c>
      <c r="G1406" s="45">
        <v>0</v>
      </c>
      <c r="H1406" s="45">
        <v>2412</v>
      </c>
      <c r="I1406" s="58">
        <f t="shared" si="23"/>
        <v>0.68367346938775508</v>
      </c>
      <c r="J1406" s="58"/>
    </row>
    <row r="1407" spans="1:10" x14ac:dyDescent="0.2">
      <c r="A1407" s="51" t="s">
        <v>570</v>
      </c>
      <c r="B1407" s="51" t="s">
        <v>453</v>
      </c>
      <c r="C1407" s="51" t="s">
        <v>468</v>
      </c>
      <c r="D1407" s="53" t="str">
        <f>VLOOKUP(C1407,'[1]客户-行业对照表'!$M:$N,2,0)</f>
        <v>金融科技</v>
      </c>
      <c r="E1407" s="45">
        <v>758</v>
      </c>
      <c r="F1407" s="45">
        <v>758</v>
      </c>
      <c r="G1407" s="45">
        <v>0</v>
      </c>
      <c r="H1407" s="45">
        <v>623</v>
      </c>
      <c r="I1407" s="58">
        <f t="shared" si="23"/>
        <v>0.82189973614775724</v>
      </c>
      <c r="J1407" s="58"/>
    </row>
    <row r="1408" spans="1:10" x14ac:dyDescent="0.2">
      <c r="A1408" s="51" t="s">
        <v>570</v>
      </c>
      <c r="B1408" s="51" t="s">
        <v>453</v>
      </c>
      <c r="C1408" s="51" t="s">
        <v>452</v>
      </c>
      <c r="D1408" s="53" t="str">
        <f>VLOOKUP(C1408,'[1]客户-行业对照表'!$M:$N,2,0)</f>
        <v>P2P</v>
      </c>
      <c r="E1408" s="45">
        <v>251</v>
      </c>
      <c r="F1408" s="45">
        <v>251</v>
      </c>
      <c r="G1408" s="45">
        <v>0</v>
      </c>
      <c r="H1408" s="45">
        <v>240</v>
      </c>
      <c r="I1408" s="58">
        <f t="shared" si="23"/>
        <v>0.95617529880478092</v>
      </c>
      <c r="J1408" s="58"/>
    </row>
    <row r="1409" spans="1:10" x14ac:dyDescent="0.2">
      <c r="A1409" s="51" t="s">
        <v>570</v>
      </c>
      <c r="B1409" s="51" t="s">
        <v>453</v>
      </c>
      <c r="C1409" s="51" t="s">
        <v>524</v>
      </c>
      <c r="D1409" s="53" t="str">
        <f>VLOOKUP(C1409,'[1]客户-行业对照表'!$M:$N,2,0)</f>
        <v>P2P</v>
      </c>
      <c r="E1409" s="45">
        <v>7748</v>
      </c>
      <c r="F1409" s="45">
        <v>7748</v>
      </c>
      <c r="G1409" s="45">
        <v>0</v>
      </c>
      <c r="H1409" s="45">
        <v>2903</v>
      </c>
      <c r="I1409" s="58">
        <f t="shared" si="23"/>
        <v>0.37467733608673204</v>
      </c>
      <c r="J1409" s="58"/>
    </row>
    <row r="1410" spans="1:10" x14ac:dyDescent="0.2">
      <c r="A1410" s="51" t="s">
        <v>570</v>
      </c>
      <c r="B1410" s="51" t="s">
        <v>453</v>
      </c>
      <c r="C1410" s="51" t="s">
        <v>551</v>
      </c>
      <c r="D1410" s="53" t="str">
        <f>VLOOKUP(C1410,'[1]客户-行业对照表'!$M:$N,2,0)</f>
        <v>小额现金贷</v>
      </c>
      <c r="E1410" s="45">
        <v>1018</v>
      </c>
      <c r="F1410" s="45">
        <v>1018</v>
      </c>
      <c r="G1410" s="45">
        <v>0</v>
      </c>
      <c r="H1410" s="45">
        <v>891</v>
      </c>
      <c r="I1410" s="58">
        <f t="shared" si="23"/>
        <v>0.87524557956777993</v>
      </c>
      <c r="J1410" s="58"/>
    </row>
    <row r="1411" spans="1:10" x14ac:dyDescent="0.2">
      <c r="A1411" s="51" t="s">
        <v>570</v>
      </c>
      <c r="B1411" s="51" t="s">
        <v>453</v>
      </c>
      <c r="C1411" s="51" t="s">
        <v>534</v>
      </c>
      <c r="D1411" s="53" t="str">
        <f>VLOOKUP(C1411,'[1]客户-行业对照表'!$M:$N,2,0)</f>
        <v>小额现金贷</v>
      </c>
      <c r="E1411" s="45">
        <v>15432</v>
      </c>
      <c r="F1411" s="45">
        <v>15432</v>
      </c>
      <c r="G1411" s="45">
        <v>0</v>
      </c>
      <c r="H1411" s="45">
        <v>12792</v>
      </c>
      <c r="I1411" s="58">
        <f t="shared" si="23"/>
        <v>0.8289269051321928</v>
      </c>
      <c r="J1411" s="58"/>
    </row>
    <row r="1412" spans="1:10" x14ac:dyDescent="0.2">
      <c r="A1412" s="51" t="s">
        <v>570</v>
      </c>
      <c r="B1412" s="51" t="s">
        <v>453</v>
      </c>
      <c r="C1412" s="51" t="s">
        <v>537</v>
      </c>
      <c r="D1412" s="53" t="str">
        <f>VLOOKUP(C1412,'[1]客户-行业对照表'!$M:$N,2,0)</f>
        <v>小额现金贷</v>
      </c>
      <c r="E1412" s="45">
        <v>4865</v>
      </c>
      <c r="F1412" s="45">
        <v>4865</v>
      </c>
      <c r="G1412" s="45">
        <v>0</v>
      </c>
      <c r="H1412" s="45">
        <v>3829</v>
      </c>
      <c r="I1412" s="58">
        <f t="shared" si="23"/>
        <v>0.78705035971223025</v>
      </c>
      <c r="J1412" s="58"/>
    </row>
    <row r="1413" spans="1:10" x14ac:dyDescent="0.2">
      <c r="A1413" s="51" t="s">
        <v>571</v>
      </c>
      <c r="B1413" s="51" t="s">
        <v>0</v>
      </c>
      <c r="C1413" s="51" t="s">
        <v>444</v>
      </c>
      <c r="D1413" s="53" t="str">
        <f>VLOOKUP(C1413,'[1]客户-行业对照表'!$M:$N,2,0)</f>
        <v>金融科技</v>
      </c>
      <c r="E1413" s="45">
        <v>43</v>
      </c>
      <c r="F1413" s="45">
        <v>41</v>
      </c>
      <c r="G1413" s="45">
        <v>2</v>
      </c>
      <c r="H1413" s="45">
        <v>11</v>
      </c>
      <c r="I1413" s="58">
        <f t="shared" si="23"/>
        <v>0.2558139534883721</v>
      </c>
      <c r="J1413" s="58"/>
    </row>
    <row r="1414" spans="1:10" x14ac:dyDescent="0.2">
      <c r="A1414" s="51" t="s">
        <v>571</v>
      </c>
      <c r="B1414" s="51" t="s">
        <v>0</v>
      </c>
      <c r="C1414" s="51" t="s">
        <v>448</v>
      </c>
      <c r="D1414" s="53" t="str">
        <f>VLOOKUP(C1414,'[1]客户-行业对照表'!$M:$N,2,0)</f>
        <v>金融科技</v>
      </c>
      <c r="E1414" s="45">
        <v>285</v>
      </c>
      <c r="F1414" s="45">
        <v>285</v>
      </c>
      <c r="G1414" s="45">
        <v>0</v>
      </c>
      <c r="H1414" s="45">
        <v>194</v>
      </c>
      <c r="I1414" s="58">
        <f t="shared" si="23"/>
        <v>0.68070175438596492</v>
      </c>
      <c r="J1414" s="58"/>
    </row>
    <row r="1415" spans="1:10" x14ac:dyDescent="0.2">
      <c r="A1415" s="51" t="s">
        <v>571</v>
      </c>
      <c r="B1415" s="51" t="s">
        <v>3</v>
      </c>
      <c r="C1415" s="51" t="s">
        <v>534</v>
      </c>
      <c r="D1415" s="53" t="str">
        <f>VLOOKUP(C1415,'[1]客户-行业对照表'!$M:$N,2,0)</f>
        <v>小额现金贷</v>
      </c>
      <c r="E1415" s="45">
        <v>21007</v>
      </c>
      <c r="F1415" s="45">
        <v>20122</v>
      </c>
      <c r="G1415" s="45">
        <v>885</v>
      </c>
      <c r="H1415" s="45">
        <v>18054</v>
      </c>
      <c r="I1415" s="58">
        <f t="shared" si="23"/>
        <v>0.85942780977769317</v>
      </c>
      <c r="J1415" s="58"/>
    </row>
    <row r="1416" spans="1:10" x14ac:dyDescent="0.2">
      <c r="A1416" s="51" t="s">
        <v>571</v>
      </c>
      <c r="B1416" s="51" t="s">
        <v>3</v>
      </c>
      <c r="C1416" s="51" t="s">
        <v>537</v>
      </c>
      <c r="D1416" s="53" t="str">
        <f>VLOOKUP(C1416,'[1]客户-行业对照表'!$M:$N,2,0)</f>
        <v>小额现金贷</v>
      </c>
      <c r="E1416" s="45">
        <v>8935</v>
      </c>
      <c r="F1416" s="45">
        <v>8395</v>
      </c>
      <c r="G1416" s="45">
        <v>540</v>
      </c>
      <c r="H1416" s="45">
        <v>7185</v>
      </c>
      <c r="I1416" s="58">
        <f t="shared" si="23"/>
        <v>0.80414101846670394</v>
      </c>
      <c r="J1416" s="58"/>
    </row>
    <row r="1417" spans="1:10" x14ac:dyDescent="0.2">
      <c r="A1417" s="51" t="s">
        <v>571</v>
      </c>
      <c r="B1417" s="51" t="s">
        <v>1</v>
      </c>
      <c r="C1417" s="51" t="s">
        <v>446</v>
      </c>
      <c r="D1417" s="53" t="str">
        <f>VLOOKUP(C1417,'[1]客户-行业对照表'!$M:$N,2,0)</f>
        <v>金融科技</v>
      </c>
      <c r="E1417" s="45">
        <v>91</v>
      </c>
      <c r="F1417" s="45">
        <v>91</v>
      </c>
      <c r="G1417" s="45">
        <v>0</v>
      </c>
      <c r="H1417" s="45">
        <v>34</v>
      </c>
      <c r="I1417" s="58">
        <f t="shared" si="23"/>
        <v>0.37362637362637363</v>
      </c>
      <c r="J1417" s="58"/>
    </row>
    <row r="1418" spans="1:10" x14ac:dyDescent="0.2">
      <c r="A1418" s="51" t="s">
        <v>571</v>
      </c>
      <c r="B1418" s="51" t="s">
        <v>1</v>
      </c>
      <c r="C1418" s="51" t="s">
        <v>456</v>
      </c>
      <c r="D1418" s="53" t="str">
        <f>VLOOKUP(C1418,'[1]客户-行业对照表'!$M:$N,2,0)</f>
        <v>小额现金贷</v>
      </c>
      <c r="E1418" s="45">
        <v>2415</v>
      </c>
      <c r="F1418" s="45">
        <v>2415</v>
      </c>
      <c r="G1418" s="45">
        <v>0</v>
      </c>
      <c r="H1418" s="45">
        <v>910</v>
      </c>
      <c r="I1418" s="58">
        <f t="shared" ref="I1418:I1481" si="24">H1418/E1418</f>
        <v>0.37681159420289856</v>
      </c>
      <c r="J1418" s="58"/>
    </row>
    <row r="1419" spans="1:10" x14ac:dyDescent="0.2">
      <c r="A1419" s="51" t="s">
        <v>571</v>
      </c>
      <c r="B1419" s="51" t="s">
        <v>1</v>
      </c>
      <c r="C1419" s="51" t="s">
        <v>454</v>
      </c>
      <c r="D1419" s="53" t="str">
        <f>VLOOKUP(C1419,'[1]客户-行业对照表'!$M:$N,2,0)</f>
        <v>支付</v>
      </c>
      <c r="E1419" s="45">
        <v>3</v>
      </c>
      <c r="F1419" s="45">
        <v>3</v>
      </c>
      <c r="G1419" s="45">
        <v>0</v>
      </c>
      <c r="H1419" s="45">
        <v>2</v>
      </c>
      <c r="I1419" s="58">
        <f t="shared" si="24"/>
        <v>0.66666666666666663</v>
      </c>
      <c r="J1419" s="58"/>
    </row>
    <row r="1420" spans="1:10" x14ac:dyDescent="0.2">
      <c r="A1420" s="51" t="s">
        <v>571</v>
      </c>
      <c r="B1420" s="51" t="s">
        <v>1</v>
      </c>
      <c r="C1420" s="51" t="s">
        <v>526</v>
      </c>
      <c r="D1420" s="53" t="str">
        <f>VLOOKUP(C1420,'[1]客户-行业对照表'!$M:$N,2,0)</f>
        <v>农村金融</v>
      </c>
      <c r="E1420" s="45">
        <v>87</v>
      </c>
      <c r="F1420" s="45">
        <v>1</v>
      </c>
      <c r="G1420" s="45">
        <v>86</v>
      </c>
      <c r="H1420" s="45">
        <v>0</v>
      </c>
      <c r="I1420" s="58">
        <f t="shared" si="24"/>
        <v>0</v>
      </c>
      <c r="J1420" s="58"/>
    </row>
    <row r="1421" spans="1:10" x14ac:dyDescent="0.2">
      <c r="A1421" s="51" t="s">
        <v>571</v>
      </c>
      <c r="B1421" s="51" t="s">
        <v>1</v>
      </c>
      <c r="C1421" s="51" t="s">
        <v>494</v>
      </c>
      <c r="D1421" s="53" t="str">
        <f>VLOOKUP(C1421,'[1]客户-行业对照表'!$M:$N,2,0)</f>
        <v>小额现金贷</v>
      </c>
      <c r="E1421" s="45">
        <v>1</v>
      </c>
      <c r="F1421" s="45">
        <v>1</v>
      </c>
      <c r="G1421" s="45">
        <v>0</v>
      </c>
      <c r="H1421" s="45">
        <v>0</v>
      </c>
      <c r="I1421" s="58">
        <f t="shared" si="24"/>
        <v>0</v>
      </c>
      <c r="J1421" s="58"/>
    </row>
    <row r="1422" spans="1:10" x14ac:dyDescent="0.2">
      <c r="A1422" s="51" t="s">
        <v>571</v>
      </c>
      <c r="B1422" s="51" t="s">
        <v>1</v>
      </c>
      <c r="C1422" s="51" t="s">
        <v>458</v>
      </c>
      <c r="D1422" s="53" t="str">
        <f>VLOOKUP(C1422,'[1]客户-行业对照表'!$M:$N,2,0)</f>
        <v>金融科技</v>
      </c>
      <c r="E1422" s="45">
        <v>2</v>
      </c>
      <c r="F1422" s="45">
        <v>2</v>
      </c>
      <c r="G1422" s="45">
        <v>0</v>
      </c>
      <c r="H1422" s="45">
        <v>1</v>
      </c>
      <c r="I1422" s="58">
        <f t="shared" si="24"/>
        <v>0.5</v>
      </c>
      <c r="J1422" s="58"/>
    </row>
    <row r="1423" spans="1:10" x14ac:dyDescent="0.2">
      <c r="A1423" s="51" t="s">
        <v>571</v>
      </c>
      <c r="B1423" s="51" t="s">
        <v>1</v>
      </c>
      <c r="C1423" s="51" t="s">
        <v>463</v>
      </c>
      <c r="D1423" s="53" t="str">
        <f>VLOOKUP(C1423,'[1]客户-行业对照表'!$M:$N,2,0)</f>
        <v>手机回收</v>
      </c>
      <c r="E1423" s="45">
        <v>264</v>
      </c>
      <c r="F1423" s="45">
        <v>264</v>
      </c>
      <c r="G1423" s="45">
        <v>0</v>
      </c>
      <c r="H1423" s="45">
        <v>218</v>
      </c>
      <c r="I1423" s="58">
        <f t="shared" si="24"/>
        <v>0.8257575757575758</v>
      </c>
      <c r="J1423" s="58"/>
    </row>
    <row r="1424" spans="1:10" x14ac:dyDescent="0.2">
      <c r="A1424" s="51" t="s">
        <v>571</v>
      </c>
      <c r="B1424" s="51" t="s">
        <v>1</v>
      </c>
      <c r="C1424" s="51" t="s">
        <v>461</v>
      </c>
      <c r="D1424" s="53" t="str">
        <f>VLOOKUP(C1424,'[1]客户-行业对照表'!$M:$N,2,0)</f>
        <v>小额现金贷</v>
      </c>
      <c r="E1424" s="45">
        <v>81</v>
      </c>
      <c r="F1424" s="45">
        <v>81</v>
      </c>
      <c r="G1424" s="45">
        <v>0</v>
      </c>
      <c r="H1424" s="45">
        <v>35</v>
      </c>
      <c r="I1424" s="58">
        <f t="shared" si="24"/>
        <v>0.43209876543209874</v>
      </c>
      <c r="J1424" s="58"/>
    </row>
    <row r="1425" spans="1:10" x14ac:dyDescent="0.2">
      <c r="A1425" s="51" t="s">
        <v>571</v>
      </c>
      <c r="B1425" s="51" t="s">
        <v>1</v>
      </c>
      <c r="C1425" s="51" t="s">
        <v>35</v>
      </c>
      <c r="D1425" s="53" t="str">
        <f>VLOOKUP(C1425,'[1]客户-行业对照表'!$M:$N,2,0)</f>
        <v>金融科技</v>
      </c>
      <c r="E1425" s="45">
        <v>2</v>
      </c>
      <c r="F1425" s="45">
        <v>2</v>
      </c>
      <c r="G1425" s="45">
        <v>0</v>
      </c>
      <c r="H1425" s="45">
        <v>2</v>
      </c>
      <c r="I1425" s="58">
        <f t="shared" si="24"/>
        <v>1</v>
      </c>
      <c r="J1425" s="58"/>
    </row>
    <row r="1426" spans="1:10" x14ac:dyDescent="0.2">
      <c r="A1426" s="51" t="s">
        <v>571</v>
      </c>
      <c r="B1426" s="51" t="s">
        <v>1</v>
      </c>
      <c r="C1426" s="51" t="s">
        <v>473</v>
      </c>
      <c r="D1426" s="53" t="str">
        <f>VLOOKUP(C1426,'[1]客户-行业对照表'!$M:$N,2,0)</f>
        <v>P2P</v>
      </c>
      <c r="E1426" s="45">
        <v>1</v>
      </c>
      <c r="F1426" s="45">
        <v>1</v>
      </c>
      <c r="G1426" s="45">
        <v>0</v>
      </c>
      <c r="H1426" s="45">
        <v>1</v>
      </c>
      <c r="I1426" s="58">
        <f t="shared" si="24"/>
        <v>1</v>
      </c>
      <c r="J1426" s="58"/>
    </row>
    <row r="1427" spans="1:10" x14ac:dyDescent="0.2">
      <c r="A1427" s="51" t="s">
        <v>571</v>
      </c>
      <c r="B1427" s="51" t="s">
        <v>1</v>
      </c>
      <c r="C1427" s="51" t="s">
        <v>455</v>
      </c>
      <c r="D1427" s="53" t="str">
        <f>VLOOKUP(C1427,'[1]客户-行业对照表'!$M:$N,2,0)</f>
        <v>小额现金贷</v>
      </c>
      <c r="E1427" s="45">
        <v>1064</v>
      </c>
      <c r="F1427" s="45">
        <v>1064</v>
      </c>
      <c r="G1427" s="45">
        <v>0</v>
      </c>
      <c r="H1427" s="45">
        <v>68</v>
      </c>
      <c r="I1427" s="58">
        <f t="shared" si="24"/>
        <v>6.3909774436090222E-2</v>
      </c>
      <c r="J1427" s="58"/>
    </row>
    <row r="1428" spans="1:10" x14ac:dyDescent="0.2">
      <c r="A1428" s="51" t="s">
        <v>571</v>
      </c>
      <c r="B1428" s="51" t="s">
        <v>1</v>
      </c>
      <c r="C1428" s="51" t="s">
        <v>495</v>
      </c>
      <c r="D1428" s="53" t="str">
        <f>VLOOKUP(C1428,'[1]客户-行业对照表'!$M:$N,2,0)</f>
        <v>融资租赁担保</v>
      </c>
      <c r="E1428" s="45">
        <v>14</v>
      </c>
      <c r="F1428" s="45">
        <v>14</v>
      </c>
      <c r="G1428" s="45">
        <v>0</v>
      </c>
      <c r="H1428" s="45">
        <v>9</v>
      </c>
      <c r="I1428" s="58">
        <f t="shared" si="24"/>
        <v>0.6428571428571429</v>
      </c>
      <c r="J1428" s="58"/>
    </row>
    <row r="1429" spans="1:10" x14ac:dyDescent="0.2">
      <c r="A1429" s="51" t="s">
        <v>571</v>
      </c>
      <c r="B1429" s="51" t="s">
        <v>1</v>
      </c>
      <c r="C1429" s="51" t="s">
        <v>501</v>
      </c>
      <c r="D1429" s="53" t="str">
        <f>VLOOKUP(C1429,'[1]客户-行业对照表'!$M:$N,2,0)</f>
        <v>金融科技</v>
      </c>
      <c r="E1429" s="45">
        <v>12</v>
      </c>
      <c r="F1429" s="45">
        <v>0</v>
      </c>
      <c r="G1429" s="45">
        <v>12</v>
      </c>
      <c r="H1429" s="45">
        <v>0</v>
      </c>
      <c r="I1429" s="58">
        <f t="shared" si="24"/>
        <v>0</v>
      </c>
      <c r="J1429" s="58"/>
    </row>
    <row r="1430" spans="1:10" x14ac:dyDescent="0.2">
      <c r="A1430" s="51" t="s">
        <v>571</v>
      </c>
      <c r="B1430" s="51" t="s">
        <v>1</v>
      </c>
      <c r="C1430" s="51" t="s">
        <v>450</v>
      </c>
      <c r="D1430" s="53" t="str">
        <f>VLOOKUP(C1430,'[1]客户-行业对照表'!$M:$N,2,0)</f>
        <v>小额现金贷</v>
      </c>
      <c r="E1430" s="45">
        <v>3423</v>
      </c>
      <c r="F1430" s="45">
        <v>3423</v>
      </c>
      <c r="G1430" s="45">
        <v>0</v>
      </c>
      <c r="H1430" s="45">
        <v>3063</v>
      </c>
      <c r="I1430" s="58">
        <f t="shared" si="24"/>
        <v>0.89482909728308502</v>
      </c>
      <c r="J1430" s="58"/>
    </row>
    <row r="1431" spans="1:10" x14ac:dyDescent="0.2">
      <c r="A1431" s="51" t="s">
        <v>571</v>
      </c>
      <c r="B1431" s="51" t="s">
        <v>1</v>
      </c>
      <c r="C1431" s="51" t="s">
        <v>515</v>
      </c>
      <c r="D1431" s="53" t="str">
        <f>VLOOKUP(C1431,'[1]客户-行业对照表'!$M:$N,2,0)</f>
        <v>小额现金贷</v>
      </c>
      <c r="E1431" s="45">
        <v>44081</v>
      </c>
      <c r="F1431" s="45">
        <v>44067</v>
      </c>
      <c r="G1431" s="45">
        <v>14</v>
      </c>
      <c r="H1431" s="45">
        <v>33391</v>
      </c>
      <c r="I1431" s="58">
        <f t="shared" si="24"/>
        <v>0.7574918899299018</v>
      </c>
      <c r="J1431" s="58"/>
    </row>
    <row r="1432" spans="1:10" x14ac:dyDescent="0.2">
      <c r="A1432" s="51" t="s">
        <v>571</v>
      </c>
      <c r="B1432" s="51" t="s">
        <v>1</v>
      </c>
      <c r="C1432" s="51" t="s">
        <v>535</v>
      </c>
      <c r="D1432" s="53" t="str">
        <f>VLOOKUP(C1432,'[1]客户-行业对照表'!$M:$N,2,0)</f>
        <v>小额现金贷</v>
      </c>
      <c r="E1432" s="45">
        <v>609</v>
      </c>
      <c r="F1432" s="45">
        <v>609</v>
      </c>
      <c r="G1432" s="45">
        <v>0</v>
      </c>
      <c r="H1432" s="45">
        <v>315</v>
      </c>
      <c r="I1432" s="58">
        <f t="shared" si="24"/>
        <v>0.51724137931034486</v>
      </c>
      <c r="J1432" s="58"/>
    </row>
    <row r="1433" spans="1:10" x14ac:dyDescent="0.2">
      <c r="A1433" s="51" t="s">
        <v>571</v>
      </c>
      <c r="B1433" s="51" t="s">
        <v>453</v>
      </c>
      <c r="C1433" s="51" t="s">
        <v>521</v>
      </c>
      <c r="D1433" s="53" t="str">
        <f>VLOOKUP(C1433,'[1]客户-行业对照表'!$M:$N,2,0)</f>
        <v>金融科技</v>
      </c>
      <c r="E1433" s="45">
        <v>1401</v>
      </c>
      <c r="F1433" s="45">
        <v>1335</v>
      </c>
      <c r="G1433" s="45">
        <v>66</v>
      </c>
      <c r="H1433" s="45">
        <v>1157</v>
      </c>
      <c r="I1433" s="58">
        <f t="shared" si="24"/>
        <v>0.82583868665239113</v>
      </c>
      <c r="J1433" s="58"/>
    </row>
    <row r="1434" spans="1:10" x14ac:dyDescent="0.2">
      <c r="A1434" s="51" t="s">
        <v>571</v>
      </c>
      <c r="B1434" s="51" t="s">
        <v>453</v>
      </c>
      <c r="C1434" s="51" t="s">
        <v>465</v>
      </c>
      <c r="D1434" s="53" t="str">
        <f>VLOOKUP(C1434,'[1]客户-行业对照表'!$M:$N,2,0)</f>
        <v>小额现金贷</v>
      </c>
      <c r="E1434" s="45">
        <v>3532</v>
      </c>
      <c r="F1434" s="45">
        <v>3331</v>
      </c>
      <c r="G1434" s="45">
        <v>201</v>
      </c>
      <c r="H1434" s="45">
        <v>2313</v>
      </c>
      <c r="I1434" s="58">
        <f t="shared" si="24"/>
        <v>0.6548697621744054</v>
      </c>
      <c r="J1434" s="58"/>
    </row>
    <row r="1435" spans="1:10" x14ac:dyDescent="0.2">
      <c r="A1435" s="51" t="s">
        <v>571</v>
      </c>
      <c r="B1435" s="51" t="s">
        <v>453</v>
      </c>
      <c r="C1435" s="51" t="s">
        <v>468</v>
      </c>
      <c r="D1435" s="53" t="str">
        <f>VLOOKUP(C1435,'[1]客户-行业对照表'!$M:$N,2,0)</f>
        <v>金融科技</v>
      </c>
      <c r="E1435" s="45">
        <v>1267</v>
      </c>
      <c r="F1435" s="45">
        <v>1200</v>
      </c>
      <c r="G1435" s="45">
        <v>67</v>
      </c>
      <c r="H1435" s="45">
        <v>889</v>
      </c>
      <c r="I1435" s="58">
        <f t="shared" si="24"/>
        <v>0.7016574585635359</v>
      </c>
      <c r="J1435" s="58"/>
    </row>
    <row r="1436" spans="1:10" x14ac:dyDescent="0.2">
      <c r="A1436" s="51" t="s">
        <v>571</v>
      </c>
      <c r="B1436" s="51" t="s">
        <v>453</v>
      </c>
      <c r="C1436" s="51" t="s">
        <v>452</v>
      </c>
      <c r="D1436" s="53" t="str">
        <f>VLOOKUP(C1436,'[1]客户-行业对照表'!$M:$N,2,0)</f>
        <v>P2P</v>
      </c>
      <c r="E1436" s="45">
        <v>265</v>
      </c>
      <c r="F1436" s="45">
        <v>265</v>
      </c>
      <c r="G1436" s="45">
        <v>0</v>
      </c>
      <c r="H1436" s="45">
        <v>245</v>
      </c>
      <c r="I1436" s="58">
        <f t="shared" si="24"/>
        <v>0.92452830188679247</v>
      </c>
      <c r="J1436" s="58"/>
    </row>
    <row r="1437" spans="1:10" x14ac:dyDescent="0.2">
      <c r="A1437" s="51" t="s">
        <v>571</v>
      </c>
      <c r="B1437" s="51" t="s">
        <v>453</v>
      </c>
      <c r="C1437" s="51" t="s">
        <v>494</v>
      </c>
      <c r="D1437" s="53" t="str">
        <f>VLOOKUP(C1437,'[1]客户-行业对照表'!$M:$N,2,0)</f>
        <v>小额现金贷</v>
      </c>
      <c r="E1437" s="45">
        <v>1</v>
      </c>
      <c r="F1437" s="45">
        <v>1</v>
      </c>
      <c r="G1437" s="45">
        <v>0</v>
      </c>
      <c r="H1437" s="45">
        <v>1</v>
      </c>
      <c r="I1437" s="58">
        <f t="shared" si="24"/>
        <v>1</v>
      </c>
      <c r="J1437" s="58"/>
    </row>
    <row r="1438" spans="1:10" x14ac:dyDescent="0.2">
      <c r="A1438" s="51" t="s">
        <v>571</v>
      </c>
      <c r="B1438" s="51" t="s">
        <v>453</v>
      </c>
      <c r="C1438" s="51" t="s">
        <v>530</v>
      </c>
      <c r="D1438" s="53" t="str">
        <f>VLOOKUP(C1438,'[1]客户-行业对照表'!$M:$N,2,0)</f>
        <v>小额现金贷</v>
      </c>
      <c r="E1438" s="45">
        <v>2</v>
      </c>
      <c r="F1438" s="45">
        <v>2</v>
      </c>
      <c r="G1438" s="45">
        <v>0</v>
      </c>
      <c r="H1438" s="45">
        <v>2</v>
      </c>
      <c r="I1438" s="58">
        <f t="shared" si="24"/>
        <v>1</v>
      </c>
      <c r="J1438" s="58"/>
    </row>
    <row r="1439" spans="1:10" x14ac:dyDescent="0.2">
      <c r="A1439" s="51" t="s">
        <v>571</v>
      </c>
      <c r="B1439" s="51" t="s">
        <v>453</v>
      </c>
      <c r="C1439" s="51" t="s">
        <v>524</v>
      </c>
      <c r="D1439" s="53" t="str">
        <f>VLOOKUP(C1439,'[1]客户-行业对照表'!$M:$N,2,0)</f>
        <v>P2P</v>
      </c>
      <c r="E1439" s="45">
        <v>8908</v>
      </c>
      <c r="F1439" s="45">
        <v>8538</v>
      </c>
      <c r="G1439" s="45">
        <v>370</v>
      </c>
      <c r="H1439" s="45">
        <v>3400</v>
      </c>
      <c r="I1439" s="58">
        <f t="shared" si="24"/>
        <v>0.38167938931297712</v>
      </c>
      <c r="J1439" s="58"/>
    </row>
    <row r="1440" spans="1:10" x14ac:dyDescent="0.2">
      <c r="A1440" s="51" t="s">
        <v>571</v>
      </c>
      <c r="B1440" s="51" t="s">
        <v>453</v>
      </c>
      <c r="C1440" s="51" t="s">
        <v>421</v>
      </c>
      <c r="D1440" s="53" t="str">
        <f>VLOOKUP(C1440,'[1]客户-行业对照表'!$M:$N,2,0)</f>
        <v>手机回收</v>
      </c>
      <c r="E1440" s="45">
        <v>5</v>
      </c>
      <c r="F1440" s="45">
        <v>5</v>
      </c>
      <c r="G1440" s="45">
        <v>0</v>
      </c>
      <c r="H1440" s="45">
        <v>0</v>
      </c>
      <c r="I1440" s="58">
        <f t="shared" si="24"/>
        <v>0</v>
      </c>
      <c r="J1440" s="58"/>
    </row>
    <row r="1441" spans="1:10" x14ac:dyDescent="0.2">
      <c r="A1441" s="51" t="s">
        <v>571</v>
      </c>
      <c r="B1441" s="51" t="s">
        <v>453</v>
      </c>
      <c r="C1441" s="51" t="s">
        <v>551</v>
      </c>
      <c r="D1441" s="53" t="str">
        <f>VLOOKUP(C1441,'[1]客户-行业对照表'!$M:$N,2,0)</f>
        <v>小额现金贷</v>
      </c>
      <c r="E1441" s="45">
        <v>1273</v>
      </c>
      <c r="F1441" s="45">
        <v>1198</v>
      </c>
      <c r="G1441" s="45">
        <v>75</v>
      </c>
      <c r="H1441" s="45">
        <v>1075</v>
      </c>
      <c r="I1441" s="58">
        <f t="shared" si="24"/>
        <v>0.84446190102120977</v>
      </c>
      <c r="J1441" s="58"/>
    </row>
    <row r="1442" spans="1:10" x14ac:dyDescent="0.2">
      <c r="A1442" s="51" t="s">
        <v>571</v>
      </c>
      <c r="B1442" s="51" t="s">
        <v>453</v>
      </c>
      <c r="C1442" s="51" t="s">
        <v>534</v>
      </c>
      <c r="D1442" s="53" t="str">
        <f>VLOOKUP(C1442,'[1]客户-行业对照表'!$M:$N,2,0)</f>
        <v>小额现金贷</v>
      </c>
      <c r="E1442" s="45">
        <v>21186</v>
      </c>
      <c r="F1442" s="45">
        <v>20287</v>
      </c>
      <c r="G1442" s="45">
        <v>899</v>
      </c>
      <c r="H1442" s="45">
        <v>16613</v>
      </c>
      <c r="I1442" s="58">
        <f t="shared" si="24"/>
        <v>0.78414991031813464</v>
      </c>
      <c r="J1442" s="58"/>
    </row>
    <row r="1443" spans="1:10" x14ac:dyDescent="0.2">
      <c r="A1443" s="51" t="s">
        <v>571</v>
      </c>
      <c r="B1443" s="51" t="s">
        <v>453</v>
      </c>
      <c r="C1443" s="51" t="s">
        <v>537</v>
      </c>
      <c r="D1443" s="53" t="str">
        <f>VLOOKUP(C1443,'[1]客户-行业对照表'!$M:$N,2,0)</f>
        <v>小额现金贷</v>
      </c>
      <c r="E1443" s="45">
        <v>9034</v>
      </c>
      <c r="F1443" s="45">
        <v>8514</v>
      </c>
      <c r="G1443" s="45">
        <v>520</v>
      </c>
      <c r="H1443" s="45">
        <v>6541</v>
      </c>
      <c r="I1443" s="58">
        <f t="shared" si="24"/>
        <v>0.7240425060881116</v>
      </c>
      <c r="J1443" s="58"/>
    </row>
    <row r="1444" spans="1:10" x14ac:dyDescent="0.2">
      <c r="A1444" s="51" t="s">
        <v>572</v>
      </c>
      <c r="B1444" s="51" t="s">
        <v>0</v>
      </c>
      <c r="C1444" s="51" t="s">
        <v>444</v>
      </c>
      <c r="D1444" s="53" t="str">
        <f>VLOOKUP(C1444,'[1]客户-行业对照表'!$M:$N,2,0)</f>
        <v>金融科技</v>
      </c>
      <c r="E1444" s="45">
        <v>79</v>
      </c>
      <c r="F1444" s="45">
        <v>79</v>
      </c>
      <c r="G1444" s="45">
        <v>0</v>
      </c>
      <c r="H1444" s="45">
        <v>15</v>
      </c>
      <c r="I1444" s="58">
        <f t="shared" si="24"/>
        <v>0.189873417721519</v>
      </c>
      <c r="J1444" s="58"/>
    </row>
    <row r="1445" spans="1:10" x14ac:dyDescent="0.2">
      <c r="A1445" s="51" t="s">
        <v>572</v>
      </c>
      <c r="B1445" s="51" t="s">
        <v>0</v>
      </c>
      <c r="C1445" s="51" t="s">
        <v>448</v>
      </c>
      <c r="D1445" s="53" t="str">
        <f>VLOOKUP(C1445,'[1]客户-行业对照表'!$M:$N,2,0)</f>
        <v>金融科技</v>
      </c>
      <c r="E1445" s="45">
        <v>299</v>
      </c>
      <c r="F1445" s="45">
        <v>296</v>
      </c>
      <c r="G1445" s="45">
        <v>3</v>
      </c>
      <c r="H1445" s="45">
        <v>185</v>
      </c>
      <c r="I1445" s="58">
        <f t="shared" si="24"/>
        <v>0.61872909698996659</v>
      </c>
      <c r="J1445" s="58"/>
    </row>
    <row r="1446" spans="1:10" x14ac:dyDescent="0.2">
      <c r="A1446" s="51" t="s">
        <v>572</v>
      </c>
      <c r="B1446" s="51" t="s">
        <v>3</v>
      </c>
      <c r="C1446" s="51" t="s">
        <v>534</v>
      </c>
      <c r="D1446" s="53" t="str">
        <f>VLOOKUP(C1446,'[1]客户-行业对照表'!$M:$N,2,0)</f>
        <v>小额现金贷</v>
      </c>
      <c r="E1446" s="45">
        <v>15986</v>
      </c>
      <c r="F1446" s="45">
        <v>15864</v>
      </c>
      <c r="G1446" s="45">
        <v>122</v>
      </c>
      <c r="H1446" s="45">
        <v>14165</v>
      </c>
      <c r="I1446" s="58">
        <f t="shared" si="24"/>
        <v>0.88608782684849241</v>
      </c>
      <c r="J1446" s="58"/>
    </row>
    <row r="1447" spans="1:10" x14ac:dyDescent="0.2">
      <c r="A1447" s="51" t="s">
        <v>572</v>
      </c>
      <c r="B1447" s="51" t="s">
        <v>3</v>
      </c>
      <c r="C1447" s="51" t="s">
        <v>537</v>
      </c>
      <c r="D1447" s="53" t="str">
        <f>VLOOKUP(C1447,'[1]客户-行业对照表'!$M:$N,2,0)</f>
        <v>小额现金贷</v>
      </c>
      <c r="E1447" s="45">
        <v>6180</v>
      </c>
      <c r="F1447" s="45">
        <v>6129</v>
      </c>
      <c r="G1447" s="45">
        <v>51</v>
      </c>
      <c r="H1447" s="45">
        <v>5218</v>
      </c>
      <c r="I1447" s="58">
        <f t="shared" si="24"/>
        <v>0.84433656957928804</v>
      </c>
      <c r="J1447" s="58"/>
    </row>
    <row r="1448" spans="1:10" x14ac:dyDescent="0.2">
      <c r="A1448" s="51" t="s">
        <v>572</v>
      </c>
      <c r="B1448" s="51" t="s">
        <v>1</v>
      </c>
      <c r="C1448" s="51" t="s">
        <v>446</v>
      </c>
      <c r="D1448" s="53" t="str">
        <f>VLOOKUP(C1448,'[1]客户-行业对照表'!$M:$N,2,0)</f>
        <v>金融科技</v>
      </c>
      <c r="E1448" s="45">
        <v>86</v>
      </c>
      <c r="F1448" s="45">
        <v>86</v>
      </c>
      <c r="G1448" s="45">
        <v>0</v>
      </c>
      <c r="H1448" s="45">
        <v>34</v>
      </c>
      <c r="I1448" s="58">
        <f t="shared" si="24"/>
        <v>0.39534883720930231</v>
      </c>
      <c r="J1448" s="58"/>
    </row>
    <row r="1449" spans="1:10" x14ac:dyDescent="0.2">
      <c r="A1449" s="51" t="s">
        <v>572</v>
      </c>
      <c r="B1449" s="51" t="s">
        <v>1</v>
      </c>
      <c r="C1449" s="51" t="s">
        <v>456</v>
      </c>
      <c r="D1449" s="53" t="str">
        <f>VLOOKUP(C1449,'[1]客户-行业对照表'!$M:$N,2,0)</f>
        <v>小额现金贷</v>
      </c>
      <c r="E1449" s="45">
        <v>2066</v>
      </c>
      <c r="F1449" s="45">
        <v>2045</v>
      </c>
      <c r="G1449" s="45">
        <v>21</v>
      </c>
      <c r="H1449" s="45">
        <v>738</v>
      </c>
      <c r="I1449" s="58">
        <f t="shared" si="24"/>
        <v>0.35721200387221685</v>
      </c>
      <c r="J1449" s="58"/>
    </row>
    <row r="1450" spans="1:10" x14ac:dyDescent="0.2">
      <c r="A1450" s="51" t="s">
        <v>572</v>
      </c>
      <c r="B1450" s="51" t="s">
        <v>1</v>
      </c>
      <c r="C1450" s="51" t="s">
        <v>454</v>
      </c>
      <c r="D1450" s="53" t="str">
        <f>VLOOKUP(C1450,'[1]客户-行业对照表'!$M:$N,2,0)</f>
        <v>支付</v>
      </c>
      <c r="E1450" s="45">
        <v>3</v>
      </c>
      <c r="F1450" s="45">
        <v>3</v>
      </c>
      <c r="G1450" s="45">
        <v>0</v>
      </c>
      <c r="H1450" s="45">
        <v>2</v>
      </c>
      <c r="I1450" s="58">
        <f t="shared" si="24"/>
        <v>0.66666666666666663</v>
      </c>
      <c r="J1450" s="58"/>
    </row>
    <row r="1451" spans="1:10" x14ac:dyDescent="0.2">
      <c r="A1451" s="51" t="s">
        <v>572</v>
      </c>
      <c r="B1451" s="51" t="s">
        <v>1</v>
      </c>
      <c r="C1451" s="51" t="s">
        <v>526</v>
      </c>
      <c r="D1451" s="53" t="str">
        <f>VLOOKUP(C1451,'[1]客户-行业对照表'!$M:$N,2,0)</f>
        <v>农村金融</v>
      </c>
      <c r="E1451" s="45">
        <v>100</v>
      </c>
      <c r="F1451" s="45">
        <v>0</v>
      </c>
      <c r="G1451" s="45">
        <v>100</v>
      </c>
      <c r="H1451" s="45">
        <v>0</v>
      </c>
      <c r="I1451" s="58">
        <f t="shared" si="24"/>
        <v>0</v>
      </c>
      <c r="J1451" s="58"/>
    </row>
    <row r="1452" spans="1:10" x14ac:dyDescent="0.2">
      <c r="A1452" s="51" t="s">
        <v>572</v>
      </c>
      <c r="B1452" s="51" t="s">
        <v>1</v>
      </c>
      <c r="C1452" s="51" t="s">
        <v>494</v>
      </c>
      <c r="D1452" s="53" t="str">
        <f>VLOOKUP(C1452,'[1]客户-行业对照表'!$M:$N,2,0)</f>
        <v>小额现金贷</v>
      </c>
      <c r="E1452" s="45">
        <v>192</v>
      </c>
      <c r="F1452" s="45">
        <v>192</v>
      </c>
      <c r="G1452" s="45">
        <v>0</v>
      </c>
      <c r="H1452" s="45">
        <v>6</v>
      </c>
      <c r="I1452" s="58">
        <f t="shared" si="24"/>
        <v>3.125E-2</v>
      </c>
      <c r="J1452" s="58"/>
    </row>
    <row r="1453" spans="1:10" x14ac:dyDescent="0.2">
      <c r="A1453" s="51" t="s">
        <v>572</v>
      </c>
      <c r="B1453" s="51" t="s">
        <v>1</v>
      </c>
      <c r="C1453" s="51" t="s">
        <v>458</v>
      </c>
      <c r="D1453" s="53" t="str">
        <f>VLOOKUP(C1453,'[1]客户-行业对照表'!$M:$N,2,0)</f>
        <v>金融科技</v>
      </c>
      <c r="E1453" s="45">
        <v>2</v>
      </c>
      <c r="F1453" s="45">
        <v>2</v>
      </c>
      <c r="G1453" s="45">
        <v>0</v>
      </c>
      <c r="H1453" s="45">
        <v>2</v>
      </c>
      <c r="I1453" s="58">
        <f t="shared" si="24"/>
        <v>1</v>
      </c>
      <c r="J1453" s="58"/>
    </row>
    <row r="1454" spans="1:10" x14ac:dyDescent="0.2">
      <c r="A1454" s="51" t="s">
        <v>572</v>
      </c>
      <c r="B1454" s="51" t="s">
        <v>1</v>
      </c>
      <c r="C1454" s="51" t="s">
        <v>463</v>
      </c>
      <c r="D1454" s="53" t="str">
        <f>VLOOKUP(C1454,'[1]客户-行业对照表'!$M:$N,2,0)</f>
        <v>手机回收</v>
      </c>
      <c r="E1454" s="45">
        <v>252</v>
      </c>
      <c r="F1454" s="45">
        <v>249</v>
      </c>
      <c r="G1454" s="45">
        <v>3</v>
      </c>
      <c r="H1454" s="45">
        <v>223</v>
      </c>
      <c r="I1454" s="58">
        <f t="shared" si="24"/>
        <v>0.88492063492063489</v>
      </c>
      <c r="J1454" s="58"/>
    </row>
    <row r="1455" spans="1:10" x14ac:dyDescent="0.2">
      <c r="A1455" s="51" t="s">
        <v>572</v>
      </c>
      <c r="B1455" s="51" t="s">
        <v>1</v>
      </c>
      <c r="C1455" s="51" t="s">
        <v>445</v>
      </c>
      <c r="D1455" s="53" t="str">
        <f>VLOOKUP(C1455,'[1]客户-行业对照表'!$M:$N,2,0)</f>
        <v>其他</v>
      </c>
      <c r="E1455" s="45">
        <v>6</v>
      </c>
      <c r="F1455" s="45">
        <v>6</v>
      </c>
      <c r="G1455" s="45">
        <v>0</v>
      </c>
      <c r="H1455" s="45">
        <v>0</v>
      </c>
      <c r="I1455" s="58">
        <f t="shared" si="24"/>
        <v>0</v>
      </c>
      <c r="J1455" s="58"/>
    </row>
    <row r="1456" spans="1:10" x14ac:dyDescent="0.2">
      <c r="A1456" s="51" t="s">
        <v>572</v>
      </c>
      <c r="B1456" s="51" t="s">
        <v>1</v>
      </c>
      <c r="C1456" s="51" t="s">
        <v>35</v>
      </c>
      <c r="D1456" s="53" t="str">
        <f>VLOOKUP(C1456,'[1]客户-行业对照表'!$M:$N,2,0)</f>
        <v>金融科技</v>
      </c>
      <c r="E1456" s="45">
        <v>1</v>
      </c>
      <c r="F1456" s="45">
        <v>1</v>
      </c>
      <c r="G1456" s="45">
        <v>0</v>
      </c>
      <c r="H1456" s="45">
        <v>0</v>
      </c>
      <c r="I1456" s="58">
        <f t="shared" si="24"/>
        <v>0</v>
      </c>
      <c r="J1456" s="58"/>
    </row>
    <row r="1457" spans="1:10" x14ac:dyDescent="0.2">
      <c r="A1457" s="51" t="s">
        <v>572</v>
      </c>
      <c r="B1457" s="51" t="s">
        <v>1</v>
      </c>
      <c r="C1457" s="51" t="s">
        <v>455</v>
      </c>
      <c r="D1457" s="53" t="str">
        <f>VLOOKUP(C1457,'[1]客户-行业对照表'!$M:$N,2,0)</f>
        <v>小额现金贷</v>
      </c>
      <c r="E1457" s="45">
        <v>781</v>
      </c>
      <c r="F1457" s="45">
        <v>776</v>
      </c>
      <c r="G1457" s="45">
        <v>5</v>
      </c>
      <c r="H1457" s="45">
        <v>71</v>
      </c>
      <c r="I1457" s="58">
        <f t="shared" si="24"/>
        <v>9.0909090909090912E-2</v>
      </c>
      <c r="J1457" s="58"/>
    </row>
    <row r="1458" spans="1:10" x14ac:dyDescent="0.2">
      <c r="A1458" s="51" t="s">
        <v>572</v>
      </c>
      <c r="B1458" s="51" t="s">
        <v>1</v>
      </c>
      <c r="C1458" s="51" t="s">
        <v>495</v>
      </c>
      <c r="D1458" s="53" t="str">
        <f>VLOOKUP(C1458,'[1]客户-行业对照表'!$M:$N,2,0)</f>
        <v>融资租赁担保</v>
      </c>
      <c r="E1458" s="45">
        <v>6</v>
      </c>
      <c r="F1458" s="45">
        <v>6</v>
      </c>
      <c r="G1458" s="45">
        <v>0</v>
      </c>
      <c r="H1458" s="45">
        <v>3</v>
      </c>
      <c r="I1458" s="58">
        <f t="shared" si="24"/>
        <v>0.5</v>
      </c>
      <c r="J1458" s="58"/>
    </row>
    <row r="1459" spans="1:10" x14ac:dyDescent="0.2">
      <c r="A1459" s="51" t="s">
        <v>572</v>
      </c>
      <c r="B1459" s="51" t="s">
        <v>1</v>
      </c>
      <c r="C1459" s="51" t="s">
        <v>450</v>
      </c>
      <c r="D1459" s="53" t="str">
        <f>VLOOKUP(C1459,'[1]客户-行业对照表'!$M:$N,2,0)</f>
        <v>小额现金贷</v>
      </c>
      <c r="E1459" s="45">
        <v>3249</v>
      </c>
      <c r="F1459" s="45">
        <v>3224</v>
      </c>
      <c r="G1459" s="45">
        <v>25</v>
      </c>
      <c r="H1459" s="45">
        <v>2807</v>
      </c>
      <c r="I1459" s="58">
        <f t="shared" si="24"/>
        <v>0.86395814096645118</v>
      </c>
      <c r="J1459" s="58"/>
    </row>
    <row r="1460" spans="1:10" x14ac:dyDescent="0.2">
      <c r="A1460" s="51" t="s">
        <v>572</v>
      </c>
      <c r="B1460" s="51" t="s">
        <v>1</v>
      </c>
      <c r="C1460" s="51" t="s">
        <v>464</v>
      </c>
      <c r="D1460" s="53" t="str">
        <f>VLOOKUP(C1460,'[1]客户-行业对照表'!$M:$N,2,0)</f>
        <v>农村金融</v>
      </c>
      <c r="E1460" s="45">
        <v>3</v>
      </c>
      <c r="F1460" s="45">
        <v>3</v>
      </c>
      <c r="G1460" s="45">
        <v>0</v>
      </c>
      <c r="H1460" s="45">
        <v>0</v>
      </c>
      <c r="I1460" s="58">
        <f t="shared" si="24"/>
        <v>0</v>
      </c>
      <c r="J1460" s="58"/>
    </row>
    <row r="1461" spans="1:10" x14ac:dyDescent="0.2">
      <c r="A1461" s="51" t="s">
        <v>572</v>
      </c>
      <c r="B1461" s="51" t="s">
        <v>1</v>
      </c>
      <c r="C1461" s="51" t="s">
        <v>515</v>
      </c>
      <c r="D1461" s="53" t="str">
        <f>VLOOKUP(C1461,'[1]客户-行业对照表'!$M:$N,2,0)</f>
        <v>小额现金贷</v>
      </c>
      <c r="E1461" s="45">
        <v>44910</v>
      </c>
      <c r="F1461" s="45">
        <v>44456</v>
      </c>
      <c r="G1461" s="45">
        <v>454</v>
      </c>
      <c r="H1461" s="45">
        <v>33606</v>
      </c>
      <c r="I1461" s="58">
        <f t="shared" si="24"/>
        <v>0.74829659318637276</v>
      </c>
      <c r="J1461" s="58"/>
    </row>
    <row r="1462" spans="1:10" x14ac:dyDescent="0.2">
      <c r="A1462" s="51" t="s">
        <v>572</v>
      </c>
      <c r="B1462" s="51" t="s">
        <v>1</v>
      </c>
      <c r="C1462" s="51" t="s">
        <v>476</v>
      </c>
      <c r="D1462" s="53" t="str">
        <f>VLOOKUP(C1462,'[1]客户-行业对照表'!$M:$N,2,0)</f>
        <v>P2P</v>
      </c>
      <c r="E1462" s="45">
        <v>1</v>
      </c>
      <c r="F1462" s="45">
        <v>1</v>
      </c>
      <c r="G1462" s="45">
        <v>0</v>
      </c>
      <c r="H1462" s="45">
        <v>0</v>
      </c>
      <c r="I1462" s="58">
        <f t="shared" si="24"/>
        <v>0</v>
      </c>
      <c r="J1462" s="58"/>
    </row>
    <row r="1463" spans="1:10" x14ac:dyDescent="0.2">
      <c r="A1463" s="51" t="s">
        <v>572</v>
      </c>
      <c r="B1463" s="51" t="s">
        <v>1</v>
      </c>
      <c r="C1463" s="51" t="s">
        <v>535</v>
      </c>
      <c r="D1463" s="53" t="str">
        <f>VLOOKUP(C1463,'[1]客户-行业对照表'!$M:$N,2,0)</f>
        <v>小额现金贷</v>
      </c>
      <c r="E1463" s="45">
        <v>497</v>
      </c>
      <c r="F1463" s="45">
        <v>497</v>
      </c>
      <c r="G1463" s="45">
        <v>0</v>
      </c>
      <c r="H1463" s="45">
        <v>248</v>
      </c>
      <c r="I1463" s="58">
        <f t="shared" si="24"/>
        <v>0.49899396378269617</v>
      </c>
      <c r="J1463" s="58"/>
    </row>
    <row r="1464" spans="1:10" x14ac:dyDescent="0.2">
      <c r="A1464" s="51" t="s">
        <v>572</v>
      </c>
      <c r="B1464" s="51" t="s">
        <v>453</v>
      </c>
      <c r="C1464" s="51" t="s">
        <v>521</v>
      </c>
      <c r="D1464" s="53" t="str">
        <f>VLOOKUP(C1464,'[1]客户-行业对照表'!$M:$N,2,0)</f>
        <v>金融科技</v>
      </c>
      <c r="E1464" s="45">
        <v>1826</v>
      </c>
      <c r="F1464" s="45">
        <v>1816</v>
      </c>
      <c r="G1464" s="45">
        <v>10</v>
      </c>
      <c r="H1464" s="45">
        <v>1602</v>
      </c>
      <c r="I1464" s="58">
        <f t="shared" si="24"/>
        <v>0.8773274917853231</v>
      </c>
      <c r="J1464" s="58"/>
    </row>
    <row r="1465" spans="1:10" x14ac:dyDescent="0.2">
      <c r="A1465" s="51" t="s">
        <v>572</v>
      </c>
      <c r="B1465" s="51" t="s">
        <v>453</v>
      </c>
      <c r="C1465" s="51" t="s">
        <v>465</v>
      </c>
      <c r="D1465" s="53" t="str">
        <f>VLOOKUP(C1465,'[1]客户-行业对照表'!$M:$N,2,0)</f>
        <v>小额现金贷</v>
      </c>
      <c r="E1465" s="45">
        <v>4324</v>
      </c>
      <c r="F1465" s="45">
        <v>4293</v>
      </c>
      <c r="G1465" s="45">
        <v>31</v>
      </c>
      <c r="H1465" s="45">
        <v>2862</v>
      </c>
      <c r="I1465" s="58">
        <f t="shared" si="24"/>
        <v>0.66188714153561512</v>
      </c>
      <c r="J1465" s="58"/>
    </row>
    <row r="1466" spans="1:10" x14ac:dyDescent="0.2">
      <c r="A1466" s="51" t="s">
        <v>572</v>
      </c>
      <c r="B1466" s="51" t="s">
        <v>453</v>
      </c>
      <c r="C1466" s="51" t="s">
        <v>468</v>
      </c>
      <c r="D1466" s="53" t="str">
        <f>VLOOKUP(C1466,'[1]客户-行业对照表'!$M:$N,2,0)</f>
        <v>金融科技</v>
      </c>
      <c r="E1466" s="45">
        <v>1897</v>
      </c>
      <c r="F1466" s="45">
        <v>1883</v>
      </c>
      <c r="G1466" s="45">
        <v>14</v>
      </c>
      <c r="H1466" s="45">
        <v>1373</v>
      </c>
      <c r="I1466" s="58">
        <f t="shared" si="24"/>
        <v>0.7237743806009489</v>
      </c>
      <c r="J1466" s="58"/>
    </row>
    <row r="1467" spans="1:10" x14ac:dyDescent="0.2">
      <c r="A1467" s="51" t="s">
        <v>572</v>
      </c>
      <c r="B1467" s="51" t="s">
        <v>453</v>
      </c>
      <c r="C1467" s="51" t="s">
        <v>452</v>
      </c>
      <c r="D1467" s="53" t="str">
        <f>VLOOKUP(C1467,'[1]客户-行业对照表'!$M:$N,2,0)</f>
        <v>P2P</v>
      </c>
      <c r="E1467" s="45">
        <v>281</v>
      </c>
      <c r="F1467" s="45">
        <v>281</v>
      </c>
      <c r="G1467" s="45">
        <v>0</v>
      </c>
      <c r="H1467" s="45">
        <v>262</v>
      </c>
      <c r="I1467" s="58">
        <f t="shared" si="24"/>
        <v>0.93238434163701067</v>
      </c>
      <c r="J1467" s="58"/>
    </row>
    <row r="1468" spans="1:10" x14ac:dyDescent="0.2">
      <c r="A1468" s="51" t="s">
        <v>572</v>
      </c>
      <c r="B1468" s="51" t="s">
        <v>453</v>
      </c>
      <c r="C1468" s="51" t="s">
        <v>539</v>
      </c>
      <c r="D1468" s="53" t="str">
        <f>VLOOKUP(C1468,'[1]客户-行业对照表'!$M:$N,2,0)</f>
        <v>小额现金贷</v>
      </c>
      <c r="E1468" s="45">
        <v>2</v>
      </c>
      <c r="F1468" s="45">
        <v>2</v>
      </c>
      <c r="G1468" s="45">
        <v>0</v>
      </c>
      <c r="H1468" s="45">
        <v>2</v>
      </c>
      <c r="I1468" s="58">
        <f t="shared" si="24"/>
        <v>1</v>
      </c>
      <c r="J1468" s="58"/>
    </row>
    <row r="1469" spans="1:10" x14ac:dyDescent="0.2">
      <c r="A1469" s="51" t="s">
        <v>572</v>
      </c>
      <c r="B1469" s="51" t="s">
        <v>453</v>
      </c>
      <c r="C1469" s="51" t="s">
        <v>524</v>
      </c>
      <c r="D1469" s="53" t="str">
        <f>VLOOKUP(C1469,'[1]客户-行业对照表'!$M:$N,2,0)</f>
        <v>P2P</v>
      </c>
      <c r="E1469" s="45">
        <v>11257</v>
      </c>
      <c r="F1469" s="45">
        <v>11190</v>
      </c>
      <c r="G1469" s="45">
        <v>67</v>
      </c>
      <c r="H1469" s="45">
        <v>4167</v>
      </c>
      <c r="I1469" s="58">
        <f t="shared" si="24"/>
        <v>0.37016967220396196</v>
      </c>
      <c r="J1469" s="58"/>
    </row>
    <row r="1470" spans="1:10" x14ac:dyDescent="0.2">
      <c r="A1470" s="51" t="s">
        <v>572</v>
      </c>
      <c r="B1470" s="51" t="s">
        <v>453</v>
      </c>
      <c r="C1470" s="51" t="s">
        <v>421</v>
      </c>
      <c r="D1470" s="53" t="str">
        <f>VLOOKUP(C1470,'[1]客户-行业对照表'!$M:$N,2,0)</f>
        <v>手机回收</v>
      </c>
      <c r="E1470" s="45">
        <v>7</v>
      </c>
      <c r="F1470" s="45">
        <v>7</v>
      </c>
      <c r="G1470" s="45">
        <v>0</v>
      </c>
      <c r="H1470" s="45">
        <v>2</v>
      </c>
      <c r="I1470" s="58">
        <f t="shared" si="24"/>
        <v>0.2857142857142857</v>
      </c>
      <c r="J1470" s="58"/>
    </row>
    <row r="1471" spans="1:10" x14ac:dyDescent="0.2">
      <c r="A1471" s="51" t="s">
        <v>572</v>
      </c>
      <c r="B1471" s="51" t="s">
        <v>453</v>
      </c>
      <c r="C1471" s="51" t="s">
        <v>573</v>
      </c>
      <c r="D1471" s="53" t="str">
        <f>VLOOKUP(C1471,'[1]客户-行业对照表'!$M:$N,2,0)</f>
        <v>金融科技</v>
      </c>
      <c r="E1471" s="45">
        <v>8</v>
      </c>
      <c r="F1471" s="45">
        <v>3</v>
      </c>
      <c r="G1471" s="45">
        <v>5</v>
      </c>
      <c r="H1471" s="45">
        <v>1</v>
      </c>
      <c r="I1471" s="58">
        <f t="shared" si="24"/>
        <v>0.125</v>
      </c>
      <c r="J1471" s="58"/>
    </row>
    <row r="1472" spans="1:10" x14ac:dyDescent="0.2">
      <c r="A1472" s="51" t="s">
        <v>572</v>
      </c>
      <c r="B1472" s="51" t="s">
        <v>453</v>
      </c>
      <c r="C1472" s="51" t="s">
        <v>551</v>
      </c>
      <c r="D1472" s="53" t="str">
        <f>VLOOKUP(C1472,'[1]客户-行业对照表'!$M:$N,2,0)</f>
        <v>小额现金贷</v>
      </c>
      <c r="E1472" s="45">
        <v>1059</v>
      </c>
      <c r="F1472" s="45">
        <v>1044</v>
      </c>
      <c r="G1472" s="45">
        <v>15</v>
      </c>
      <c r="H1472" s="45">
        <v>867</v>
      </c>
      <c r="I1472" s="58">
        <f t="shared" si="24"/>
        <v>0.81869688385269124</v>
      </c>
      <c r="J1472" s="58"/>
    </row>
    <row r="1473" spans="1:10" x14ac:dyDescent="0.2">
      <c r="A1473" s="51" t="s">
        <v>572</v>
      </c>
      <c r="B1473" s="51" t="s">
        <v>453</v>
      </c>
      <c r="C1473" s="51" t="s">
        <v>534</v>
      </c>
      <c r="D1473" s="53" t="str">
        <f>VLOOKUP(C1473,'[1]客户-行业对照表'!$M:$N,2,0)</f>
        <v>小额现金贷</v>
      </c>
      <c r="E1473" s="45">
        <v>16128</v>
      </c>
      <c r="F1473" s="45">
        <v>15995</v>
      </c>
      <c r="G1473" s="45">
        <v>133</v>
      </c>
      <c r="H1473" s="45">
        <v>13039</v>
      </c>
      <c r="I1473" s="58">
        <f t="shared" si="24"/>
        <v>0.80846974206349209</v>
      </c>
      <c r="J1473" s="58"/>
    </row>
    <row r="1474" spans="1:10" x14ac:dyDescent="0.2">
      <c r="A1474" s="51" t="s">
        <v>572</v>
      </c>
      <c r="B1474" s="51" t="s">
        <v>453</v>
      </c>
      <c r="C1474" s="51" t="s">
        <v>537</v>
      </c>
      <c r="D1474" s="53" t="str">
        <f>VLOOKUP(C1474,'[1]客户-行业对照表'!$M:$N,2,0)</f>
        <v>小额现金贷</v>
      </c>
      <c r="E1474" s="45">
        <v>6297</v>
      </c>
      <c r="F1474" s="45">
        <v>6248</v>
      </c>
      <c r="G1474" s="45">
        <v>49</v>
      </c>
      <c r="H1474" s="45">
        <v>4777</v>
      </c>
      <c r="I1474" s="58">
        <f t="shared" si="24"/>
        <v>0.75861521359377482</v>
      </c>
      <c r="J1474" s="58"/>
    </row>
    <row r="1475" spans="1:10" x14ac:dyDescent="0.2">
      <c r="A1475" s="51" t="s">
        <v>574</v>
      </c>
      <c r="B1475" s="51" t="s">
        <v>0</v>
      </c>
      <c r="C1475" s="51" t="s">
        <v>444</v>
      </c>
      <c r="D1475" s="53" t="str">
        <f>VLOOKUP(C1475,'[1]客户-行业对照表'!$M:$N,2,0)</f>
        <v>金融科技</v>
      </c>
      <c r="E1475" s="45">
        <v>35</v>
      </c>
      <c r="F1475" s="45">
        <v>34</v>
      </c>
      <c r="G1475" s="45">
        <v>1</v>
      </c>
      <c r="H1475" s="45">
        <v>10</v>
      </c>
      <c r="I1475" s="58">
        <f t="shared" si="24"/>
        <v>0.2857142857142857</v>
      </c>
      <c r="J1475" s="58"/>
    </row>
    <row r="1476" spans="1:10" x14ac:dyDescent="0.2">
      <c r="A1476" s="51" t="s">
        <v>574</v>
      </c>
      <c r="B1476" s="51" t="s">
        <v>0</v>
      </c>
      <c r="C1476" s="51" t="s">
        <v>448</v>
      </c>
      <c r="D1476" s="53" t="str">
        <f>VLOOKUP(C1476,'[1]客户-行业对照表'!$M:$N,2,0)</f>
        <v>金融科技</v>
      </c>
      <c r="E1476" s="45">
        <v>304</v>
      </c>
      <c r="F1476" s="45">
        <v>304</v>
      </c>
      <c r="G1476" s="45">
        <v>0</v>
      </c>
      <c r="H1476" s="45">
        <v>199</v>
      </c>
      <c r="I1476" s="58">
        <f t="shared" si="24"/>
        <v>0.65460526315789469</v>
      </c>
      <c r="J1476" s="58"/>
    </row>
    <row r="1477" spans="1:10" x14ac:dyDescent="0.2">
      <c r="A1477" s="51" t="s">
        <v>574</v>
      </c>
      <c r="B1477" s="51" t="s">
        <v>3</v>
      </c>
      <c r="C1477" s="51" t="s">
        <v>534</v>
      </c>
      <c r="D1477" s="53" t="str">
        <f>VLOOKUP(C1477,'[1]客户-行业对照表'!$M:$N,2,0)</f>
        <v>小额现金贷</v>
      </c>
      <c r="E1477" s="45">
        <v>17041</v>
      </c>
      <c r="F1477" s="45">
        <v>17041</v>
      </c>
      <c r="G1477" s="45">
        <v>0</v>
      </c>
      <c r="H1477" s="45">
        <v>15320</v>
      </c>
      <c r="I1477" s="58">
        <f t="shared" si="24"/>
        <v>0.89900827416231444</v>
      </c>
      <c r="J1477" s="58"/>
    </row>
    <row r="1478" spans="1:10" x14ac:dyDescent="0.2">
      <c r="A1478" s="51" t="s">
        <v>574</v>
      </c>
      <c r="B1478" s="51" t="s">
        <v>3</v>
      </c>
      <c r="C1478" s="51" t="s">
        <v>537</v>
      </c>
      <c r="D1478" s="53" t="str">
        <f>VLOOKUP(C1478,'[1]客户-行业对照表'!$M:$N,2,0)</f>
        <v>小额现金贷</v>
      </c>
      <c r="E1478" s="45">
        <v>5160</v>
      </c>
      <c r="F1478" s="45">
        <v>5160</v>
      </c>
      <c r="G1478" s="45">
        <v>0</v>
      </c>
      <c r="H1478" s="45">
        <v>4352</v>
      </c>
      <c r="I1478" s="58">
        <f t="shared" si="24"/>
        <v>0.84341085271317828</v>
      </c>
      <c r="J1478" s="58"/>
    </row>
    <row r="1479" spans="1:10" x14ac:dyDescent="0.2">
      <c r="A1479" s="51" t="s">
        <v>574</v>
      </c>
      <c r="B1479" s="51" t="s">
        <v>1</v>
      </c>
      <c r="C1479" s="51" t="s">
        <v>446</v>
      </c>
      <c r="D1479" s="53" t="str">
        <f>VLOOKUP(C1479,'[1]客户-行业对照表'!$M:$N,2,0)</f>
        <v>金融科技</v>
      </c>
      <c r="E1479" s="45">
        <v>105</v>
      </c>
      <c r="F1479" s="45">
        <v>105</v>
      </c>
      <c r="G1479" s="45">
        <v>0</v>
      </c>
      <c r="H1479" s="45">
        <v>36</v>
      </c>
      <c r="I1479" s="58">
        <f t="shared" si="24"/>
        <v>0.34285714285714286</v>
      </c>
      <c r="J1479" s="58"/>
    </row>
    <row r="1480" spans="1:10" x14ac:dyDescent="0.2">
      <c r="A1480" s="51" t="s">
        <v>574</v>
      </c>
      <c r="B1480" s="51" t="s">
        <v>1</v>
      </c>
      <c r="C1480" s="51" t="s">
        <v>456</v>
      </c>
      <c r="D1480" s="53" t="str">
        <f>VLOOKUP(C1480,'[1]客户-行业对照表'!$M:$N,2,0)</f>
        <v>小额现金贷</v>
      </c>
      <c r="E1480" s="45">
        <v>1880</v>
      </c>
      <c r="F1480" s="45">
        <v>1880</v>
      </c>
      <c r="G1480" s="45">
        <v>0</v>
      </c>
      <c r="H1480" s="45">
        <v>684</v>
      </c>
      <c r="I1480" s="58">
        <f t="shared" si="24"/>
        <v>0.36382978723404258</v>
      </c>
      <c r="J1480" s="58"/>
    </row>
    <row r="1481" spans="1:10" x14ac:dyDescent="0.2">
      <c r="A1481" s="51" t="s">
        <v>574</v>
      </c>
      <c r="B1481" s="51" t="s">
        <v>1</v>
      </c>
      <c r="C1481" s="51" t="s">
        <v>454</v>
      </c>
      <c r="D1481" s="53" t="str">
        <f>VLOOKUP(C1481,'[1]客户-行业对照表'!$M:$N,2,0)</f>
        <v>支付</v>
      </c>
      <c r="E1481" s="45">
        <v>5</v>
      </c>
      <c r="F1481" s="45">
        <v>5</v>
      </c>
      <c r="G1481" s="45">
        <v>0</v>
      </c>
      <c r="H1481" s="45">
        <v>2</v>
      </c>
      <c r="I1481" s="58">
        <f t="shared" si="24"/>
        <v>0.4</v>
      </c>
      <c r="J1481" s="58"/>
    </row>
    <row r="1482" spans="1:10" x14ac:dyDescent="0.2">
      <c r="A1482" s="51" t="s">
        <v>574</v>
      </c>
      <c r="B1482" s="51" t="s">
        <v>1</v>
      </c>
      <c r="C1482" s="51" t="s">
        <v>526</v>
      </c>
      <c r="D1482" s="53" t="str">
        <f>VLOOKUP(C1482,'[1]客户-行业对照表'!$M:$N,2,0)</f>
        <v>农村金融</v>
      </c>
      <c r="E1482" s="45">
        <v>57</v>
      </c>
      <c r="F1482" s="45">
        <v>0</v>
      </c>
      <c r="G1482" s="45">
        <v>57</v>
      </c>
      <c r="H1482" s="45">
        <v>0</v>
      </c>
      <c r="I1482" s="58">
        <f t="shared" ref="I1482:I1545" si="25">H1482/E1482</f>
        <v>0</v>
      </c>
      <c r="J1482" s="58"/>
    </row>
    <row r="1483" spans="1:10" x14ac:dyDescent="0.2">
      <c r="A1483" s="51" t="s">
        <v>574</v>
      </c>
      <c r="B1483" s="51" t="s">
        <v>1</v>
      </c>
      <c r="C1483" s="51" t="s">
        <v>494</v>
      </c>
      <c r="D1483" s="53" t="str">
        <f>VLOOKUP(C1483,'[1]客户-行业对照表'!$M:$N,2,0)</f>
        <v>小额现金贷</v>
      </c>
      <c r="E1483" s="45">
        <v>186</v>
      </c>
      <c r="F1483" s="45">
        <v>186</v>
      </c>
      <c r="G1483" s="45">
        <v>0</v>
      </c>
      <c r="H1483" s="45">
        <v>0</v>
      </c>
      <c r="I1483" s="58">
        <f t="shared" si="25"/>
        <v>0</v>
      </c>
      <c r="J1483" s="58"/>
    </row>
    <row r="1484" spans="1:10" x14ac:dyDescent="0.2">
      <c r="A1484" s="51" t="s">
        <v>574</v>
      </c>
      <c r="B1484" s="51" t="s">
        <v>1</v>
      </c>
      <c r="C1484" s="51" t="s">
        <v>458</v>
      </c>
      <c r="D1484" s="53" t="str">
        <f>VLOOKUP(C1484,'[1]客户-行业对照表'!$M:$N,2,0)</f>
        <v>金融科技</v>
      </c>
      <c r="E1484" s="45">
        <v>2</v>
      </c>
      <c r="F1484" s="45">
        <v>2</v>
      </c>
      <c r="G1484" s="45">
        <v>0</v>
      </c>
      <c r="H1484" s="45">
        <v>0</v>
      </c>
      <c r="I1484" s="58">
        <f t="shared" si="25"/>
        <v>0</v>
      </c>
      <c r="J1484" s="58"/>
    </row>
    <row r="1485" spans="1:10" x14ac:dyDescent="0.2">
      <c r="A1485" s="51" t="s">
        <v>574</v>
      </c>
      <c r="B1485" s="51" t="s">
        <v>1</v>
      </c>
      <c r="C1485" s="51" t="s">
        <v>463</v>
      </c>
      <c r="D1485" s="53" t="str">
        <f>VLOOKUP(C1485,'[1]客户-行业对照表'!$M:$N,2,0)</f>
        <v>手机回收</v>
      </c>
      <c r="E1485" s="45">
        <v>435</v>
      </c>
      <c r="F1485" s="45">
        <v>435</v>
      </c>
      <c r="G1485" s="45">
        <v>0</v>
      </c>
      <c r="H1485" s="45">
        <v>384</v>
      </c>
      <c r="I1485" s="58">
        <f t="shared" si="25"/>
        <v>0.88275862068965516</v>
      </c>
      <c r="J1485" s="58"/>
    </row>
    <row r="1486" spans="1:10" x14ac:dyDescent="0.2">
      <c r="A1486" s="51" t="s">
        <v>574</v>
      </c>
      <c r="B1486" s="51" t="s">
        <v>1</v>
      </c>
      <c r="C1486" s="51" t="s">
        <v>35</v>
      </c>
      <c r="D1486" s="53" t="str">
        <f>VLOOKUP(C1486,'[1]客户-行业对照表'!$M:$N,2,0)</f>
        <v>金融科技</v>
      </c>
      <c r="E1486" s="45">
        <v>6</v>
      </c>
      <c r="F1486" s="45">
        <v>5</v>
      </c>
      <c r="G1486" s="45">
        <v>1</v>
      </c>
      <c r="H1486" s="45">
        <v>5</v>
      </c>
      <c r="I1486" s="58">
        <f t="shared" si="25"/>
        <v>0.83333333333333337</v>
      </c>
      <c r="J1486" s="58"/>
    </row>
    <row r="1487" spans="1:10" x14ac:dyDescent="0.2">
      <c r="A1487" s="51" t="s">
        <v>574</v>
      </c>
      <c r="B1487" s="51" t="s">
        <v>1</v>
      </c>
      <c r="C1487" s="51" t="s">
        <v>455</v>
      </c>
      <c r="D1487" s="53" t="str">
        <f>VLOOKUP(C1487,'[1]客户-行业对照表'!$M:$N,2,0)</f>
        <v>小额现金贷</v>
      </c>
      <c r="E1487" s="45">
        <v>1104</v>
      </c>
      <c r="F1487" s="45">
        <v>1104</v>
      </c>
      <c r="G1487" s="45">
        <v>0</v>
      </c>
      <c r="H1487" s="45">
        <v>83</v>
      </c>
      <c r="I1487" s="58">
        <f t="shared" si="25"/>
        <v>7.5181159420289856E-2</v>
      </c>
      <c r="J1487" s="58"/>
    </row>
    <row r="1488" spans="1:10" x14ac:dyDescent="0.2">
      <c r="A1488" s="51" t="s">
        <v>574</v>
      </c>
      <c r="B1488" s="51" t="s">
        <v>1</v>
      </c>
      <c r="C1488" s="51" t="s">
        <v>495</v>
      </c>
      <c r="D1488" s="53" t="str">
        <f>VLOOKUP(C1488,'[1]客户-行业对照表'!$M:$N,2,0)</f>
        <v>融资租赁担保</v>
      </c>
      <c r="E1488" s="45">
        <v>2</v>
      </c>
      <c r="F1488" s="45">
        <v>2</v>
      </c>
      <c r="G1488" s="45">
        <v>0</v>
      </c>
      <c r="H1488" s="45">
        <v>1</v>
      </c>
      <c r="I1488" s="58">
        <f t="shared" si="25"/>
        <v>0.5</v>
      </c>
      <c r="J1488" s="58"/>
    </row>
    <row r="1489" spans="1:10" x14ac:dyDescent="0.2">
      <c r="A1489" s="51" t="s">
        <v>574</v>
      </c>
      <c r="B1489" s="51" t="s">
        <v>1</v>
      </c>
      <c r="C1489" s="51" t="s">
        <v>501</v>
      </c>
      <c r="D1489" s="53" t="str">
        <f>VLOOKUP(C1489,'[1]客户-行业对照表'!$M:$N,2,0)</f>
        <v>金融科技</v>
      </c>
      <c r="E1489" s="45">
        <v>2</v>
      </c>
      <c r="F1489" s="45">
        <v>0</v>
      </c>
      <c r="G1489" s="45">
        <v>2</v>
      </c>
      <c r="H1489" s="45">
        <v>0</v>
      </c>
      <c r="I1489" s="58">
        <f t="shared" si="25"/>
        <v>0</v>
      </c>
      <c r="J1489" s="58"/>
    </row>
    <row r="1490" spans="1:10" x14ac:dyDescent="0.2">
      <c r="A1490" s="51" t="s">
        <v>574</v>
      </c>
      <c r="B1490" s="51" t="s">
        <v>1</v>
      </c>
      <c r="C1490" s="51" t="s">
        <v>450</v>
      </c>
      <c r="D1490" s="53" t="str">
        <f>VLOOKUP(C1490,'[1]客户-行业对照表'!$M:$N,2,0)</f>
        <v>小额现金贷</v>
      </c>
      <c r="E1490" s="45">
        <v>3328</v>
      </c>
      <c r="F1490" s="45">
        <v>3328</v>
      </c>
      <c r="G1490" s="45">
        <v>0</v>
      </c>
      <c r="H1490" s="45">
        <v>2874</v>
      </c>
      <c r="I1490" s="58">
        <f t="shared" si="25"/>
        <v>0.86358173076923073</v>
      </c>
      <c r="J1490" s="58"/>
    </row>
    <row r="1491" spans="1:10" x14ac:dyDescent="0.2">
      <c r="A1491" s="51" t="s">
        <v>574</v>
      </c>
      <c r="B1491" s="51" t="s">
        <v>1</v>
      </c>
      <c r="C1491" s="51" t="s">
        <v>464</v>
      </c>
      <c r="D1491" s="53" t="str">
        <f>VLOOKUP(C1491,'[1]客户-行业对照表'!$M:$N,2,0)</f>
        <v>农村金融</v>
      </c>
      <c r="E1491" s="45">
        <v>1</v>
      </c>
      <c r="F1491" s="45">
        <v>1</v>
      </c>
      <c r="G1491" s="45">
        <v>0</v>
      </c>
      <c r="H1491" s="45">
        <v>0</v>
      </c>
      <c r="I1491" s="58">
        <f t="shared" si="25"/>
        <v>0</v>
      </c>
      <c r="J1491" s="58"/>
    </row>
    <row r="1492" spans="1:10" x14ac:dyDescent="0.2">
      <c r="A1492" s="51" t="s">
        <v>574</v>
      </c>
      <c r="B1492" s="51" t="s">
        <v>1</v>
      </c>
      <c r="C1492" s="51" t="s">
        <v>515</v>
      </c>
      <c r="D1492" s="53" t="str">
        <f>VLOOKUP(C1492,'[1]客户-行业对照表'!$M:$N,2,0)</f>
        <v>小额现金贷</v>
      </c>
      <c r="E1492" s="45">
        <v>45597</v>
      </c>
      <c r="F1492" s="45">
        <v>45579</v>
      </c>
      <c r="G1492" s="45">
        <v>18</v>
      </c>
      <c r="H1492" s="45">
        <v>34835</v>
      </c>
      <c r="I1492" s="58">
        <f t="shared" si="25"/>
        <v>0.76397570015571203</v>
      </c>
      <c r="J1492" s="58"/>
    </row>
    <row r="1493" spans="1:10" x14ac:dyDescent="0.2">
      <c r="A1493" s="51" t="s">
        <v>574</v>
      </c>
      <c r="B1493" s="51" t="s">
        <v>1</v>
      </c>
      <c r="C1493" s="51" t="s">
        <v>476</v>
      </c>
      <c r="D1493" s="53" t="str">
        <f>VLOOKUP(C1493,'[1]客户-行业对照表'!$M:$N,2,0)</f>
        <v>P2P</v>
      </c>
      <c r="E1493" s="45">
        <v>2</v>
      </c>
      <c r="F1493" s="45">
        <v>2</v>
      </c>
      <c r="G1493" s="45">
        <v>0</v>
      </c>
      <c r="H1493" s="45">
        <v>0</v>
      </c>
      <c r="I1493" s="58">
        <f t="shared" si="25"/>
        <v>0</v>
      </c>
      <c r="J1493" s="58"/>
    </row>
    <row r="1494" spans="1:10" x14ac:dyDescent="0.2">
      <c r="A1494" s="51" t="s">
        <v>574</v>
      </c>
      <c r="B1494" s="51" t="s">
        <v>1</v>
      </c>
      <c r="C1494" s="51" t="s">
        <v>535</v>
      </c>
      <c r="D1494" s="53" t="str">
        <f>VLOOKUP(C1494,'[1]客户-行业对照表'!$M:$N,2,0)</f>
        <v>小额现金贷</v>
      </c>
      <c r="E1494" s="45">
        <v>600</v>
      </c>
      <c r="F1494" s="45">
        <v>600</v>
      </c>
      <c r="G1494" s="45">
        <v>0</v>
      </c>
      <c r="H1494" s="45">
        <v>294</v>
      </c>
      <c r="I1494" s="58">
        <f t="shared" si="25"/>
        <v>0.49</v>
      </c>
      <c r="J1494" s="58"/>
    </row>
    <row r="1495" spans="1:10" x14ac:dyDescent="0.2">
      <c r="A1495" s="51" t="s">
        <v>574</v>
      </c>
      <c r="B1495" s="51" t="s">
        <v>453</v>
      </c>
      <c r="C1495" s="51" t="s">
        <v>521</v>
      </c>
      <c r="D1495" s="53" t="str">
        <f>VLOOKUP(C1495,'[1]客户-行业对照表'!$M:$N,2,0)</f>
        <v>金融科技</v>
      </c>
      <c r="E1495" s="45">
        <v>1922</v>
      </c>
      <c r="F1495" s="45">
        <v>1922</v>
      </c>
      <c r="G1495" s="45">
        <v>0</v>
      </c>
      <c r="H1495" s="45">
        <v>1652</v>
      </c>
      <c r="I1495" s="58">
        <f t="shared" si="25"/>
        <v>0.85952133194588964</v>
      </c>
      <c r="J1495" s="58"/>
    </row>
    <row r="1496" spans="1:10" x14ac:dyDescent="0.2">
      <c r="A1496" s="51" t="s">
        <v>574</v>
      </c>
      <c r="B1496" s="51" t="s">
        <v>453</v>
      </c>
      <c r="C1496" s="51" t="s">
        <v>465</v>
      </c>
      <c r="D1496" s="53" t="str">
        <f>VLOOKUP(C1496,'[1]客户-行业对照表'!$M:$N,2,0)</f>
        <v>小额现金贷</v>
      </c>
      <c r="E1496" s="45">
        <v>3823</v>
      </c>
      <c r="F1496" s="45">
        <v>3823</v>
      </c>
      <c r="G1496" s="45">
        <v>0</v>
      </c>
      <c r="H1496" s="45">
        <v>2559</v>
      </c>
      <c r="I1496" s="58">
        <f t="shared" si="25"/>
        <v>0.66936960502223386</v>
      </c>
      <c r="J1496" s="58"/>
    </row>
    <row r="1497" spans="1:10" x14ac:dyDescent="0.2">
      <c r="A1497" s="51" t="s">
        <v>574</v>
      </c>
      <c r="B1497" s="51" t="s">
        <v>453</v>
      </c>
      <c r="C1497" s="51" t="s">
        <v>468</v>
      </c>
      <c r="D1497" s="53" t="str">
        <f>VLOOKUP(C1497,'[1]客户-行业对照表'!$M:$N,2,0)</f>
        <v>金融科技</v>
      </c>
      <c r="E1497" s="45">
        <v>1460</v>
      </c>
      <c r="F1497" s="45">
        <v>1459</v>
      </c>
      <c r="G1497" s="45">
        <v>1</v>
      </c>
      <c r="H1497" s="45">
        <v>1085</v>
      </c>
      <c r="I1497" s="58">
        <f t="shared" si="25"/>
        <v>0.74315068493150682</v>
      </c>
      <c r="J1497" s="58"/>
    </row>
    <row r="1498" spans="1:10" x14ac:dyDescent="0.2">
      <c r="A1498" s="51" t="s">
        <v>574</v>
      </c>
      <c r="B1498" s="51" t="s">
        <v>453</v>
      </c>
      <c r="C1498" s="51" t="s">
        <v>452</v>
      </c>
      <c r="D1498" s="53" t="str">
        <f>VLOOKUP(C1498,'[1]客户-行业对照表'!$M:$N,2,0)</f>
        <v>P2P</v>
      </c>
      <c r="E1498" s="45">
        <v>215</v>
      </c>
      <c r="F1498" s="45">
        <v>215</v>
      </c>
      <c r="G1498" s="45">
        <v>0</v>
      </c>
      <c r="H1498" s="45">
        <v>200</v>
      </c>
      <c r="I1498" s="58">
        <f t="shared" si="25"/>
        <v>0.93023255813953487</v>
      </c>
      <c r="J1498" s="58"/>
    </row>
    <row r="1499" spans="1:10" x14ac:dyDescent="0.2">
      <c r="A1499" s="51" t="s">
        <v>574</v>
      </c>
      <c r="B1499" s="51" t="s">
        <v>453</v>
      </c>
      <c r="C1499" s="51" t="s">
        <v>530</v>
      </c>
      <c r="D1499" s="53" t="str">
        <f>VLOOKUP(C1499,'[1]客户-行业对照表'!$M:$N,2,0)</f>
        <v>小额现金贷</v>
      </c>
      <c r="E1499" s="45">
        <v>9</v>
      </c>
      <c r="F1499" s="45">
        <v>9</v>
      </c>
      <c r="G1499" s="45">
        <v>0</v>
      </c>
      <c r="H1499" s="45">
        <v>9</v>
      </c>
      <c r="I1499" s="58">
        <f t="shared" si="25"/>
        <v>1</v>
      </c>
      <c r="J1499" s="58"/>
    </row>
    <row r="1500" spans="1:10" x14ac:dyDescent="0.2">
      <c r="A1500" s="51" t="s">
        <v>574</v>
      </c>
      <c r="B1500" s="51" t="s">
        <v>453</v>
      </c>
      <c r="C1500" s="51" t="s">
        <v>539</v>
      </c>
      <c r="D1500" s="53" t="str">
        <f>VLOOKUP(C1500,'[1]客户-行业对照表'!$M:$N,2,0)</f>
        <v>小额现金贷</v>
      </c>
      <c r="E1500" s="45">
        <v>5</v>
      </c>
      <c r="F1500" s="45">
        <v>5</v>
      </c>
      <c r="G1500" s="45">
        <v>0</v>
      </c>
      <c r="H1500" s="45">
        <v>4</v>
      </c>
      <c r="I1500" s="58">
        <f t="shared" si="25"/>
        <v>0.8</v>
      </c>
      <c r="J1500" s="58"/>
    </row>
    <row r="1501" spans="1:10" x14ac:dyDescent="0.2">
      <c r="A1501" s="51" t="s">
        <v>574</v>
      </c>
      <c r="B1501" s="51" t="s">
        <v>453</v>
      </c>
      <c r="C1501" s="51" t="s">
        <v>524</v>
      </c>
      <c r="D1501" s="53" t="str">
        <f>VLOOKUP(C1501,'[1]客户-行业对照表'!$M:$N,2,0)</f>
        <v>P2P</v>
      </c>
      <c r="E1501" s="45">
        <v>11776</v>
      </c>
      <c r="F1501" s="45">
        <v>11776</v>
      </c>
      <c r="G1501" s="45">
        <v>0</v>
      </c>
      <c r="H1501" s="45">
        <v>4428</v>
      </c>
      <c r="I1501" s="58">
        <f t="shared" si="25"/>
        <v>0.37601902173913043</v>
      </c>
      <c r="J1501" s="58"/>
    </row>
    <row r="1502" spans="1:10" x14ac:dyDescent="0.2">
      <c r="A1502" s="51" t="s">
        <v>574</v>
      </c>
      <c r="B1502" s="51" t="s">
        <v>453</v>
      </c>
      <c r="C1502" s="51" t="s">
        <v>421</v>
      </c>
      <c r="D1502" s="53" t="str">
        <f>VLOOKUP(C1502,'[1]客户-行业对照表'!$M:$N,2,0)</f>
        <v>手机回收</v>
      </c>
      <c r="E1502" s="45">
        <v>27</v>
      </c>
      <c r="F1502" s="45">
        <v>27</v>
      </c>
      <c r="G1502" s="45">
        <v>0</v>
      </c>
      <c r="H1502" s="45">
        <v>17</v>
      </c>
      <c r="I1502" s="58">
        <f t="shared" si="25"/>
        <v>0.62962962962962965</v>
      </c>
      <c r="J1502" s="58"/>
    </row>
    <row r="1503" spans="1:10" x14ac:dyDescent="0.2">
      <c r="A1503" s="51" t="s">
        <v>574</v>
      </c>
      <c r="B1503" s="51" t="s">
        <v>453</v>
      </c>
      <c r="C1503" s="51" t="s">
        <v>551</v>
      </c>
      <c r="D1503" s="53" t="str">
        <f>VLOOKUP(C1503,'[1]客户-行业对照表'!$M:$N,2,0)</f>
        <v>小额现金贷</v>
      </c>
      <c r="E1503" s="45">
        <v>914</v>
      </c>
      <c r="F1503" s="45">
        <v>914</v>
      </c>
      <c r="G1503" s="45">
        <v>0</v>
      </c>
      <c r="H1503" s="45">
        <v>789</v>
      </c>
      <c r="I1503" s="58">
        <f t="shared" si="25"/>
        <v>0.8632385120350109</v>
      </c>
      <c r="J1503" s="58"/>
    </row>
    <row r="1504" spans="1:10" x14ac:dyDescent="0.2">
      <c r="A1504" s="51" t="s">
        <v>574</v>
      </c>
      <c r="B1504" s="51" t="s">
        <v>453</v>
      </c>
      <c r="C1504" s="51" t="s">
        <v>568</v>
      </c>
      <c r="D1504" s="53" t="str">
        <f>VLOOKUP(C1504,'[1]客户-行业对照表'!$M:$N,2,0)</f>
        <v>其他</v>
      </c>
      <c r="E1504" s="45">
        <v>2</v>
      </c>
      <c r="F1504" s="45">
        <v>2</v>
      </c>
      <c r="G1504" s="45">
        <v>0</v>
      </c>
      <c r="H1504" s="45">
        <v>0</v>
      </c>
      <c r="I1504" s="58">
        <f t="shared" si="25"/>
        <v>0</v>
      </c>
      <c r="J1504" s="58"/>
    </row>
    <row r="1505" spans="1:10" x14ac:dyDescent="0.2">
      <c r="A1505" s="51" t="s">
        <v>574</v>
      </c>
      <c r="B1505" s="51" t="s">
        <v>453</v>
      </c>
      <c r="C1505" s="51" t="s">
        <v>575</v>
      </c>
      <c r="D1505" s="53" t="str">
        <f>VLOOKUP(C1505,'[1]客户-行业对照表'!$M:$N,2,0)</f>
        <v>融资租赁担保</v>
      </c>
      <c r="E1505" s="45">
        <v>3</v>
      </c>
      <c r="F1505" s="45">
        <v>3</v>
      </c>
      <c r="G1505" s="45">
        <v>0</v>
      </c>
      <c r="H1505" s="45">
        <v>2</v>
      </c>
      <c r="I1505" s="58">
        <f t="shared" si="25"/>
        <v>0.66666666666666663</v>
      </c>
      <c r="J1505" s="58"/>
    </row>
    <row r="1506" spans="1:10" x14ac:dyDescent="0.2">
      <c r="A1506" s="51" t="s">
        <v>574</v>
      </c>
      <c r="B1506" s="51" t="s">
        <v>453</v>
      </c>
      <c r="C1506" s="51" t="s">
        <v>534</v>
      </c>
      <c r="D1506" s="53" t="str">
        <f>VLOOKUP(C1506,'[1]客户-行业对照表'!$M:$N,2,0)</f>
        <v>小额现金贷</v>
      </c>
      <c r="E1506" s="45">
        <v>17180</v>
      </c>
      <c r="F1506" s="45">
        <v>17180</v>
      </c>
      <c r="G1506" s="45">
        <v>0</v>
      </c>
      <c r="H1506" s="45">
        <v>14290</v>
      </c>
      <c r="I1506" s="58">
        <f t="shared" si="25"/>
        <v>0.83178114086146682</v>
      </c>
      <c r="J1506" s="58"/>
    </row>
    <row r="1507" spans="1:10" x14ac:dyDescent="0.2">
      <c r="A1507" s="51" t="s">
        <v>574</v>
      </c>
      <c r="B1507" s="51" t="s">
        <v>453</v>
      </c>
      <c r="C1507" s="51" t="s">
        <v>552</v>
      </c>
      <c r="D1507" s="53" t="str">
        <f>VLOOKUP(C1507,'[1]客户-行业对照表'!$M:$N,2,0)</f>
        <v>金融科技</v>
      </c>
      <c r="E1507" s="45">
        <v>118</v>
      </c>
      <c r="F1507" s="45">
        <v>118</v>
      </c>
      <c r="G1507" s="45">
        <v>0</v>
      </c>
      <c r="H1507" s="45">
        <v>95</v>
      </c>
      <c r="I1507" s="58">
        <f t="shared" si="25"/>
        <v>0.80508474576271183</v>
      </c>
      <c r="J1507" s="58"/>
    </row>
    <row r="1508" spans="1:10" x14ac:dyDescent="0.2">
      <c r="A1508" s="51" t="s">
        <v>574</v>
      </c>
      <c r="B1508" s="51" t="s">
        <v>453</v>
      </c>
      <c r="C1508" s="51" t="s">
        <v>537</v>
      </c>
      <c r="D1508" s="53" t="str">
        <f>VLOOKUP(C1508,'[1]客户-行业对照表'!$M:$N,2,0)</f>
        <v>小额现金贷</v>
      </c>
      <c r="E1508" s="45">
        <v>5267</v>
      </c>
      <c r="F1508" s="45">
        <v>5267</v>
      </c>
      <c r="G1508" s="45">
        <v>0</v>
      </c>
      <c r="H1508" s="45">
        <v>3978</v>
      </c>
      <c r="I1508" s="58">
        <f t="shared" si="25"/>
        <v>0.75526865388266562</v>
      </c>
      <c r="J1508" s="58"/>
    </row>
    <row r="1509" spans="1:10" x14ac:dyDescent="0.2">
      <c r="A1509" s="51" t="s">
        <v>576</v>
      </c>
      <c r="B1509" s="51" t="s">
        <v>0</v>
      </c>
      <c r="C1509" s="51" t="s">
        <v>444</v>
      </c>
      <c r="D1509" s="53" t="str">
        <f>VLOOKUP(C1509,'[1]客户-行业对照表'!$M:$N,2,0)</f>
        <v>金融科技</v>
      </c>
      <c r="E1509" s="45">
        <v>62</v>
      </c>
      <c r="F1509" s="45">
        <v>55</v>
      </c>
      <c r="G1509" s="45">
        <v>7</v>
      </c>
      <c r="H1509" s="45">
        <v>34</v>
      </c>
      <c r="I1509" s="58">
        <f t="shared" si="25"/>
        <v>0.54838709677419351</v>
      </c>
      <c r="J1509" s="58"/>
    </row>
    <row r="1510" spans="1:10" x14ac:dyDescent="0.2">
      <c r="A1510" s="51" t="s">
        <v>576</v>
      </c>
      <c r="B1510" s="51" t="s">
        <v>0</v>
      </c>
      <c r="C1510" s="51" t="s">
        <v>448</v>
      </c>
      <c r="D1510" s="53" t="str">
        <f>VLOOKUP(C1510,'[1]客户-行业对照表'!$M:$N,2,0)</f>
        <v>金融科技</v>
      </c>
      <c r="E1510" s="45">
        <v>393</v>
      </c>
      <c r="F1510" s="45">
        <v>389</v>
      </c>
      <c r="G1510" s="45">
        <v>4</v>
      </c>
      <c r="H1510" s="45">
        <v>255</v>
      </c>
      <c r="I1510" s="58">
        <f t="shared" si="25"/>
        <v>0.64885496183206104</v>
      </c>
      <c r="J1510" s="58"/>
    </row>
    <row r="1511" spans="1:10" x14ac:dyDescent="0.2">
      <c r="A1511" s="51" t="s">
        <v>576</v>
      </c>
      <c r="B1511" s="51" t="s">
        <v>3</v>
      </c>
      <c r="C1511" s="51" t="s">
        <v>534</v>
      </c>
      <c r="D1511" s="53" t="str">
        <f>VLOOKUP(C1511,'[1]客户-行业对照表'!$M:$N,2,0)</f>
        <v>小额现金贷</v>
      </c>
      <c r="E1511" s="45">
        <v>14712</v>
      </c>
      <c r="F1511" s="45">
        <v>14700</v>
      </c>
      <c r="G1511" s="45">
        <v>12</v>
      </c>
      <c r="H1511" s="45">
        <v>13100</v>
      </c>
      <c r="I1511" s="58">
        <f t="shared" si="25"/>
        <v>0.89042958129418159</v>
      </c>
      <c r="J1511" s="58"/>
    </row>
    <row r="1512" spans="1:10" x14ac:dyDescent="0.2">
      <c r="A1512" s="51" t="s">
        <v>576</v>
      </c>
      <c r="B1512" s="51" t="s">
        <v>3</v>
      </c>
      <c r="C1512" s="51" t="s">
        <v>537</v>
      </c>
      <c r="D1512" s="53" t="str">
        <f>VLOOKUP(C1512,'[1]客户-行业对照表'!$M:$N,2,0)</f>
        <v>小额现金贷</v>
      </c>
      <c r="E1512" s="45">
        <v>5043</v>
      </c>
      <c r="F1512" s="45">
        <v>5042</v>
      </c>
      <c r="G1512" s="45">
        <v>1</v>
      </c>
      <c r="H1512" s="45">
        <v>4417</v>
      </c>
      <c r="I1512" s="58">
        <f t="shared" si="25"/>
        <v>0.87586753916319648</v>
      </c>
      <c r="J1512" s="58"/>
    </row>
    <row r="1513" spans="1:10" x14ac:dyDescent="0.2">
      <c r="A1513" s="51" t="s">
        <v>576</v>
      </c>
      <c r="B1513" s="51" t="s">
        <v>1</v>
      </c>
      <c r="C1513" s="51" t="s">
        <v>577</v>
      </c>
      <c r="D1513" s="53" t="str">
        <f>VLOOKUP(C1513,'[1]客户-行业对照表'!$M:$N,2,0)</f>
        <v>金融科技</v>
      </c>
      <c r="E1513" s="45">
        <v>2</v>
      </c>
      <c r="F1513" s="45">
        <v>2</v>
      </c>
      <c r="G1513" s="45">
        <v>0</v>
      </c>
      <c r="H1513" s="45">
        <v>0</v>
      </c>
      <c r="I1513" s="58">
        <f t="shared" si="25"/>
        <v>0</v>
      </c>
      <c r="J1513" s="58"/>
    </row>
    <row r="1514" spans="1:10" x14ac:dyDescent="0.2">
      <c r="A1514" s="51" t="s">
        <v>576</v>
      </c>
      <c r="B1514" s="51" t="s">
        <v>1</v>
      </c>
      <c r="C1514" s="51" t="s">
        <v>446</v>
      </c>
      <c r="D1514" s="53" t="str">
        <f>VLOOKUP(C1514,'[1]客户-行业对照表'!$M:$N,2,0)</f>
        <v>金融科技</v>
      </c>
      <c r="E1514" s="45">
        <v>90</v>
      </c>
      <c r="F1514" s="45">
        <v>90</v>
      </c>
      <c r="G1514" s="45">
        <v>0</v>
      </c>
      <c r="H1514" s="45">
        <v>33</v>
      </c>
      <c r="I1514" s="58">
        <f t="shared" si="25"/>
        <v>0.36666666666666664</v>
      </c>
      <c r="J1514" s="58"/>
    </row>
    <row r="1515" spans="1:10" x14ac:dyDescent="0.2">
      <c r="A1515" s="51" t="s">
        <v>576</v>
      </c>
      <c r="B1515" s="51" t="s">
        <v>1</v>
      </c>
      <c r="C1515" s="51" t="s">
        <v>456</v>
      </c>
      <c r="D1515" s="53" t="str">
        <f>VLOOKUP(C1515,'[1]客户-行业对照表'!$M:$N,2,0)</f>
        <v>小额现金贷</v>
      </c>
      <c r="E1515" s="45">
        <v>1828</v>
      </c>
      <c r="F1515" s="45">
        <v>1828</v>
      </c>
      <c r="G1515" s="45">
        <v>0</v>
      </c>
      <c r="H1515" s="45">
        <v>613</v>
      </c>
      <c r="I1515" s="58">
        <f t="shared" si="25"/>
        <v>0.33533916849015316</v>
      </c>
      <c r="J1515" s="58"/>
    </row>
    <row r="1516" spans="1:10" x14ac:dyDescent="0.2">
      <c r="A1516" s="51" t="s">
        <v>576</v>
      </c>
      <c r="B1516" s="51" t="s">
        <v>1</v>
      </c>
      <c r="C1516" s="51" t="s">
        <v>454</v>
      </c>
      <c r="D1516" s="53" t="str">
        <f>VLOOKUP(C1516,'[1]客户-行业对照表'!$M:$N,2,0)</f>
        <v>支付</v>
      </c>
      <c r="E1516" s="45">
        <v>3</v>
      </c>
      <c r="F1516" s="45">
        <v>3</v>
      </c>
      <c r="G1516" s="45">
        <v>0</v>
      </c>
      <c r="H1516" s="45">
        <v>1</v>
      </c>
      <c r="I1516" s="58">
        <f t="shared" si="25"/>
        <v>0.33333333333333331</v>
      </c>
      <c r="J1516" s="58"/>
    </row>
    <row r="1517" spans="1:10" x14ac:dyDescent="0.2">
      <c r="A1517" s="51" t="s">
        <v>576</v>
      </c>
      <c r="B1517" s="51" t="s">
        <v>1</v>
      </c>
      <c r="C1517" s="51" t="s">
        <v>526</v>
      </c>
      <c r="D1517" s="53" t="str">
        <f>VLOOKUP(C1517,'[1]客户-行业对照表'!$M:$N,2,0)</f>
        <v>农村金融</v>
      </c>
      <c r="E1517" s="45">
        <v>74</v>
      </c>
      <c r="F1517" s="45">
        <v>12</v>
      </c>
      <c r="G1517" s="45">
        <v>62</v>
      </c>
      <c r="H1517" s="45">
        <v>1</v>
      </c>
      <c r="I1517" s="58">
        <f t="shared" si="25"/>
        <v>1.3513513513513514E-2</v>
      </c>
      <c r="J1517" s="58"/>
    </row>
    <row r="1518" spans="1:10" x14ac:dyDescent="0.2">
      <c r="A1518" s="51" t="s">
        <v>576</v>
      </c>
      <c r="B1518" s="51" t="s">
        <v>1</v>
      </c>
      <c r="C1518" s="51" t="s">
        <v>458</v>
      </c>
      <c r="D1518" s="53" t="str">
        <f>VLOOKUP(C1518,'[1]客户-行业对照表'!$M:$N,2,0)</f>
        <v>金融科技</v>
      </c>
      <c r="E1518" s="45">
        <v>1</v>
      </c>
      <c r="F1518" s="45">
        <v>1</v>
      </c>
      <c r="G1518" s="45">
        <v>0</v>
      </c>
      <c r="H1518" s="45">
        <v>1</v>
      </c>
      <c r="I1518" s="58">
        <f t="shared" si="25"/>
        <v>1</v>
      </c>
      <c r="J1518" s="58"/>
    </row>
    <row r="1519" spans="1:10" x14ac:dyDescent="0.2">
      <c r="A1519" s="51" t="s">
        <v>576</v>
      </c>
      <c r="B1519" s="51" t="s">
        <v>1</v>
      </c>
      <c r="C1519" s="51" t="s">
        <v>463</v>
      </c>
      <c r="D1519" s="53" t="str">
        <f>VLOOKUP(C1519,'[1]客户-行业对照表'!$M:$N,2,0)</f>
        <v>手机回收</v>
      </c>
      <c r="E1519" s="45">
        <v>620</v>
      </c>
      <c r="F1519" s="45">
        <v>620</v>
      </c>
      <c r="G1519" s="45">
        <v>0</v>
      </c>
      <c r="H1519" s="45">
        <v>523</v>
      </c>
      <c r="I1519" s="58">
        <f t="shared" si="25"/>
        <v>0.84354838709677415</v>
      </c>
      <c r="J1519" s="58"/>
    </row>
    <row r="1520" spans="1:10" x14ac:dyDescent="0.2">
      <c r="A1520" s="51" t="s">
        <v>576</v>
      </c>
      <c r="B1520" s="51" t="s">
        <v>1</v>
      </c>
      <c r="C1520" s="51" t="s">
        <v>445</v>
      </c>
      <c r="D1520" s="53" t="str">
        <f>VLOOKUP(C1520,'[1]客户-行业对照表'!$M:$N,2,0)</f>
        <v>其他</v>
      </c>
      <c r="E1520" s="45">
        <v>2</v>
      </c>
      <c r="F1520" s="45">
        <v>1</v>
      </c>
      <c r="G1520" s="45">
        <v>1</v>
      </c>
      <c r="H1520" s="45">
        <v>0</v>
      </c>
      <c r="I1520" s="58">
        <f t="shared" si="25"/>
        <v>0</v>
      </c>
      <c r="J1520" s="58"/>
    </row>
    <row r="1521" spans="1:10" x14ac:dyDescent="0.2">
      <c r="A1521" s="51" t="s">
        <v>576</v>
      </c>
      <c r="B1521" s="51" t="s">
        <v>1</v>
      </c>
      <c r="C1521" s="51" t="s">
        <v>473</v>
      </c>
      <c r="D1521" s="53" t="str">
        <f>VLOOKUP(C1521,'[1]客户-行业对照表'!$M:$N,2,0)</f>
        <v>P2P</v>
      </c>
      <c r="E1521" s="45">
        <v>5</v>
      </c>
      <c r="F1521" s="45">
        <v>2</v>
      </c>
      <c r="G1521" s="45">
        <v>3</v>
      </c>
      <c r="H1521" s="45">
        <v>0</v>
      </c>
      <c r="I1521" s="58">
        <f t="shared" si="25"/>
        <v>0</v>
      </c>
      <c r="J1521" s="58"/>
    </row>
    <row r="1522" spans="1:10" x14ac:dyDescent="0.2">
      <c r="A1522" s="51" t="s">
        <v>576</v>
      </c>
      <c r="B1522" s="51" t="s">
        <v>1</v>
      </c>
      <c r="C1522" s="51" t="s">
        <v>455</v>
      </c>
      <c r="D1522" s="53" t="str">
        <f>VLOOKUP(C1522,'[1]客户-行业对照表'!$M:$N,2,0)</f>
        <v>小额现金贷</v>
      </c>
      <c r="E1522" s="45">
        <v>1106</v>
      </c>
      <c r="F1522" s="45">
        <v>1106</v>
      </c>
      <c r="G1522" s="45">
        <v>0</v>
      </c>
      <c r="H1522" s="45">
        <v>78</v>
      </c>
      <c r="I1522" s="58">
        <f t="shared" si="25"/>
        <v>7.0524412296564198E-2</v>
      </c>
      <c r="J1522" s="58"/>
    </row>
    <row r="1523" spans="1:10" x14ac:dyDescent="0.2">
      <c r="A1523" s="51" t="s">
        <v>576</v>
      </c>
      <c r="B1523" s="51" t="s">
        <v>1</v>
      </c>
      <c r="C1523" s="51" t="s">
        <v>495</v>
      </c>
      <c r="D1523" s="53" t="str">
        <f>VLOOKUP(C1523,'[1]客户-行业对照表'!$M:$N,2,0)</f>
        <v>融资租赁担保</v>
      </c>
      <c r="E1523" s="45">
        <v>3</v>
      </c>
      <c r="F1523" s="45">
        <v>3</v>
      </c>
      <c r="G1523" s="45">
        <v>0</v>
      </c>
      <c r="H1523" s="45">
        <v>0</v>
      </c>
      <c r="I1523" s="58">
        <f t="shared" si="25"/>
        <v>0</v>
      </c>
      <c r="J1523" s="58"/>
    </row>
    <row r="1524" spans="1:10" x14ac:dyDescent="0.2">
      <c r="A1524" s="51" t="s">
        <v>576</v>
      </c>
      <c r="B1524" s="51" t="s">
        <v>1</v>
      </c>
      <c r="C1524" s="51" t="s">
        <v>450</v>
      </c>
      <c r="D1524" s="53" t="str">
        <f>VLOOKUP(C1524,'[1]客户-行业对照表'!$M:$N,2,0)</f>
        <v>小额现金贷</v>
      </c>
      <c r="E1524" s="45">
        <v>3498</v>
      </c>
      <c r="F1524" s="45">
        <v>3498</v>
      </c>
      <c r="G1524" s="45">
        <v>0</v>
      </c>
      <c r="H1524" s="45">
        <v>3056</v>
      </c>
      <c r="I1524" s="58">
        <f t="shared" si="25"/>
        <v>0.87364208118925102</v>
      </c>
      <c r="J1524" s="58"/>
    </row>
    <row r="1525" spans="1:10" x14ac:dyDescent="0.2">
      <c r="A1525" s="51" t="s">
        <v>576</v>
      </c>
      <c r="B1525" s="51" t="s">
        <v>1</v>
      </c>
      <c r="C1525" s="51" t="s">
        <v>515</v>
      </c>
      <c r="D1525" s="53" t="str">
        <f>VLOOKUP(C1525,'[1]客户-行业对照表'!$M:$N,2,0)</f>
        <v>小额现金贷</v>
      </c>
      <c r="E1525" s="45">
        <v>58372</v>
      </c>
      <c r="F1525" s="45">
        <v>58358</v>
      </c>
      <c r="G1525" s="45">
        <v>14</v>
      </c>
      <c r="H1525" s="45">
        <v>45343</v>
      </c>
      <c r="I1525" s="58">
        <f t="shared" si="25"/>
        <v>0.77679366819708084</v>
      </c>
      <c r="J1525" s="58"/>
    </row>
    <row r="1526" spans="1:10" x14ac:dyDescent="0.2">
      <c r="A1526" s="51" t="s">
        <v>576</v>
      </c>
      <c r="B1526" s="51" t="s">
        <v>1</v>
      </c>
      <c r="C1526" s="51" t="s">
        <v>476</v>
      </c>
      <c r="D1526" s="53" t="str">
        <f>VLOOKUP(C1526,'[1]客户-行业对照表'!$M:$N,2,0)</f>
        <v>P2P</v>
      </c>
      <c r="E1526" s="45">
        <v>7</v>
      </c>
      <c r="F1526" s="45">
        <v>7</v>
      </c>
      <c r="G1526" s="45">
        <v>0</v>
      </c>
      <c r="H1526" s="45">
        <v>0</v>
      </c>
      <c r="I1526" s="58">
        <f t="shared" si="25"/>
        <v>0</v>
      </c>
      <c r="J1526" s="58"/>
    </row>
    <row r="1527" spans="1:10" x14ac:dyDescent="0.2">
      <c r="A1527" s="51" t="s">
        <v>576</v>
      </c>
      <c r="B1527" s="51" t="s">
        <v>1</v>
      </c>
      <c r="C1527" s="51" t="s">
        <v>460</v>
      </c>
      <c r="D1527" s="53" t="str">
        <f>VLOOKUP(C1527,'[1]客户-行业对照表'!$M:$N,2,0)</f>
        <v>汽车金融</v>
      </c>
      <c r="E1527" s="45">
        <v>21</v>
      </c>
      <c r="F1527" s="45">
        <v>19</v>
      </c>
      <c r="G1527" s="45">
        <v>2</v>
      </c>
      <c r="H1527" s="45">
        <v>0</v>
      </c>
      <c r="I1527" s="58">
        <f t="shared" si="25"/>
        <v>0</v>
      </c>
      <c r="J1527" s="58"/>
    </row>
    <row r="1528" spans="1:10" x14ac:dyDescent="0.2">
      <c r="A1528" s="51" t="s">
        <v>576</v>
      </c>
      <c r="B1528" s="51" t="s">
        <v>1</v>
      </c>
      <c r="C1528" s="51" t="s">
        <v>535</v>
      </c>
      <c r="D1528" s="53" t="str">
        <f>VLOOKUP(C1528,'[1]客户-行业对照表'!$M:$N,2,0)</f>
        <v>小额现金贷</v>
      </c>
      <c r="E1528" s="45">
        <v>538</v>
      </c>
      <c r="F1528" s="45">
        <v>427</v>
      </c>
      <c r="G1528" s="45">
        <v>111</v>
      </c>
      <c r="H1528" s="45">
        <v>223</v>
      </c>
      <c r="I1528" s="58">
        <f t="shared" si="25"/>
        <v>0.41449814126394052</v>
      </c>
      <c r="J1528" s="58"/>
    </row>
    <row r="1529" spans="1:10" x14ac:dyDescent="0.2">
      <c r="A1529" s="51" t="s">
        <v>576</v>
      </c>
      <c r="B1529" s="51" t="s">
        <v>453</v>
      </c>
      <c r="C1529" s="51" t="s">
        <v>521</v>
      </c>
      <c r="D1529" s="53" t="str">
        <f>VLOOKUP(C1529,'[1]客户-行业对照表'!$M:$N,2,0)</f>
        <v>金融科技</v>
      </c>
      <c r="E1529" s="45">
        <v>1606</v>
      </c>
      <c r="F1529" s="45">
        <v>1606</v>
      </c>
      <c r="G1529" s="45">
        <v>0</v>
      </c>
      <c r="H1529" s="45">
        <v>1322</v>
      </c>
      <c r="I1529" s="58">
        <f t="shared" si="25"/>
        <v>0.82316313823163134</v>
      </c>
      <c r="J1529" s="58"/>
    </row>
    <row r="1530" spans="1:10" x14ac:dyDescent="0.2">
      <c r="A1530" s="51" t="s">
        <v>576</v>
      </c>
      <c r="B1530" s="51" t="s">
        <v>453</v>
      </c>
      <c r="C1530" s="51" t="s">
        <v>465</v>
      </c>
      <c r="D1530" s="53" t="str">
        <f>VLOOKUP(C1530,'[1]客户-行业对照表'!$M:$N,2,0)</f>
        <v>小额现金贷</v>
      </c>
      <c r="E1530" s="45">
        <v>4931</v>
      </c>
      <c r="F1530" s="45">
        <v>4931</v>
      </c>
      <c r="G1530" s="45">
        <v>0</v>
      </c>
      <c r="H1530" s="45">
        <v>3276</v>
      </c>
      <c r="I1530" s="58">
        <f t="shared" si="25"/>
        <v>0.66436828229568035</v>
      </c>
      <c r="J1530" s="58"/>
    </row>
    <row r="1531" spans="1:10" x14ac:dyDescent="0.2">
      <c r="A1531" s="51" t="s">
        <v>576</v>
      </c>
      <c r="B1531" s="51" t="s">
        <v>453</v>
      </c>
      <c r="C1531" s="51" t="s">
        <v>468</v>
      </c>
      <c r="D1531" s="53" t="str">
        <f>VLOOKUP(C1531,'[1]客户-行业对照表'!$M:$N,2,0)</f>
        <v>金融科技</v>
      </c>
      <c r="E1531" s="45">
        <v>1367</v>
      </c>
      <c r="F1531" s="45">
        <v>1366</v>
      </c>
      <c r="G1531" s="45">
        <v>1</v>
      </c>
      <c r="H1531" s="45">
        <v>1013</v>
      </c>
      <c r="I1531" s="58">
        <f t="shared" si="25"/>
        <v>0.74103877103145577</v>
      </c>
      <c r="J1531" s="58"/>
    </row>
    <row r="1532" spans="1:10" x14ac:dyDescent="0.2">
      <c r="A1532" s="51" t="s">
        <v>576</v>
      </c>
      <c r="B1532" s="51" t="s">
        <v>453</v>
      </c>
      <c r="C1532" s="51" t="s">
        <v>452</v>
      </c>
      <c r="D1532" s="53" t="str">
        <f>VLOOKUP(C1532,'[1]客户-行业对照表'!$M:$N,2,0)</f>
        <v>P2P</v>
      </c>
      <c r="E1532" s="45">
        <v>227</v>
      </c>
      <c r="F1532" s="45">
        <v>227</v>
      </c>
      <c r="G1532" s="45">
        <v>0</v>
      </c>
      <c r="H1532" s="45">
        <v>217</v>
      </c>
      <c r="I1532" s="58">
        <f t="shared" si="25"/>
        <v>0.95594713656387664</v>
      </c>
      <c r="J1532" s="58"/>
    </row>
    <row r="1533" spans="1:10" x14ac:dyDescent="0.2">
      <c r="A1533" s="51" t="s">
        <v>576</v>
      </c>
      <c r="B1533" s="51" t="s">
        <v>453</v>
      </c>
      <c r="C1533" s="51" t="s">
        <v>530</v>
      </c>
      <c r="D1533" s="53" t="str">
        <f>VLOOKUP(C1533,'[1]客户-行业对照表'!$M:$N,2,0)</f>
        <v>小额现金贷</v>
      </c>
      <c r="E1533" s="45">
        <v>1</v>
      </c>
      <c r="F1533" s="45">
        <v>1</v>
      </c>
      <c r="G1533" s="45">
        <v>0</v>
      </c>
      <c r="H1533" s="45">
        <v>1</v>
      </c>
      <c r="I1533" s="58">
        <f t="shared" si="25"/>
        <v>1</v>
      </c>
      <c r="J1533" s="58"/>
    </row>
    <row r="1534" spans="1:10" x14ac:dyDescent="0.2">
      <c r="A1534" s="51" t="s">
        <v>576</v>
      </c>
      <c r="B1534" s="51" t="s">
        <v>453</v>
      </c>
      <c r="C1534" s="51" t="s">
        <v>539</v>
      </c>
      <c r="D1534" s="53" t="str">
        <f>VLOOKUP(C1534,'[1]客户-行业对照表'!$M:$N,2,0)</f>
        <v>小额现金贷</v>
      </c>
      <c r="E1534" s="45">
        <v>11</v>
      </c>
      <c r="F1534" s="45">
        <v>11</v>
      </c>
      <c r="G1534" s="45">
        <v>0</v>
      </c>
      <c r="H1534" s="45">
        <v>11</v>
      </c>
      <c r="I1534" s="58">
        <f t="shared" si="25"/>
        <v>1</v>
      </c>
      <c r="J1534" s="58"/>
    </row>
    <row r="1535" spans="1:10" x14ac:dyDescent="0.2">
      <c r="A1535" s="51" t="s">
        <v>576</v>
      </c>
      <c r="B1535" s="51" t="s">
        <v>453</v>
      </c>
      <c r="C1535" s="51" t="s">
        <v>524</v>
      </c>
      <c r="D1535" s="53" t="str">
        <f>VLOOKUP(C1535,'[1]客户-行业对照表'!$M:$N,2,0)</f>
        <v>P2P</v>
      </c>
      <c r="E1535" s="45">
        <v>12595</v>
      </c>
      <c r="F1535" s="45">
        <v>12593</v>
      </c>
      <c r="G1535" s="45">
        <v>2</v>
      </c>
      <c r="H1535" s="45">
        <v>4908</v>
      </c>
      <c r="I1535" s="58">
        <f t="shared" si="25"/>
        <v>0.38967844382691547</v>
      </c>
      <c r="J1535" s="58"/>
    </row>
    <row r="1536" spans="1:10" x14ac:dyDescent="0.2">
      <c r="A1536" s="51" t="s">
        <v>576</v>
      </c>
      <c r="B1536" s="51" t="s">
        <v>453</v>
      </c>
      <c r="C1536" s="51" t="s">
        <v>421</v>
      </c>
      <c r="D1536" s="53" t="str">
        <f>VLOOKUP(C1536,'[1]客户-行业对照表'!$M:$N,2,0)</f>
        <v>手机回收</v>
      </c>
      <c r="E1536" s="45">
        <v>37</v>
      </c>
      <c r="F1536" s="45">
        <v>37</v>
      </c>
      <c r="G1536" s="45">
        <v>0</v>
      </c>
      <c r="H1536" s="45">
        <v>32</v>
      </c>
      <c r="I1536" s="58">
        <f t="shared" si="25"/>
        <v>0.86486486486486491</v>
      </c>
      <c r="J1536" s="58"/>
    </row>
    <row r="1537" spans="1:10" x14ac:dyDescent="0.2">
      <c r="A1537" s="51" t="s">
        <v>576</v>
      </c>
      <c r="B1537" s="51" t="s">
        <v>453</v>
      </c>
      <c r="C1537" s="51" t="s">
        <v>573</v>
      </c>
      <c r="D1537" s="53" t="str">
        <f>VLOOKUP(C1537,'[1]客户-行业对照表'!$M:$N,2,0)</f>
        <v>金融科技</v>
      </c>
      <c r="E1537" s="45">
        <v>3</v>
      </c>
      <c r="F1537" s="45">
        <v>1</v>
      </c>
      <c r="G1537" s="45">
        <v>2</v>
      </c>
      <c r="H1537" s="45">
        <v>1</v>
      </c>
      <c r="I1537" s="58">
        <f t="shared" si="25"/>
        <v>0.33333333333333331</v>
      </c>
      <c r="J1537" s="58"/>
    </row>
    <row r="1538" spans="1:10" x14ac:dyDescent="0.2">
      <c r="A1538" s="51" t="s">
        <v>576</v>
      </c>
      <c r="B1538" s="51" t="s">
        <v>453</v>
      </c>
      <c r="C1538" s="51" t="s">
        <v>551</v>
      </c>
      <c r="D1538" s="53" t="str">
        <f>VLOOKUP(C1538,'[1]客户-行业对照表'!$M:$N,2,0)</f>
        <v>小额现金贷</v>
      </c>
      <c r="E1538" s="45">
        <v>568</v>
      </c>
      <c r="F1538" s="45">
        <v>568</v>
      </c>
      <c r="G1538" s="45">
        <v>0</v>
      </c>
      <c r="H1538" s="45">
        <v>460</v>
      </c>
      <c r="I1538" s="58">
        <f t="shared" si="25"/>
        <v>0.8098591549295775</v>
      </c>
      <c r="J1538" s="58"/>
    </row>
    <row r="1539" spans="1:10" x14ac:dyDescent="0.2">
      <c r="A1539" s="51" t="s">
        <v>576</v>
      </c>
      <c r="B1539" s="51" t="s">
        <v>453</v>
      </c>
      <c r="C1539" s="51" t="s">
        <v>568</v>
      </c>
      <c r="D1539" s="53" t="str">
        <f>VLOOKUP(C1539,'[1]客户-行业对照表'!$M:$N,2,0)</f>
        <v>其他</v>
      </c>
      <c r="E1539" s="45">
        <v>5</v>
      </c>
      <c r="F1539" s="45">
        <v>5</v>
      </c>
      <c r="G1539" s="45">
        <v>0</v>
      </c>
      <c r="H1539" s="45">
        <v>0</v>
      </c>
      <c r="I1539" s="58">
        <f t="shared" si="25"/>
        <v>0</v>
      </c>
      <c r="J1539" s="58"/>
    </row>
    <row r="1540" spans="1:10" x14ac:dyDescent="0.2">
      <c r="A1540" s="51" t="s">
        <v>576</v>
      </c>
      <c r="B1540" s="51" t="s">
        <v>453</v>
      </c>
      <c r="C1540" s="51" t="s">
        <v>575</v>
      </c>
      <c r="D1540" s="53" t="str">
        <f>VLOOKUP(C1540,'[1]客户-行业对照表'!$M:$N,2,0)</f>
        <v>融资租赁担保</v>
      </c>
      <c r="E1540" s="45">
        <v>1</v>
      </c>
      <c r="F1540" s="45">
        <v>1</v>
      </c>
      <c r="G1540" s="45">
        <v>0</v>
      </c>
      <c r="H1540" s="45">
        <v>1</v>
      </c>
      <c r="I1540" s="58">
        <f t="shared" si="25"/>
        <v>1</v>
      </c>
      <c r="J1540" s="58"/>
    </row>
    <row r="1541" spans="1:10" x14ac:dyDescent="0.2">
      <c r="A1541" s="51" t="s">
        <v>576</v>
      </c>
      <c r="B1541" s="51" t="s">
        <v>453</v>
      </c>
      <c r="C1541" s="51" t="s">
        <v>534</v>
      </c>
      <c r="D1541" s="53" t="str">
        <f>VLOOKUP(C1541,'[1]客户-行业对照表'!$M:$N,2,0)</f>
        <v>小额现金贷</v>
      </c>
      <c r="E1541" s="45">
        <v>14839</v>
      </c>
      <c r="F1541" s="45">
        <v>14839</v>
      </c>
      <c r="G1541" s="45">
        <v>0</v>
      </c>
      <c r="H1541" s="45">
        <v>12096</v>
      </c>
      <c r="I1541" s="58">
        <f t="shared" si="25"/>
        <v>0.81514926881865357</v>
      </c>
      <c r="J1541" s="58"/>
    </row>
    <row r="1542" spans="1:10" x14ac:dyDescent="0.2">
      <c r="A1542" s="51" t="s">
        <v>576</v>
      </c>
      <c r="B1542" s="51" t="s">
        <v>453</v>
      </c>
      <c r="C1542" s="51" t="s">
        <v>552</v>
      </c>
      <c r="D1542" s="53" t="str">
        <f>VLOOKUP(C1542,'[1]客户-行业对照表'!$M:$N,2,0)</f>
        <v>金融科技</v>
      </c>
      <c r="E1542" s="45">
        <v>1696</v>
      </c>
      <c r="F1542" s="45">
        <v>1688</v>
      </c>
      <c r="G1542" s="45">
        <v>8</v>
      </c>
      <c r="H1542" s="45">
        <v>1247</v>
      </c>
      <c r="I1542" s="58">
        <f t="shared" si="25"/>
        <v>0.73525943396226412</v>
      </c>
      <c r="J1542" s="58"/>
    </row>
    <row r="1543" spans="1:10" x14ac:dyDescent="0.2">
      <c r="A1543" s="51" t="s">
        <v>576</v>
      </c>
      <c r="B1543" s="51" t="s">
        <v>453</v>
      </c>
      <c r="C1543" s="51" t="s">
        <v>537</v>
      </c>
      <c r="D1543" s="53" t="str">
        <f>VLOOKUP(C1543,'[1]客户-行业对照表'!$M:$N,2,0)</f>
        <v>小额现金贷</v>
      </c>
      <c r="E1543" s="45">
        <v>5191</v>
      </c>
      <c r="F1543" s="45">
        <v>5191</v>
      </c>
      <c r="G1543" s="45">
        <v>0</v>
      </c>
      <c r="H1543" s="45">
        <v>4142</v>
      </c>
      <c r="I1543" s="58">
        <f t="shared" si="25"/>
        <v>0.79791947601618185</v>
      </c>
      <c r="J1543" s="58"/>
    </row>
    <row r="1544" spans="1:10" x14ac:dyDescent="0.2">
      <c r="A1544" s="51" t="s">
        <v>578</v>
      </c>
      <c r="B1544" s="51" t="s">
        <v>0</v>
      </c>
      <c r="C1544" s="51" t="s">
        <v>444</v>
      </c>
      <c r="D1544" s="53" t="str">
        <f>VLOOKUP(C1544,'[1]客户-行业对照表'!$M:$N,2,0)</f>
        <v>金融科技</v>
      </c>
      <c r="E1544" s="45">
        <v>46</v>
      </c>
      <c r="F1544" s="45">
        <v>46</v>
      </c>
      <c r="G1544" s="45">
        <v>0</v>
      </c>
      <c r="H1544" s="45">
        <v>23</v>
      </c>
      <c r="I1544" s="58">
        <f t="shared" si="25"/>
        <v>0.5</v>
      </c>
      <c r="J1544" s="58"/>
    </row>
    <row r="1545" spans="1:10" x14ac:dyDescent="0.2">
      <c r="A1545" s="51" t="s">
        <v>578</v>
      </c>
      <c r="B1545" s="51" t="s">
        <v>0</v>
      </c>
      <c r="C1545" s="51" t="s">
        <v>448</v>
      </c>
      <c r="D1545" s="53" t="str">
        <f>VLOOKUP(C1545,'[1]客户-行业对照表'!$M:$N,2,0)</f>
        <v>金融科技</v>
      </c>
      <c r="E1545" s="45">
        <v>397</v>
      </c>
      <c r="F1545" s="45">
        <v>393</v>
      </c>
      <c r="G1545" s="45">
        <v>4</v>
      </c>
      <c r="H1545" s="45">
        <v>261</v>
      </c>
      <c r="I1545" s="58">
        <f t="shared" si="25"/>
        <v>0.65743073047858946</v>
      </c>
      <c r="J1545" s="58"/>
    </row>
    <row r="1546" spans="1:10" x14ac:dyDescent="0.2">
      <c r="A1546" s="51" t="s">
        <v>578</v>
      </c>
      <c r="B1546" s="51" t="s">
        <v>3</v>
      </c>
      <c r="C1546" s="51" t="s">
        <v>534</v>
      </c>
      <c r="D1546" s="53" t="str">
        <f>VLOOKUP(C1546,'[1]客户-行业对照表'!$M:$N,2,0)</f>
        <v>小额现金贷</v>
      </c>
      <c r="E1546" s="45">
        <v>14160</v>
      </c>
      <c r="F1546" s="45">
        <v>14117</v>
      </c>
      <c r="G1546" s="45">
        <v>43</v>
      </c>
      <c r="H1546" s="45">
        <v>12642</v>
      </c>
      <c r="I1546" s="58">
        <f t="shared" ref="I1546:I1609" si="26">H1546/E1546</f>
        <v>0.89279661016949152</v>
      </c>
      <c r="J1546" s="58"/>
    </row>
    <row r="1547" spans="1:10" x14ac:dyDescent="0.2">
      <c r="A1547" s="51" t="s">
        <v>578</v>
      </c>
      <c r="B1547" s="51" t="s">
        <v>3</v>
      </c>
      <c r="C1547" s="51" t="s">
        <v>537</v>
      </c>
      <c r="D1547" s="53" t="str">
        <f>VLOOKUP(C1547,'[1]客户-行业对照表'!$M:$N,2,0)</f>
        <v>小额现金贷</v>
      </c>
      <c r="E1547" s="45">
        <v>4072</v>
      </c>
      <c r="F1547" s="45">
        <v>4058</v>
      </c>
      <c r="G1547" s="45">
        <v>14</v>
      </c>
      <c r="H1547" s="45">
        <v>3604</v>
      </c>
      <c r="I1547" s="58">
        <f t="shared" si="26"/>
        <v>0.88506876227897835</v>
      </c>
      <c r="J1547" s="58"/>
    </row>
    <row r="1548" spans="1:10" x14ac:dyDescent="0.2">
      <c r="A1548" s="51" t="s">
        <v>578</v>
      </c>
      <c r="B1548" s="51" t="s">
        <v>1</v>
      </c>
      <c r="C1548" s="51" t="s">
        <v>446</v>
      </c>
      <c r="D1548" s="53" t="str">
        <f>VLOOKUP(C1548,'[1]客户-行业对照表'!$M:$N,2,0)</f>
        <v>金融科技</v>
      </c>
      <c r="E1548" s="45">
        <v>95</v>
      </c>
      <c r="F1548" s="45">
        <v>95</v>
      </c>
      <c r="G1548" s="45">
        <v>0</v>
      </c>
      <c r="H1548" s="45">
        <v>32</v>
      </c>
      <c r="I1548" s="58">
        <f t="shared" si="26"/>
        <v>0.33684210526315789</v>
      </c>
      <c r="J1548" s="58"/>
    </row>
    <row r="1549" spans="1:10" x14ac:dyDescent="0.2">
      <c r="A1549" s="51" t="s">
        <v>578</v>
      </c>
      <c r="B1549" s="51" t="s">
        <v>1</v>
      </c>
      <c r="C1549" s="51" t="s">
        <v>456</v>
      </c>
      <c r="D1549" s="53" t="str">
        <f>VLOOKUP(C1549,'[1]客户-行业对照表'!$M:$N,2,0)</f>
        <v>小额现金贷</v>
      </c>
      <c r="E1549" s="45">
        <v>1963</v>
      </c>
      <c r="F1549" s="45">
        <v>1961</v>
      </c>
      <c r="G1549" s="45">
        <v>2</v>
      </c>
      <c r="H1549" s="45">
        <v>686</v>
      </c>
      <c r="I1549" s="58">
        <f t="shared" si="26"/>
        <v>0.34946510443199186</v>
      </c>
      <c r="J1549" s="58"/>
    </row>
    <row r="1550" spans="1:10" x14ac:dyDescent="0.2">
      <c r="A1550" s="51" t="s">
        <v>578</v>
      </c>
      <c r="B1550" s="51" t="s">
        <v>1</v>
      </c>
      <c r="C1550" s="51" t="s">
        <v>494</v>
      </c>
      <c r="D1550" s="53" t="str">
        <f>VLOOKUP(C1550,'[1]客户-行业对照表'!$M:$N,2,0)</f>
        <v>小额现金贷</v>
      </c>
      <c r="E1550" s="45">
        <v>501188</v>
      </c>
      <c r="F1550" s="45">
        <v>499970</v>
      </c>
      <c r="G1550" s="45">
        <v>1218</v>
      </c>
      <c r="H1550" s="45">
        <v>33540</v>
      </c>
      <c r="I1550" s="58">
        <f t="shared" si="26"/>
        <v>6.6920995714183099E-2</v>
      </c>
      <c r="J1550" s="58"/>
    </row>
    <row r="1551" spans="1:10" x14ac:dyDescent="0.2">
      <c r="A1551" s="51" t="s">
        <v>578</v>
      </c>
      <c r="B1551" s="51" t="s">
        <v>1</v>
      </c>
      <c r="C1551" s="51" t="s">
        <v>463</v>
      </c>
      <c r="D1551" s="53" t="str">
        <f>VLOOKUP(C1551,'[1]客户-行业对照表'!$M:$N,2,0)</f>
        <v>手机回收</v>
      </c>
      <c r="E1551" s="45">
        <v>275</v>
      </c>
      <c r="F1551" s="45">
        <v>275</v>
      </c>
      <c r="G1551" s="45">
        <v>0</v>
      </c>
      <c r="H1551" s="45">
        <v>237</v>
      </c>
      <c r="I1551" s="58">
        <f t="shared" si="26"/>
        <v>0.86181818181818182</v>
      </c>
      <c r="J1551" s="58"/>
    </row>
    <row r="1552" spans="1:10" x14ac:dyDescent="0.2">
      <c r="A1552" s="51" t="s">
        <v>578</v>
      </c>
      <c r="B1552" s="51" t="s">
        <v>1</v>
      </c>
      <c r="C1552" s="51" t="s">
        <v>504</v>
      </c>
      <c r="D1552" s="53" t="str">
        <f>VLOOKUP(C1552,'[1]客户-行业对照表'!$M:$N,2,0)</f>
        <v>流量方</v>
      </c>
      <c r="E1552" s="45">
        <v>2</v>
      </c>
      <c r="F1552" s="45">
        <v>2</v>
      </c>
      <c r="G1552" s="45">
        <v>0</v>
      </c>
      <c r="H1552" s="45">
        <v>2</v>
      </c>
      <c r="I1552" s="58">
        <f t="shared" si="26"/>
        <v>1</v>
      </c>
      <c r="J1552" s="58"/>
    </row>
    <row r="1553" spans="1:10" x14ac:dyDescent="0.2">
      <c r="A1553" s="51" t="s">
        <v>578</v>
      </c>
      <c r="B1553" s="51" t="s">
        <v>1</v>
      </c>
      <c r="C1553" s="51" t="s">
        <v>445</v>
      </c>
      <c r="D1553" s="53" t="str">
        <f>VLOOKUP(C1553,'[1]客户-行业对照表'!$M:$N,2,0)</f>
        <v>其他</v>
      </c>
      <c r="E1553" s="45">
        <v>1</v>
      </c>
      <c r="F1553" s="45">
        <v>0</v>
      </c>
      <c r="G1553" s="45">
        <v>1</v>
      </c>
      <c r="H1553" s="45">
        <v>0</v>
      </c>
      <c r="I1553" s="58">
        <f t="shared" si="26"/>
        <v>0</v>
      </c>
      <c r="J1553" s="58"/>
    </row>
    <row r="1554" spans="1:10" x14ac:dyDescent="0.2">
      <c r="A1554" s="51" t="s">
        <v>578</v>
      </c>
      <c r="B1554" s="51" t="s">
        <v>1</v>
      </c>
      <c r="C1554" s="51" t="s">
        <v>473</v>
      </c>
      <c r="D1554" s="53" t="str">
        <f>VLOOKUP(C1554,'[1]客户-行业对照表'!$M:$N,2,0)</f>
        <v>P2P</v>
      </c>
      <c r="E1554" s="45">
        <v>2</v>
      </c>
      <c r="F1554" s="45">
        <v>2</v>
      </c>
      <c r="G1554" s="45">
        <v>0</v>
      </c>
      <c r="H1554" s="45">
        <v>0</v>
      </c>
      <c r="I1554" s="58">
        <f t="shared" si="26"/>
        <v>0</v>
      </c>
      <c r="J1554" s="58"/>
    </row>
    <row r="1555" spans="1:10" x14ac:dyDescent="0.2">
      <c r="A1555" s="51" t="s">
        <v>578</v>
      </c>
      <c r="B1555" s="51" t="s">
        <v>1</v>
      </c>
      <c r="C1555" s="51" t="s">
        <v>455</v>
      </c>
      <c r="D1555" s="53" t="str">
        <f>VLOOKUP(C1555,'[1]客户-行业对照表'!$M:$N,2,0)</f>
        <v>小额现金贷</v>
      </c>
      <c r="E1555" s="45">
        <v>1120</v>
      </c>
      <c r="F1555" s="45">
        <v>1117</v>
      </c>
      <c r="G1555" s="45">
        <v>3</v>
      </c>
      <c r="H1555" s="45">
        <v>50</v>
      </c>
      <c r="I1555" s="58">
        <f t="shared" si="26"/>
        <v>4.4642857142857144E-2</v>
      </c>
      <c r="J1555" s="58"/>
    </row>
    <row r="1556" spans="1:10" x14ac:dyDescent="0.2">
      <c r="A1556" s="51" t="s">
        <v>578</v>
      </c>
      <c r="B1556" s="51" t="s">
        <v>1</v>
      </c>
      <c r="C1556" s="51" t="s">
        <v>495</v>
      </c>
      <c r="D1556" s="53" t="str">
        <f>VLOOKUP(C1556,'[1]客户-行业对照表'!$M:$N,2,0)</f>
        <v>融资租赁担保</v>
      </c>
      <c r="E1556" s="45">
        <v>7</v>
      </c>
      <c r="F1556" s="45">
        <v>7</v>
      </c>
      <c r="G1556" s="45">
        <v>0</v>
      </c>
      <c r="H1556" s="45">
        <v>1</v>
      </c>
      <c r="I1556" s="58">
        <f t="shared" si="26"/>
        <v>0.14285714285714285</v>
      </c>
      <c r="J1556" s="58"/>
    </row>
    <row r="1557" spans="1:10" x14ac:dyDescent="0.2">
      <c r="A1557" s="51" t="s">
        <v>578</v>
      </c>
      <c r="B1557" s="51" t="s">
        <v>1</v>
      </c>
      <c r="C1557" s="51" t="s">
        <v>501</v>
      </c>
      <c r="D1557" s="53" t="str">
        <f>VLOOKUP(C1557,'[1]客户-行业对照表'!$M:$N,2,0)</f>
        <v>金融科技</v>
      </c>
      <c r="E1557" s="45">
        <v>6</v>
      </c>
      <c r="F1557" s="45">
        <v>0</v>
      </c>
      <c r="G1557" s="45">
        <v>6</v>
      </c>
      <c r="H1557" s="45">
        <v>0</v>
      </c>
      <c r="I1557" s="58">
        <f t="shared" si="26"/>
        <v>0</v>
      </c>
      <c r="J1557" s="58"/>
    </row>
    <row r="1558" spans="1:10" x14ac:dyDescent="0.2">
      <c r="A1558" s="51" t="s">
        <v>578</v>
      </c>
      <c r="B1558" s="51" t="s">
        <v>1</v>
      </c>
      <c r="C1558" s="51" t="s">
        <v>450</v>
      </c>
      <c r="D1558" s="53" t="str">
        <f>VLOOKUP(C1558,'[1]客户-行业对照表'!$M:$N,2,0)</f>
        <v>小额现金贷</v>
      </c>
      <c r="E1558" s="45">
        <v>3964</v>
      </c>
      <c r="F1558" s="45">
        <v>3963</v>
      </c>
      <c r="G1558" s="45">
        <v>1</v>
      </c>
      <c r="H1558" s="45">
        <v>3497</v>
      </c>
      <c r="I1558" s="58">
        <f t="shared" si="26"/>
        <v>0.88218970736629665</v>
      </c>
      <c r="J1558" s="58"/>
    </row>
    <row r="1559" spans="1:10" x14ac:dyDescent="0.2">
      <c r="A1559" s="51" t="s">
        <v>578</v>
      </c>
      <c r="B1559" s="51" t="s">
        <v>1</v>
      </c>
      <c r="C1559" s="51" t="s">
        <v>515</v>
      </c>
      <c r="D1559" s="53" t="str">
        <f>VLOOKUP(C1559,'[1]客户-行业对照表'!$M:$N,2,0)</f>
        <v>小额现金贷</v>
      </c>
      <c r="E1559" s="45">
        <v>52188</v>
      </c>
      <c r="F1559" s="45">
        <v>52116</v>
      </c>
      <c r="G1559" s="45">
        <v>72</v>
      </c>
      <c r="H1559" s="45">
        <v>39473</v>
      </c>
      <c r="I1559" s="58">
        <f t="shared" si="26"/>
        <v>0.75636161569709515</v>
      </c>
      <c r="J1559" s="58"/>
    </row>
    <row r="1560" spans="1:10" x14ac:dyDescent="0.2">
      <c r="A1560" s="51" t="s">
        <v>578</v>
      </c>
      <c r="B1560" s="51" t="s">
        <v>1</v>
      </c>
      <c r="C1560" s="51" t="s">
        <v>476</v>
      </c>
      <c r="D1560" s="53" t="str">
        <f>VLOOKUP(C1560,'[1]客户-行业对照表'!$M:$N,2,0)</f>
        <v>P2P</v>
      </c>
      <c r="E1560" s="45">
        <v>1</v>
      </c>
      <c r="F1560" s="45">
        <v>1</v>
      </c>
      <c r="G1560" s="45">
        <v>0</v>
      </c>
      <c r="H1560" s="45">
        <v>0</v>
      </c>
      <c r="I1560" s="58">
        <f t="shared" si="26"/>
        <v>0</v>
      </c>
      <c r="J1560" s="58"/>
    </row>
    <row r="1561" spans="1:10" x14ac:dyDescent="0.2">
      <c r="A1561" s="51" t="s">
        <v>578</v>
      </c>
      <c r="B1561" s="51" t="s">
        <v>1</v>
      </c>
      <c r="C1561" s="51" t="s">
        <v>460</v>
      </c>
      <c r="D1561" s="53" t="str">
        <f>VLOOKUP(C1561,'[1]客户-行业对照表'!$M:$N,2,0)</f>
        <v>汽车金融</v>
      </c>
      <c r="E1561" s="45">
        <v>5</v>
      </c>
      <c r="F1561" s="45">
        <v>5</v>
      </c>
      <c r="G1561" s="45">
        <v>0</v>
      </c>
      <c r="H1561" s="45">
        <v>0</v>
      </c>
      <c r="I1561" s="58">
        <f t="shared" si="26"/>
        <v>0</v>
      </c>
      <c r="J1561" s="58"/>
    </row>
    <row r="1562" spans="1:10" x14ac:dyDescent="0.2">
      <c r="A1562" s="51" t="s">
        <v>578</v>
      </c>
      <c r="B1562" s="51" t="s">
        <v>1</v>
      </c>
      <c r="C1562" s="51" t="s">
        <v>535</v>
      </c>
      <c r="D1562" s="53" t="str">
        <f>VLOOKUP(C1562,'[1]客户-行业对照表'!$M:$N,2,0)</f>
        <v>小额现金贷</v>
      </c>
      <c r="E1562" s="45">
        <v>551</v>
      </c>
      <c r="F1562" s="45">
        <v>550</v>
      </c>
      <c r="G1562" s="45">
        <v>1</v>
      </c>
      <c r="H1562" s="45">
        <v>256</v>
      </c>
      <c r="I1562" s="58">
        <f t="shared" si="26"/>
        <v>0.46460980036297639</v>
      </c>
      <c r="J1562" s="58"/>
    </row>
    <row r="1563" spans="1:10" x14ac:dyDescent="0.2">
      <c r="A1563" s="51" t="s">
        <v>578</v>
      </c>
      <c r="B1563" s="51" t="s">
        <v>453</v>
      </c>
      <c r="C1563" s="51" t="s">
        <v>521</v>
      </c>
      <c r="D1563" s="53" t="str">
        <f>VLOOKUP(C1563,'[1]客户-行业对照表'!$M:$N,2,0)</f>
        <v>金融科技</v>
      </c>
      <c r="E1563" s="45">
        <v>2432</v>
      </c>
      <c r="F1563" s="45">
        <v>2411</v>
      </c>
      <c r="G1563" s="45">
        <v>21</v>
      </c>
      <c r="H1563" s="45">
        <v>2113</v>
      </c>
      <c r="I1563" s="58">
        <f t="shared" si="26"/>
        <v>0.86883223684210531</v>
      </c>
      <c r="J1563" s="58"/>
    </row>
    <row r="1564" spans="1:10" x14ac:dyDescent="0.2">
      <c r="A1564" s="51" t="s">
        <v>578</v>
      </c>
      <c r="B1564" s="51" t="s">
        <v>453</v>
      </c>
      <c r="C1564" s="51" t="s">
        <v>465</v>
      </c>
      <c r="D1564" s="53" t="str">
        <f>VLOOKUP(C1564,'[1]客户-行业对照表'!$M:$N,2,0)</f>
        <v>小额现金贷</v>
      </c>
      <c r="E1564" s="45">
        <v>4853</v>
      </c>
      <c r="F1564" s="45">
        <v>4833</v>
      </c>
      <c r="G1564" s="45">
        <v>20</v>
      </c>
      <c r="H1564" s="45">
        <v>3384</v>
      </c>
      <c r="I1564" s="58">
        <f t="shared" si="26"/>
        <v>0.69730063878013604</v>
      </c>
      <c r="J1564" s="58"/>
    </row>
    <row r="1565" spans="1:10" x14ac:dyDescent="0.2">
      <c r="A1565" s="51" t="s">
        <v>578</v>
      </c>
      <c r="B1565" s="51" t="s">
        <v>453</v>
      </c>
      <c r="C1565" s="51" t="s">
        <v>468</v>
      </c>
      <c r="D1565" s="53" t="str">
        <f>VLOOKUP(C1565,'[1]客户-行业对照表'!$M:$N,2,0)</f>
        <v>金融科技</v>
      </c>
      <c r="E1565" s="45">
        <v>876</v>
      </c>
      <c r="F1565" s="45">
        <v>869</v>
      </c>
      <c r="G1565" s="45">
        <v>7</v>
      </c>
      <c r="H1565" s="45">
        <v>644</v>
      </c>
      <c r="I1565" s="58">
        <f t="shared" si="26"/>
        <v>0.73515981735159819</v>
      </c>
      <c r="J1565" s="58"/>
    </row>
    <row r="1566" spans="1:10" x14ac:dyDescent="0.2">
      <c r="A1566" s="51" t="s">
        <v>578</v>
      </c>
      <c r="B1566" s="51" t="s">
        <v>453</v>
      </c>
      <c r="C1566" s="51" t="s">
        <v>452</v>
      </c>
      <c r="D1566" s="53" t="str">
        <f>VLOOKUP(C1566,'[1]客户-行业对照表'!$M:$N,2,0)</f>
        <v>P2P</v>
      </c>
      <c r="E1566" s="45">
        <v>197</v>
      </c>
      <c r="F1566" s="45">
        <v>197</v>
      </c>
      <c r="G1566" s="45">
        <v>0</v>
      </c>
      <c r="H1566" s="45">
        <v>181</v>
      </c>
      <c r="I1566" s="58">
        <f t="shared" si="26"/>
        <v>0.91878172588832485</v>
      </c>
      <c r="J1566" s="58"/>
    </row>
    <row r="1567" spans="1:10" x14ac:dyDescent="0.2">
      <c r="A1567" s="51" t="s">
        <v>578</v>
      </c>
      <c r="B1567" s="51" t="s">
        <v>453</v>
      </c>
      <c r="C1567" s="51" t="s">
        <v>494</v>
      </c>
      <c r="D1567" s="53" t="str">
        <f>VLOOKUP(C1567,'[1]客户-行业对照表'!$M:$N,2,0)</f>
        <v>小额现金贷</v>
      </c>
      <c r="E1567" s="45">
        <v>1</v>
      </c>
      <c r="F1567" s="45">
        <v>1</v>
      </c>
      <c r="G1567" s="45">
        <v>0</v>
      </c>
      <c r="H1567" s="45">
        <v>1</v>
      </c>
      <c r="I1567" s="58">
        <f t="shared" si="26"/>
        <v>1</v>
      </c>
      <c r="J1567" s="58"/>
    </row>
    <row r="1568" spans="1:10" x14ac:dyDescent="0.2">
      <c r="A1568" s="51" t="s">
        <v>578</v>
      </c>
      <c r="B1568" s="51" t="s">
        <v>453</v>
      </c>
      <c r="C1568" s="51" t="s">
        <v>539</v>
      </c>
      <c r="D1568" s="53" t="str">
        <f>VLOOKUP(C1568,'[1]客户-行业对照表'!$M:$N,2,0)</f>
        <v>小额现金贷</v>
      </c>
      <c r="E1568" s="45">
        <v>108</v>
      </c>
      <c r="F1568" s="45">
        <v>106</v>
      </c>
      <c r="G1568" s="45">
        <v>2</v>
      </c>
      <c r="H1568" s="45">
        <v>102</v>
      </c>
      <c r="I1568" s="58">
        <f t="shared" si="26"/>
        <v>0.94444444444444442</v>
      </c>
      <c r="J1568" s="58"/>
    </row>
    <row r="1569" spans="1:10" x14ac:dyDescent="0.2">
      <c r="A1569" s="51" t="s">
        <v>578</v>
      </c>
      <c r="B1569" s="51" t="s">
        <v>453</v>
      </c>
      <c r="C1569" s="51" t="s">
        <v>524</v>
      </c>
      <c r="D1569" s="53" t="str">
        <f>VLOOKUP(C1569,'[1]客户-行业对照表'!$M:$N,2,0)</f>
        <v>P2P</v>
      </c>
      <c r="E1569" s="45">
        <v>12817</v>
      </c>
      <c r="F1569" s="45">
        <v>12743</v>
      </c>
      <c r="G1569" s="45">
        <v>74</v>
      </c>
      <c r="H1569" s="45">
        <v>4896</v>
      </c>
      <c r="I1569" s="58">
        <f t="shared" si="26"/>
        <v>0.38199266599048137</v>
      </c>
      <c r="J1569" s="58"/>
    </row>
    <row r="1570" spans="1:10" x14ac:dyDescent="0.2">
      <c r="A1570" s="51" t="s">
        <v>578</v>
      </c>
      <c r="B1570" s="51" t="s">
        <v>453</v>
      </c>
      <c r="C1570" s="51" t="s">
        <v>421</v>
      </c>
      <c r="D1570" s="53" t="str">
        <f>VLOOKUP(C1570,'[1]客户-行业对照表'!$M:$N,2,0)</f>
        <v>手机回收</v>
      </c>
      <c r="E1570" s="45">
        <v>61</v>
      </c>
      <c r="F1570" s="45">
        <v>61</v>
      </c>
      <c r="G1570" s="45">
        <v>0</v>
      </c>
      <c r="H1570" s="45">
        <v>43</v>
      </c>
      <c r="I1570" s="58">
        <f t="shared" si="26"/>
        <v>0.70491803278688525</v>
      </c>
      <c r="J1570" s="58"/>
    </row>
    <row r="1571" spans="1:10" x14ac:dyDescent="0.2">
      <c r="A1571" s="51" t="s">
        <v>578</v>
      </c>
      <c r="B1571" s="51" t="s">
        <v>453</v>
      </c>
      <c r="C1571" s="51" t="s">
        <v>551</v>
      </c>
      <c r="D1571" s="53" t="str">
        <f>VLOOKUP(C1571,'[1]客户-行业对照表'!$M:$N,2,0)</f>
        <v>小额现金贷</v>
      </c>
      <c r="E1571" s="45">
        <v>826</v>
      </c>
      <c r="F1571" s="45">
        <v>822</v>
      </c>
      <c r="G1571" s="45">
        <v>4</v>
      </c>
      <c r="H1571" s="45">
        <v>651</v>
      </c>
      <c r="I1571" s="58">
        <f t="shared" si="26"/>
        <v>0.78813559322033899</v>
      </c>
      <c r="J1571" s="58"/>
    </row>
    <row r="1572" spans="1:10" x14ac:dyDescent="0.2">
      <c r="A1572" s="51" t="s">
        <v>578</v>
      </c>
      <c r="B1572" s="51" t="s">
        <v>453</v>
      </c>
      <c r="C1572" s="51" t="s">
        <v>534</v>
      </c>
      <c r="D1572" s="53" t="str">
        <f>VLOOKUP(C1572,'[1]客户-行业对照表'!$M:$N,2,0)</f>
        <v>小额现金贷</v>
      </c>
      <c r="E1572" s="45">
        <v>14333</v>
      </c>
      <c r="F1572" s="45">
        <v>14250</v>
      </c>
      <c r="G1572" s="45">
        <v>83</v>
      </c>
      <c r="H1572" s="45">
        <v>11621</v>
      </c>
      <c r="I1572" s="58">
        <f t="shared" si="26"/>
        <v>0.81078629735575247</v>
      </c>
      <c r="J1572" s="58"/>
    </row>
    <row r="1573" spans="1:10" x14ac:dyDescent="0.2">
      <c r="A1573" s="51" t="s">
        <v>578</v>
      </c>
      <c r="B1573" s="51" t="s">
        <v>453</v>
      </c>
      <c r="C1573" s="51" t="s">
        <v>552</v>
      </c>
      <c r="D1573" s="53" t="str">
        <f>VLOOKUP(C1573,'[1]客户-行业对照表'!$M:$N,2,0)</f>
        <v>金融科技</v>
      </c>
      <c r="E1573" s="45">
        <v>729</v>
      </c>
      <c r="F1573" s="45">
        <v>723</v>
      </c>
      <c r="G1573" s="45">
        <v>6</v>
      </c>
      <c r="H1573" s="45">
        <v>582</v>
      </c>
      <c r="I1573" s="58">
        <f t="shared" si="26"/>
        <v>0.79835390946502061</v>
      </c>
      <c r="J1573" s="58"/>
    </row>
    <row r="1574" spans="1:10" x14ac:dyDescent="0.2">
      <c r="A1574" s="51" t="s">
        <v>578</v>
      </c>
      <c r="B1574" s="51" t="s">
        <v>453</v>
      </c>
      <c r="C1574" s="51" t="s">
        <v>537</v>
      </c>
      <c r="D1574" s="53" t="str">
        <f>VLOOKUP(C1574,'[1]客户-行业对照表'!$M:$N,2,0)</f>
        <v>小额现金贷</v>
      </c>
      <c r="E1574" s="45">
        <v>4192</v>
      </c>
      <c r="F1574" s="45">
        <v>4164</v>
      </c>
      <c r="G1574" s="45">
        <v>28</v>
      </c>
      <c r="H1574" s="45">
        <v>3357</v>
      </c>
      <c r="I1574" s="58">
        <f t="shared" si="26"/>
        <v>0.80081106870229013</v>
      </c>
      <c r="J1574" s="58"/>
    </row>
    <row r="1575" spans="1:10" x14ac:dyDescent="0.2">
      <c r="A1575" s="51" t="s">
        <v>579</v>
      </c>
      <c r="B1575" s="51" t="s">
        <v>0</v>
      </c>
      <c r="C1575" s="51" t="s">
        <v>444</v>
      </c>
      <c r="D1575" s="53" t="str">
        <f>VLOOKUP(C1575,'[1]客户-行业对照表'!$M:$N,2,0)</f>
        <v>金融科技</v>
      </c>
      <c r="E1575" s="45">
        <v>79</v>
      </c>
      <c r="F1575" s="45">
        <v>72</v>
      </c>
      <c r="G1575" s="45">
        <v>7</v>
      </c>
      <c r="H1575" s="45">
        <v>44</v>
      </c>
      <c r="I1575" s="58">
        <f t="shared" si="26"/>
        <v>0.55696202531645567</v>
      </c>
      <c r="J1575" s="58"/>
    </row>
    <row r="1576" spans="1:10" x14ac:dyDescent="0.2">
      <c r="A1576" s="51" t="s">
        <v>579</v>
      </c>
      <c r="B1576" s="51" t="s">
        <v>0</v>
      </c>
      <c r="C1576" s="51" t="s">
        <v>448</v>
      </c>
      <c r="D1576" s="53" t="str">
        <f>VLOOKUP(C1576,'[1]客户-行业对照表'!$M:$N,2,0)</f>
        <v>金融科技</v>
      </c>
      <c r="E1576" s="45">
        <v>197</v>
      </c>
      <c r="F1576" s="45">
        <v>197</v>
      </c>
      <c r="G1576" s="45">
        <v>0</v>
      </c>
      <c r="H1576" s="45">
        <v>121</v>
      </c>
      <c r="I1576" s="58">
        <f t="shared" si="26"/>
        <v>0.6142131979695431</v>
      </c>
      <c r="J1576" s="58"/>
    </row>
    <row r="1577" spans="1:10" x14ac:dyDescent="0.2">
      <c r="A1577" s="51" t="s">
        <v>579</v>
      </c>
      <c r="B1577" s="51" t="s">
        <v>3</v>
      </c>
      <c r="C1577" s="51" t="s">
        <v>580</v>
      </c>
      <c r="D1577" s="53" t="str">
        <f>VLOOKUP(C1577,'[1]客户-行业对照表'!$M:$N,2,0)</f>
        <v>小额现金贷</v>
      </c>
      <c r="E1577" s="45">
        <v>6</v>
      </c>
      <c r="F1577" s="45">
        <v>1</v>
      </c>
      <c r="G1577" s="45">
        <v>5</v>
      </c>
      <c r="H1577" s="45">
        <v>1</v>
      </c>
      <c r="I1577" s="58">
        <f t="shared" si="26"/>
        <v>0.16666666666666666</v>
      </c>
      <c r="J1577" s="58"/>
    </row>
    <row r="1578" spans="1:10" x14ac:dyDescent="0.2">
      <c r="A1578" s="51" t="s">
        <v>579</v>
      </c>
      <c r="B1578" s="51" t="s">
        <v>3</v>
      </c>
      <c r="C1578" s="51" t="s">
        <v>534</v>
      </c>
      <c r="D1578" s="53" t="str">
        <f>VLOOKUP(C1578,'[1]客户-行业对照表'!$M:$N,2,0)</f>
        <v>小额现金贷</v>
      </c>
      <c r="E1578" s="45">
        <v>14070</v>
      </c>
      <c r="F1578" s="45">
        <v>14070</v>
      </c>
      <c r="G1578" s="45">
        <v>0</v>
      </c>
      <c r="H1578" s="45">
        <v>12555</v>
      </c>
      <c r="I1578" s="58">
        <f t="shared" si="26"/>
        <v>0.89232409381663114</v>
      </c>
      <c r="J1578" s="58"/>
    </row>
    <row r="1579" spans="1:10" x14ac:dyDescent="0.2">
      <c r="A1579" s="51" t="s">
        <v>579</v>
      </c>
      <c r="B1579" s="51" t="s">
        <v>3</v>
      </c>
      <c r="C1579" s="51" t="s">
        <v>537</v>
      </c>
      <c r="D1579" s="53" t="str">
        <f>VLOOKUP(C1579,'[1]客户-行业对照表'!$M:$N,2,0)</f>
        <v>小额现金贷</v>
      </c>
      <c r="E1579" s="45">
        <v>3677</v>
      </c>
      <c r="F1579" s="45">
        <v>3677</v>
      </c>
      <c r="G1579" s="45">
        <v>0</v>
      </c>
      <c r="H1579" s="45">
        <v>3194</v>
      </c>
      <c r="I1579" s="58">
        <f t="shared" si="26"/>
        <v>0.86864291542017946</v>
      </c>
      <c r="J1579" s="58"/>
    </row>
    <row r="1580" spans="1:10" x14ac:dyDescent="0.2">
      <c r="A1580" s="51" t="s">
        <v>579</v>
      </c>
      <c r="B1580" s="51" t="s">
        <v>1</v>
      </c>
      <c r="C1580" s="51" t="s">
        <v>446</v>
      </c>
      <c r="D1580" s="53" t="str">
        <f>VLOOKUP(C1580,'[1]客户-行业对照表'!$M:$N,2,0)</f>
        <v>金融科技</v>
      </c>
      <c r="E1580" s="45">
        <v>84</v>
      </c>
      <c r="F1580" s="45">
        <v>84</v>
      </c>
      <c r="G1580" s="45">
        <v>0</v>
      </c>
      <c r="H1580" s="45">
        <v>34</v>
      </c>
      <c r="I1580" s="58">
        <f t="shared" si="26"/>
        <v>0.40476190476190477</v>
      </c>
      <c r="J1580" s="58"/>
    </row>
    <row r="1581" spans="1:10" x14ac:dyDescent="0.2">
      <c r="A1581" s="51" t="s">
        <v>579</v>
      </c>
      <c r="B1581" s="51" t="s">
        <v>1</v>
      </c>
      <c r="C1581" s="51" t="s">
        <v>456</v>
      </c>
      <c r="D1581" s="53" t="str">
        <f>VLOOKUP(C1581,'[1]客户-行业对照表'!$M:$N,2,0)</f>
        <v>小额现金贷</v>
      </c>
      <c r="E1581" s="45">
        <v>310</v>
      </c>
      <c r="F1581" s="45">
        <v>310</v>
      </c>
      <c r="G1581" s="45">
        <v>0</v>
      </c>
      <c r="H1581" s="45">
        <v>113</v>
      </c>
      <c r="I1581" s="58">
        <f t="shared" si="26"/>
        <v>0.36451612903225805</v>
      </c>
      <c r="J1581" s="58"/>
    </row>
    <row r="1582" spans="1:10" x14ac:dyDescent="0.2">
      <c r="A1582" s="51" t="s">
        <v>579</v>
      </c>
      <c r="B1582" s="51" t="s">
        <v>1</v>
      </c>
      <c r="C1582" s="51" t="s">
        <v>454</v>
      </c>
      <c r="D1582" s="53" t="str">
        <f>VLOOKUP(C1582,'[1]客户-行业对照表'!$M:$N,2,0)</f>
        <v>支付</v>
      </c>
      <c r="E1582" s="45">
        <v>2</v>
      </c>
      <c r="F1582" s="45">
        <v>2</v>
      </c>
      <c r="G1582" s="45">
        <v>0</v>
      </c>
      <c r="H1582" s="45">
        <v>0</v>
      </c>
      <c r="I1582" s="58">
        <f t="shared" si="26"/>
        <v>0</v>
      </c>
      <c r="J1582" s="58"/>
    </row>
    <row r="1583" spans="1:10" x14ac:dyDescent="0.2">
      <c r="A1583" s="51" t="s">
        <v>579</v>
      </c>
      <c r="B1583" s="51" t="s">
        <v>1</v>
      </c>
      <c r="C1583" s="51" t="s">
        <v>494</v>
      </c>
      <c r="D1583" s="53" t="str">
        <f>VLOOKUP(C1583,'[1]客户-行业对照表'!$M:$N,2,0)</f>
        <v>小额现金贷</v>
      </c>
      <c r="E1583" s="45">
        <v>863946</v>
      </c>
      <c r="F1583" s="45">
        <v>862586</v>
      </c>
      <c r="G1583" s="45">
        <v>1360</v>
      </c>
      <c r="H1583" s="45">
        <v>58794</v>
      </c>
      <c r="I1583" s="58">
        <f t="shared" si="26"/>
        <v>6.8052864415137054E-2</v>
      </c>
      <c r="J1583" s="58"/>
    </row>
    <row r="1584" spans="1:10" x14ac:dyDescent="0.2">
      <c r="A1584" s="51" t="s">
        <v>579</v>
      </c>
      <c r="B1584" s="51" t="s">
        <v>1</v>
      </c>
      <c r="C1584" s="51" t="s">
        <v>458</v>
      </c>
      <c r="D1584" s="53" t="str">
        <f>VLOOKUP(C1584,'[1]客户-行业对照表'!$M:$N,2,0)</f>
        <v>金融科技</v>
      </c>
      <c r="E1584" s="45">
        <v>1</v>
      </c>
      <c r="F1584" s="45">
        <v>1</v>
      </c>
      <c r="G1584" s="45">
        <v>0</v>
      </c>
      <c r="H1584" s="45">
        <v>0</v>
      </c>
      <c r="I1584" s="58">
        <f t="shared" si="26"/>
        <v>0</v>
      </c>
      <c r="J1584" s="58"/>
    </row>
    <row r="1585" spans="1:10" x14ac:dyDescent="0.2">
      <c r="A1585" s="51" t="s">
        <v>579</v>
      </c>
      <c r="B1585" s="51" t="s">
        <v>1</v>
      </c>
      <c r="C1585" s="51" t="s">
        <v>463</v>
      </c>
      <c r="D1585" s="53" t="str">
        <f>VLOOKUP(C1585,'[1]客户-行业对照表'!$M:$N,2,0)</f>
        <v>手机回收</v>
      </c>
      <c r="E1585" s="45">
        <v>231</v>
      </c>
      <c r="F1585" s="45">
        <v>231</v>
      </c>
      <c r="G1585" s="45">
        <v>0</v>
      </c>
      <c r="H1585" s="45">
        <v>210</v>
      </c>
      <c r="I1585" s="58">
        <f t="shared" si="26"/>
        <v>0.90909090909090906</v>
      </c>
      <c r="J1585" s="58"/>
    </row>
    <row r="1586" spans="1:10" x14ac:dyDescent="0.2">
      <c r="A1586" s="51" t="s">
        <v>579</v>
      </c>
      <c r="B1586" s="51" t="s">
        <v>1</v>
      </c>
      <c r="C1586" s="51" t="s">
        <v>455</v>
      </c>
      <c r="D1586" s="53" t="str">
        <f>VLOOKUP(C1586,'[1]客户-行业对照表'!$M:$N,2,0)</f>
        <v>小额现金贷</v>
      </c>
      <c r="E1586" s="45">
        <v>1244</v>
      </c>
      <c r="F1586" s="45">
        <v>1244</v>
      </c>
      <c r="G1586" s="45">
        <v>0</v>
      </c>
      <c r="H1586" s="45">
        <v>59</v>
      </c>
      <c r="I1586" s="58">
        <f t="shared" si="26"/>
        <v>4.7427652733118969E-2</v>
      </c>
      <c r="J1586" s="58"/>
    </row>
    <row r="1587" spans="1:10" x14ac:dyDescent="0.2">
      <c r="A1587" s="51" t="s">
        <v>579</v>
      </c>
      <c r="B1587" s="51" t="s">
        <v>1</v>
      </c>
      <c r="C1587" s="51" t="s">
        <v>495</v>
      </c>
      <c r="D1587" s="53" t="str">
        <f>VLOOKUP(C1587,'[1]客户-行业对照表'!$M:$N,2,0)</f>
        <v>融资租赁担保</v>
      </c>
      <c r="E1587" s="45">
        <v>9</v>
      </c>
      <c r="F1587" s="45">
        <v>8</v>
      </c>
      <c r="G1587" s="45">
        <v>1</v>
      </c>
      <c r="H1587" s="45">
        <v>1</v>
      </c>
      <c r="I1587" s="58">
        <f t="shared" si="26"/>
        <v>0.1111111111111111</v>
      </c>
      <c r="J1587" s="58"/>
    </row>
    <row r="1588" spans="1:10" x14ac:dyDescent="0.2">
      <c r="A1588" s="51" t="s">
        <v>579</v>
      </c>
      <c r="B1588" s="51" t="s">
        <v>1</v>
      </c>
      <c r="C1588" s="51" t="s">
        <v>450</v>
      </c>
      <c r="D1588" s="53" t="str">
        <f>VLOOKUP(C1588,'[1]客户-行业对照表'!$M:$N,2,0)</f>
        <v>小额现金贷</v>
      </c>
      <c r="E1588" s="45">
        <v>3235</v>
      </c>
      <c r="F1588" s="45">
        <v>3235</v>
      </c>
      <c r="G1588" s="45">
        <v>0</v>
      </c>
      <c r="H1588" s="45">
        <v>2840</v>
      </c>
      <c r="I1588" s="58">
        <f t="shared" si="26"/>
        <v>0.87789799072642971</v>
      </c>
      <c r="J1588" s="58"/>
    </row>
    <row r="1589" spans="1:10" x14ac:dyDescent="0.2">
      <c r="A1589" s="51" t="s">
        <v>579</v>
      </c>
      <c r="B1589" s="51" t="s">
        <v>1</v>
      </c>
      <c r="C1589" s="51" t="s">
        <v>515</v>
      </c>
      <c r="D1589" s="53" t="str">
        <f>VLOOKUP(C1589,'[1]客户-行业对照表'!$M:$N,2,0)</f>
        <v>小额现金贷</v>
      </c>
      <c r="E1589" s="45">
        <v>45100</v>
      </c>
      <c r="F1589" s="45">
        <v>45087</v>
      </c>
      <c r="G1589" s="45">
        <v>13</v>
      </c>
      <c r="H1589" s="45">
        <v>34084</v>
      </c>
      <c r="I1589" s="58">
        <f t="shared" si="26"/>
        <v>0.75574279379157427</v>
      </c>
      <c r="J1589" s="58"/>
    </row>
    <row r="1590" spans="1:10" x14ac:dyDescent="0.2">
      <c r="A1590" s="51" t="s">
        <v>579</v>
      </c>
      <c r="B1590" s="51" t="s">
        <v>1</v>
      </c>
      <c r="C1590" s="51" t="s">
        <v>476</v>
      </c>
      <c r="D1590" s="53" t="str">
        <f>VLOOKUP(C1590,'[1]客户-行业对照表'!$M:$N,2,0)</f>
        <v>P2P</v>
      </c>
      <c r="E1590" s="45">
        <v>13</v>
      </c>
      <c r="F1590" s="45">
        <v>13</v>
      </c>
      <c r="G1590" s="45">
        <v>0</v>
      </c>
      <c r="H1590" s="45">
        <v>0</v>
      </c>
      <c r="I1590" s="58">
        <f t="shared" si="26"/>
        <v>0</v>
      </c>
      <c r="J1590" s="58"/>
    </row>
    <row r="1591" spans="1:10" x14ac:dyDescent="0.2">
      <c r="A1591" s="51" t="s">
        <v>579</v>
      </c>
      <c r="B1591" s="51" t="s">
        <v>1</v>
      </c>
      <c r="C1591" s="51" t="s">
        <v>535</v>
      </c>
      <c r="D1591" s="53" t="str">
        <f>VLOOKUP(C1591,'[1]客户-行业对照表'!$M:$N,2,0)</f>
        <v>小额现金贷</v>
      </c>
      <c r="E1591" s="45">
        <v>366</v>
      </c>
      <c r="F1591" s="45">
        <v>366</v>
      </c>
      <c r="G1591" s="45">
        <v>0</v>
      </c>
      <c r="H1591" s="45">
        <v>171</v>
      </c>
      <c r="I1591" s="58">
        <f t="shared" si="26"/>
        <v>0.46721311475409838</v>
      </c>
      <c r="J1591" s="58"/>
    </row>
    <row r="1592" spans="1:10" x14ac:dyDescent="0.2">
      <c r="A1592" s="51" t="s">
        <v>579</v>
      </c>
      <c r="B1592" s="51" t="s">
        <v>453</v>
      </c>
      <c r="C1592" s="51" t="s">
        <v>521</v>
      </c>
      <c r="D1592" s="53" t="str">
        <f>VLOOKUP(C1592,'[1]客户-行业对照表'!$M:$N,2,0)</f>
        <v>金融科技</v>
      </c>
      <c r="E1592" s="45">
        <v>2649</v>
      </c>
      <c r="F1592" s="45">
        <v>2649</v>
      </c>
      <c r="G1592" s="45">
        <v>0</v>
      </c>
      <c r="H1592" s="45">
        <v>2360</v>
      </c>
      <c r="I1592" s="58">
        <f t="shared" si="26"/>
        <v>0.89090222725556811</v>
      </c>
      <c r="J1592" s="58"/>
    </row>
    <row r="1593" spans="1:10" x14ac:dyDescent="0.2">
      <c r="A1593" s="51" t="s">
        <v>579</v>
      </c>
      <c r="B1593" s="51" t="s">
        <v>453</v>
      </c>
      <c r="C1593" s="51" t="s">
        <v>465</v>
      </c>
      <c r="D1593" s="53" t="str">
        <f>VLOOKUP(C1593,'[1]客户-行业对照表'!$M:$N,2,0)</f>
        <v>小额现金贷</v>
      </c>
      <c r="E1593" s="45">
        <v>4050</v>
      </c>
      <c r="F1593" s="45">
        <v>4050</v>
      </c>
      <c r="G1593" s="45">
        <v>0</v>
      </c>
      <c r="H1593" s="45">
        <v>2859</v>
      </c>
      <c r="I1593" s="58">
        <f t="shared" si="26"/>
        <v>0.70592592592592596</v>
      </c>
      <c r="J1593" s="58"/>
    </row>
    <row r="1594" spans="1:10" x14ac:dyDescent="0.2">
      <c r="A1594" s="51" t="s">
        <v>579</v>
      </c>
      <c r="B1594" s="51" t="s">
        <v>453</v>
      </c>
      <c r="C1594" s="51" t="s">
        <v>468</v>
      </c>
      <c r="D1594" s="53" t="str">
        <f>VLOOKUP(C1594,'[1]客户-行业对照表'!$M:$N,2,0)</f>
        <v>金融科技</v>
      </c>
      <c r="E1594" s="45">
        <v>686</v>
      </c>
      <c r="F1594" s="45">
        <v>683</v>
      </c>
      <c r="G1594" s="45">
        <v>3</v>
      </c>
      <c r="H1594" s="45">
        <v>506</v>
      </c>
      <c r="I1594" s="58">
        <f t="shared" si="26"/>
        <v>0.73760932944606417</v>
      </c>
      <c r="J1594" s="58"/>
    </row>
    <row r="1595" spans="1:10" x14ac:dyDescent="0.2">
      <c r="A1595" s="51" t="s">
        <v>579</v>
      </c>
      <c r="B1595" s="51" t="s">
        <v>453</v>
      </c>
      <c r="C1595" s="51" t="s">
        <v>452</v>
      </c>
      <c r="D1595" s="53" t="str">
        <f>VLOOKUP(C1595,'[1]客户-行业对照表'!$M:$N,2,0)</f>
        <v>P2P</v>
      </c>
      <c r="E1595" s="45">
        <v>450</v>
      </c>
      <c r="F1595" s="45">
        <v>450</v>
      </c>
      <c r="G1595" s="45">
        <v>0</v>
      </c>
      <c r="H1595" s="45">
        <v>430</v>
      </c>
      <c r="I1595" s="58">
        <f t="shared" si="26"/>
        <v>0.9555555555555556</v>
      </c>
      <c r="J1595" s="58"/>
    </row>
    <row r="1596" spans="1:10" x14ac:dyDescent="0.2">
      <c r="A1596" s="51" t="s">
        <v>579</v>
      </c>
      <c r="B1596" s="51" t="s">
        <v>453</v>
      </c>
      <c r="C1596" s="51" t="s">
        <v>539</v>
      </c>
      <c r="D1596" s="53" t="str">
        <f>VLOOKUP(C1596,'[1]客户-行业对照表'!$M:$N,2,0)</f>
        <v>小额现金贷</v>
      </c>
      <c r="E1596" s="45">
        <v>132</v>
      </c>
      <c r="F1596" s="45">
        <v>132</v>
      </c>
      <c r="G1596" s="45">
        <v>0</v>
      </c>
      <c r="H1596" s="45">
        <v>127</v>
      </c>
      <c r="I1596" s="58">
        <f t="shared" si="26"/>
        <v>0.96212121212121215</v>
      </c>
      <c r="J1596" s="58"/>
    </row>
    <row r="1597" spans="1:10" x14ac:dyDescent="0.2">
      <c r="A1597" s="51" t="s">
        <v>579</v>
      </c>
      <c r="B1597" s="51" t="s">
        <v>453</v>
      </c>
      <c r="C1597" s="51" t="s">
        <v>524</v>
      </c>
      <c r="D1597" s="53" t="str">
        <f>VLOOKUP(C1597,'[1]客户-行业对照表'!$M:$N,2,0)</f>
        <v>P2P</v>
      </c>
      <c r="E1597" s="45">
        <v>11759</v>
      </c>
      <c r="F1597" s="45">
        <v>11759</v>
      </c>
      <c r="G1597" s="45">
        <v>0</v>
      </c>
      <c r="H1597" s="45">
        <v>4343</v>
      </c>
      <c r="I1597" s="58">
        <f t="shared" si="26"/>
        <v>0.36933412705162005</v>
      </c>
      <c r="J1597" s="58"/>
    </row>
    <row r="1598" spans="1:10" x14ac:dyDescent="0.2">
      <c r="A1598" s="51" t="s">
        <v>579</v>
      </c>
      <c r="B1598" s="51" t="s">
        <v>453</v>
      </c>
      <c r="C1598" s="51" t="s">
        <v>421</v>
      </c>
      <c r="D1598" s="53" t="str">
        <f>VLOOKUP(C1598,'[1]客户-行业对照表'!$M:$N,2,0)</f>
        <v>手机回收</v>
      </c>
      <c r="E1598" s="45">
        <v>84</v>
      </c>
      <c r="F1598" s="45">
        <v>84</v>
      </c>
      <c r="G1598" s="45">
        <v>0</v>
      </c>
      <c r="H1598" s="45">
        <v>52</v>
      </c>
      <c r="I1598" s="58">
        <f t="shared" si="26"/>
        <v>0.61904761904761907</v>
      </c>
      <c r="J1598" s="58"/>
    </row>
    <row r="1599" spans="1:10" x14ac:dyDescent="0.2">
      <c r="A1599" s="51" t="s">
        <v>579</v>
      </c>
      <c r="B1599" s="51" t="s">
        <v>453</v>
      </c>
      <c r="C1599" s="51" t="s">
        <v>551</v>
      </c>
      <c r="D1599" s="53" t="str">
        <f>VLOOKUP(C1599,'[1]客户-行业对照表'!$M:$N,2,0)</f>
        <v>小额现金贷</v>
      </c>
      <c r="E1599" s="45">
        <v>1137</v>
      </c>
      <c r="F1599" s="45">
        <v>1137</v>
      </c>
      <c r="G1599" s="45">
        <v>0</v>
      </c>
      <c r="H1599" s="45">
        <v>927</v>
      </c>
      <c r="I1599" s="58">
        <f t="shared" si="26"/>
        <v>0.81530343007915562</v>
      </c>
      <c r="J1599" s="58"/>
    </row>
    <row r="1600" spans="1:10" x14ac:dyDescent="0.2">
      <c r="A1600" s="51" t="s">
        <v>579</v>
      </c>
      <c r="B1600" s="51" t="s">
        <v>453</v>
      </c>
      <c r="C1600" s="51" t="s">
        <v>534</v>
      </c>
      <c r="D1600" s="53" t="str">
        <f>VLOOKUP(C1600,'[1]客户-行业对照表'!$M:$N,2,0)</f>
        <v>小额现金贷</v>
      </c>
      <c r="E1600" s="45">
        <v>14195</v>
      </c>
      <c r="F1600" s="45">
        <v>14195</v>
      </c>
      <c r="G1600" s="45">
        <v>0</v>
      </c>
      <c r="H1600" s="45">
        <v>11515</v>
      </c>
      <c r="I1600" s="58">
        <f t="shared" si="26"/>
        <v>0.81120112715744985</v>
      </c>
      <c r="J1600" s="58"/>
    </row>
    <row r="1601" spans="1:10" x14ac:dyDescent="0.2">
      <c r="A1601" s="51" t="s">
        <v>579</v>
      </c>
      <c r="B1601" s="51" t="s">
        <v>453</v>
      </c>
      <c r="C1601" s="51" t="s">
        <v>537</v>
      </c>
      <c r="D1601" s="53" t="str">
        <f>VLOOKUP(C1601,'[1]客户-行业对照表'!$M:$N,2,0)</f>
        <v>小额现金贷</v>
      </c>
      <c r="E1601" s="45">
        <v>3800</v>
      </c>
      <c r="F1601" s="45">
        <v>3800</v>
      </c>
      <c r="G1601" s="45">
        <v>0</v>
      </c>
      <c r="H1601" s="45">
        <v>2951</v>
      </c>
      <c r="I1601" s="58">
        <f t="shared" si="26"/>
        <v>0.77657894736842104</v>
      </c>
      <c r="J1601" s="58"/>
    </row>
    <row r="1602" spans="1:10" x14ac:dyDescent="0.2">
      <c r="A1602" s="51" t="s">
        <v>581</v>
      </c>
      <c r="B1602" s="51" t="s">
        <v>0</v>
      </c>
      <c r="C1602" s="51" t="s">
        <v>444</v>
      </c>
      <c r="D1602" s="53" t="str">
        <f>VLOOKUP(C1602,'[1]客户-行业对照表'!$M:$N,2,0)</f>
        <v>金融科技</v>
      </c>
      <c r="E1602" s="45">
        <v>79</v>
      </c>
      <c r="F1602" s="45">
        <v>79</v>
      </c>
      <c r="G1602" s="45">
        <v>0</v>
      </c>
      <c r="H1602" s="45">
        <v>47</v>
      </c>
      <c r="I1602" s="58">
        <f t="shared" si="26"/>
        <v>0.59493670886075944</v>
      </c>
      <c r="J1602" s="58"/>
    </row>
    <row r="1603" spans="1:10" x14ac:dyDescent="0.2">
      <c r="A1603" s="51" t="s">
        <v>581</v>
      </c>
      <c r="B1603" s="51" t="s">
        <v>0</v>
      </c>
      <c r="C1603" s="51" t="s">
        <v>448</v>
      </c>
      <c r="D1603" s="53" t="str">
        <f>VLOOKUP(C1603,'[1]客户-行业对照表'!$M:$N,2,0)</f>
        <v>金融科技</v>
      </c>
      <c r="E1603" s="45">
        <v>142</v>
      </c>
      <c r="F1603" s="45">
        <v>142</v>
      </c>
      <c r="G1603" s="45">
        <v>0</v>
      </c>
      <c r="H1603" s="45">
        <v>91</v>
      </c>
      <c r="I1603" s="58">
        <f t="shared" si="26"/>
        <v>0.64084507042253525</v>
      </c>
      <c r="J1603" s="58"/>
    </row>
    <row r="1604" spans="1:10" x14ac:dyDescent="0.2">
      <c r="A1604" s="51" t="s">
        <v>581</v>
      </c>
      <c r="B1604" s="51" t="s">
        <v>3</v>
      </c>
      <c r="C1604" s="51" t="s">
        <v>534</v>
      </c>
      <c r="D1604" s="53" t="str">
        <f>VLOOKUP(C1604,'[1]客户-行业对照表'!$M:$N,2,0)</f>
        <v>小额现金贷</v>
      </c>
      <c r="E1604" s="45">
        <v>14347</v>
      </c>
      <c r="F1604" s="45">
        <v>14344</v>
      </c>
      <c r="G1604" s="45">
        <v>3</v>
      </c>
      <c r="H1604" s="45">
        <v>12694</v>
      </c>
      <c r="I1604" s="58">
        <f t="shared" si="26"/>
        <v>0.88478427545828398</v>
      </c>
      <c r="J1604" s="58"/>
    </row>
    <row r="1605" spans="1:10" x14ac:dyDescent="0.2">
      <c r="A1605" s="51" t="s">
        <v>581</v>
      </c>
      <c r="B1605" s="51" t="s">
        <v>3</v>
      </c>
      <c r="C1605" s="51" t="s">
        <v>537</v>
      </c>
      <c r="D1605" s="53" t="str">
        <f>VLOOKUP(C1605,'[1]客户-行业对照表'!$M:$N,2,0)</f>
        <v>小额现金贷</v>
      </c>
      <c r="E1605" s="45">
        <v>3507</v>
      </c>
      <c r="F1605" s="45">
        <v>3506</v>
      </c>
      <c r="G1605" s="45">
        <v>1</v>
      </c>
      <c r="H1605" s="45">
        <v>3119</v>
      </c>
      <c r="I1605" s="58">
        <f t="shared" si="26"/>
        <v>0.88936412888508698</v>
      </c>
      <c r="J1605" s="58"/>
    </row>
    <row r="1606" spans="1:10" x14ac:dyDescent="0.2">
      <c r="A1606" s="51" t="s">
        <v>581</v>
      </c>
      <c r="B1606" s="51" t="s">
        <v>1</v>
      </c>
      <c r="C1606" s="51" t="s">
        <v>446</v>
      </c>
      <c r="D1606" s="53" t="str">
        <f>VLOOKUP(C1606,'[1]客户-行业对照表'!$M:$N,2,0)</f>
        <v>金融科技</v>
      </c>
      <c r="E1606" s="45">
        <v>89</v>
      </c>
      <c r="F1606" s="45">
        <v>89</v>
      </c>
      <c r="G1606" s="45">
        <v>0</v>
      </c>
      <c r="H1606" s="45">
        <v>42</v>
      </c>
      <c r="I1606" s="58">
        <f t="shared" si="26"/>
        <v>0.47191011235955055</v>
      </c>
      <c r="J1606" s="58"/>
    </row>
    <row r="1607" spans="1:10" x14ac:dyDescent="0.2">
      <c r="A1607" s="51" t="s">
        <v>581</v>
      </c>
      <c r="B1607" s="51" t="s">
        <v>1</v>
      </c>
      <c r="C1607" s="51" t="s">
        <v>456</v>
      </c>
      <c r="D1607" s="53" t="str">
        <f>VLOOKUP(C1607,'[1]客户-行业对照表'!$M:$N,2,0)</f>
        <v>小额现金贷</v>
      </c>
      <c r="E1607" s="45">
        <v>89</v>
      </c>
      <c r="F1607" s="45">
        <v>89</v>
      </c>
      <c r="G1607" s="45">
        <v>0</v>
      </c>
      <c r="H1607" s="45">
        <v>35</v>
      </c>
      <c r="I1607" s="58">
        <f t="shared" si="26"/>
        <v>0.39325842696629215</v>
      </c>
      <c r="J1607" s="58"/>
    </row>
    <row r="1608" spans="1:10" x14ac:dyDescent="0.2">
      <c r="A1608" s="51" t="s">
        <v>581</v>
      </c>
      <c r="B1608" s="51" t="s">
        <v>1</v>
      </c>
      <c r="C1608" s="51" t="s">
        <v>454</v>
      </c>
      <c r="D1608" s="53" t="str">
        <f>VLOOKUP(C1608,'[1]客户-行业对照表'!$M:$N,2,0)</f>
        <v>支付</v>
      </c>
      <c r="E1608" s="45">
        <v>1</v>
      </c>
      <c r="F1608" s="45">
        <v>1</v>
      </c>
      <c r="G1608" s="45">
        <v>0</v>
      </c>
      <c r="H1608" s="45">
        <v>1</v>
      </c>
      <c r="I1608" s="58">
        <f t="shared" si="26"/>
        <v>1</v>
      </c>
      <c r="J1608" s="58"/>
    </row>
    <row r="1609" spans="1:10" x14ac:dyDescent="0.2">
      <c r="A1609" s="51" t="s">
        <v>581</v>
      </c>
      <c r="B1609" s="51" t="s">
        <v>1</v>
      </c>
      <c r="C1609" s="51" t="s">
        <v>494</v>
      </c>
      <c r="D1609" s="53" t="str">
        <f>VLOOKUP(C1609,'[1]客户-行业对照表'!$M:$N,2,0)</f>
        <v>小额现金贷</v>
      </c>
      <c r="E1609" s="45">
        <v>269509</v>
      </c>
      <c r="F1609" s="45">
        <v>269070</v>
      </c>
      <c r="G1609" s="45">
        <v>439</v>
      </c>
      <c r="H1609" s="45">
        <v>18437</v>
      </c>
      <c r="I1609" s="58">
        <f t="shared" si="26"/>
        <v>6.8409589290153575E-2</v>
      </c>
      <c r="J1609" s="58"/>
    </row>
    <row r="1610" spans="1:10" x14ac:dyDescent="0.2">
      <c r="A1610" s="51" t="s">
        <v>581</v>
      </c>
      <c r="B1610" s="51" t="s">
        <v>1</v>
      </c>
      <c r="C1610" s="51" t="s">
        <v>458</v>
      </c>
      <c r="D1610" s="53" t="str">
        <f>VLOOKUP(C1610,'[1]客户-行业对照表'!$M:$N,2,0)</f>
        <v>金融科技</v>
      </c>
      <c r="E1610" s="45">
        <v>1</v>
      </c>
      <c r="F1610" s="45">
        <v>1</v>
      </c>
      <c r="G1610" s="45">
        <v>0</v>
      </c>
      <c r="H1610" s="45">
        <v>1</v>
      </c>
      <c r="I1610" s="58">
        <f t="shared" ref="I1610:I1673" si="27">H1610/E1610</f>
        <v>1</v>
      </c>
      <c r="J1610" s="58"/>
    </row>
    <row r="1611" spans="1:10" x14ac:dyDescent="0.2">
      <c r="A1611" s="51" t="s">
        <v>581</v>
      </c>
      <c r="B1611" s="51" t="s">
        <v>1</v>
      </c>
      <c r="C1611" s="51" t="s">
        <v>463</v>
      </c>
      <c r="D1611" s="53" t="str">
        <f>VLOOKUP(C1611,'[1]客户-行业对照表'!$M:$N,2,0)</f>
        <v>手机回收</v>
      </c>
      <c r="E1611" s="45">
        <v>198</v>
      </c>
      <c r="F1611" s="45">
        <v>198</v>
      </c>
      <c r="G1611" s="45">
        <v>0</v>
      </c>
      <c r="H1611" s="45">
        <v>179</v>
      </c>
      <c r="I1611" s="58">
        <f t="shared" si="27"/>
        <v>0.90404040404040409</v>
      </c>
      <c r="J1611" s="58"/>
    </row>
    <row r="1612" spans="1:10" x14ac:dyDescent="0.2">
      <c r="A1612" s="51" t="s">
        <v>581</v>
      </c>
      <c r="B1612" s="51" t="s">
        <v>1</v>
      </c>
      <c r="C1612" s="51" t="s">
        <v>455</v>
      </c>
      <c r="D1612" s="53" t="str">
        <f>VLOOKUP(C1612,'[1]客户-行业对照表'!$M:$N,2,0)</f>
        <v>小额现金贷</v>
      </c>
      <c r="E1612" s="45">
        <v>1003</v>
      </c>
      <c r="F1612" s="45">
        <v>1003</v>
      </c>
      <c r="G1612" s="45">
        <v>0</v>
      </c>
      <c r="H1612" s="45">
        <v>56</v>
      </c>
      <c r="I1612" s="58">
        <f t="shared" si="27"/>
        <v>5.5832502492522432E-2</v>
      </c>
      <c r="J1612" s="58"/>
    </row>
    <row r="1613" spans="1:10" x14ac:dyDescent="0.2">
      <c r="A1613" s="51" t="s">
        <v>581</v>
      </c>
      <c r="B1613" s="51" t="s">
        <v>1</v>
      </c>
      <c r="C1613" s="51" t="s">
        <v>495</v>
      </c>
      <c r="D1613" s="53" t="str">
        <f>VLOOKUP(C1613,'[1]客户-行业对照表'!$M:$N,2,0)</f>
        <v>融资租赁担保</v>
      </c>
      <c r="E1613" s="45">
        <v>5</v>
      </c>
      <c r="F1613" s="45">
        <v>5</v>
      </c>
      <c r="G1613" s="45">
        <v>0</v>
      </c>
      <c r="H1613" s="45">
        <v>3</v>
      </c>
      <c r="I1613" s="58">
        <f t="shared" si="27"/>
        <v>0.6</v>
      </c>
      <c r="J1613" s="58"/>
    </row>
    <row r="1614" spans="1:10" x14ac:dyDescent="0.2">
      <c r="A1614" s="51" t="s">
        <v>581</v>
      </c>
      <c r="B1614" s="51" t="s">
        <v>1</v>
      </c>
      <c r="C1614" s="51" t="s">
        <v>450</v>
      </c>
      <c r="D1614" s="53" t="str">
        <f>VLOOKUP(C1614,'[1]客户-行业对照表'!$M:$N,2,0)</f>
        <v>小额现金贷</v>
      </c>
      <c r="E1614" s="45">
        <v>3076</v>
      </c>
      <c r="F1614" s="45">
        <v>3076</v>
      </c>
      <c r="G1614" s="45">
        <v>0</v>
      </c>
      <c r="H1614" s="45">
        <v>2779</v>
      </c>
      <c r="I1614" s="58">
        <f t="shared" si="27"/>
        <v>0.90344603381014299</v>
      </c>
      <c r="J1614" s="58"/>
    </row>
    <row r="1615" spans="1:10" x14ac:dyDescent="0.2">
      <c r="A1615" s="51" t="s">
        <v>581</v>
      </c>
      <c r="B1615" s="51" t="s">
        <v>1</v>
      </c>
      <c r="C1615" s="51" t="s">
        <v>515</v>
      </c>
      <c r="D1615" s="53" t="str">
        <f>VLOOKUP(C1615,'[1]客户-行业对照表'!$M:$N,2,0)</f>
        <v>小额现金贷</v>
      </c>
      <c r="E1615" s="45">
        <v>44033</v>
      </c>
      <c r="F1615" s="45">
        <v>44017</v>
      </c>
      <c r="G1615" s="45">
        <v>16</v>
      </c>
      <c r="H1615" s="45">
        <v>33458</v>
      </c>
      <c r="I1615" s="58">
        <f t="shared" si="27"/>
        <v>0.75983921150046552</v>
      </c>
      <c r="J1615" s="58"/>
    </row>
    <row r="1616" spans="1:10" x14ac:dyDescent="0.2">
      <c r="A1616" s="51" t="s">
        <v>581</v>
      </c>
      <c r="B1616" s="51" t="s">
        <v>1</v>
      </c>
      <c r="C1616" s="51" t="s">
        <v>535</v>
      </c>
      <c r="D1616" s="53" t="str">
        <f>VLOOKUP(C1616,'[1]客户-行业对照表'!$M:$N,2,0)</f>
        <v>小额现金贷</v>
      </c>
      <c r="E1616" s="45">
        <v>491</v>
      </c>
      <c r="F1616" s="45">
        <v>491</v>
      </c>
      <c r="G1616" s="45">
        <v>0</v>
      </c>
      <c r="H1616" s="45">
        <v>245</v>
      </c>
      <c r="I1616" s="58">
        <f t="shared" si="27"/>
        <v>0.49898167006109978</v>
      </c>
      <c r="J1616" s="58"/>
    </row>
    <row r="1617" spans="1:10" x14ac:dyDescent="0.2">
      <c r="A1617" s="51" t="s">
        <v>581</v>
      </c>
      <c r="B1617" s="51" t="s">
        <v>453</v>
      </c>
      <c r="C1617" s="51" t="s">
        <v>521</v>
      </c>
      <c r="D1617" s="53" t="str">
        <f>VLOOKUP(C1617,'[1]客户-行业对照表'!$M:$N,2,0)</f>
        <v>金融科技</v>
      </c>
      <c r="E1617" s="45">
        <v>2001</v>
      </c>
      <c r="F1617" s="45">
        <v>1078</v>
      </c>
      <c r="G1617" s="45">
        <v>923</v>
      </c>
      <c r="H1617" s="45">
        <v>971</v>
      </c>
      <c r="I1617" s="58">
        <f t="shared" si="27"/>
        <v>0.48525737131434282</v>
      </c>
      <c r="J1617" s="58"/>
    </row>
    <row r="1618" spans="1:10" x14ac:dyDescent="0.2">
      <c r="A1618" s="51" t="s">
        <v>581</v>
      </c>
      <c r="B1618" s="51" t="s">
        <v>453</v>
      </c>
      <c r="C1618" s="51" t="s">
        <v>465</v>
      </c>
      <c r="D1618" s="53" t="str">
        <f>VLOOKUP(C1618,'[1]客户-行业对照表'!$M:$N,2,0)</f>
        <v>小额现金贷</v>
      </c>
      <c r="E1618" s="45">
        <v>3766</v>
      </c>
      <c r="F1618" s="45">
        <v>3766</v>
      </c>
      <c r="G1618" s="45">
        <v>0</v>
      </c>
      <c r="H1618" s="45">
        <v>2641</v>
      </c>
      <c r="I1618" s="58">
        <f t="shared" si="27"/>
        <v>0.70127456186935744</v>
      </c>
      <c r="J1618" s="58"/>
    </row>
    <row r="1619" spans="1:10" x14ac:dyDescent="0.2">
      <c r="A1619" s="51" t="s">
        <v>581</v>
      </c>
      <c r="B1619" s="51" t="s">
        <v>453</v>
      </c>
      <c r="C1619" s="51" t="s">
        <v>468</v>
      </c>
      <c r="D1619" s="53" t="str">
        <f>VLOOKUP(C1619,'[1]客户-行业对照表'!$M:$N,2,0)</f>
        <v>金融科技</v>
      </c>
      <c r="E1619" s="45">
        <v>712</v>
      </c>
      <c r="F1619" s="45">
        <v>712</v>
      </c>
      <c r="G1619" s="45">
        <v>0</v>
      </c>
      <c r="H1619" s="45">
        <v>543</v>
      </c>
      <c r="I1619" s="58">
        <f t="shared" si="27"/>
        <v>0.76264044943820219</v>
      </c>
      <c r="J1619" s="58"/>
    </row>
    <row r="1620" spans="1:10" x14ac:dyDescent="0.2">
      <c r="A1620" s="51" t="s">
        <v>581</v>
      </c>
      <c r="B1620" s="51" t="s">
        <v>453</v>
      </c>
      <c r="C1620" s="51" t="s">
        <v>452</v>
      </c>
      <c r="D1620" s="53" t="str">
        <f>VLOOKUP(C1620,'[1]客户-行业对照表'!$M:$N,2,0)</f>
        <v>P2P</v>
      </c>
      <c r="E1620" s="45">
        <v>276</v>
      </c>
      <c r="F1620" s="45">
        <v>276</v>
      </c>
      <c r="G1620" s="45">
        <v>0</v>
      </c>
      <c r="H1620" s="45">
        <v>262</v>
      </c>
      <c r="I1620" s="58">
        <f t="shared" si="27"/>
        <v>0.94927536231884058</v>
      </c>
      <c r="J1620" s="58"/>
    </row>
    <row r="1621" spans="1:10" x14ac:dyDescent="0.2">
      <c r="A1621" s="51" t="s">
        <v>581</v>
      </c>
      <c r="B1621" s="51" t="s">
        <v>453</v>
      </c>
      <c r="C1621" s="51" t="s">
        <v>539</v>
      </c>
      <c r="D1621" s="53" t="str">
        <f>VLOOKUP(C1621,'[1]客户-行业对照表'!$M:$N,2,0)</f>
        <v>小额现金贷</v>
      </c>
      <c r="E1621" s="45">
        <v>81</v>
      </c>
      <c r="F1621" s="45">
        <v>81</v>
      </c>
      <c r="G1621" s="45">
        <v>0</v>
      </c>
      <c r="H1621" s="45">
        <v>78</v>
      </c>
      <c r="I1621" s="58">
        <f t="shared" si="27"/>
        <v>0.96296296296296291</v>
      </c>
      <c r="J1621" s="58"/>
    </row>
    <row r="1622" spans="1:10" x14ac:dyDescent="0.2">
      <c r="A1622" s="51" t="s">
        <v>581</v>
      </c>
      <c r="B1622" s="51" t="s">
        <v>453</v>
      </c>
      <c r="C1622" s="51" t="s">
        <v>524</v>
      </c>
      <c r="D1622" s="53" t="str">
        <f>VLOOKUP(C1622,'[1]客户-行业对照表'!$M:$N,2,0)</f>
        <v>P2P</v>
      </c>
      <c r="E1622" s="45">
        <v>12392</v>
      </c>
      <c r="F1622" s="45">
        <v>12392</v>
      </c>
      <c r="G1622" s="45">
        <v>0</v>
      </c>
      <c r="H1622" s="45">
        <v>4607</v>
      </c>
      <c r="I1622" s="58">
        <f t="shared" si="27"/>
        <v>0.37177211103938024</v>
      </c>
      <c r="J1622" s="58"/>
    </row>
    <row r="1623" spans="1:10" x14ac:dyDescent="0.2">
      <c r="A1623" s="51" t="s">
        <v>581</v>
      </c>
      <c r="B1623" s="51" t="s">
        <v>453</v>
      </c>
      <c r="C1623" s="51" t="s">
        <v>421</v>
      </c>
      <c r="D1623" s="53" t="str">
        <f>VLOOKUP(C1623,'[1]客户-行业对照表'!$M:$N,2,0)</f>
        <v>手机回收</v>
      </c>
      <c r="E1623" s="45">
        <v>121</v>
      </c>
      <c r="F1623" s="45">
        <v>121</v>
      </c>
      <c r="G1623" s="45">
        <v>0</v>
      </c>
      <c r="H1623" s="45">
        <v>89</v>
      </c>
      <c r="I1623" s="58">
        <f t="shared" si="27"/>
        <v>0.73553719008264462</v>
      </c>
      <c r="J1623" s="58"/>
    </row>
    <row r="1624" spans="1:10" x14ac:dyDescent="0.2">
      <c r="A1624" s="51" t="s">
        <v>581</v>
      </c>
      <c r="B1624" s="51" t="s">
        <v>453</v>
      </c>
      <c r="C1624" s="51" t="s">
        <v>551</v>
      </c>
      <c r="D1624" s="53" t="str">
        <f>VLOOKUP(C1624,'[1]客户-行业对照表'!$M:$N,2,0)</f>
        <v>小额现金贷</v>
      </c>
      <c r="E1624" s="45">
        <v>840</v>
      </c>
      <c r="F1624" s="45">
        <v>840</v>
      </c>
      <c r="G1624" s="45">
        <v>0</v>
      </c>
      <c r="H1624" s="45">
        <v>694</v>
      </c>
      <c r="I1624" s="58">
        <f t="shared" si="27"/>
        <v>0.82619047619047614</v>
      </c>
      <c r="J1624" s="58"/>
    </row>
    <row r="1625" spans="1:10" x14ac:dyDescent="0.2">
      <c r="A1625" s="51" t="s">
        <v>581</v>
      </c>
      <c r="B1625" s="51" t="s">
        <v>453</v>
      </c>
      <c r="C1625" s="51" t="s">
        <v>568</v>
      </c>
      <c r="D1625" s="53" t="str">
        <f>VLOOKUP(C1625,'[1]客户-行业对照表'!$M:$N,2,0)</f>
        <v>其他</v>
      </c>
      <c r="E1625" s="45">
        <v>1</v>
      </c>
      <c r="F1625" s="45">
        <v>1</v>
      </c>
      <c r="G1625" s="45">
        <v>0</v>
      </c>
      <c r="H1625" s="45">
        <v>1</v>
      </c>
      <c r="I1625" s="58">
        <f t="shared" si="27"/>
        <v>1</v>
      </c>
      <c r="J1625" s="58"/>
    </row>
    <row r="1626" spans="1:10" x14ac:dyDescent="0.2">
      <c r="A1626" s="51" t="s">
        <v>581</v>
      </c>
      <c r="B1626" s="51" t="s">
        <v>453</v>
      </c>
      <c r="C1626" s="51" t="s">
        <v>534</v>
      </c>
      <c r="D1626" s="53" t="str">
        <f>VLOOKUP(C1626,'[1]客户-行业对照表'!$M:$N,2,0)</f>
        <v>小额现金贷</v>
      </c>
      <c r="E1626" s="45">
        <v>14466</v>
      </c>
      <c r="F1626" s="45">
        <v>14463</v>
      </c>
      <c r="G1626" s="45">
        <v>3</v>
      </c>
      <c r="H1626" s="45">
        <v>11610</v>
      </c>
      <c r="I1626" s="58">
        <f t="shared" si="27"/>
        <v>0.80257154707590217</v>
      </c>
      <c r="J1626" s="58"/>
    </row>
    <row r="1627" spans="1:10" x14ac:dyDescent="0.2">
      <c r="A1627" s="51" t="s">
        <v>581</v>
      </c>
      <c r="B1627" s="51" t="s">
        <v>453</v>
      </c>
      <c r="C1627" s="51" t="s">
        <v>537</v>
      </c>
      <c r="D1627" s="53" t="str">
        <f>VLOOKUP(C1627,'[1]客户-行业对照表'!$M:$N,2,0)</f>
        <v>小额现金贷</v>
      </c>
      <c r="E1627" s="45">
        <v>3641</v>
      </c>
      <c r="F1627" s="45">
        <v>3641</v>
      </c>
      <c r="G1627" s="45">
        <v>0</v>
      </c>
      <c r="H1627" s="45">
        <v>2952</v>
      </c>
      <c r="I1627" s="58">
        <f t="shared" si="27"/>
        <v>0.8107662730019225</v>
      </c>
      <c r="J1627" s="58"/>
    </row>
    <row r="1628" spans="1:10" x14ac:dyDescent="0.2">
      <c r="A1628" s="51" t="s">
        <v>582</v>
      </c>
      <c r="B1628" s="51" t="s">
        <v>0</v>
      </c>
      <c r="C1628" s="51" t="s">
        <v>444</v>
      </c>
      <c r="D1628" s="53" t="str">
        <f>VLOOKUP(C1628,'[1]客户-行业对照表'!$M:$N,2,0)</f>
        <v>金融科技</v>
      </c>
      <c r="E1628" s="45">
        <v>129</v>
      </c>
      <c r="F1628" s="45">
        <v>125</v>
      </c>
      <c r="G1628" s="45">
        <v>4</v>
      </c>
      <c r="H1628" s="45">
        <v>67</v>
      </c>
      <c r="I1628" s="58">
        <f t="shared" si="27"/>
        <v>0.51937984496124034</v>
      </c>
      <c r="J1628" s="58"/>
    </row>
    <row r="1629" spans="1:10" x14ac:dyDescent="0.2">
      <c r="A1629" s="51" t="s">
        <v>582</v>
      </c>
      <c r="B1629" s="51" t="s">
        <v>0</v>
      </c>
      <c r="C1629" s="51" t="s">
        <v>448</v>
      </c>
      <c r="D1629" s="53" t="str">
        <f>VLOOKUP(C1629,'[1]客户-行业对照表'!$M:$N,2,0)</f>
        <v>金融科技</v>
      </c>
      <c r="E1629" s="45">
        <v>247</v>
      </c>
      <c r="F1629" s="45">
        <v>247</v>
      </c>
      <c r="G1629" s="45">
        <v>0</v>
      </c>
      <c r="H1629" s="45">
        <v>154</v>
      </c>
      <c r="I1629" s="58">
        <f t="shared" si="27"/>
        <v>0.62348178137651822</v>
      </c>
      <c r="J1629" s="58"/>
    </row>
    <row r="1630" spans="1:10" x14ac:dyDescent="0.2">
      <c r="A1630" s="51" t="s">
        <v>582</v>
      </c>
      <c r="B1630" s="51" t="s">
        <v>3</v>
      </c>
      <c r="C1630" s="51" t="s">
        <v>534</v>
      </c>
      <c r="D1630" s="53" t="str">
        <f>VLOOKUP(C1630,'[1]客户-行业对照表'!$M:$N,2,0)</f>
        <v>小额现金贷</v>
      </c>
      <c r="E1630" s="45">
        <v>15546</v>
      </c>
      <c r="F1630" s="45">
        <v>15512</v>
      </c>
      <c r="G1630" s="45">
        <v>34</v>
      </c>
      <c r="H1630" s="45">
        <v>13784</v>
      </c>
      <c r="I1630" s="58">
        <f t="shared" si="27"/>
        <v>0.88665894763926412</v>
      </c>
      <c r="J1630" s="58"/>
    </row>
    <row r="1631" spans="1:10" x14ac:dyDescent="0.2">
      <c r="A1631" s="51" t="s">
        <v>582</v>
      </c>
      <c r="B1631" s="51" t="s">
        <v>3</v>
      </c>
      <c r="C1631" s="51" t="s">
        <v>537</v>
      </c>
      <c r="D1631" s="53" t="str">
        <f>VLOOKUP(C1631,'[1]客户-行业对照表'!$M:$N,2,0)</f>
        <v>小额现金贷</v>
      </c>
      <c r="E1631" s="45">
        <v>4398</v>
      </c>
      <c r="F1631" s="45">
        <v>4373</v>
      </c>
      <c r="G1631" s="45">
        <v>25</v>
      </c>
      <c r="H1631" s="45">
        <v>3812</v>
      </c>
      <c r="I1631" s="58">
        <f t="shared" si="27"/>
        <v>0.86675761709868127</v>
      </c>
      <c r="J1631" s="58"/>
    </row>
    <row r="1632" spans="1:10" x14ac:dyDescent="0.2">
      <c r="A1632" s="51" t="s">
        <v>582</v>
      </c>
      <c r="B1632" s="51" t="s">
        <v>1</v>
      </c>
      <c r="C1632" s="51" t="s">
        <v>446</v>
      </c>
      <c r="D1632" s="53" t="str">
        <f>VLOOKUP(C1632,'[1]客户-行业对照表'!$M:$N,2,0)</f>
        <v>金融科技</v>
      </c>
      <c r="E1632" s="45">
        <v>87</v>
      </c>
      <c r="F1632" s="45">
        <v>87</v>
      </c>
      <c r="G1632" s="45">
        <v>0</v>
      </c>
      <c r="H1632" s="45">
        <v>34</v>
      </c>
      <c r="I1632" s="58">
        <f t="shared" si="27"/>
        <v>0.39080459770114945</v>
      </c>
      <c r="J1632" s="58"/>
    </row>
    <row r="1633" spans="1:10" x14ac:dyDescent="0.2">
      <c r="A1633" s="51" t="s">
        <v>582</v>
      </c>
      <c r="B1633" s="51" t="s">
        <v>1</v>
      </c>
      <c r="C1633" s="51" t="s">
        <v>456</v>
      </c>
      <c r="D1633" s="53" t="str">
        <f>VLOOKUP(C1633,'[1]客户-行业对照表'!$M:$N,2,0)</f>
        <v>小额现金贷</v>
      </c>
      <c r="E1633" s="45">
        <v>2118</v>
      </c>
      <c r="F1633" s="45">
        <v>2118</v>
      </c>
      <c r="G1633" s="45">
        <v>0</v>
      </c>
      <c r="H1633" s="45">
        <v>759</v>
      </c>
      <c r="I1633" s="58">
        <f t="shared" si="27"/>
        <v>0.35835694050991501</v>
      </c>
      <c r="J1633" s="58"/>
    </row>
    <row r="1634" spans="1:10" x14ac:dyDescent="0.2">
      <c r="A1634" s="51" t="s">
        <v>582</v>
      </c>
      <c r="B1634" s="51" t="s">
        <v>1</v>
      </c>
      <c r="C1634" s="51" t="s">
        <v>454</v>
      </c>
      <c r="D1634" s="53" t="str">
        <f>VLOOKUP(C1634,'[1]客户-行业对照表'!$M:$N,2,0)</f>
        <v>支付</v>
      </c>
      <c r="E1634" s="45">
        <v>10</v>
      </c>
      <c r="F1634" s="45">
        <v>10</v>
      </c>
      <c r="G1634" s="45">
        <v>0</v>
      </c>
      <c r="H1634" s="45">
        <v>2</v>
      </c>
      <c r="I1634" s="58">
        <f t="shared" si="27"/>
        <v>0.2</v>
      </c>
      <c r="J1634" s="58"/>
    </row>
    <row r="1635" spans="1:10" x14ac:dyDescent="0.2">
      <c r="A1635" s="51" t="s">
        <v>582</v>
      </c>
      <c r="B1635" s="51" t="s">
        <v>1</v>
      </c>
      <c r="C1635" s="51" t="s">
        <v>494</v>
      </c>
      <c r="D1635" s="53" t="str">
        <f>VLOOKUP(C1635,'[1]客户-行业对照表'!$M:$N,2,0)</f>
        <v>小额现金贷</v>
      </c>
      <c r="E1635" s="45">
        <v>269859</v>
      </c>
      <c r="F1635" s="45">
        <v>269416</v>
      </c>
      <c r="G1635" s="45">
        <v>443</v>
      </c>
      <c r="H1635" s="45">
        <v>16025</v>
      </c>
      <c r="I1635" s="58">
        <f t="shared" si="27"/>
        <v>5.9382862902478704E-2</v>
      </c>
      <c r="J1635" s="58"/>
    </row>
    <row r="1636" spans="1:10" x14ac:dyDescent="0.2">
      <c r="A1636" s="51" t="s">
        <v>582</v>
      </c>
      <c r="B1636" s="51" t="s">
        <v>1</v>
      </c>
      <c r="C1636" s="51" t="s">
        <v>463</v>
      </c>
      <c r="D1636" s="53" t="str">
        <f>VLOOKUP(C1636,'[1]客户-行业对照表'!$M:$N,2,0)</f>
        <v>手机回收</v>
      </c>
      <c r="E1636" s="45">
        <v>260</v>
      </c>
      <c r="F1636" s="45">
        <v>260</v>
      </c>
      <c r="G1636" s="45">
        <v>0</v>
      </c>
      <c r="H1636" s="45">
        <v>224</v>
      </c>
      <c r="I1636" s="58">
        <f t="shared" si="27"/>
        <v>0.86153846153846159</v>
      </c>
      <c r="J1636" s="58"/>
    </row>
    <row r="1637" spans="1:10" x14ac:dyDescent="0.2">
      <c r="A1637" s="51" t="s">
        <v>582</v>
      </c>
      <c r="B1637" s="51" t="s">
        <v>1</v>
      </c>
      <c r="C1637" s="51" t="s">
        <v>504</v>
      </c>
      <c r="D1637" s="53" t="str">
        <f>VLOOKUP(C1637,'[1]客户-行业对照表'!$M:$N,2,0)</f>
        <v>流量方</v>
      </c>
      <c r="E1637" s="45">
        <v>14</v>
      </c>
      <c r="F1637" s="45">
        <v>14</v>
      </c>
      <c r="G1637" s="45">
        <v>0</v>
      </c>
      <c r="H1637" s="45">
        <v>4</v>
      </c>
      <c r="I1637" s="58">
        <f t="shared" si="27"/>
        <v>0.2857142857142857</v>
      </c>
      <c r="J1637" s="58"/>
    </row>
    <row r="1638" spans="1:10" x14ac:dyDescent="0.2">
      <c r="A1638" s="51" t="s">
        <v>582</v>
      </c>
      <c r="B1638" s="51" t="s">
        <v>1</v>
      </c>
      <c r="C1638" s="51" t="s">
        <v>473</v>
      </c>
      <c r="D1638" s="53" t="str">
        <f>VLOOKUP(C1638,'[1]客户-行业对照表'!$M:$N,2,0)</f>
        <v>P2P</v>
      </c>
      <c r="E1638" s="45">
        <v>27</v>
      </c>
      <c r="F1638" s="45">
        <v>27</v>
      </c>
      <c r="G1638" s="45">
        <v>0</v>
      </c>
      <c r="H1638" s="45">
        <v>0</v>
      </c>
      <c r="I1638" s="58">
        <f t="shared" si="27"/>
        <v>0</v>
      </c>
      <c r="J1638" s="58"/>
    </row>
    <row r="1639" spans="1:10" x14ac:dyDescent="0.2">
      <c r="A1639" s="51" t="s">
        <v>582</v>
      </c>
      <c r="B1639" s="51" t="s">
        <v>1</v>
      </c>
      <c r="C1639" s="51" t="s">
        <v>455</v>
      </c>
      <c r="D1639" s="53" t="str">
        <f>VLOOKUP(C1639,'[1]客户-行业对照表'!$M:$N,2,0)</f>
        <v>小额现金贷</v>
      </c>
      <c r="E1639" s="45">
        <v>1052</v>
      </c>
      <c r="F1639" s="45">
        <v>1052</v>
      </c>
      <c r="G1639" s="45">
        <v>0</v>
      </c>
      <c r="H1639" s="45">
        <v>53</v>
      </c>
      <c r="I1639" s="58">
        <f t="shared" si="27"/>
        <v>5.038022813688213E-2</v>
      </c>
      <c r="J1639" s="58"/>
    </row>
    <row r="1640" spans="1:10" x14ac:dyDescent="0.2">
      <c r="A1640" s="51" t="s">
        <v>582</v>
      </c>
      <c r="B1640" s="51" t="s">
        <v>1</v>
      </c>
      <c r="C1640" s="51" t="s">
        <v>495</v>
      </c>
      <c r="D1640" s="53" t="str">
        <f>VLOOKUP(C1640,'[1]客户-行业对照表'!$M:$N,2,0)</f>
        <v>融资租赁担保</v>
      </c>
      <c r="E1640" s="45">
        <v>6</v>
      </c>
      <c r="F1640" s="45">
        <v>6</v>
      </c>
      <c r="G1640" s="45">
        <v>0</v>
      </c>
      <c r="H1640" s="45">
        <v>0</v>
      </c>
      <c r="I1640" s="58">
        <f t="shared" si="27"/>
        <v>0</v>
      </c>
      <c r="J1640" s="58"/>
    </row>
    <row r="1641" spans="1:10" x14ac:dyDescent="0.2">
      <c r="A1641" s="51" t="s">
        <v>582</v>
      </c>
      <c r="B1641" s="51" t="s">
        <v>1</v>
      </c>
      <c r="C1641" s="51" t="s">
        <v>501</v>
      </c>
      <c r="D1641" s="53" t="str">
        <f>VLOOKUP(C1641,'[1]客户-行业对照表'!$M:$N,2,0)</f>
        <v>金融科技</v>
      </c>
      <c r="E1641" s="45">
        <v>2</v>
      </c>
      <c r="F1641" s="45">
        <v>0</v>
      </c>
      <c r="G1641" s="45">
        <v>2</v>
      </c>
      <c r="H1641" s="45">
        <v>0</v>
      </c>
      <c r="I1641" s="58">
        <f t="shared" si="27"/>
        <v>0</v>
      </c>
      <c r="J1641" s="58"/>
    </row>
    <row r="1642" spans="1:10" x14ac:dyDescent="0.2">
      <c r="A1642" s="51" t="s">
        <v>582</v>
      </c>
      <c r="B1642" s="51" t="s">
        <v>1</v>
      </c>
      <c r="C1642" s="51" t="s">
        <v>450</v>
      </c>
      <c r="D1642" s="53" t="str">
        <f>VLOOKUP(C1642,'[1]客户-行业对照表'!$M:$N,2,0)</f>
        <v>小额现金贷</v>
      </c>
      <c r="E1642" s="45">
        <v>3255</v>
      </c>
      <c r="F1642" s="45">
        <v>3255</v>
      </c>
      <c r="G1642" s="45">
        <v>0</v>
      </c>
      <c r="H1642" s="45">
        <v>2895</v>
      </c>
      <c r="I1642" s="58">
        <f t="shared" si="27"/>
        <v>0.88940092165898621</v>
      </c>
      <c r="J1642" s="58"/>
    </row>
    <row r="1643" spans="1:10" x14ac:dyDescent="0.2">
      <c r="A1643" s="51" t="s">
        <v>582</v>
      </c>
      <c r="B1643" s="51" t="s">
        <v>1</v>
      </c>
      <c r="C1643" s="51" t="s">
        <v>515</v>
      </c>
      <c r="D1643" s="53" t="str">
        <f>VLOOKUP(C1643,'[1]客户-行业对照表'!$M:$N,2,0)</f>
        <v>小额现金贷</v>
      </c>
      <c r="E1643" s="45">
        <v>44457</v>
      </c>
      <c r="F1643" s="45">
        <v>44443</v>
      </c>
      <c r="G1643" s="45">
        <v>14</v>
      </c>
      <c r="H1643" s="45">
        <v>33902</v>
      </c>
      <c r="I1643" s="58">
        <f t="shared" si="27"/>
        <v>0.76257957127111586</v>
      </c>
      <c r="J1643" s="58"/>
    </row>
    <row r="1644" spans="1:10" x14ac:dyDescent="0.2">
      <c r="A1644" s="51" t="s">
        <v>582</v>
      </c>
      <c r="B1644" s="51" t="s">
        <v>1</v>
      </c>
      <c r="C1644" s="51" t="s">
        <v>476</v>
      </c>
      <c r="D1644" s="53" t="str">
        <f>VLOOKUP(C1644,'[1]客户-行业对照表'!$M:$N,2,0)</f>
        <v>P2P</v>
      </c>
      <c r="E1644" s="45">
        <v>1</v>
      </c>
      <c r="F1644" s="45">
        <v>1</v>
      </c>
      <c r="G1644" s="45">
        <v>0</v>
      </c>
      <c r="H1644" s="45">
        <v>0</v>
      </c>
      <c r="I1644" s="58">
        <f t="shared" si="27"/>
        <v>0</v>
      </c>
      <c r="J1644" s="58"/>
    </row>
    <row r="1645" spans="1:10" x14ac:dyDescent="0.2">
      <c r="A1645" s="51" t="s">
        <v>582</v>
      </c>
      <c r="B1645" s="51" t="s">
        <v>1</v>
      </c>
      <c r="C1645" s="51" t="s">
        <v>460</v>
      </c>
      <c r="D1645" s="53" t="str">
        <f>VLOOKUP(C1645,'[1]客户-行业对照表'!$M:$N,2,0)</f>
        <v>汽车金融</v>
      </c>
      <c r="E1645" s="45">
        <v>30</v>
      </c>
      <c r="F1645" s="45">
        <v>24</v>
      </c>
      <c r="G1645" s="45">
        <v>6</v>
      </c>
      <c r="H1645" s="45">
        <v>0</v>
      </c>
      <c r="I1645" s="58">
        <f t="shared" si="27"/>
        <v>0</v>
      </c>
      <c r="J1645" s="58"/>
    </row>
    <row r="1646" spans="1:10" x14ac:dyDescent="0.2">
      <c r="A1646" s="51" t="s">
        <v>582</v>
      </c>
      <c r="B1646" s="51" t="s">
        <v>1</v>
      </c>
      <c r="C1646" s="51" t="s">
        <v>535</v>
      </c>
      <c r="D1646" s="53" t="str">
        <f>VLOOKUP(C1646,'[1]客户-行业对照表'!$M:$N,2,0)</f>
        <v>小额现金贷</v>
      </c>
      <c r="E1646" s="45">
        <v>637</v>
      </c>
      <c r="F1646" s="45">
        <v>637</v>
      </c>
      <c r="G1646" s="45">
        <v>0</v>
      </c>
      <c r="H1646" s="45">
        <v>283</v>
      </c>
      <c r="I1646" s="58">
        <f t="shared" si="27"/>
        <v>0.44427001569858715</v>
      </c>
      <c r="J1646" s="58"/>
    </row>
    <row r="1647" spans="1:10" x14ac:dyDescent="0.2">
      <c r="A1647" s="51" t="s">
        <v>582</v>
      </c>
      <c r="B1647" s="51" t="s">
        <v>453</v>
      </c>
      <c r="C1647" s="51" t="s">
        <v>583</v>
      </c>
      <c r="D1647" s="53" t="str">
        <f>VLOOKUP(C1647,'[1]客户-行业对照表'!$M:$N,2,0)</f>
        <v>金融科技</v>
      </c>
      <c r="E1647" s="45">
        <v>6</v>
      </c>
      <c r="F1647" s="45">
        <v>2</v>
      </c>
      <c r="G1647" s="45">
        <v>4</v>
      </c>
      <c r="H1647" s="45">
        <v>2</v>
      </c>
      <c r="I1647" s="58">
        <f t="shared" si="27"/>
        <v>0.33333333333333331</v>
      </c>
      <c r="J1647" s="58"/>
    </row>
    <row r="1648" spans="1:10" x14ac:dyDescent="0.2">
      <c r="A1648" s="51" t="s">
        <v>582</v>
      </c>
      <c r="B1648" s="51" t="s">
        <v>453</v>
      </c>
      <c r="C1648" s="51" t="s">
        <v>521</v>
      </c>
      <c r="D1648" s="53" t="str">
        <f>VLOOKUP(C1648,'[1]客户-行业对照表'!$M:$N,2,0)</f>
        <v>金融科技</v>
      </c>
      <c r="E1648" s="45">
        <v>1901</v>
      </c>
      <c r="F1648" s="45">
        <v>1893</v>
      </c>
      <c r="G1648" s="45">
        <v>8</v>
      </c>
      <c r="H1648" s="45">
        <v>1652</v>
      </c>
      <c r="I1648" s="58">
        <f t="shared" si="27"/>
        <v>0.86901630720673329</v>
      </c>
      <c r="J1648" s="58"/>
    </row>
    <row r="1649" spans="1:10" x14ac:dyDescent="0.2">
      <c r="A1649" s="51" t="s">
        <v>582</v>
      </c>
      <c r="B1649" s="51" t="s">
        <v>453</v>
      </c>
      <c r="C1649" s="51" t="s">
        <v>465</v>
      </c>
      <c r="D1649" s="53" t="str">
        <f>VLOOKUP(C1649,'[1]客户-行业对照表'!$M:$N,2,0)</f>
        <v>小额现金贷</v>
      </c>
      <c r="E1649" s="45">
        <v>4024</v>
      </c>
      <c r="F1649" s="45">
        <v>3986</v>
      </c>
      <c r="G1649" s="45">
        <v>38</v>
      </c>
      <c r="H1649" s="45">
        <v>2808</v>
      </c>
      <c r="I1649" s="58">
        <f t="shared" si="27"/>
        <v>0.69781312127236583</v>
      </c>
      <c r="J1649" s="58"/>
    </row>
    <row r="1650" spans="1:10" x14ac:dyDescent="0.2">
      <c r="A1650" s="51" t="s">
        <v>582</v>
      </c>
      <c r="B1650" s="51" t="s">
        <v>453</v>
      </c>
      <c r="C1650" s="51" t="s">
        <v>468</v>
      </c>
      <c r="D1650" s="53" t="str">
        <f>VLOOKUP(C1650,'[1]客户-行业对照表'!$M:$N,2,0)</f>
        <v>金融科技</v>
      </c>
      <c r="E1650" s="45">
        <v>872</v>
      </c>
      <c r="F1650" s="45">
        <v>860</v>
      </c>
      <c r="G1650" s="45">
        <v>12</v>
      </c>
      <c r="H1650" s="45">
        <v>650</v>
      </c>
      <c r="I1650" s="58">
        <f t="shared" si="27"/>
        <v>0.74541284403669728</v>
      </c>
      <c r="J1650" s="58"/>
    </row>
    <row r="1651" spans="1:10" x14ac:dyDescent="0.2">
      <c r="A1651" s="51" t="s">
        <v>582</v>
      </c>
      <c r="B1651" s="51" t="s">
        <v>453</v>
      </c>
      <c r="C1651" s="51" t="s">
        <v>452</v>
      </c>
      <c r="D1651" s="53" t="str">
        <f>VLOOKUP(C1651,'[1]客户-行业对照表'!$M:$N,2,0)</f>
        <v>P2P</v>
      </c>
      <c r="E1651" s="45">
        <v>289</v>
      </c>
      <c r="F1651" s="45">
        <v>289</v>
      </c>
      <c r="G1651" s="45">
        <v>0</v>
      </c>
      <c r="H1651" s="45">
        <v>282</v>
      </c>
      <c r="I1651" s="58">
        <f t="shared" si="27"/>
        <v>0.97577854671280273</v>
      </c>
      <c r="J1651" s="58"/>
    </row>
    <row r="1652" spans="1:10" x14ac:dyDescent="0.2">
      <c r="A1652" s="51" t="s">
        <v>582</v>
      </c>
      <c r="B1652" s="51" t="s">
        <v>453</v>
      </c>
      <c r="C1652" s="51" t="s">
        <v>539</v>
      </c>
      <c r="D1652" s="53" t="str">
        <f>VLOOKUP(C1652,'[1]客户-行业对照表'!$M:$N,2,0)</f>
        <v>小额现金贷</v>
      </c>
      <c r="E1652" s="45">
        <v>95</v>
      </c>
      <c r="F1652" s="45">
        <v>92</v>
      </c>
      <c r="G1652" s="45">
        <v>3</v>
      </c>
      <c r="H1652" s="45">
        <v>87</v>
      </c>
      <c r="I1652" s="58">
        <f t="shared" si="27"/>
        <v>0.91578947368421049</v>
      </c>
      <c r="J1652" s="58"/>
    </row>
    <row r="1653" spans="1:10" x14ac:dyDescent="0.2">
      <c r="A1653" s="51" t="s">
        <v>582</v>
      </c>
      <c r="B1653" s="51" t="s">
        <v>453</v>
      </c>
      <c r="C1653" s="51" t="s">
        <v>524</v>
      </c>
      <c r="D1653" s="53" t="str">
        <f>VLOOKUP(C1653,'[1]客户-行业对照表'!$M:$N,2,0)</f>
        <v>P2P</v>
      </c>
      <c r="E1653" s="45">
        <v>13251</v>
      </c>
      <c r="F1653" s="45">
        <v>13171</v>
      </c>
      <c r="G1653" s="45">
        <v>80</v>
      </c>
      <c r="H1653" s="45">
        <v>4824</v>
      </c>
      <c r="I1653" s="58">
        <f t="shared" si="27"/>
        <v>0.36404799637763186</v>
      </c>
      <c r="J1653" s="58"/>
    </row>
    <row r="1654" spans="1:10" x14ac:dyDescent="0.2">
      <c r="A1654" s="51" t="s">
        <v>582</v>
      </c>
      <c r="B1654" s="51" t="s">
        <v>453</v>
      </c>
      <c r="C1654" s="51" t="s">
        <v>421</v>
      </c>
      <c r="D1654" s="53" t="str">
        <f>VLOOKUP(C1654,'[1]客户-行业对照表'!$M:$N,2,0)</f>
        <v>手机回收</v>
      </c>
      <c r="E1654" s="45">
        <v>198</v>
      </c>
      <c r="F1654" s="45">
        <v>197</v>
      </c>
      <c r="G1654" s="45">
        <v>1</v>
      </c>
      <c r="H1654" s="45">
        <v>138</v>
      </c>
      <c r="I1654" s="58">
        <f t="shared" si="27"/>
        <v>0.69696969696969702</v>
      </c>
      <c r="J1654" s="58"/>
    </row>
    <row r="1655" spans="1:10" x14ac:dyDescent="0.2">
      <c r="A1655" s="51" t="s">
        <v>582</v>
      </c>
      <c r="B1655" s="51" t="s">
        <v>453</v>
      </c>
      <c r="C1655" s="51" t="s">
        <v>554</v>
      </c>
      <c r="D1655" s="53" t="str">
        <f>VLOOKUP(C1655,'[1]客户-行业对照表'!$M:$N,2,0)</f>
        <v>小额现金贷</v>
      </c>
      <c r="E1655" s="45">
        <v>2</v>
      </c>
      <c r="F1655" s="45">
        <v>0</v>
      </c>
      <c r="G1655" s="45">
        <v>2</v>
      </c>
      <c r="H1655" s="45">
        <v>0</v>
      </c>
      <c r="I1655" s="58">
        <f t="shared" si="27"/>
        <v>0</v>
      </c>
      <c r="J1655" s="58"/>
    </row>
    <row r="1656" spans="1:10" x14ac:dyDescent="0.2">
      <c r="A1656" s="51" t="s">
        <v>582</v>
      </c>
      <c r="B1656" s="51" t="s">
        <v>453</v>
      </c>
      <c r="C1656" s="51" t="s">
        <v>551</v>
      </c>
      <c r="D1656" s="53" t="str">
        <f>VLOOKUP(C1656,'[1]客户-行业对照表'!$M:$N,2,0)</f>
        <v>小额现金贷</v>
      </c>
      <c r="E1656" s="45">
        <v>1069</v>
      </c>
      <c r="F1656" s="45">
        <v>1062</v>
      </c>
      <c r="G1656" s="45">
        <v>7</v>
      </c>
      <c r="H1656" s="45">
        <v>906</v>
      </c>
      <c r="I1656" s="58">
        <f t="shared" si="27"/>
        <v>0.84752104770813841</v>
      </c>
      <c r="J1656" s="58"/>
    </row>
    <row r="1657" spans="1:10" x14ac:dyDescent="0.2">
      <c r="A1657" s="51" t="s">
        <v>582</v>
      </c>
      <c r="B1657" s="51" t="s">
        <v>453</v>
      </c>
      <c r="C1657" s="51" t="s">
        <v>568</v>
      </c>
      <c r="D1657" s="53" t="str">
        <f>VLOOKUP(C1657,'[1]客户-行业对照表'!$M:$N,2,0)</f>
        <v>其他</v>
      </c>
      <c r="E1657" s="45">
        <v>1</v>
      </c>
      <c r="F1657" s="45">
        <v>1</v>
      </c>
      <c r="G1657" s="45">
        <v>0</v>
      </c>
      <c r="H1657" s="45">
        <v>0</v>
      </c>
      <c r="I1657" s="58">
        <f t="shared" si="27"/>
        <v>0</v>
      </c>
      <c r="J1657" s="58"/>
    </row>
    <row r="1658" spans="1:10" x14ac:dyDescent="0.2">
      <c r="A1658" s="51" t="s">
        <v>582</v>
      </c>
      <c r="B1658" s="51" t="s">
        <v>453</v>
      </c>
      <c r="C1658" s="51" t="s">
        <v>534</v>
      </c>
      <c r="D1658" s="53" t="str">
        <f>VLOOKUP(C1658,'[1]客户-行业对照表'!$M:$N,2,0)</f>
        <v>小额现金贷</v>
      </c>
      <c r="E1658" s="45">
        <v>15677</v>
      </c>
      <c r="F1658" s="45">
        <v>15642</v>
      </c>
      <c r="G1658" s="45">
        <v>35</v>
      </c>
      <c r="H1658" s="45">
        <v>12630</v>
      </c>
      <c r="I1658" s="58">
        <f t="shared" si="27"/>
        <v>0.80563883396057923</v>
      </c>
      <c r="J1658" s="58"/>
    </row>
    <row r="1659" spans="1:10" x14ac:dyDescent="0.2">
      <c r="A1659" s="51" t="s">
        <v>582</v>
      </c>
      <c r="B1659" s="51" t="s">
        <v>453</v>
      </c>
      <c r="C1659" s="51" t="s">
        <v>537</v>
      </c>
      <c r="D1659" s="53" t="str">
        <f>VLOOKUP(C1659,'[1]客户-行业对照表'!$M:$N,2,0)</f>
        <v>小额现金贷</v>
      </c>
      <c r="E1659" s="45">
        <v>4570</v>
      </c>
      <c r="F1659" s="45">
        <v>4544</v>
      </c>
      <c r="G1659" s="45">
        <v>26</v>
      </c>
      <c r="H1659" s="45">
        <v>3547</v>
      </c>
      <c r="I1659" s="58">
        <f t="shared" si="27"/>
        <v>0.77614879649890589</v>
      </c>
      <c r="J1659" s="58"/>
    </row>
    <row r="1660" spans="1:10" x14ac:dyDescent="0.2">
      <c r="A1660" s="51" t="s">
        <v>584</v>
      </c>
      <c r="B1660" s="51" t="s">
        <v>0</v>
      </c>
      <c r="C1660" s="51" t="s">
        <v>444</v>
      </c>
      <c r="D1660" s="53" t="str">
        <f>VLOOKUP(C1660,'[1]客户-行业对照表'!$M:$N,2,0)</f>
        <v>金融科技</v>
      </c>
      <c r="E1660" s="45">
        <v>87</v>
      </c>
      <c r="F1660" s="45">
        <v>87</v>
      </c>
      <c r="G1660" s="45">
        <v>0</v>
      </c>
      <c r="H1660" s="45">
        <v>48</v>
      </c>
      <c r="I1660" s="58">
        <f t="shared" si="27"/>
        <v>0.55172413793103448</v>
      </c>
      <c r="J1660" s="58"/>
    </row>
    <row r="1661" spans="1:10" x14ac:dyDescent="0.2">
      <c r="A1661" s="51" t="s">
        <v>584</v>
      </c>
      <c r="B1661" s="51" t="s">
        <v>0</v>
      </c>
      <c r="C1661" s="51" t="s">
        <v>448</v>
      </c>
      <c r="D1661" s="53" t="str">
        <f>VLOOKUP(C1661,'[1]客户-行业对照表'!$M:$N,2,0)</f>
        <v>金融科技</v>
      </c>
      <c r="E1661" s="45">
        <v>261</v>
      </c>
      <c r="F1661" s="45">
        <v>261</v>
      </c>
      <c r="G1661" s="45">
        <v>0</v>
      </c>
      <c r="H1661" s="45">
        <v>162</v>
      </c>
      <c r="I1661" s="58">
        <f t="shared" si="27"/>
        <v>0.62068965517241381</v>
      </c>
      <c r="J1661" s="58"/>
    </row>
    <row r="1662" spans="1:10" x14ac:dyDescent="0.2">
      <c r="A1662" s="51" t="s">
        <v>584</v>
      </c>
      <c r="B1662" s="51" t="s">
        <v>3</v>
      </c>
      <c r="C1662" s="51" t="s">
        <v>583</v>
      </c>
      <c r="D1662" s="53" t="str">
        <f>VLOOKUP(C1662,'[1]客户-行业对照表'!$M:$N,2,0)</f>
        <v>金融科技</v>
      </c>
      <c r="E1662" s="45">
        <v>78</v>
      </c>
      <c r="F1662" s="45">
        <v>77</v>
      </c>
      <c r="G1662" s="45">
        <v>1</v>
      </c>
      <c r="H1662" s="45">
        <v>68</v>
      </c>
      <c r="I1662" s="58">
        <f t="shared" si="27"/>
        <v>0.87179487179487181</v>
      </c>
      <c r="J1662" s="58"/>
    </row>
    <row r="1663" spans="1:10" x14ac:dyDescent="0.2">
      <c r="A1663" s="51" t="s">
        <v>584</v>
      </c>
      <c r="B1663" s="51" t="s">
        <v>3</v>
      </c>
      <c r="C1663" s="51" t="s">
        <v>580</v>
      </c>
      <c r="D1663" s="53" t="str">
        <f>VLOOKUP(C1663,'[1]客户-行业对照表'!$M:$N,2,0)</f>
        <v>小额现金贷</v>
      </c>
      <c r="E1663" s="45">
        <v>2</v>
      </c>
      <c r="F1663" s="45">
        <v>0</v>
      </c>
      <c r="G1663" s="45">
        <v>2</v>
      </c>
      <c r="H1663" s="45">
        <v>0</v>
      </c>
      <c r="I1663" s="58">
        <f t="shared" si="27"/>
        <v>0</v>
      </c>
      <c r="J1663" s="58"/>
    </row>
    <row r="1664" spans="1:10" x14ac:dyDescent="0.2">
      <c r="A1664" s="51" t="s">
        <v>584</v>
      </c>
      <c r="B1664" s="51" t="s">
        <v>3</v>
      </c>
      <c r="C1664" s="51" t="s">
        <v>534</v>
      </c>
      <c r="D1664" s="53" t="str">
        <f>VLOOKUP(C1664,'[1]客户-行业对照表'!$M:$N,2,0)</f>
        <v>小额现金贷</v>
      </c>
      <c r="E1664" s="45">
        <v>15753</v>
      </c>
      <c r="F1664" s="45">
        <v>15675</v>
      </c>
      <c r="G1664" s="45">
        <v>78</v>
      </c>
      <c r="H1664" s="45">
        <v>13739</v>
      </c>
      <c r="I1664" s="58">
        <f t="shared" si="27"/>
        <v>0.87215133625341201</v>
      </c>
      <c r="J1664" s="58"/>
    </row>
    <row r="1665" spans="1:10" x14ac:dyDescent="0.2">
      <c r="A1665" s="51" t="s">
        <v>584</v>
      </c>
      <c r="B1665" s="51" t="s">
        <v>3</v>
      </c>
      <c r="C1665" s="51" t="s">
        <v>537</v>
      </c>
      <c r="D1665" s="53" t="str">
        <f>VLOOKUP(C1665,'[1]客户-行业对照表'!$M:$N,2,0)</f>
        <v>小额现金贷</v>
      </c>
      <c r="E1665" s="45">
        <v>4035</v>
      </c>
      <c r="F1665" s="45">
        <v>4019</v>
      </c>
      <c r="G1665" s="45">
        <v>16</v>
      </c>
      <c r="H1665" s="45">
        <v>3516</v>
      </c>
      <c r="I1665" s="58">
        <f t="shared" si="27"/>
        <v>0.87137546468401483</v>
      </c>
      <c r="J1665" s="58"/>
    </row>
    <row r="1666" spans="1:10" x14ac:dyDescent="0.2">
      <c r="A1666" s="51" t="s">
        <v>584</v>
      </c>
      <c r="B1666" s="51" t="s">
        <v>1</v>
      </c>
      <c r="C1666" s="51" t="s">
        <v>446</v>
      </c>
      <c r="D1666" s="53" t="str">
        <f>VLOOKUP(C1666,'[1]客户-行业对照表'!$M:$N,2,0)</f>
        <v>金融科技</v>
      </c>
      <c r="E1666" s="45">
        <v>74</v>
      </c>
      <c r="F1666" s="45">
        <v>74</v>
      </c>
      <c r="G1666" s="45">
        <v>0</v>
      </c>
      <c r="H1666" s="45">
        <v>30</v>
      </c>
      <c r="I1666" s="58">
        <f t="shared" si="27"/>
        <v>0.40540540540540543</v>
      </c>
      <c r="J1666" s="58"/>
    </row>
    <row r="1667" spans="1:10" x14ac:dyDescent="0.2">
      <c r="A1667" s="51" t="s">
        <v>584</v>
      </c>
      <c r="B1667" s="51" t="s">
        <v>1</v>
      </c>
      <c r="C1667" s="51" t="s">
        <v>456</v>
      </c>
      <c r="D1667" s="53" t="str">
        <f>VLOOKUP(C1667,'[1]客户-行业对照表'!$M:$N,2,0)</f>
        <v>小额现金贷</v>
      </c>
      <c r="E1667" s="45">
        <v>1746</v>
      </c>
      <c r="F1667" s="45">
        <v>1746</v>
      </c>
      <c r="G1667" s="45">
        <v>0</v>
      </c>
      <c r="H1667" s="45">
        <v>642</v>
      </c>
      <c r="I1667" s="58">
        <f t="shared" si="27"/>
        <v>0.36769759450171824</v>
      </c>
      <c r="J1667" s="58"/>
    </row>
    <row r="1668" spans="1:10" x14ac:dyDescent="0.2">
      <c r="A1668" s="51" t="s">
        <v>584</v>
      </c>
      <c r="B1668" s="51" t="s">
        <v>1</v>
      </c>
      <c r="C1668" s="51" t="s">
        <v>454</v>
      </c>
      <c r="D1668" s="53" t="str">
        <f>VLOOKUP(C1668,'[1]客户-行业对照表'!$M:$N,2,0)</f>
        <v>支付</v>
      </c>
      <c r="E1668" s="45">
        <v>7</v>
      </c>
      <c r="F1668" s="45">
        <v>7</v>
      </c>
      <c r="G1668" s="45">
        <v>0</v>
      </c>
      <c r="H1668" s="45">
        <v>0</v>
      </c>
      <c r="I1668" s="58">
        <f t="shared" si="27"/>
        <v>0</v>
      </c>
      <c r="J1668" s="58"/>
    </row>
    <row r="1669" spans="1:10" x14ac:dyDescent="0.2">
      <c r="A1669" s="51" t="s">
        <v>584</v>
      </c>
      <c r="B1669" s="51" t="s">
        <v>1</v>
      </c>
      <c r="C1669" s="51" t="s">
        <v>494</v>
      </c>
      <c r="D1669" s="53" t="str">
        <f>VLOOKUP(C1669,'[1]客户-行业对照表'!$M:$N,2,0)</f>
        <v>小额现金贷</v>
      </c>
      <c r="E1669" s="45">
        <v>961492</v>
      </c>
      <c r="F1669" s="45">
        <v>959930</v>
      </c>
      <c r="G1669" s="45">
        <v>1562</v>
      </c>
      <c r="H1669" s="45">
        <v>36793</v>
      </c>
      <c r="I1669" s="58">
        <f t="shared" si="27"/>
        <v>3.8266569040616046E-2</v>
      </c>
      <c r="J1669" s="58"/>
    </row>
    <row r="1670" spans="1:10" x14ac:dyDescent="0.2">
      <c r="A1670" s="51" t="s">
        <v>584</v>
      </c>
      <c r="B1670" s="51" t="s">
        <v>1</v>
      </c>
      <c r="C1670" s="51" t="s">
        <v>463</v>
      </c>
      <c r="D1670" s="53" t="str">
        <f>VLOOKUP(C1670,'[1]客户-行业对照表'!$M:$N,2,0)</f>
        <v>手机回收</v>
      </c>
      <c r="E1670" s="45">
        <v>389</v>
      </c>
      <c r="F1670" s="45">
        <v>389</v>
      </c>
      <c r="G1670" s="45">
        <v>0</v>
      </c>
      <c r="H1670" s="45">
        <v>329</v>
      </c>
      <c r="I1670" s="58">
        <f t="shared" si="27"/>
        <v>0.84575835475578409</v>
      </c>
      <c r="J1670" s="58"/>
    </row>
    <row r="1671" spans="1:10" x14ac:dyDescent="0.2">
      <c r="A1671" s="51" t="s">
        <v>584</v>
      </c>
      <c r="B1671" s="51" t="s">
        <v>1</v>
      </c>
      <c r="C1671" s="51" t="s">
        <v>445</v>
      </c>
      <c r="D1671" s="53" t="str">
        <f>VLOOKUP(C1671,'[1]客户-行业对照表'!$M:$N,2,0)</f>
        <v>其他</v>
      </c>
      <c r="E1671" s="45">
        <v>2</v>
      </c>
      <c r="F1671" s="45">
        <v>1</v>
      </c>
      <c r="G1671" s="45">
        <v>1</v>
      </c>
      <c r="H1671" s="45">
        <v>0</v>
      </c>
      <c r="I1671" s="58">
        <f t="shared" si="27"/>
        <v>0</v>
      </c>
      <c r="J1671" s="58"/>
    </row>
    <row r="1672" spans="1:10" x14ac:dyDescent="0.2">
      <c r="A1672" s="51" t="s">
        <v>584</v>
      </c>
      <c r="B1672" s="51" t="s">
        <v>1</v>
      </c>
      <c r="C1672" s="51" t="s">
        <v>473</v>
      </c>
      <c r="D1672" s="53" t="str">
        <f>VLOOKUP(C1672,'[1]客户-行业对照表'!$M:$N,2,0)</f>
        <v>P2P</v>
      </c>
      <c r="E1672" s="45">
        <v>3</v>
      </c>
      <c r="F1672" s="45">
        <v>3</v>
      </c>
      <c r="G1672" s="45">
        <v>0</v>
      </c>
      <c r="H1672" s="45">
        <v>1</v>
      </c>
      <c r="I1672" s="58">
        <f t="shared" si="27"/>
        <v>0.33333333333333331</v>
      </c>
      <c r="J1672" s="58"/>
    </row>
    <row r="1673" spans="1:10" x14ac:dyDescent="0.2">
      <c r="A1673" s="51" t="s">
        <v>584</v>
      </c>
      <c r="B1673" s="51" t="s">
        <v>1</v>
      </c>
      <c r="C1673" s="51" t="s">
        <v>455</v>
      </c>
      <c r="D1673" s="53" t="str">
        <f>VLOOKUP(C1673,'[1]客户-行业对照表'!$M:$N,2,0)</f>
        <v>小额现金贷</v>
      </c>
      <c r="E1673" s="45">
        <v>777</v>
      </c>
      <c r="F1673" s="45">
        <v>777</v>
      </c>
      <c r="G1673" s="45">
        <v>0</v>
      </c>
      <c r="H1673" s="45">
        <v>57</v>
      </c>
      <c r="I1673" s="58">
        <f t="shared" si="27"/>
        <v>7.3359073359073365E-2</v>
      </c>
      <c r="J1673" s="58"/>
    </row>
    <row r="1674" spans="1:10" x14ac:dyDescent="0.2">
      <c r="A1674" s="51" t="s">
        <v>584</v>
      </c>
      <c r="B1674" s="51" t="s">
        <v>1</v>
      </c>
      <c r="C1674" s="51" t="s">
        <v>495</v>
      </c>
      <c r="D1674" s="53" t="str">
        <f>VLOOKUP(C1674,'[1]客户-行业对照表'!$M:$N,2,0)</f>
        <v>融资租赁担保</v>
      </c>
      <c r="E1674" s="45">
        <v>11</v>
      </c>
      <c r="F1674" s="45">
        <v>11</v>
      </c>
      <c r="G1674" s="45">
        <v>0</v>
      </c>
      <c r="H1674" s="45">
        <v>3</v>
      </c>
      <c r="I1674" s="58">
        <f t="shared" ref="I1674:I1737" si="28">H1674/E1674</f>
        <v>0.27272727272727271</v>
      </c>
      <c r="J1674" s="58"/>
    </row>
    <row r="1675" spans="1:10" x14ac:dyDescent="0.2">
      <c r="A1675" s="51" t="s">
        <v>584</v>
      </c>
      <c r="B1675" s="51" t="s">
        <v>1</v>
      </c>
      <c r="C1675" s="51" t="s">
        <v>501</v>
      </c>
      <c r="D1675" s="53" t="str">
        <f>VLOOKUP(C1675,'[1]客户-行业对照表'!$M:$N,2,0)</f>
        <v>金融科技</v>
      </c>
      <c r="E1675" s="45">
        <v>1</v>
      </c>
      <c r="F1675" s="45">
        <v>0</v>
      </c>
      <c r="G1675" s="45">
        <v>1</v>
      </c>
      <c r="H1675" s="45">
        <v>0</v>
      </c>
      <c r="I1675" s="58">
        <f t="shared" si="28"/>
        <v>0</v>
      </c>
      <c r="J1675" s="58"/>
    </row>
    <row r="1676" spans="1:10" x14ac:dyDescent="0.2">
      <c r="A1676" s="51" t="s">
        <v>584</v>
      </c>
      <c r="B1676" s="51" t="s">
        <v>1</v>
      </c>
      <c r="C1676" s="51" t="s">
        <v>450</v>
      </c>
      <c r="D1676" s="53" t="str">
        <f>VLOOKUP(C1676,'[1]客户-行业对照表'!$M:$N,2,0)</f>
        <v>小额现金贷</v>
      </c>
      <c r="E1676" s="45">
        <v>3159</v>
      </c>
      <c r="F1676" s="45">
        <v>3159</v>
      </c>
      <c r="G1676" s="45">
        <v>0</v>
      </c>
      <c r="H1676" s="45">
        <v>2775</v>
      </c>
      <c r="I1676" s="58">
        <f t="shared" si="28"/>
        <v>0.87844254510921183</v>
      </c>
      <c r="J1676" s="58"/>
    </row>
    <row r="1677" spans="1:10" x14ac:dyDescent="0.2">
      <c r="A1677" s="51" t="s">
        <v>584</v>
      </c>
      <c r="B1677" s="51" t="s">
        <v>1</v>
      </c>
      <c r="C1677" s="51" t="s">
        <v>515</v>
      </c>
      <c r="D1677" s="53" t="str">
        <f>VLOOKUP(C1677,'[1]客户-行业对照表'!$M:$N,2,0)</f>
        <v>小额现金贷</v>
      </c>
      <c r="E1677" s="45">
        <v>41014</v>
      </c>
      <c r="F1677" s="45">
        <v>41006</v>
      </c>
      <c r="G1677" s="45">
        <v>8</v>
      </c>
      <c r="H1677" s="45">
        <v>30971</v>
      </c>
      <c r="I1677" s="58">
        <f t="shared" si="28"/>
        <v>0.75513239381674546</v>
      </c>
      <c r="J1677" s="58"/>
    </row>
    <row r="1678" spans="1:10" x14ac:dyDescent="0.2">
      <c r="A1678" s="51" t="s">
        <v>584</v>
      </c>
      <c r="B1678" s="51" t="s">
        <v>1</v>
      </c>
      <c r="C1678" s="51" t="s">
        <v>476</v>
      </c>
      <c r="D1678" s="53" t="str">
        <f>VLOOKUP(C1678,'[1]客户-行业对照表'!$M:$N,2,0)</f>
        <v>P2P</v>
      </c>
      <c r="E1678" s="45">
        <v>4</v>
      </c>
      <c r="F1678" s="45">
        <v>4</v>
      </c>
      <c r="G1678" s="45">
        <v>0</v>
      </c>
      <c r="H1678" s="45">
        <v>0</v>
      </c>
      <c r="I1678" s="58">
        <f t="shared" si="28"/>
        <v>0</v>
      </c>
      <c r="J1678" s="58"/>
    </row>
    <row r="1679" spans="1:10" x14ac:dyDescent="0.2">
      <c r="A1679" s="51" t="s">
        <v>584</v>
      </c>
      <c r="B1679" s="51" t="s">
        <v>1</v>
      </c>
      <c r="C1679" s="51" t="s">
        <v>460</v>
      </c>
      <c r="D1679" s="53" t="str">
        <f>VLOOKUP(C1679,'[1]客户-行业对照表'!$M:$N,2,0)</f>
        <v>汽车金融</v>
      </c>
      <c r="E1679" s="45">
        <v>16</v>
      </c>
      <c r="F1679" s="45">
        <v>11</v>
      </c>
      <c r="G1679" s="45">
        <v>5</v>
      </c>
      <c r="H1679" s="45">
        <v>0</v>
      </c>
      <c r="I1679" s="58">
        <f t="shared" si="28"/>
        <v>0</v>
      </c>
      <c r="J1679" s="58"/>
    </row>
    <row r="1680" spans="1:10" x14ac:dyDescent="0.2">
      <c r="A1680" s="51" t="s">
        <v>584</v>
      </c>
      <c r="B1680" s="51" t="s">
        <v>1</v>
      </c>
      <c r="C1680" s="51" t="s">
        <v>535</v>
      </c>
      <c r="D1680" s="53" t="str">
        <f>VLOOKUP(C1680,'[1]客户-行业对照表'!$M:$N,2,0)</f>
        <v>小额现金贷</v>
      </c>
      <c r="E1680" s="45">
        <v>616</v>
      </c>
      <c r="F1680" s="45">
        <v>616</v>
      </c>
      <c r="G1680" s="45">
        <v>0</v>
      </c>
      <c r="H1680" s="45">
        <v>304</v>
      </c>
      <c r="I1680" s="58">
        <f t="shared" si="28"/>
        <v>0.4935064935064935</v>
      </c>
      <c r="J1680" s="58"/>
    </row>
    <row r="1681" spans="1:10" x14ac:dyDescent="0.2">
      <c r="A1681" s="51" t="s">
        <v>584</v>
      </c>
      <c r="B1681" s="51" t="s">
        <v>453</v>
      </c>
      <c r="C1681" s="51" t="s">
        <v>583</v>
      </c>
      <c r="D1681" s="53" t="str">
        <f>VLOOKUP(C1681,'[1]客户-行业对照表'!$M:$N,2,0)</f>
        <v>金融科技</v>
      </c>
      <c r="E1681" s="45">
        <v>76</v>
      </c>
      <c r="F1681" s="45">
        <v>76</v>
      </c>
      <c r="G1681" s="45">
        <v>0</v>
      </c>
      <c r="H1681" s="45">
        <v>58</v>
      </c>
      <c r="I1681" s="58">
        <f t="shared" si="28"/>
        <v>0.76315789473684215</v>
      </c>
      <c r="J1681" s="58"/>
    </row>
    <row r="1682" spans="1:10" x14ac:dyDescent="0.2">
      <c r="A1682" s="51" t="s">
        <v>584</v>
      </c>
      <c r="B1682" s="51" t="s">
        <v>453</v>
      </c>
      <c r="C1682" s="51" t="s">
        <v>521</v>
      </c>
      <c r="D1682" s="53" t="str">
        <f>VLOOKUP(C1682,'[1]客户-行业对照表'!$M:$N,2,0)</f>
        <v>金融科技</v>
      </c>
      <c r="E1682" s="45">
        <v>2697</v>
      </c>
      <c r="F1682" s="45">
        <v>2681</v>
      </c>
      <c r="G1682" s="45">
        <v>16</v>
      </c>
      <c r="H1682" s="45">
        <v>2349</v>
      </c>
      <c r="I1682" s="58">
        <f t="shared" si="28"/>
        <v>0.87096774193548387</v>
      </c>
      <c r="J1682" s="58"/>
    </row>
    <row r="1683" spans="1:10" x14ac:dyDescent="0.2">
      <c r="A1683" s="51" t="s">
        <v>584</v>
      </c>
      <c r="B1683" s="51" t="s">
        <v>453</v>
      </c>
      <c r="C1683" s="51" t="s">
        <v>465</v>
      </c>
      <c r="D1683" s="53" t="str">
        <f>VLOOKUP(C1683,'[1]客户-行业对照表'!$M:$N,2,0)</f>
        <v>小额现金贷</v>
      </c>
      <c r="E1683" s="45">
        <v>5695</v>
      </c>
      <c r="F1683" s="45">
        <v>5660</v>
      </c>
      <c r="G1683" s="45">
        <v>35</v>
      </c>
      <c r="H1683" s="45">
        <v>4114</v>
      </c>
      <c r="I1683" s="58">
        <f t="shared" si="28"/>
        <v>0.72238805970149256</v>
      </c>
      <c r="J1683" s="58"/>
    </row>
    <row r="1684" spans="1:10" x14ac:dyDescent="0.2">
      <c r="A1684" s="51" t="s">
        <v>584</v>
      </c>
      <c r="B1684" s="51" t="s">
        <v>453</v>
      </c>
      <c r="C1684" s="51" t="s">
        <v>585</v>
      </c>
      <c r="D1684" s="53" t="str">
        <f>VLOOKUP(C1684,'[1]客户-行业对照表'!$M:$N,2,0)</f>
        <v>其他</v>
      </c>
      <c r="E1684" s="45">
        <v>5</v>
      </c>
      <c r="F1684" s="45">
        <v>2</v>
      </c>
      <c r="G1684" s="45">
        <v>3</v>
      </c>
      <c r="H1684" s="45">
        <v>0</v>
      </c>
      <c r="I1684" s="58">
        <f t="shared" si="28"/>
        <v>0</v>
      </c>
      <c r="J1684" s="58"/>
    </row>
    <row r="1685" spans="1:10" x14ac:dyDescent="0.2">
      <c r="A1685" s="51" t="s">
        <v>584</v>
      </c>
      <c r="B1685" s="51" t="s">
        <v>453</v>
      </c>
      <c r="C1685" s="51" t="s">
        <v>468</v>
      </c>
      <c r="D1685" s="53" t="str">
        <f>VLOOKUP(C1685,'[1]客户-行业对照表'!$M:$N,2,0)</f>
        <v>金融科技</v>
      </c>
      <c r="E1685" s="45">
        <v>1271</v>
      </c>
      <c r="F1685" s="45">
        <v>1266</v>
      </c>
      <c r="G1685" s="45">
        <v>5</v>
      </c>
      <c r="H1685" s="45">
        <v>940</v>
      </c>
      <c r="I1685" s="58">
        <f t="shared" si="28"/>
        <v>0.73957513768686078</v>
      </c>
      <c r="J1685" s="58"/>
    </row>
    <row r="1686" spans="1:10" x14ac:dyDescent="0.2">
      <c r="A1686" s="51" t="s">
        <v>584</v>
      </c>
      <c r="B1686" s="51" t="s">
        <v>453</v>
      </c>
      <c r="C1686" s="51" t="s">
        <v>452</v>
      </c>
      <c r="D1686" s="53" t="str">
        <f>VLOOKUP(C1686,'[1]客户-行业对照表'!$M:$N,2,0)</f>
        <v>P2P</v>
      </c>
      <c r="E1686" s="45">
        <v>327</v>
      </c>
      <c r="F1686" s="45">
        <v>327</v>
      </c>
      <c r="G1686" s="45">
        <v>0</v>
      </c>
      <c r="H1686" s="45">
        <v>306</v>
      </c>
      <c r="I1686" s="58">
        <f t="shared" si="28"/>
        <v>0.93577981651376152</v>
      </c>
      <c r="J1686" s="58"/>
    </row>
    <row r="1687" spans="1:10" x14ac:dyDescent="0.2">
      <c r="A1687" s="51" t="s">
        <v>584</v>
      </c>
      <c r="B1687" s="51" t="s">
        <v>453</v>
      </c>
      <c r="C1687" s="51" t="s">
        <v>539</v>
      </c>
      <c r="D1687" s="53" t="str">
        <f>VLOOKUP(C1687,'[1]客户-行业对照表'!$M:$N,2,0)</f>
        <v>小额现金贷</v>
      </c>
      <c r="E1687" s="45">
        <v>67</v>
      </c>
      <c r="F1687" s="45">
        <v>67</v>
      </c>
      <c r="G1687" s="45">
        <v>0</v>
      </c>
      <c r="H1687" s="45">
        <v>66</v>
      </c>
      <c r="I1687" s="58">
        <f t="shared" si="28"/>
        <v>0.9850746268656716</v>
      </c>
      <c r="J1687" s="58"/>
    </row>
    <row r="1688" spans="1:10" x14ac:dyDescent="0.2">
      <c r="A1688" s="51" t="s">
        <v>584</v>
      </c>
      <c r="B1688" s="51" t="s">
        <v>453</v>
      </c>
      <c r="C1688" s="51" t="s">
        <v>524</v>
      </c>
      <c r="D1688" s="53" t="str">
        <f>VLOOKUP(C1688,'[1]客户-行业对照表'!$M:$N,2,0)</f>
        <v>P2P</v>
      </c>
      <c r="E1688" s="45">
        <v>13633</v>
      </c>
      <c r="F1688" s="45">
        <v>13500</v>
      </c>
      <c r="G1688" s="45">
        <v>133</v>
      </c>
      <c r="H1688" s="45">
        <v>5091</v>
      </c>
      <c r="I1688" s="58">
        <f t="shared" si="28"/>
        <v>0.37343211325460279</v>
      </c>
      <c r="J1688" s="58"/>
    </row>
    <row r="1689" spans="1:10" x14ac:dyDescent="0.2">
      <c r="A1689" s="51" t="s">
        <v>584</v>
      </c>
      <c r="B1689" s="51" t="s">
        <v>453</v>
      </c>
      <c r="C1689" s="51" t="s">
        <v>421</v>
      </c>
      <c r="D1689" s="53" t="str">
        <f>VLOOKUP(C1689,'[1]客户-行业对照表'!$M:$N,2,0)</f>
        <v>手机回收</v>
      </c>
      <c r="E1689" s="45">
        <v>262</v>
      </c>
      <c r="F1689" s="45">
        <v>261</v>
      </c>
      <c r="G1689" s="45">
        <v>1</v>
      </c>
      <c r="H1689" s="45">
        <v>202</v>
      </c>
      <c r="I1689" s="58">
        <f t="shared" si="28"/>
        <v>0.77099236641221369</v>
      </c>
      <c r="J1689" s="58"/>
    </row>
    <row r="1690" spans="1:10" x14ac:dyDescent="0.2">
      <c r="A1690" s="51" t="s">
        <v>584</v>
      </c>
      <c r="B1690" s="51" t="s">
        <v>453</v>
      </c>
      <c r="C1690" s="51" t="s">
        <v>554</v>
      </c>
      <c r="D1690" s="53" t="str">
        <f>VLOOKUP(C1690,'[1]客户-行业对照表'!$M:$N,2,0)</f>
        <v>小额现金贷</v>
      </c>
      <c r="E1690" s="45">
        <v>7</v>
      </c>
      <c r="F1690" s="45">
        <v>0</v>
      </c>
      <c r="G1690" s="45">
        <v>7</v>
      </c>
      <c r="H1690" s="45">
        <v>0</v>
      </c>
      <c r="I1690" s="58">
        <f t="shared" si="28"/>
        <v>0</v>
      </c>
      <c r="J1690" s="58"/>
    </row>
    <row r="1691" spans="1:10" x14ac:dyDescent="0.2">
      <c r="A1691" s="51" t="s">
        <v>584</v>
      </c>
      <c r="B1691" s="51" t="s">
        <v>453</v>
      </c>
      <c r="C1691" s="51" t="s">
        <v>551</v>
      </c>
      <c r="D1691" s="53" t="str">
        <f>VLOOKUP(C1691,'[1]客户-行业对照表'!$M:$N,2,0)</f>
        <v>小额现金贷</v>
      </c>
      <c r="E1691" s="45">
        <v>1244</v>
      </c>
      <c r="F1691" s="45">
        <v>1230</v>
      </c>
      <c r="G1691" s="45">
        <v>14</v>
      </c>
      <c r="H1691" s="45">
        <v>1051</v>
      </c>
      <c r="I1691" s="58">
        <f t="shared" si="28"/>
        <v>0.84485530546623799</v>
      </c>
      <c r="J1691" s="58"/>
    </row>
    <row r="1692" spans="1:10" x14ac:dyDescent="0.2">
      <c r="A1692" s="51" t="s">
        <v>584</v>
      </c>
      <c r="B1692" s="51" t="s">
        <v>453</v>
      </c>
      <c r="C1692" s="51" t="s">
        <v>534</v>
      </c>
      <c r="D1692" s="53" t="str">
        <f>VLOOKUP(C1692,'[1]客户-行业对照表'!$M:$N,2,0)</f>
        <v>小额现金贷</v>
      </c>
      <c r="E1692" s="45">
        <v>15942</v>
      </c>
      <c r="F1692" s="45">
        <v>15792</v>
      </c>
      <c r="G1692" s="45">
        <v>150</v>
      </c>
      <c r="H1692" s="45">
        <v>12424</v>
      </c>
      <c r="I1692" s="58">
        <f t="shared" si="28"/>
        <v>0.77932505331827873</v>
      </c>
      <c r="J1692" s="58"/>
    </row>
    <row r="1693" spans="1:10" x14ac:dyDescent="0.2">
      <c r="A1693" s="51" t="s">
        <v>584</v>
      </c>
      <c r="B1693" s="51" t="s">
        <v>453</v>
      </c>
      <c r="C1693" s="51" t="s">
        <v>552</v>
      </c>
      <c r="D1693" s="53" t="str">
        <f>VLOOKUP(C1693,'[1]客户-行业对照表'!$M:$N,2,0)</f>
        <v>金融科技</v>
      </c>
      <c r="E1693" s="45">
        <v>21</v>
      </c>
      <c r="F1693" s="45">
        <v>18</v>
      </c>
      <c r="G1693" s="45">
        <v>3</v>
      </c>
      <c r="H1693" s="45">
        <v>1</v>
      </c>
      <c r="I1693" s="58">
        <f t="shared" si="28"/>
        <v>4.7619047619047616E-2</v>
      </c>
      <c r="J1693" s="58"/>
    </row>
    <row r="1694" spans="1:10" x14ac:dyDescent="0.2">
      <c r="A1694" s="51" t="s">
        <v>584</v>
      </c>
      <c r="B1694" s="51" t="s">
        <v>453</v>
      </c>
      <c r="C1694" s="51" t="s">
        <v>537</v>
      </c>
      <c r="D1694" s="53" t="str">
        <f>VLOOKUP(C1694,'[1]客户-行业对照表'!$M:$N,2,0)</f>
        <v>小额现金贷</v>
      </c>
      <c r="E1694" s="45">
        <v>4205</v>
      </c>
      <c r="F1694" s="45">
        <v>4186</v>
      </c>
      <c r="G1694" s="45">
        <v>19</v>
      </c>
      <c r="H1694" s="45">
        <v>3249</v>
      </c>
      <c r="I1694" s="58">
        <f t="shared" si="28"/>
        <v>0.77265160523186682</v>
      </c>
      <c r="J1694" s="58"/>
    </row>
    <row r="1695" spans="1:10" x14ac:dyDescent="0.2">
      <c r="A1695" s="51" t="s">
        <v>586</v>
      </c>
      <c r="B1695" s="51" t="s">
        <v>0</v>
      </c>
      <c r="C1695" s="51" t="s">
        <v>444</v>
      </c>
      <c r="D1695" s="53" t="str">
        <f>VLOOKUP(C1695,'[1]客户-行业对照表'!$M:$N,2,0)</f>
        <v>金融科技</v>
      </c>
      <c r="E1695" s="45">
        <v>78</v>
      </c>
      <c r="F1695" s="45">
        <v>78</v>
      </c>
      <c r="G1695" s="45">
        <v>0</v>
      </c>
      <c r="H1695" s="45">
        <v>33</v>
      </c>
      <c r="I1695" s="58">
        <f t="shared" si="28"/>
        <v>0.42307692307692307</v>
      </c>
      <c r="J1695" s="58"/>
    </row>
    <row r="1696" spans="1:10" x14ac:dyDescent="0.2">
      <c r="A1696" s="51" t="s">
        <v>586</v>
      </c>
      <c r="B1696" s="51" t="s">
        <v>0</v>
      </c>
      <c r="C1696" s="51" t="s">
        <v>448</v>
      </c>
      <c r="D1696" s="53" t="str">
        <f>VLOOKUP(C1696,'[1]客户-行业对照表'!$M:$N,2,0)</f>
        <v>金融科技</v>
      </c>
      <c r="E1696" s="45">
        <v>271</v>
      </c>
      <c r="F1696" s="45">
        <v>271</v>
      </c>
      <c r="G1696" s="45">
        <v>0</v>
      </c>
      <c r="H1696" s="45">
        <v>175</v>
      </c>
      <c r="I1696" s="58">
        <f t="shared" si="28"/>
        <v>0.64575645756457567</v>
      </c>
      <c r="J1696" s="58"/>
    </row>
    <row r="1697" spans="1:10" x14ac:dyDescent="0.2">
      <c r="A1697" s="51" t="s">
        <v>586</v>
      </c>
      <c r="B1697" s="51" t="s">
        <v>3</v>
      </c>
      <c r="C1697" s="51" t="s">
        <v>583</v>
      </c>
      <c r="D1697" s="53" t="str">
        <f>VLOOKUP(C1697,'[1]客户-行业对照表'!$M:$N,2,0)</f>
        <v>金融科技</v>
      </c>
      <c r="E1697" s="45">
        <v>2024</v>
      </c>
      <c r="F1697" s="45">
        <v>1921</v>
      </c>
      <c r="G1697" s="45">
        <v>103</v>
      </c>
      <c r="H1697" s="45">
        <v>1681</v>
      </c>
      <c r="I1697" s="58">
        <f t="shared" si="28"/>
        <v>0.8305335968379447</v>
      </c>
      <c r="J1697" s="58"/>
    </row>
    <row r="1698" spans="1:10" x14ac:dyDescent="0.2">
      <c r="A1698" s="51" t="s">
        <v>586</v>
      </c>
      <c r="B1698" s="51" t="s">
        <v>3</v>
      </c>
      <c r="C1698" s="51" t="s">
        <v>534</v>
      </c>
      <c r="D1698" s="53" t="str">
        <f>VLOOKUP(C1698,'[1]客户-行业对照表'!$M:$N,2,0)</f>
        <v>小额现金贷</v>
      </c>
      <c r="E1698" s="45">
        <v>15250</v>
      </c>
      <c r="F1698" s="45">
        <v>15250</v>
      </c>
      <c r="G1698" s="45">
        <v>0</v>
      </c>
      <c r="H1698" s="45">
        <v>13590</v>
      </c>
      <c r="I1698" s="58">
        <f t="shared" si="28"/>
        <v>0.8911475409836066</v>
      </c>
      <c r="J1698" s="58"/>
    </row>
    <row r="1699" spans="1:10" x14ac:dyDescent="0.2">
      <c r="A1699" s="51" t="s">
        <v>586</v>
      </c>
      <c r="B1699" s="51" t="s">
        <v>3</v>
      </c>
      <c r="C1699" s="51" t="s">
        <v>552</v>
      </c>
      <c r="D1699" s="53" t="str">
        <f>VLOOKUP(C1699,'[1]客户-行业对照表'!$M:$N,2,0)</f>
        <v>金融科技</v>
      </c>
      <c r="E1699" s="45">
        <v>3</v>
      </c>
      <c r="F1699" s="45">
        <v>3</v>
      </c>
      <c r="G1699" s="45">
        <v>0</v>
      </c>
      <c r="H1699" s="45">
        <v>3</v>
      </c>
      <c r="I1699" s="58">
        <f t="shared" si="28"/>
        <v>1</v>
      </c>
      <c r="J1699" s="58"/>
    </row>
    <row r="1700" spans="1:10" x14ac:dyDescent="0.2">
      <c r="A1700" s="51" t="s">
        <v>586</v>
      </c>
      <c r="B1700" s="51" t="s">
        <v>3</v>
      </c>
      <c r="C1700" s="51" t="s">
        <v>537</v>
      </c>
      <c r="D1700" s="53" t="str">
        <f>VLOOKUP(C1700,'[1]客户-行业对照表'!$M:$N,2,0)</f>
        <v>小额现金贷</v>
      </c>
      <c r="E1700" s="45">
        <v>4735</v>
      </c>
      <c r="F1700" s="45">
        <v>4735</v>
      </c>
      <c r="G1700" s="45">
        <v>0</v>
      </c>
      <c r="H1700" s="45">
        <v>4100</v>
      </c>
      <c r="I1700" s="58">
        <f t="shared" si="28"/>
        <v>0.86589229144667368</v>
      </c>
      <c r="J1700" s="58"/>
    </row>
    <row r="1701" spans="1:10" x14ac:dyDescent="0.2">
      <c r="A1701" s="51" t="s">
        <v>586</v>
      </c>
      <c r="B1701" s="51" t="s">
        <v>1</v>
      </c>
      <c r="C1701" s="51" t="s">
        <v>446</v>
      </c>
      <c r="D1701" s="53" t="str">
        <f>VLOOKUP(C1701,'[1]客户-行业对照表'!$M:$N,2,0)</f>
        <v>金融科技</v>
      </c>
      <c r="E1701" s="45">
        <v>113</v>
      </c>
      <c r="F1701" s="45">
        <v>113</v>
      </c>
      <c r="G1701" s="45">
        <v>0</v>
      </c>
      <c r="H1701" s="45">
        <v>43</v>
      </c>
      <c r="I1701" s="58">
        <f t="shared" si="28"/>
        <v>0.38053097345132741</v>
      </c>
      <c r="J1701" s="58"/>
    </row>
    <row r="1702" spans="1:10" x14ac:dyDescent="0.2">
      <c r="A1702" s="51" t="s">
        <v>586</v>
      </c>
      <c r="B1702" s="51" t="s">
        <v>1</v>
      </c>
      <c r="C1702" s="51" t="s">
        <v>456</v>
      </c>
      <c r="D1702" s="53" t="str">
        <f>VLOOKUP(C1702,'[1]客户-行业对照表'!$M:$N,2,0)</f>
        <v>小额现金贷</v>
      </c>
      <c r="E1702" s="45">
        <v>1891</v>
      </c>
      <c r="F1702" s="45">
        <v>1891</v>
      </c>
      <c r="G1702" s="45">
        <v>0</v>
      </c>
      <c r="H1702" s="45">
        <v>670</v>
      </c>
      <c r="I1702" s="58">
        <f t="shared" si="28"/>
        <v>0.35430988894764676</v>
      </c>
      <c r="J1702" s="58"/>
    </row>
    <row r="1703" spans="1:10" x14ac:dyDescent="0.2">
      <c r="A1703" s="51" t="s">
        <v>586</v>
      </c>
      <c r="B1703" s="51" t="s">
        <v>1</v>
      </c>
      <c r="C1703" s="51" t="s">
        <v>454</v>
      </c>
      <c r="D1703" s="53" t="str">
        <f>VLOOKUP(C1703,'[1]客户-行业对照表'!$M:$N,2,0)</f>
        <v>支付</v>
      </c>
      <c r="E1703" s="45">
        <v>3</v>
      </c>
      <c r="F1703" s="45">
        <v>3</v>
      </c>
      <c r="G1703" s="45">
        <v>0</v>
      </c>
      <c r="H1703" s="45">
        <v>2</v>
      </c>
      <c r="I1703" s="58">
        <f t="shared" si="28"/>
        <v>0.66666666666666663</v>
      </c>
      <c r="J1703" s="58"/>
    </row>
    <row r="1704" spans="1:10" x14ac:dyDescent="0.2">
      <c r="A1704" s="51" t="s">
        <v>586</v>
      </c>
      <c r="B1704" s="51" t="s">
        <v>1</v>
      </c>
      <c r="C1704" s="51" t="s">
        <v>494</v>
      </c>
      <c r="D1704" s="53" t="str">
        <f>VLOOKUP(C1704,'[1]客户-行业对照表'!$M:$N,2,0)</f>
        <v>小额现金贷</v>
      </c>
      <c r="E1704" s="45">
        <v>365217</v>
      </c>
      <c r="F1704" s="45">
        <v>364591</v>
      </c>
      <c r="G1704" s="45">
        <v>626</v>
      </c>
      <c r="H1704" s="45">
        <v>12</v>
      </c>
      <c r="I1704" s="58">
        <f t="shared" si="28"/>
        <v>3.2857178061262208E-5</v>
      </c>
      <c r="J1704" s="58"/>
    </row>
    <row r="1705" spans="1:10" x14ac:dyDescent="0.2">
      <c r="A1705" s="51" t="s">
        <v>586</v>
      </c>
      <c r="B1705" s="51" t="s">
        <v>1</v>
      </c>
      <c r="C1705" s="51" t="s">
        <v>463</v>
      </c>
      <c r="D1705" s="53" t="str">
        <f>VLOOKUP(C1705,'[1]客户-行业对照表'!$M:$N,2,0)</f>
        <v>手机回收</v>
      </c>
      <c r="E1705" s="45">
        <v>453</v>
      </c>
      <c r="F1705" s="45">
        <v>453</v>
      </c>
      <c r="G1705" s="45">
        <v>0</v>
      </c>
      <c r="H1705" s="45">
        <v>392</v>
      </c>
      <c r="I1705" s="58">
        <f t="shared" si="28"/>
        <v>0.86534216335540837</v>
      </c>
      <c r="J1705" s="58"/>
    </row>
    <row r="1706" spans="1:10" x14ac:dyDescent="0.2">
      <c r="A1706" s="51" t="s">
        <v>586</v>
      </c>
      <c r="B1706" s="51" t="s">
        <v>1</v>
      </c>
      <c r="C1706" s="51" t="s">
        <v>504</v>
      </c>
      <c r="D1706" s="53" t="str">
        <f>VLOOKUP(C1706,'[1]客户-行业对照表'!$M:$N,2,0)</f>
        <v>流量方</v>
      </c>
      <c r="E1706" s="45">
        <v>1</v>
      </c>
      <c r="F1706" s="45">
        <v>1</v>
      </c>
      <c r="G1706" s="45">
        <v>0</v>
      </c>
      <c r="H1706" s="45">
        <v>1</v>
      </c>
      <c r="I1706" s="58">
        <f t="shared" si="28"/>
        <v>1</v>
      </c>
      <c r="J1706" s="58"/>
    </row>
    <row r="1707" spans="1:10" x14ac:dyDescent="0.2">
      <c r="A1707" s="51" t="s">
        <v>586</v>
      </c>
      <c r="B1707" s="51" t="s">
        <v>1</v>
      </c>
      <c r="C1707" s="51" t="s">
        <v>473</v>
      </c>
      <c r="D1707" s="53" t="str">
        <f>VLOOKUP(C1707,'[1]客户-行业对照表'!$M:$N,2,0)</f>
        <v>P2P</v>
      </c>
      <c r="E1707" s="45">
        <v>4</v>
      </c>
      <c r="F1707" s="45">
        <v>4</v>
      </c>
      <c r="G1707" s="45">
        <v>0</v>
      </c>
      <c r="H1707" s="45">
        <v>2</v>
      </c>
      <c r="I1707" s="58">
        <f t="shared" si="28"/>
        <v>0.5</v>
      </c>
      <c r="J1707" s="58"/>
    </row>
    <row r="1708" spans="1:10" x14ac:dyDescent="0.2">
      <c r="A1708" s="51" t="s">
        <v>586</v>
      </c>
      <c r="B1708" s="51" t="s">
        <v>1</v>
      </c>
      <c r="C1708" s="51" t="s">
        <v>455</v>
      </c>
      <c r="D1708" s="53" t="str">
        <f>VLOOKUP(C1708,'[1]客户-行业对照表'!$M:$N,2,0)</f>
        <v>小额现金贷</v>
      </c>
      <c r="E1708" s="45">
        <v>137</v>
      </c>
      <c r="F1708" s="45">
        <v>137</v>
      </c>
      <c r="G1708" s="45">
        <v>0</v>
      </c>
      <c r="H1708" s="45">
        <v>57</v>
      </c>
      <c r="I1708" s="58">
        <f t="shared" si="28"/>
        <v>0.41605839416058393</v>
      </c>
      <c r="J1708" s="58"/>
    </row>
    <row r="1709" spans="1:10" x14ac:dyDescent="0.2">
      <c r="A1709" s="51" t="s">
        <v>586</v>
      </c>
      <c r="B1709" s="51" t="s">
        <v>1</v>
      </c>
      <c r="C1709" s="51" t="s">
        <v>495</v>
      </c>
      <c r="D1709" s="53" t="str">
        <f>VLOOKUP(C1709,'[1]客户-行业对照表'!$M:$N,2,0)</f>
        <v>融资租赁担保</v>
      </c>
      <c r="E1709" s="45">
        <v>11</v>
      </c>
      <c r="F1709" s="45">
        <v>10</v>
      </c>
      <c r="G1709" s="45">
        <v>1</v>
      </c>
      <c r="H1709" s="45">
        <v>5</v>
      </c>
      <c r="I1709" s="58">
        <f t="shared" si="28"/>
        <v>0.45454545454545453</v>
      </c>
      <c r="J1709" s="58"/>
    </row>
    <row r="1710" spans="1:10" x14ac:dyDescent="0.2">
      <c r="A1710" s="51" t="s">
        <v>586</v>
      </c>
      <c r="B1710" s="51" t="s">
        <v>1</v>
      </c>
      <c r="C1710" s="51" t="s">
        <v>501</v>
      </c>
      <c r="D1710" s="53" t="str">
        <f>VLOOKUP(C1710,'[1]客户-行业对照表'!$M:$N,2,0)</f>
        <v>金融科技</v>
      </c>
      <c r="E1710" s="45">
        <v>3</v>
      </c>
      <c r="F1710" s="45">
        <v>0</v>
      </c>
      <c r="G1710" s="45">
        <v>3</v>
      </c>
      <c r="H1710" s="45">
        <v>0</v>
      </c>
      <c r="I1710" s="58">
        <f t="shared" si="28"/>
        <v>0</v>
      </c>
      <c r="J1710" s="58"/>
    </row>
    <row r="1711" spans="1:10" x14ac:dyDescent="0.2">
      <c r="A1711" s="51" t="s">
        <v>586</v>
      </c>
      <c r="B1711" s="51" t="s">
        <v>1</v>
      </c>
      <c r="C1711" s="51" t="s">
        <v>462</v>
      </c>
      <c r="D1711" s="53" t="str">
        <f>VLOOKUP(C1711,'[1]客户-行业对照表'!$M:$N,2,0)</f>
        <v>信用卡代偿</v>
      </c>
      <c r="E1711" s="45">
        <v>1</v>
      </c>
      <c r="F1711" s="45">
        <v>1</v>
      </c>
      <c r="G1711" s="45">
        <v>0</v>
      </c>
      <c r="H1711" s="45">
        <v>1</v>
      </c>
      <c r="I1711" s="58">
        <f t="shared" si="28"/>
        <v>1</v>
      </c>
      <c r="J1711" s="58"/>
    </row>
    <row r="1712" spans="1:10" x14ac:dyDescent="0.2">
      <c r="A1712" s="51" t="s">
        <v>586</v>
      </c>
      <c r="B1712" s="51" t="s">
        <v>1</v>
      </c>
      <c r="C1712" s="51" t="s">
        <v>450</v>
      </c>
      <c r="D1712" s="53" t="str">
        <f>VLOOKUP(C1712,'[1]客户-行业对照表'!$M:$N,2,0)</f>
        <v>小额现金贷</v>
      </c>
      <c r="E1712" s="45">
        <v>3647</v>
      </c>
      <c r="F1712" s="45">
        <v>3647</v>
      </c>
      <c r="G1712" s="45">
        <v>0</v>
      </c>
      <c r="H1712" s="45">
        <v>3230</v>
      </c>
      <c r="I1712" s="58">
        <f t="shared" si="28"/>
        <v>0.88565944612009873</v>
      </c>
      <c r="J1712" s="58"/>
    </row>
    <row r="1713" spans="1:10" x14ac:dyDescent="0.2">
      <c r="A1713" s="51" t="s">
        <v>586</v>
      </c>
      <c r="B1713" s="51" t="s">
        <v>1</v>
      </c>
      <c r="C1713" s="51" t="s">
        <v>587</v>
      </c>
      <c r="D1713" s="53" t="str">
        <f>VLOOKUP(C1713,'[1]客户-行业对照表'!$M:$N,2,0)</f>
        <v>金融科技</v>
      </c>
      <c r="E1713" s="45">
        <v>4</v>
      </c>
      <c r="F1713" s="45">
        <v>3</v>
      </c>
      <c r="G1713" s="45">
        <v>1</v>
      </c>
      <c r="H1713" s="45">
        <v>0</v>
      </c>
      <c r="I1713" s="58">
        <f t="shared" si="28"/>
        <v>0</v>
      </c>
      <c r="J1713" s="58"/>
    </row>
    <row r="1714" spans="1:10" x14ac:dyDescent="0.2">
      <c r="A1714" s="51" t="s">
        <v>586</v>
      </c>
      <c r="B1714" s="51" t="s">
        <v>1</v>
      </c>
      <c r="C1714" s="51" t="s">
        <v>515</v>
      </c>
      <c r="D1714" s="53" t="str">
        <f>VLOOKUP(C1714,'[1]客户-行业对照表'!$M:$N,2,0)</f>
        <v>小额现金贷</v>
      </c>
      <c r="E1714" s="45">
        <v>45515</v>
      </c>
      <c r="F1714" s="45">
        <v>45503</v>
      </c>
      <c r="G1714" s="45">
        <v>12</v>
      </c>
      <c r="H1714" s="45">
        <v>34344</v>
      </c>
      <c r="I1714" s="58">
        <f t="shared" si="28"/>
        <v>0.75456442930901901</v>
      </c>
      <c r="J1714" s="58"/>
    </row>
    <row r="1715" spans="1:10" x14ac:dyDescent="0.2">
      <c r="A1715" s="51" t="s">
        <v>586</v>
      </c>
      <c r="B1715" s="51" t="s">
        <v>1</v>
      </c>
      <c r="C1715" s="51" t="s">
        <v>476</v>
      </c>
      <c r="D1715" s="53" t="str">
        <f>VLOOKUP(C1715,'[1]客户-行业对照表'!$M:$N,2,0)</f>
        <v>P2P</v>
      </c>
      <c r="E1715" s="45">
        <v>1</v>
      </c>
      <c r="F1715" s="45">
        <v>1</v>
      </c>
      <c r="G1715" s="45">
        <v>0</v>
      </c>
      <c r="H1715" s="45">
        <v>0</v>
      </c>
      <c r="I1715" s="58">
        <f t="shared" si="28"/>
        <v>0</v>
      </c>
      <c r="J1715" s="58"/>
    </row>
    <row r="1716" spans="1:10" x14ac:dyDescent="0.2">
      <c r="A1716" s="51" t="s">
        <v>586</v>
      </c>
      <c r="B1716" s="51" t="s">
        <v>1</v>
      </c>
      <c r="C1716" s="51" t="s">
        <v>527</v>
      </c>
      <c r="D1716" s="53" t="str">
        <f>VLOOKUP(C1716,'[1]客户-行业对照表'!$M:$N,2,0)</f>
        <v>金融科技</v>
      </c>
      <c r="E1716" s="45">
        <v>1</v>
      </c>
      <c r="F1716" s="45">
        <v>1</v>
      </c>
      <c r="G1716" s="45">
        <v>0</v>
      </c>
      <c r="H1716" s="45">
        <v>0</v>
      </c>
      <c r="I1716" s="58">
        <f t="shared" si="28"/>
        <v>0</v>
      </c>
      <c r="J1716" s="58"/>
    </row>
    <row r="1717" spans="1:10" x14ac:dyDescent="0.2">
      <c r="A1717" s="51" t="s">
        <v>586</v>
      </c>
      <c r="B1717" s="51" t="s">
        <v>1</v>
      </c>
      <c r="C1717" s="51" t="s">
        <v>535</v>
      </c>
      <c r="D1717" s="53" t="str">
        <f>VLOOKUP(C1717,'[1]客户-行业对照表'!$M:$N,2,0)</f>
        <v>小额现金贷</v>
      </c>
      <c r="E1717" s="45">
        <v>601</v>
      </c>
      <c r="F1717" s="45">
        <v>601</v>
      </c>
      <c r="G1717" s="45">
        <v>0</v>
      </c>
      <c r="H1717" s="45">
        <v>220</v>
      </c>
      <c r="I1717" s="58">
        <f t="shared" si="28"/>
        <v>0.36605657237936773</v>
      </c>
      <c r="J1717" s="58"/>
    </row>
    <row r="1718" spans="1:10" x14ac:dyDescent="0.2">
      <c r="A1718" s="51" t="s">
        <v>586</v>
      </c>
      <c r="B1718" s="51" t="s">
        <v>2</v>
      </c>
      <c r="C1718" s="51" t="s">
        <v>452</v>
      </c>
      <c r="D1718" s="53" t="str">
        <f>VLOOKUP(C1718,'[1]客户-行业对照表'!$M:$N,2,0)</f>
        <v>P2P</v>
      </c>
      <c r="E1718" s="45">
        <v>9</v>
      </c>
      <c r="F1718" s="45">
        <v>9</v>
      </c>
      <c r="G1718" s="45">
        <v>0</v>
      </c>
      <c r="H1718" s="45">
        <v>0</v>
      </c>
      <c r="I1718" s="58">
        <f t="shared" si="28"/>
        <v>0</v>
      </c>
      <c r="J1718" s="58"/>
    </row>
    <row r="1719" spans="1:10" x14ac:dyDescent="0.2">
      <c r="A1719" s="51" t="s">
        <v>586</v>
      </c>
      <c r="B1719" s="51" t="s">
        <v>453</v>
      </c>
      <c r="C1719" s="51" t="s">
        <v>583</v>
      </c>
      <c r="D1719" s="53" t="str">
        <f>VLOOKUP(C1719,'[1]客户-行业对照表'!$M:$N,2,0)</f>
        <v>金融科技</v>
      </c>
      <c r="E1719" s="45">
        <v>1871</v>
      </c>
      <c r="F1719" s="45">
        <v>1773</v>
      </c>
      <c r="G1719" s="45">
        <v>98</v>
      </c>
      <c r="H1719" s="45">
        <v>1391</v>
      </c>
      <c r="I1719" s="58">
        <f t="shared" si="28"/>
        <v>0.743452699091395</v>
      </c>
      <c r="J1719" s="58"/>
    </row>
    <row r="1720" spans="1:10" x14ac:dyDescent="0.2">
      <c r="A1720" s="51" t="s">
        <v>586</v>
      </c>
      <c r="B1720" s="51" t="s">
        <v>453</v>
      </c>
      <c r="C1720" s="51" t="s">
        <v>588</v>
      </c>
      <c r="D1720" s="53" t="str">
        <f>VLOOKUP(C1720,'[1]客户-行业对照表'!$M:$N,2,0)</f>
        <v>金融科技</v>
      </c>
      <c r="E1720" s="45">
        <v>6</v>
      </c>
      <c r="F1720" s="45">
        <v>5</v>
      </c>
      <c r="G1720" s="45">
        <v>1</v>
      </c>
      <c r="H1720" s="45">
        <v>0</v>
      </c>
      <c r="I1720" s="58">
        <f t="shared" si="28"/>
        <v>0</v>
      </c>
      <c r="J1720" s="58"/>
    </row>
    <row r="1721" spans="1:10" x14ac:dyDescent="0.2">
      <c r="A1721" s="51" t="s">
        <v>586</v>
      </c>
      <c r="B1721" s="51" t="s">
        <v>453</v>
      </c>
      <c r="C1721" s="51" t="s">
        <v>521</v>
      </c>
      <c r="D1721" s="53" t="str">
        <f>VLOOKUP(C1721,'[1]客户-行业对照表'!$M:$N,2,0)</f>
        <v>金融科技</v>
      </c>
      <c r="E1721" s="45">
        <v>2887</v>
      </c>
      <c r="F1721" s="45">
        <v>2887</v>
      </c>
      <c r="G1721" s="45">
        <v>0</v>
      </c>
      <c r="H1721" s="45">
        <v>2457</v>
      </c>
      <c r="I1721" s="58">
        <f t="shared" si="28"/>
        <v>0.85105645999307244</v>
      </c>
      <c r="J1721" s="58"/>
    </row>
    <row r="1722" spans="1:10" x14ac:dyDescent="0.2">
      <c r="A1722" s="51" t="s">
        <v>586</v>
      </c>
      <c r="B1722" s="51" t="s">
        <v>453</v>
      </c>
      <c r="C1722" s="51" t="s">
        <v>465</v>
      </c>
      <c r="D1722" s="53" t="str">
        <f>VLOOKUP(C1722,'[1]客户-行业对照表'!$M:$N,2,0)</f>
        <v>小额现金贷</v>
      </c>
      <c r="E1722" s="45">
        <v>5581</v>
      </c>
      <c r="F1722" s="45">
        <v>5581</v>
      </c>
      <c r="G1722" s="45">
        <v>0</v>
      </c>
      <c r="H1722" s="45">
        <v>3996</v>
      </c>
      <c r="I1722" s="58">
        <f t="shared" si="28"/>
        <v>0.71600071671743415</v>
      </c>
      <c r="J1722" s="58"/>
    </row>
    <row r="1723" spans="1:10" x14ac:dyDescent="0.2">
      <c r="A1723" s="51" t="s">
        <v>586</v>
      </c>
      <c r="B1723" s="51" t="s">
        <v>453</v>
      </c>
      <c r="C1723" s="51" t="s">
        <v>468</v>
      </c>
      <c r="D1723" s="53" t="str">
        <f>VLOOKUP(C1723,'[1]客户-行业对照表'!$M:$N,2,0)</f>
        <v>金融科技</v>
      </c>
      <c r="E1723" s="45">
        <v>1537</v>
      </c>
      <c r="F1723" s="45">
        <v>1537</v>
      </c>
      <c r="G1723" s="45">
        <v>0</v>
      </c>
      <c r="H1723" s="45">
        <v>1154</v>
      </c>
      <c r="I1723" s="58">
        <f t="shared" si="28"/>
        <v>0.75081327260897857</v>
      </c>
      <c r="J1723" s="58"/>
    </row>
    <row r="1724" spans="1:10" x14ac:dyDescent="0.2">
      <c r="A1724" s="51" t="s">
        <v>586</v>
      </c>
      <c r="B1724" s="51" t="s">
        <v>453</v>
      </c>
      <c r="C1724" s="51" t="s">
        <v>452</v>
      </c>
      <c r="D1724" s="53" t="str">
        <f>VLOOKUP(C1724,'[1]客户-行业对照表'!$M:$N,2,0)</f>
        <v>P2P</v>
      </c>
      <c r="E1724" s="45">
        <v>330</v>
      </c>
      <c r="F1724" s="45">
        <v>330</v>
      </c>
      <c r="G1724" s="45">
        <v>0</v>
      </c>
      <c r="H1724" s="45">
        <v>312</v>
      </c>
      <c r="I1724" s="58">
        <f t="shared" si="28"/>
        <v>0.94545454545454544</v>
      </c>
      <c r="J1724" s="58"/>
    </row>
    <row r="1725" spans="1:10" x14ac:dyDescent="0.2">
      <c r="A1725" s="51" t="s">
        <v>586</v>
      </c>
      <c r="B1725" s="51" t="s">
        <v>453</v>
      </c>
      <c r="C1725" s="51" t="s">
        <v>539</v>
      </c>
      <c r="D1725" s="53" t="str">
        <f>VLOOKUP(C1725,'[1]客户-行业对照表'!$M:$N,2,0)</f>
        <v>小额现金贷</v>
      </c>
      <c r="E1725" s="45">
        <v>41</v>
      </c>
      <c r="F1725" s="45">
        <v>41</v>
      </c>
      <c r="G1725" s="45">
        <v>0</v>
      </c>
      <c r="H1725" s="45">
        <v>41</v>
      </c>
      <c r="I1725" s="58">
        <f t="shared" si="28"/>
        <v>1</v>
      </c>
      <c r="J1725" s="58"/>
    </row>
    <row r="1726" spans="1:10" x14ac:dyDescent="0.2">
      <c r="A1726" s="51" t="s">
        <v>586</v>
      </c>
      <c r="B1726" s="51" t="s">
        <v>453</v>
      </c>
      <c r="C1726" s="51" t="s">
        <v>524</v>
      </c>
      <c r="D1726" s="53" t="str">
        <f>VLOOKUP(C1726,'[1]客户-行业对照表'!$M:$N,2,0)</f>
        <v>P2P</v>
      </c>
      <c r="E1726" s="45">
        <v>13891</v>
      </c>
      <c r="F1726" s="45">
        <v>13891</v>
      </c>
      <c r="G1726" s="45">
        <v>0</v>
      </c>
      <c r="H1726" s="45">
        <v>5092</v>
      </c>
      <c r="I1726" s="58">
        <f t="shared" si="28"/>
        <v>0.36656828162119359</v>
      </c>
      <c r="J1726" s="58"/>
    </row>
    <row r="1727" spans="1:10" x14ac:dyDescent="0.2">
      <c r="A1727" s="51" t="s">
        <v>586</v>
      </c>
      <c r="B1727" s="51" t="s">
        <v>453</v>
      </c>
      <c r="C1727" s="51" t="s">
        <v>421</v>
      </c>
      <c r="D1727" s="53" t="str">
        <f>VLOOKUP(C1727,'[1]客户-行业对照表'!$M:$N,2,0)</f>
        <v>手机回收</v>
      </c>
      <c r="E1727" s="45">
        <v>291</v>
      </c>
      <c r="F1727" s="45">
        <v>291</v>
      </c>
      <c r="G1727" s="45">
        <v>0</v>
      </c>
      <c r="H1727" s="45">
        <v>214</v>
      </c>
      <c r="I1727" s="58">
        <f t="shared" si="28"/>
        <v>0.73539518900343648</v>
      </c>
      <c r="J1727" s="58"/>
    </row>
    <row r="1728" spans="1:10" x14ac:dyDescent="0.2">
      <c r="A1728" s="51" t="s">
        <v>586</v>
      </c>
      <c r="B1728" s="51" t="s">
        <v>453</v>
      </c>
      <c r="C1728" s="51" t="s">
        <v>551</v>
      </c>
      <c r="D1728" s="53" t="str">
        <f>VLOOKUP(C1728,'[1]客户-行业对照表'!$M:$N,2,0)</f>
        <v>小额现金贷</v>
      </c>
      <c r="E1728" s="45">
        <v>1093</v>
      </c>
      <c r="F1728" s="45">
        <v>1093</v>
      </c>
      <c r="G1728" s="45">
        <v>0</v>
      </c>
      <c r="H1728" s="45">
        <v>885</v>
      </c>
      <c r="I1728" s="58">
        <f t="shared" si="28"/>
        <v>0.80969807868252519</v>
      </c>
      <c r="J1728" s="58"/>
    </row>
    <row r="1729" spans="1:10" x14ac:dyDescent="0.2">
      <c r="A1729" s="51" t="s">
        <v>586</v>
      </c>
      <c r="B1729" s="51" t="s">
        <v>453</v>
      </c>
      <c r="C1729" s="51" t="s">
        <v>568</v>
      </c>
      <c r="D1729" s="53" t="str">
        <f>VLOOKUP(C1729,'[1]客户-行业对照表'!$M:$N,2,0)</f>
        <v>其他</v>
      </c>
      <c r="E1729" s="45">
        <v>1</v>
      </c>
      <c r="F1729" s="45">
        <v>1</v>
      </c>
      <c r="G1729" s="45">
        <v>0</v>
      </c>
      <c r="H1729" s="45">
        <v>0</v>
      </c>
      <c r="I1729" s="58">
        <f t="shared" si="28"/>
        <v>0</v>
      </c>
      <c r="J1729" s="58"/>
    </row>
    <row r="1730" spans="1:10" x14ac:dyDescent="0.2">
      <c r="A1730" s="51" t="s">
        <v>586</v>
      </c>
      <c r="B1730" s="51" t="s">
        <v>453</v>
      </c>
      <c r="C1730" s="51" t="s">
        <v>534</v>
      </c>
      <c r="D1730" s="53" t="str">
        <f>VLOOKUP(C1730,'[1]客户-行业对照表'!$M:$N,2,0)</f>
        <v>小额现金贷</v>
      </c>
      <c r="E1730" s="45">
        <v>15383</v>
      </c>
      <c r="F1730" s="45">
        <v>15383</v>
      </c>
      <c r="G1730" s="45">
        <v>0</v>
      </c>
      <c r="H1730" s="45">
        <v>12296</v>
      </c>
      <c r="I1730" s="58">
        <f t="shared" si="28"/>
        <v>0.79932392901254634</v>
      </c>
      <c r="J1730" s="58"/>
    </row>
    <row r="1731" spans="1:10" x14ac:dyDescent="0.2">
      <c r="A1731" s="51" t="s">
        <v>586</v>
      </c>
      <c r="B1731" s="51" t="s">
        <v>453</v>
      </c>
      <c r="C1731" s="51" t="s">
        <v>549</v>
      </c>
      <c r="D1731" s="53" t="str">
        <f>VLOOKUP(C1731,'[1]客户-行业对照表'!$M:$N,2,0)</f>
        <v>农村金融</v>
      </c>
      <c r="E1731" s="45">
        <v>5</v>
      </c>
      <c r="F1731" s="45">
        <v>5</v>
      </c>
      <c r="G1731" s="45">
        <v>0</v>
      </c>
      <c r="H1731" s="45">
        <v>1</v>
      </c>
      <c r="I1731" s="58">
        <f t="shared" si="28"/>
        <v>0.2</v>
      </c>
      <c r="J1731" s="58"/>
    </row>
    <row r="1732" spans="1:10" x14ac:dyDescent="0.2">
      <c r="A1732" s="51" t="s">
        <v>586</v>
      </c>
      <c r="B1732" s="51" t="s">
        <v>453</v>
      </c>
      <c r="C1732" s="51" t="s">
        <v>537</v>
      </c>
      <c r="D1732" s="53" t="str">
        <f>VLOOKUP(C1732,'[1]客户-行业对照表'!$M:$N,2,0)</f>
        <v>小额现金贷</v>
      </c>
      <c r="E1732" s="45">
        <v>4890</v>
      </c>
      <c r="F1732" s="45">
        <v>4890</v>
      </c>
      <c r="G1732" s="45">
        <v>0</v>
      </c>
      <c r="H1732" s="45">
        <v>3745</v>
      </c>
      <c r="I1732" s="58">
        <f t="shared" si="28"/>
        <v>0.7658486707566462</v>
      </c>
      <c r="J1732" s="58"/>
    </row>
    <row r="1733" spans="1:10" x14ac:dyDescent="0.2">
      <c r="A1733" s="51" t="s">
        <v>589</v>
      </c>
      <c r="B1733" s="51" t="s">
        <v>0</v>
      </c>
      <c r="C1733" s="51" t="s">
        <v>444</v>
      </c>
      <c r="D1733" s="53" t="str">
        <f>VLOOKUP(C1733,'[1]客户-行业对照表'!$M:$N,2,0)</f>
        <v>金融科技</v>
      </c>
      <c r="E1733" s="45">
        <v>59</v>
      </c>
      <c r="F1733" s="45">
        <v>59</v>
      </c>
      <c r="G1733" s="45">
        <v>0</v>
      </c>
      <c r="H1733" s="45">
        <v>26</v>
      </c>
      <c r="I1733" s="58">
        <f t="shared" si="28"/>
        <v>0.44067796610169491</v>
      </c>
      <c r="J1733" s="58"/>
    </row>
    <row r="1734" spans="1:10" x14ac:dyDescent="0.2">
      <c r="A1734" s="51" t="s">
        <v>589</v>
      </c>
      <c r="B1734" s="51" t="s">
        <v>0</v>
      </c>
      <c r="C1734" s="51" t="s">
        <v>448</v>
      </c>
      <c r="D1734" s="53" t="str">
        <f>VLOOKUP(C1734,'[1]客户-行业对照表'!$M:$N,2,0)</f>
        <v>金融科技</v>
      </c>
      <c r="E1734" s="45">
        <v>255</v>
      </c>
      <c r="F1734" s="45">
        <v>255</v>
      </c>
      <c r="G1734" s="45">
        <v>0</v>
      </c>
      <c r="H1734" s="45">
        <v>149</v>
      </c>
      <c r="I1734" s="58">
        <f t="shared" si="28"/>
        <v>0.58431372549019611</v>
      </c>
      <c r="J1734" s="58"/>
    </row>
    <row r="1735" spans="1:10" x14ac:dyDescent="0.2">
      <c r="A1735" s="51" t="s">
        <v>589</v>
      </c>
      <c r="B1735" s="51" t="s">
        <v>3</v>
      </c>
      <c r="C1735" s="51" t="s">
        <v>583</v>
      </c>
      <c r="D1735" s="53" t="str">
        <f>VLOOKUP(C1735,'[1]客户-行业对照表'!$M:$N,2,0)</f>
        <v>金融科技</v>
      </c>
      <c r="E1735" s="45">
        <v>1564</v>
      </c>
      <c r="F1735" s="45">
        <v>1564</v>
      </c>
      <c r="G1735" s="45">
        <v>0</v>
      </c>
      <c r="H1735" s="45">
        <v>1321</v>
      </c>
      <c r="I1735" s="58">
        <f t="shared" si="28"/>
        <v>0.84462915601023014</v>
      </c>
      <c r="J1735" s="58"/>
    </row>
    <row r="1736" spans="1:10" x14ac:dyDescent="0.2">
      <c r="A1736" s="51" t="s">
        <v>589</v>
      </c>
      <c r="B1736" s="51" t="s">
        <v>3</v>
      </c>
      <c r="C1736" s="51" t="s">
        <v>580</v>
      </c>
      <c r="D1736" s="53" t="str">
        <f>VLOOKUP(C1736,'[1]客户-行业对照表'!$M:$N,2,0)</f>
        <v>小额现金贷</v>
      </c>
      <c r="E1736" s="45">
        <v>250</v>
      </c>
      <c r="F1736" s="45">
        <v>246</v>
      </c>
      <c r="G1736" s="45">
        <v>4</v>
      </c>
      <c r="H1736" s="45">
        <v>199</v>
      </c>
      <c r="I1736" s="58">
        <f t="shared" si="28"/>
        <v>0.79600000000000004</v>
      </c>
      <c r="J1736" s="58"/>
    </row>
    <row r="1737" spans="1:10" x14ac:dyDescent="0.2">
      <c r="A1737" s="51" t="s">
        <v>589</v>
      </c>
      <c r="B1737" s="51" t="s">
        <v>3</v>
      </c>
      <c r="C1737" s="51" t="s">
        <v>534</v>
      </c>
      <c r="D1737" s="53" t="str">
        <f>VLOOKUP(C1737,'[1]客户-行业对照表'!$M:$N,2,0)</f>
        <v>小额现金贷</v>
      </c>
      <c r="E1737" s="45">
        <v>11250</v>
      </c>
      <c r="F1737" s="45">
        <v>11250</v>
      </c>
      <c r="G1737" s="45">
        <v>0</v>
      </c>
      <c r="H1737" s="45">
        <v>10175</v>
      </c>
      <c r="I1737" s="58">
        <f t="shared" si="28"/>
        <v>0.9044444444444445</v>
      </c>
      <c r="J1737" s="58"/>
    </row>
    <row r="1738" spans="1:10" x14ac:dyDescent="0.2">
      <c r="A1738" s="51" t="s">
        <v>589</v>
      </c>
      <c r="B1738" s="51" t="s">
        <v>3</v>
      </c>
      <c r="C1738" s="51" t="s">
        <v>537</v>
      </c>
      <c r="D1738" s="53" t="str">
        <f>VLOOKUP(C1738,'[1]客户-行业对照表'!$M:$N,2,0)</f>
        <v>小额现金贷</v>
      </c>
      <c r="E1738" s="45">
        <v>3779</v>
      </c>
      <c r="F1738" s="45">
        <v>3779</v>
      </c>
      <c r="G1738" s="45">
        <v>0</v>
      </c>
      <c r="H1738" s="45">
        <v>3243</v>
      </c>
      <c r="I1738" s="58">
        <f t="shared" ref="I1738:I1801" si="29">H1738/E1738</f>
        <v>0.858163535326806</v>
      </c>
      <c r="J1738" s="58"/>
    </row>
    <row r="1739" spans="1:10" x14ac:dyDescent="0.2">
      <c r="A1739" s="51" t="s">
        <v>589</v>
      </c>
      <c r="B1739" s="51" t="s">
        <v>1</v>
      </c>
      <c r="C1739" s="51" t="s">
        <v>446</v>
      </c>
      <c r="D1739" s="53" t="str">
        <f>VLOOKUP(C1739,'[1]客户-行业对照表'!$M:$N,2,0)</f>
        <v>金融科技</v>
      </c>
      <c r="E1739" s="45">
        <v>112</v>
      </c>
      <c r="F1739" s="45">
        <v>112</v>
      </c>
      <c r="G1739" s="45">
        <v>0</v>
      </c>
      <c r="H1739" s="45">
        <v>40</v>
      </c>
      <c r="I1739" s="58">
        <f t="shared" si="29"/>
        <v>0.35714285714285715</v>
      </c>
      <c r="J1739" s="58"/>
    </row>
    <row r="1740" spans="1:10" x14ac:dyDescent="0.2">
      <c r="A1740" s="51" t="s">
        <v>589</v>
      </c>
      <c r="B1740" s="51" t="s">
        <v>1</v>
      </c>
      <c r="C1740" s="51" t="s">
        <v>456</v>
      </c>
      <c r="D1740" s="53" t="str">
        <f>VLOOKUP(C1740,'[1]客户-行业对照表'!$M:$N,2,0)</f>
        <v>小额现金贷</v>
      </c>
      <c r="E1740" s="45">
        <v>1819</v>
      </c>
      <c r="F1740" s="45">
        <v>1819</v>
      </c>
      <c r="G1740" s="45">
        <v>0</v>
      </c>
      <c r="H1740" s="45">
        <v>609</v>
      </c>
      <c r="I1740" s="58">
        <f t="shared" si="29"/>
        <v>0.33479934029686642</v>
      </c>
      <c r="J1740" s="58"/>
    </row>
    <row r="1741" spans="1:10" x14ac:dyDescent="0.2">
      <c r="A1741" s="51" t="s">
        <v>589</v>
      </c>
      <c r="B1741" s="51" t="s">
        <v>1</v>
      </c>
      <c r="C1741" s="51" t="s">
        <v>454</v>
      </c>
      <c r="D1741" s="53" t="str">
        <f>VLOOKUP(C1741,'[1]客户-行业对照表'!$M:$N,2,0)</f>
        <v>支付</v>
      </c>
      <c r="E1741" s="45">
        <v>3</v>
      </c>
      <c r="F1741" s="45">
        <v>3</v>
      </c>
      <c r="G1741" s="45">
        <v>0</v>
      </c>
      <c r="H1741" s="45">
        <v>0</v>
      </c>
      <c r="I1741" s="58">
        <f t="shared" si="29"/>
        <v>0</v>
      </c>
      <c r="J1741" s="58"/>
    </row>
    <row r="1742" spans="1:10" x14ac:dyDescent="0.2">
      <c r="A1742" s="51" t="s">
        <v>589</v>
      </c>
      <c r="B1742" s="51" t="s">
        <v>1</v>
      </c>
      <c r="C1742" s="51" t="s">
        <v>526</v>
      </c>
      <c r="D1742" s="53" t="str">
        <f>VLOOKUP(C1742,'[1]客户-行业对照表'!$M:$N,2,0)</f>
        <v>农村金融</v>
      </c>
      <c r="E1742" s="45">
        <v>31</v>
      </c>
      <c r="F1742" s="45">
        <v>31</v>
      </c>
      <c r="G1742" s="45">
        <v>0</v>
      </c>
      <c r="H1742" s="45">
        <v>1</v>
      </c>
      <c r="I1742" s="58">
        <f t="shared" si="29"/>
        <v>3.2258064516129031E-2</v>
      </c>
      <c r="J1742" s="58"/>
    </row>
    <row r="1743" spans="1:10" x14ac:dyDescent="0.2">
      <c r="A1743" s="51" t="s">
        <v>589</v>
      </c>
      <c r="B1743" s="51" t="s">
        <v>1</v>
      </c>
      <c r="C1743" s="51" t="s">
        <v>463</v>
      </c>
      <c r="D1743" s="53" t="str">
        <f>VLOOKUP(C1743,'[1]客户-行业对照表'!$M:$N,2,0)</f>
        <v>手机回收</v>
      </c>
      <c r="E1743" s="45">
        <v>420</v>
      </c>
      <c r="F1743" s="45">
        <v>420</v>
      </c>
      <c r="G1743" s="45">
        <v>0</v>
      </c>
      <c r="H1743" s="45">
        <v>377</v>
      </c>
      <c r="I1743" s="58">
        <f t="shared" si="29"/>
        <v>0.89761904761904765</v>
      </c>
      <c r="J1743" s="58"/>
    </row>
    <row r="1744" spans="1:10" x14ac:dyDescent="0.2">
      <c r="A1744" s="51" t="s">
        <v>589</v>
      </c>
      <c r="B1744" s="51" t="s">
        <v>1</v>
      </c>
      <c r="C1744" s="51" t="s">
        <v>504</v>
      </c>
      <c r="D1744" s="53" t="str">
        <f>VLOOKUP(C1744,'[1]客户-行业对照表'!$M:$N,2,0)</f>
        <v>流量方</v>
      </c>
      <c r="E1744" s="45">
        <v>1</v>
      </c>
      <c r="F1744" s="45">
        <v>1</v>
      </c>
      <c r="G1744" s="45">
        <v>0</v>
      </c>
      <c r="H1744" s="45">
        <v>1</v>
      </c>
      <c r="I1744" s="58">
        <f t="shared" si="29"/>
        <v>1</v>
      </c>
      <c r="J1744" s="58"/>
    </row>
    <row r="1745" spans="1:10" x14ac:dyDescent="0.2">
      <c r="A1745" s="51" t="s">
        <v>589</v>
      </c>
      <c r="B1745" s="51" t="s">
        <v>1</v>
      </c>
      <c r="C1745" s="51" t="s">
        <v>473</v>
      </c>
      <c r="D1745" s="53" t="str">
        <f>VLOOKUP(C1745,'[1]客户-行业对照表'!$M:$N,2,0)</f>
        <v>P2P</v>
      </c>
      <c r="E1745" s="45">
        <v>9</v>
      </c>
      <c r="F1745" s="45">
        <v>9</v>
      </c>
      <c r="G1745" s="45">
        <v>0</v>
      </c>
      <c r="H1745" s="45">
        <v>0</v>
      </c>
      <c r="I1745" s="58">
        <f t="shared" si="29"/>
        <v>0</v>
      </c>
      <c r="J1745" s="58"/>
    </row>
    <row r="1746" spans="1:10" x14ac:dyDescent="0.2">
      <c r="A1746" s="51" t="s">
        <v>589</v>
      </c>
      <c r="B1746" s="51" t="s">
        <v>1</v>
      </c>
      <c r="C1746" s="51" t="s">
        <v>455</v>
      </c>
      <c r="D1746" s="53" t="str">
        <f>VLOOKUP(C1746,'[1]客户-行业对照表'!$M:$N,2,0)</f>
        <v>小额现金贷</v>
      </c>
      <c r="E1746" s="45">
        <v>815</v>
      </c>
      <c r="F1746" s="45">
        <v>815</v>
      </c>
      <c r="G1746" s="45">
        <v>0</v>
      </c>
      <c r="H1746" s="45">
        <v>48</v>
      </c>
      <c r="I1746" s="58">
        <f t="shared" si="29"/>
        <v>5.8895705521472393E-2</v>
      </c>
      <c r="J1746" s="58"/>
    </row>
    <row r="1747" spans="1:10" x14ac:dyDescent="0.2">
      <c r="A1747" s="51" t="s">
        <v>589</v>
      </c>
      <c r="B1747" s="51" t="s">
        <v>1</v>
      </c>
      <c r="C1747" s="51" t="s">
        <v>495</v>
      </c>
      <c r="D1747" s="53" t="str">
        <f>VLOOKUP(C1747,'[1]客户-行业对照表'!$M:$N,2,0)</f>
        <v>融资租赁担保</v>
      </c>
      <c r="E1747" s="45">
        <v>7</v>
      </c>
      <c r="F1747" s="45">
        <v>7</v>
      </c>
      <c r="G1747" s="45">
        <v>0</v>
      </c>
      <c r="H1747" s="45">
        <v>2</v>
      </c>
      <c r="I1747" s="58">
        <f t="shared" si="29"/>
        <v>0.2857142857142857</v>
      </c>
      <c r="J1747" s="58"/>
    </row>
    <row r="1748" spans="1:10" x14ac:dyDescent="0.2">
      <c r="A1748" s="51" t="s">
        <v>589</v>
      </c>
      <c r="B1748" s="51" t="s">
        <v>1</v>
      </c>
      <c r="C1748" s="51" t="s">
        <v>501</v>
      </c>
      <c r="D1748" s="53" t="str">
        <f>VLOOKUP(C1748,'[1]客户-行业对照表'!$M:$N,2,0)</f>
        <v>金融科技</v>
      </c>
      <c r="E1748" s="45">
        <v>8</v>
      </c>
      <c r="F1748" s="45">
        <v>0</v>
      </c>
      <c r="G1748" s="45">
        <v>8</v>
      </c>
      <c r="H1748" s="45">
        <v>0</v>
      </c>
      <c r="I1748" s="58">
        <f t="shared" si="29"/>
        <v>0</v>
      </c>
      <c r="J1748" s="58"/>
    </row>
    <row r="1749" spans="1:10" x14ac:dyDescent="0.2">
      <c r="A1749" s="51" t="s">
        <v>589</v>
      </c>
      <c r="B1749" s="51" t="s">
        <v>1</v>
      </c>
      <c r="C1749" s="51" t="s">
        <v>450</v>
      </c>
      <c r="D1749" s="53" t="str">
        <f>VLOOKUP(C1749,'[1]客户-行业对照表'!$M:$N,2,0)</f>
        <v>小额现金贷</v>
      </c>
      <c r="E1749" s="45">
        <v>4039</v>
      </c>
      <c r="F1749" s="45">
        <v>4039</v>
      </c>
      <c r="G1749" s="45">
        <v>0</v>
      </c>
      <c r="H1749" s="45">
        <v>3611</v>
      </c>
      <c r="I1749" s="58">
        <f t="shared" si="29"/>
        <v>0.89403317652884373</v>
      </c>
      <c r="J1749" s="58"/>
    </row>
    <row r="1750" spans="1:10" x14ac:dyDescent="0.2">
      <c r="A1750" s="51" t="s">
        <v>589</v>
      </c>
      <c r="B1750" s="51" t="s">
        <v>1</v>
      </c>
      <c r="C1750" s="51" t="s">
        <v>515</v>
      </c>
      <c r="D1750" s="53" t="str">
        <f>VLOOKUP(C1750,'[1]客户-行业对照表'!$M:$N,2,0)</f>
        <v>小额现金贷</v>
      </c>
      <c r="E1750" s="45">
        <v>42238</v>
      </c>
      <c r="F1750" s="45">
        <v>42227</v>
      </c>
      <c r="G1750" s="45">
        <v>11</v>
      </c>
      <c r="H1750" s="45">
        <v>31970</v>
      </c>
      <c r="I1750" s="58">
        <f t="shared" si="29"/>
        <v>0.75690136843600553</v>
      </c>
      <c r="J1750" s="58"/>
    </row>
    <row r="1751" spans="1:10" x14ac:dyDescent="0.2">
      <c r="A1751" s="51" t="s">
        <v>589</v>
      </c>
      <c r="B1751" s="51" t="s">
        <v>1</v>
      </c>
      <c r="C1751" s="51" t="s">
        <v>476</v>
      </c>
      <c r="D1751" s="53" t="str">
        <f>VLOOKUP(C1751,'[1]客户-行业对照表'!$M:$N,2,0)</f>
        <v>P2P</v>
      </c>
      <c r="E1751" s="45">
        <v>1</v>
      </c>
      <c r="F1751" s="45">
        <v>1</v>
      </c>
      <c r="G1751" s="45">
        <v>0</v>
      </c>
      <c r="H1751" s="45">
        <v>0</v>
      </c>
      <c r="I1751" s="58">
        <f t="shared" si="29"/>
        <v>0</v>
      </c>
      <c r="J1751" s="58"/>
    </row>
    <row r="1752" spans="1:10" x14ac:dyDescent="0.2">
      <c r="A1752" s="51" t="s">
        <v>589</v>
      </c>
      <c r="B1752" s="51" t="s">
        <v>1</v>
      </c>
      <c r="C1752" s="51" t="s">
        <v>460</v>
      </c>
      <c r="D1752" s="53" t="str">
        <f>VLOOKUP(C1752,'[1]客户-行业对照表'!$M:$N,2,0)</f>
        <v>汽车金融</v>
      </c>
      <c r="E1752" s="45">
        <v>5</v>
      </c>
      <c r="F1752" s="45">
        <v>5</v>
      </c>
      <c r="G1752" s="45">
        <v>0</v>
      </c>
      <c r="H1752" s="45">
        <v>0</v>
      </c>
      <c r="I1752" s="58">
        <f t="shared" si="29"/>
        <v>0</v>
      </c>
      <c r="J1752" s="58"/>
    </row>
    <row r="1753" spans="1:10" x14ac:dyDescent="0.2">
      <c r="A1753" s="51" t="s">
        <v>589</v>
      </c>
      <c r="B1753" s="51" t="s">
        <v>1</v>
      </c>
      <c r="C1753" s="51" t="s">
        <v>535</v>
      </c>
      <c r="D1753" s="53" t="str">
        <f>VLOOKUP(C1753,'[1]客户-行业对照表'!$M:$N,2,0)</f>
        <v>小额现金贷</v>
      </c>
      <c r="E1753" s="45">
        <v>705</v>
      </c>
      <c r="F1753" s="45">
        <v>705</v>
      </c>
      <c r="G1753" s="45">
        <v>0</v>
      </c>
      <c r="H1753" s="45">
        <v>279</v>
      </c>
      <c r="I1753" s="58">
        <f t="shared" si="29"/>
        <v>0.39574468085106385</v>
      </c>
      <c r="J1753" s="58"/>
    </row>
    <row r="1754" spans="1:10" x14ac:dyDescent="0.2">
      <c r="A1754" s="51" t="s">
        <v>589</v>
      </c>
      <c r="B1754" s="51" t="s">
        <v>453</v>
      </c>
      <c r="C1754" s="51" t="s">
        <v>583</v>
      </c>
      <c r="D1754" s="53" t="str">
        <f>VLOOKUP(C1754,'[1]客户-行业对照表'!$M:$N,2,0)</f>
        <v>金融科技</v>
      </c>
      <c r="E1754" s="45">
        <v>1502</v>
      </c>
      <c r="F1754" s="45">
        <v>1502</v>
      </c>
      <c r="G1754" s="45">
        <v>0</v>
      </c>
      <c r="H1754" s="45">
        <v>1139</v>
      </c>
      <c r="I1754" s="58">
        <f t="shared" si="29"/>
        <v>0.75832223701731027</v>
      </c>
      <c r="J1754" s="58"/>
    </row>
    <row r="1755" spans="1:10" x14ac:dyDescent="0.2">
      <c r="A1755" s="51" t="s">
        <v>589</v>
      </c>
      <c r="B1755" s="51" t="s">
        <v>453</v>
      </c>
      <c r="C1755" s="51" t="s">
        <v>588</v>
      </c>
      <c r="D1755" s="53" t="str">
        <f>VLOOKUP(C1755,'[1]客户-行业对照表'!$M:$N,2,0)</f>
        <v>金融科技</v>
      </c>
      <c r="E1755" s="45">
        <v>4</v>
      </c>
      <c r="F1755" s="45">
        <v>4</v>
      </c>
      <c r="G1755" s="45">
        <v>0</v>
      </c>
      <c r="H1755" s="45">
        <v>0</v>
      </c>
      <c r="I1755" s="58">
        <f t="shared" si="29"/>
        <v>0</v>
      </c>
      <c r="J1755" s="58"/>
    </row>
    <row r="1756" spans="1:10" x14ac:dyDescent="0.2">
      <c r="A1756" s="51" t="s">
        <v>589</v>
      </c>
      <c r="B1756" s="51" t="s">
        <v>453</v>
      </c>
      <c r="C1756" s="51" t="s">
        <v>521</v>
      </c>
      <c r="D1756" s="53" t="str">
        <f>VLOOKUP(C1756,'[1]客户-行业对照表'!$M:$N,2,0)</f>
        <v>金融科技</v>
      </c>
      <c r="E1756" s="45">
        <v>3695</v>
      </c>
      <c r="F1756" s="45">
        <v>3695</v>
      </c>
      <c r="G1756" s="45">
        <v>0</v>
      </c>
      <c r="H1756" s="45">
        <v>3201</v>
      </c>
      <c r="I1756" s="58">
        <f t="shared" si="29"/>
        <v>0.86630581867388368</v>
      </c>
      <c r="J1756" s="58"/>
    </row>
    <row r="1757" spans="1:10" x14ac:dyDescent="0.2">
      <c r="A1757" s="51" t="s">
        <v>589</v>
      </c>
      <c r="B1757" s="51" t="s">
        <v>453</v>
      </c>
      <c r="C1757" s="51" t="s">
        <v>465</v>
      </c>
      <c r="D1757" s="53" t="str">
        <f>VLOOKUP(C1757,'[1]客户-行业对照表'!$M:$N,2,0)</f>
        <v>小额现金贷</v>
      </c>
      <c r="E1757" s="45">
        <v>5558</v>
      </c>
      <c r="F1757" s="45">
        <v>5558</v>
      </c>
      <c r="G1757" s="45">
        <v>0</v>
      </c>
      <c r="H1757" s="45">
        <v>4054</v>
      </c>
      <c r="I1757" s="58">
        <f t="shared" si="29"/>
        <v>0.72939906441165892</v>
      </c>
      <c r="J1757" s="58"/>
    </row>
    <row r="1758" spans="1:10" x14ac:dyDescent="0.2">
      <c r="A1758" s="51" t="s">
        <v>589</v>
      </c>
      <c r="B1758" s="51" t="s">
        <v>453</v>
      </c>
      <c r="C1758" s="51" t="s">
        <v>468</v>
      </c>
      <c r="D1758" s="53" t="str">
        <f>VLOOKUP(C1758,'[1]客户-行业对照表'!$M:$N,2,0)</f>
        <v>金融科技</v>
      </c>
      <c r="E1758" s="45">
        <v>2065</v>
      </c>
      <c r="F1758" s="45">
        <v>2065</v>
      </c>
      <c r="G1758" s="45">
        <v>0</v>
      </c>
      <c r="H1758" s="45">
        <v>1550</v>
      </c>
      <c r="I1758" s="58">
        <f t="shared" si="29"/>
        <v>0.75060532687651327</v>
      </c>
      <c r="J1758" s="58"/>
    </row>
    <row r="1759" spans="1:10" x14ac:dyDescent="0.2">
      <c r="A1759" s="51" t="s">
        <v>589</v>
      </c>
      <c r="B1759" s="51" t="s">
        <v>453</v>
      </c>
      <c r="C1759" s="51" t="s">
        <v>452</v>
      </c>
      <c r="D1759" s="53" t="str">
        <f>VLOOKUP(C1759,'[1]客户-行业对照表'!$M:$N,2,0)</f>
        <v>P2P</v>
      </c>
      <c r="E1759" s="45">
        <v>303</v>
      </c>
      <c r="F1759" s="45">
        <v>303</v>
      </c>
      <c r="G1759" s="45">
        <v>0</v>
      </c>
      <c r="H1759" s="45">
        <v>278</v>
      </c>
      <c r="I1759" s="58">
        <f t="shared" si="29"/>
        <v>0.91749174917491749</v>
      </c>
      <c r="J1759" s="58"/>
    </row>
    <row r="1760" spans="1:10" x14ac:dyDescent="0.2">
      <c r="A1760" s="51" t="s">
        <v>589</v>
      </c>
      <c r="B1760" s="51" t="s">
        <v>453</v>
      </c>
      <c r="C1760" s="51" t="s">
        <v>530</v>
      </c>
      <c r="D1760" s="53" t="str">
        <f>VLOOKUP(C1760,'[1]客户-行业对照表'!$M:$N,2,0)</f>
        <v>小额现金贷</v>
      </c>
      <c r="E1760" s="45">
        <v>1</v>
      </c>
      <c r="F1760" s="45">
        <v>1</v>
      </c>
      <c r="G1760" s="45">
        <v>0</v>
      </c>
      <c r="H1760" s="45">
        <v>1</v>
      </c>
      <c r="I1760" s="58">
        <f t="shared" si="29"/>
        <v>1</v>
      </c>
      <c r="J1760" s="58"/>
    </row>
    <row r="1761" spans="1:10" x14ac:dyDescent="0.2">
      <c r="A1761" s="51" t="s">
        <v>589</v>
      </c>
      <c r="B1761" s="51" t="s">
        <v>453</v>
      </c>
      <c r="C1761" s="51" t="s">
        <v>539</v>
      </c>
      <c r="D1761" s="53" t="str">
        <f>VLOOKUP(C1761,'[1]客户-行业对照表'!$M:$N,2,0)</f>
        <v>小额现金贷</v>
      </c>
      <c r="E1761" s="45">
        <v>83</v>
      </c>
      <c r="F1761" s="45">
        <v>83</v>
      </c>
      <c r="G1761" s="45">
        <v>0</v>
      </c>
      <c r="H1761" s="45">
        <v>81</v>
      </c>
      <c r="I1761" s="58">
        <f t="shared" si="29"/>
        <v>0.97590361445783136</v>
      </c>
      <c r="J1761" s="58"/>
    </row>
    <row r="1762" spans="1:10" x14ac:dyDescent="0.2">
      <c r="A1762" s="51" t="s">
        <v>589</v>
      </c>
      <c r="B1762" s="51" t="s">
        <v>453</v>
      </c>
      <c r="C1762" s="51" t="s">
        <v>524</v>
      </c>
      <c r="D1762" s="53" t="str">
        <f>VLOOKUP(C1762,'[1]客户-行业对照表'!$M:$N,2,0)</f>
        <v>P2P</v>
      </c>
      <c r="E1762" s="45">
        <v>14414</v>
      </c>
      <c r="F1762" s="45">
        <v>14414</v>
      </c>
      <c r="G1762" s="45">
        <v>0</v>
      </c>
      <c r="H1762" s="45">
        <v>5195</v>
      </c>
      <c r="I1762" s="58">
        <f t="shared" si="29"/>
        <v>0.36041348688774805</v>
      </c>
      <c r="J1762" s="58"/>
    </row>
    <row r="1763" spans="1:10" x14ac:dyDescent="0.2">
      <c r="A1763" s="51" t="s">
        <v>589</v>
      </c>
      <c r="B1763" s="51" t="s">
        <v>453</v>
      </c>
      <c r="C1763" s="51" t="s">
        <v>421</v>
      </c>
      <c r="D1763" s="53" t="str">
        <f>VLOOKUP(C1763,'[1]客户-行业对照表'!$M:$N,2,0)</f>
        <v>手机回收</v>
      </c>
      <c r="E1763" s="45">
        <v>248</v>
      </c>
      <c r="F1763" s="45">
        <v>248</v>
      </c>
      <c r="G1763" s="45">
        <v>0</v>
      </c>
      <c r="H1763" s="45">
        <v>190</v>
      </c>
      <c r="I1763" s="58">
        <f t="shared" si="29"/>
        <v>0.7661290322580645</v>
      </c>
      <c r="J1763" s="58"/>
    </row>
    <row r="1764" spans="1:10" x14ac:dyDescent="0.2">
      <c r="A1764" s="51" t="s">
        <v>589</v>
      </c>
      <c r="B1764" s="51" t="s">
        <v>453</v>
      </c>
      <c r="C1764" s="51" t="s">
        <v>554</v>
      </c>
      <c r="D1764" s="53" t="str">
        <f>VLOOKUP(C1764,'[1]客户-行业对照表'!$M:$N,2,0)</f>
        <v>小额现金贷</v>
      </c>
      <c r="E1764" s="45">
        <v>2</v>
      </c>
      <c r="F1764" s="45">
        <v>0</v>
      </c>
      <c r="G1764" s="45">
        <v>2</v>
      </c>
      <c r="H1764" s="45">
        <v>0</v>
      </c>
      <c r="I1764" s="58">
        <f t="shared" si="29"/>
        <v>0</v>
      </c>
      <c r="J1764" s="58"/>
    </row>
    <row r="1765" spans="1:10" x14ac:dyDescent="0.2">
      <c r="A1765" s="51" t="s">
        <v>589</v>
      </c>
      <c r="B1765" s="51" t="s">
        <v>453</v>
      </c>
      <c r="C1765" s="51" t="s">
        <v>551</v>
      </c>
      <c r="D1765" s="53" t="str">
        <f>VLOOKUP(C1765,'[1]客户-行业对照表'!$M:$N,2,0)</f>
        <v>小额现金贷</v>
      </c>
      <c r="E1765" s="45">
        <v>1109</v>
      </c>
      <c r="F1765" s="45">
        <v>1109</v>
      </c>
      <c r="G1765" s="45">
        <v>0</v>
      </c>
      <c r="H1765" s="45">
        <v>894</v>
      </c>
      <c r="I1765" s="58">
        <f t="shared" si="29"/>
        <v>0.80613165013525701</v>
      </c>
      <c r="J1765" s="58"/>
    </row>
    <row r="1766" spans="1:10" x14ac:dyDescent="0.2">
      <c r="A1766" s="51" t="s">
        <v>589</v>
      </c>
      <c r="B1766" s="51" t="s">
        <v>453</v>
      </c>
      <c r="C1766" s="51" t="s">
        <v>517</v>
      </c>
      <c r="D1766" s="53" t="str">
        <f>VLOOKUP(C1766,'[1]客户-行业对照表'!$M:$N,2,0)</f>
        <v>金融科技</v>
      </c>
      <c r="E1766" s="45">
        <v>1</v>
      </c>
      <c r="F1766" s="45">
        <v>1</v>
      </c>
      <c r="G1766" s="45">
        <v>0</v>
      </c>
      <c r="H1766" s="45">
        <v>0</v>
      </c>
      <c r="I1766" s="58">
        <f t="shared" si="29"/>
        <v>0</v>
      </c>
      <c r="J1766" s="58"/>
    </row>
    <row r="1767" spans="1:10" x14ac:dyDescent="0.2">
      <c r="A1767" s="51" t="s">
        <v>589</v>
      </c>
      <c r="B1767" s="51" t="s">
        <v>453</v>
      </c>
      <c r="C1767" s="51" t="s">
        <v>534</v>
      </c>
      <c r="D1767" s="53" t="str">
        <f>VLOOKUP(C1767,'[1]客户-行业对照表'!$M:$N,2,0)</f>
        <v>小额现金贷</v>
      </c>
      <c r="E1767" s="45">
        <v>11373</v>
      </c>
      <c r="F1767" s="45">
        <v>11373</v>
      </c>
      <c r="G1767" s="45">
        <v>0</v>
      </c>
      <c r="H1767" s="45">
        <v>9411</v>
      </c>
      <c r="I1767" s="58">
        <f t="shared" si="29"/>
        <v>0.82748615141123716</v>
      </c>
      <c r="J1767" s="58"/>
    </row>
    <row r="1768" spans="1:10" x14ac:dyDescent="0.2">
      <c r="A1768" s="51" t="s">
        <v>589</v>
      </c>
      <c r="B1768" s="51" t="s">
        <v>453</v>
      </c>
      <c r="C1768" s="51" t="s">
        <v>549</v>
      </c>
      <c r="D1768" s="53" t="str">
        <f>VLOOKUP(C1768,'[1]客户-行业对照表'!$M:$N,2,0)</f>
        <v>农村金融</v>
      </c>
      <c r="E1768" s="45">
        <v>5</v>
      </c>
      <c r="F1768" s="45">
        <v>5</v>
      </c>
      <c r="G1768" s="45">
        <v>0</v>
      </c>
      <c r="H1768" s="45">
        <v>0</v>
      </c>
      <c r="I1768" s="58">
        <f t="shared" si="29"/>
        <v>0</v>
      </c>
      <c r="J1768" s="58"/>
    </row>
    <row r="1769" spans="1:10" x14ac:dyDescent="0.2">
      <c r="A1769" s="51" t="s">
        <v>589</v>
      </c>
      <c r="B1769" s="51" t="s">
        <v>453</v>
      </c>
      <c r="C1769" s="51" t="s">
        <v>552</v>
      </c>
      <c r="D1769" s="53" t="str">
        <f>VLOOKUP(C1769,'[1]客户-行业对照表'!$M:$N,2,0)</f>
        <v>金融科技</v>
      </c>
      <c r="E1769" s="45">
        <v>8</v>
      </c>
      <c r="F1769" s="45">
        <v>1</v>
      </c>
      <c r="G1769" s="45">
        <v>7</v>
      </c>
      <c r="H1769" s="45">
        <v>1</v>
      </c>
      <c r="I1769" s="58">
        <f t="shared" si="29"/>
        <v>0.125</v>
      </c>
      <c r="J1769" s="58"/>
    </row>
    <row r="1770" spans="1:10" x14ac:dyDescent="0.2">
      <c r="A1770" s="51" t="s">
        <v>589</v>
      </c>
      <c r="B1770" s="51" t="s">
        <v>453</v>
      </c>
      <c r="C1770" s="51" t="s">
        <v>537</v>
      </c>
      <c r="D1770" s="53" t="str">
        <f>VLOOKUP(C1770,'[1]客户-行业对照表'!$M:$N,2,0)</f>
        <v>小额现金贷</v>
      </c>
      <c r="E1770" s="45">
        <v>3916</v>
      </c>
      <c r="F1770" s="45">
        <v>3916</v>
      </c>
      <c r="G1770" s="45">
        <v>0</v>
      </c>
      <c r="H1770" s="45">
        <v>2938</v>
      </c>
      <c r="I1770" s="58">
        <f t="shared" si="29"/>
        <v>0.75025536261491321</v>
      </c>
      <c r="J1770" s="58"/>
    </row>
    <row r="1771" spans="1:10" x14ac:dyDescent="0.2">
      <c r="A1771" s="51" t="s">
        <v>590</v>
      </c>
      <c r="B1771" s="51" t="s">
        <v>0</v>
      </c>
      <c r="C1771" s="51" t="s">
        <v>444</v>
      </c>
      <c r="D1771" s="53" t="str">
        <f>VLOOKUP(C1771,'[1]客户-行业对照表'!$M:$N,2,0)</f>
        <v>金融科技</v>
      </c>
      <c r="E1771" s="45">
        <v>59</v>
      </c>
      <c r="F1771" s="45">
        <v>59</v>
      </c>
      <c r="G1771" s="45">
        <v>0</v>
      </c>
      <c r="H1771" s="45">
        <v>34</v>
      </c>
      <c r="I1771" s="58">
        <f t="shared" si="29"/>
        <v>0.57627118644067798</v>
      </c>
      <c r="J1771" s="58"/>
    </row>
    <row r="1772" spans="1:10" x14ac:dyDescent="0.2">
      <c r="A1772" s="51" t="s">
        <v>590</v>
      </c>
      <c r="B1772" s="51" t="s">
        <v>0</v>
      </c>
      <c r="C1772" s="51" t="s">
        <v>448</v>
      </c>
      <c r="D1772" s="53" t="str">
        <f>VLOOKUP(C1772,'[1]客户-行业对照表'!$M:$N,2,0)</f>
        <v>金融科技</v>
      </c>
      <c r="E1772" s="45">
        <v>274</v>
      </c>
      <c r="F1772" s="45">
        <v>274</v>
      </c>
      <c r="G1772" s="45">
        <v>0</v>
      </c>
      <c r="H1772" s="45">
        <v>171</v>
      </c>
      <c r="I1772" s="58">
        <f t="shared" si="29"/>
        <v>0.62408759124087587</v>
      </c>
      <c r="J1772" s="58"/>
    </row>
    <row r="1773" spans="1:10" x14ac:dyDescent="0.2">
      <c r="A1773" s="51" t="s">
        <v>590</v>
      </c>
      <c r="B1773" s="51" t="s">
        <v>3</v>
      </c>
      <c r="C1773" s="51" t="s">
        <v>583</v>
      </c>
      <c r="D1773" s="53" t="str">
        <f>VLOOKUP(C1773,'[1]客户-行业对照表'!$M:$N,2,0)</f>
        <v>金融科技</v>
      </c>
      <c r="E1773" s="45">
        <v>1424</v>
      </c>
      <c r="F1773" s="45">
        <v>1424</v>
      </c>
      <c r="G1773" s="45">
        <v>0</v>
      </c>
      <c r="H1773" s="45">
        <v>1221</v>
      </c>
      <c r="I1773" s="58">
        <f t="shared" si="29"/>
        <v>0.8574438202247191</v>
      </c>
      <c r="J1773" s="58"/>
    </row>
    <row r="1774" spans="1:10" x14ac:dyDescent="0.2">
      <c r="A1774" s="51" t="s">
        <v>590</v>
      </c>
      <c r="B1774" s="51" t="s">
        <v>3</v>
      </c>
      <c r="C1774" s="51" t="s">
        <v>580</v>
      </c>
      <c r="D1774" s="53" t="str">
        <f>VLOOKUP(C1774,'[1]客户-行业对照表'!$M:$N,2,0)</f>
        <v>小额现金贷</v>
      </c>
      <c r="E1774" s="45">
        <v>859</v>
      </c>
      <c r="F1774" s="45">
        <v>859</v>
      </c>
      <c r="G1774" s="45">
        <v>0</v>
      </c>
      <c r="H1774" s="45">
        <v>761</v>
      </c>
      <c r="I1774" s="58">
        <f t="shared" si="29"/>
        <v>0.88591385331781136</v>
      </c>
      <c r="J1774" s="58"/>
    </row>
    <row r="1775" spans="1:10" x14ac:dyDescent="0.2">
      <c r="A1775" s="51" t="s">
        <v>590</v>
      </c>
      <c r="B1775" s="51" t="s">
        <v>3</v>
      </c>
      <c r="C1775" s="51" t="s">
        <v>534</v>
      </c>
      <c r="D1775" s="53" t="str">
        <f>VLOOKUP(C1775,'[1]客户-行业对照表'!$M:$N,2,0)</f>
        <v>小额现金贷</v>
      </c>
      <c r="E1775" s="45">
        <v>10650</v>
      </c>
      <c r="F1775" s="45">
        <v>10650</v>
      </c>
      <c r="G1775" s="45">
        <v>0</v>
      </c>
      <c r="H1775" s="45">
        <v>9590</v>
      </c>
      <c r="I1775" s="58">
        <f t="shared" si="29"/>
        <v>0.9004694835680751</v>
      </c>
      <c r="J1775" s="58"/>
    </row>
    <row r="1776" spans="1:10" x14ac:dyDescent="0.2">
      <c r="A1776" s="51" t="s">
        <v>590</v>
      </c>
      <c r="B1776" s="51" t="s">
        <v>3</v>
      </c>
      <c r="C1776" s="51" t="s">
        <v>552</v>
      </c>
      <c r="D1776" s="53" t="str">
        <f>VLOOKUP(C1776,'[1]客户-行业对照表'!$M:$N,2,0)</f>
        <v>金融科技</v>
      </c>
      <c r="E1776" s="45">
        <v>2</v>
      </c>
      <c r="F1776" s="45">
        <v>2</v>
      </c>
      <c r="G1776" s="45">
        <v>0</v>
      </c>
      <c r="H1776" s="45">
        <v>1</v>
      </c>
      <c r="I1776" s="58">
        <f t="shared" si="29"/>
        <v>0.5</v>
      </c>
      <c r="J1776" s="58"/>
    </row>
    <row r="1777" spans="1:10" x14ac:dyDescent="0.2">
      <c r="A1777" s="51" t="s">
        <v>590</v>
      </c>
      <c r="B1777" s="51" t="s">
        <v>3</v>
      </c>
      <c r="C1777" s="51" t="s">
        <v>537</v>
      </c>
      <c r="D1777" s="53" t="str">
        <f>VLOOKUP(C1777,'[1]客户-行业对照表'!$M:$N,2,0)</f>
        <v>小额现金贷</v>
      </c>
      <c r="E1777" s="45">
        <v>3399</v>
      </c>
      <c r="F1777" s="45">
        <v>3399</v>
      </c>
      <c r="G1777" s="45">
        <v>0</v>
      </c>
      <c r="H1777" s="45">
        <v>2970</v>
      </c>
      <c r="I1777" s="58">
        <f t="shared" si="29"/>
        <v>0.87378640776699024</v>
      </c>
      <c r="J1777" s="58"/>
    </row>
    <row r="1778" spans="1:10" x14ac:dyDescent="0.2">
      <c r="A1778" s="51" t="s">
        <v>590</v>
      </c>
      <c r="B1778" s="51" t="s">
        <v>1</v>
      </c>
      <c r="C1778" s="51" t="s">
        <v>446</v>
      </c>
      <c r="D1778" s="53" t="str">
        <f>VLOOKUP(C1778,'[1]客户-行业对照表'!$M:$N,2,0)</f>
        <v>金融科技</v>
      </c>
      <c r="E1778" s="45">
        <v>98</v>
      </c>
      <c r="F1778" s="45">
        <v>98</v>
      </c>
      <c r="G1778" s="45">
        <v>0</v>
      </c>
      <c r="H1778" s="45">
        <v>51</v>
      </c>
      <c r="I1778" s="58">
        <f t="shared" si="29"/>
        <v>0.52040816326530615</v>
      </c>
      <c r="J1778" s="58"/>
    </row>
    <row r="1779" spans="1:10" x14ac:dyDescent="0.2">
      <c r="A1779" s="51" t="s">
        <v>590</v>
      </c>
      <c r="B1779" s="51" t="s">
        <v>1</v>
      </c>
      <c r="C1779" s="51" t="s">
        <v>456</v>
      </c>
      <c r="D1779" s="53" t="str">
        <f>VLOOKUP(C1779,'[1]客户-行业对照表'!$M:$N,2,0)</f>
        <v>小额现金贷</v>
      </c>
      <c r="E1779" s="45">
        <v>1608</v>
      </c>
      <c r="F1779" s="45">
        <v>1608</v>
      </c>
      <c r="G1779" s="45">
        <v>0</v>
      </c>
      <c r="H1779" s="45">
        <v>556</v>
      </c>
      <c r="I1779" s="58">
        <f t="shared" si="29"/>
        <v>0.34577114427860695</v>
      </c>
      <c r="J1779" s="58"/>
    </row>
    <row r="1780" spans="1:10" x14ac:dyDescent="0.2">
      <c r="A1780" s="51" t="s">
        <v>590</v>
      </c>
      <c r="B1780" s="51" t="s">
        <v>1</v>
      </c>
      <c r="C1780" s="51" t="s">
        <v>454</v>
      </c>
      <c r="D1780" s="53" t="str">
        <f>VLOOKUP(C1780,'[1]客户-行业对照表'!$M:$N,2,0)</f>
        <v>支付</v>
      </c>
      <c r="E1780" s="45">
        <v>13</v>
      </c>
      <c r="F1780" s="45">
        <v>13</v>
      </c>
      <c r="G1780" s="45">
        <v>0</v>
      </c>
      <c r="H1780" s="45">
        <v>0</v>
      </c>
      <c r="I1780" s="58">
        <f t="shared" si="29"/>
        <v>0</v>
      </c>
      <c r="J1780" s="58"/>
    </row>
    <row r="1781" spans="1:10" x14ac:dyDescent="0.2">
      <c r="A1781" s="51" t="s">
        <v>590</v>
      </c>
      <c r="B1781" s="51" t="s">
        <v>1</v>
      </c>
      <c r="C1781" s="51" t="s">
        <v>526</v>
      </c>
      <c r="D1781" s="53" t="str">
        <f>VLOOKUP(C1781,'[1]客户-行业对照表'!$M:$N,2,0)</f>
        <v>农村金融</v>
      </c>
      <c r="E1781" s="45">
        <v>48</v>
      </c>
      <c r="F1781" s="45">
        <v>48</v>
      </c>
      <c r="G1781" s="45">
        <v>0</v>
      </c>
      <c r="H1781" s="45">
        <v>5</v>
      </c>
      <c r="I1781" s="58">
        <f t="shared" si="29"/>
        <v>0.10416666666666667</v>
      </c>
      <c r="J1781" s="58"/>
    </row>
    <row r="1782" spans="1:10" x14ac:dyDescent="0.2">
      <c r="A1782" s="51" t="s">
        <v>590</v>
      </c>
      <c r="B1782" s="51" t="s">
        <v>1</v>
      </c>
      <c r="C1782" s="51" t="s">
        <v>463</v>
      </c>
      <c r="D1782" s="53" t="str">
        <f>VLOOKUP(C1782,'[1]客户-行业对照表'!$M:$N,2,0)</f>
        <v>手机回收</v>
      </c>
      <c r="E1782" s="45">
        <v>557</v>
      </c>
      <c r="F1782" s="45">
        <v>557</v>
      </c>
      <c r="G1782" s="45">
        <v>0</v>
      </c>
      <c r="H1782" s="45">
        <v>458</v>
      </c>
      <c r="I1782" s="58">
        <f t="shared" si="29"/>
        <v>0.82226211849192099</v>
      </c>
      <c r="J1782" s="58"/>
    </row>
    <row r="1783" spans="1:10" x14ac:dyDescent="0.2">
      <c r="A1783" s="51" t="s">
        <v>590</v>
      </c>
      <c r="B1783" s="51" t="s">
        <v>1</v>
      </c>
      <c r="C1783" s="51" t="s">
        <v>504</v>
      </c>
      <c r="D1783" s="53" t="str">
        <f>VLOOKUP(C1783,'[1]客户-行业对照表'!$M:$N,2,0)</f>
        <v>流量方</v>
      </c>
      <c r="E1783" s="45">
        <v>1</v>
      </c>
      <c r="F1783" s="45">
        <v>1</v>
      </c>
      <c r="G1783" s="45">
        <v>0</v>
      </c>
      <c r="H1783" s="45">
        <v>1</v>
      </c>
      <c r="I1783" s="58">
        <f t="shared" si="29"/>
        <v>1</v>
      </c>
      <c r="J1783" s="58"/>
    </row>
    <row r="1784" spans="1:10" x14ac:dyDescent="0.2">
      <c r="A1784" s="51" t="s">
        <v>590</v>
      </c>
      <c r="B1784" s="51" t="s">
        <v>1</v>
      </c>
      <c r="C1784" s="51" t="s">
        <v>445</v>
      </c>
      <c r="D1784" s="53" t="str">
        <f>VLOOKUP(C1784,'[1]客户-行业对照表'!$M:$N,2,0)</f>
        <v>其他</v>
      </c>
      <c r="E1784" s="45">
        <v>1</v>
      </c>
      <c r="F1784" s="45">
        <v>1</v>
      </c>
      <c r="G1784" s="45">
        <v>0</v>
      </c>
      <c r="H1784" s="45">
        <v>0</v>
      </c>
      <c r="I1784" s="58">
        <f t="shared" si="29"/>
        <v>0</v>
      </c>
      <c r="J1784" s="58"/>
    </row>
    <row r="1785" spans="1:10" x14ac:dyDescent="0.2">
      <c r="A1785" s="51" t="s">
        <v>590</v>
      </c>
      <c r="B1785" s="51" t="s">
        <v>1</v>
      </c>
      <c r="C1785" s="51" t="s">
        <v>473</v>
      </c>
      <c r="D1785" s="53" t="str">
        <f>VLOOKUP(C1785,'[1]客户-行业对照表'!$M:$N,2,0)</f>
        <v>P2P</v>
      </c>
      <c r="E1785" s="45">
        <v>1</v>
      </c>
      <c r="F1785" s="45">
        <v>1</v>
      </c>
      <c r="G1785" s="45">
        <v>0</v>
      </c>
      <c r="H1785" s="45">
        <v>0</v>
      </c>
      <c r="I1785" s="58">
        <f t="shared" si="29"/>
        <v>0</v>
      </c>
      <c r="J1785" s="58"/>
    </row>
    <row r="1786" spans="1:10" x14ac:dyDescent="0.2">
      <c r="A1786" s="51" t="s">
        <v>590</v>
      </c>
      <c r="B1786" s="51" t="s">
        <v>1</v>
      </c>
      <c r="C1786" s="51" t="s">
        <v>455</v>
      </c>
      <c r="D1786" s="53" t="str">
        <f>VLOOKUP(C1786,'[1]客户-行业对照表'!$M:$N,2,0)</f>
        <v>小额现金贷</v>
      </c>
      <c r="E1786" s="45">
        <v>1070</v>
      </c>
      <c r="F1786" s="45">
        <v>1070</v>
      </c>
      <c r="G1786" s="45">
        <v>0</v>
      </c>
      <c r="H1786" s="45">
        <v>45</v>
      </c>
      <c r="I1786" s="58">
        <f t="shared" si="29"/>
        <v>4.2056074766355138E-2</v>
      </c>
      <c r="J1786" s="58"/>
    </row>
    <row r="1787" spans="1:10" x14ac:dyDescent="0.2">
      <c r="A1787" s="51" t="s">
        <v>590</v>
      </c>
      <c r="B1787" s="51" t="s">
        <v>1</v>
      </c>
      <c r="C1787" s="51" t="s">
        <v>495</v>
      </c>
      <c r="D1787" s="53" t="str">
        <f>VLOOKUP(C1787,'[1]客户-行业对照表'!$M:$N,2,0)</f>
        <v>融资租赁担保</v>
      </c>
      <c r="E1787" s="45">
        <v>27</v>
      </c>
      <c r="F1787" s="45">
        <v>27</v>
      </c>
      <c r="G1787" s="45">
        <v>0</v>
      </c>
      <c r="H1787" s="45">
        <v>9</v>
      </c>
      <c r="I1787" s="58">
        <f t="shared" si="29"/>
        <v>0.33333333333333331</v>
      </c>
      <c r="J1787" s="58"/>
    </row>
    <row r="1788" spans="1:10" x14ac:dyDescent="0.2">
      <c r="A1788" s="51" t="s">
        <v>590</v>
      </c>
      <c r="B1788" s="51" t="s">
        <v>1</v>
      </c>
      <c r="C1788" s="51" t="s">
        <v>501</v>
      </c>
      <c r="D1788" s="53" t="str">
        <f>VLOOKUP(C1788,'[1]客户-行业对照表'!$M:$N,2,0)</f>
        <v>金融科技</v>
      </c>
      <c r="E1788" s="45">
        <v>4</v>
      </c>
      <c r="F1788" s="45">
        <v>0</v>
      </c>
      <c r="G1788" s="45">
        <v>4</v>
      </c>
      <c r="H1788" s="45">
        <v>0</v>
      </c>
      <c r="I1788" s="58">
        <f t="shared" si="29"/>
        <v>0</v>
      </c>
      <c r="J1788" s="58"/>
    </row>
    <row r="1789" spans="1:10" x14ac:dyDescent="0.2">
      <c r="A1789" s="51" t="s">
        <v>590</v>
      </c>
      <c r="B1789" s="51" t="s">
        <v>1</v>
      </c>
      <c r="C1789" s="51" t="s">
        <v>450</v>
      </c>
      <c r="D1789" s="53" t="str">
        <f>VLOOKUP(C1789,'[1]客户-行业对照表'!$M:$N,2,0)</f>
        <v>小额现金贷</v>
      </c>
      <c r="E1789" s="45">
        <v>3789</v>
      </c>
      <c r="F1789" s="45">
        <v>3789</v>
      </c>
      <c r="G1789" s="45">
        <v>0</v>
      </c>
      <c r="H1789" s="45">
        <v>3392</v>
      </c>
      <c r="I1789" s="58">
        <f t="shared" si="29"/>
        <v>0.89522301398785964</v>
      </c>
      <c r="J1789" s="58"/>
    </row>
    <row r="1790" spans="1:10" x14ac:dyDescent="0.2">
      <c r="A1790" s="51" t="s">
        <v>590</v>
      </c>
      <c r="B1790" s="51" t="s">
        <v>1</v>
      </c>
      <c r="C1790" s="51" t="s">
        <v>515</v>
      </c>
      <c r="D1790" s="53" t="str">
        <f>VLOOKUP(C1790,'[1]客户-行业对照表'!$M:$N,2,0)</f>
        <v>小额现金贷</v>
      </c>
      <c r="E1790" s="45">
        <v>44478</v>
      </c>
      <c r="F1790" s="45">
        <v>44467</v>
      </c>
      <c r="G1790" s="45">
        <v>11</v>
      </c>
      <c r="H1790" s="45">
        <v>34247</v>
      </c>
      <c r="I1790" s="58">
        <f t="shared" si="29"/>
        <v>0.76997616799316515</v>
      </c>
      <c r="J1790" s="58"/>
    </row>
    <row r="1791" spans="1:10" x14ac:dyDescent="0.2">
      <c r="A1791" s="51" t="s">
        <v>590</v>
      </c>
      <c r="B1791" s="51" t="s">
        <v>1</v>
      </c>
      <c r="C1791" s="51" t="s">
        <v>476</v>
      </c>
      <c r="D1791" s="53" t="str">
        <f>VLOOKUP(C1791,'[1]客户-行业对照表'!$M:$N,2,0)</f>
        <v>P2P</v>
      </c>
      <c r="E1791" s="45">
        <v>9</v>
      </c>
      <c r="F1791" s="45">
        <v>9</v>
      </c>
      <c r="G1791" s="45">
        <v>0</v>
      </c>
      <c r="H1791" s="45">
        <v>0</v>
      </c>
      <c r="I1791" s="58">
        <f t="shared" si="29"/>
        <v>0</v>
      </c>
      <c r="J1791" s="58"/>
    </row>
    <row r="1792" spans="1:10" x14ac:dyDescent="0.2">
      <c r="A1792" s="51" t="s">
        <v>590</v>
      </c>
      <c r="B1792" s="51" t="s">
        <v>1</v>
      </c>
      <c r="C1792" s="51" t="s">
        <v>535</v>
      </c>
      <c r="D1792" s="53" t="str">
        <f>VLOOKUP(C1792,'[1]客户-行业对照表'!$M:$N,2,0)</f>
        <v>小额现金贷</v>
      </c>
      <c r="E1792" s="45">
        <v>614</v>
      </c>
      <c r="F1792" s="45">
        <v>614</v>
      </c>
      <c r="G1792" s="45">
        <v>0</v>
      </c>
      <c r="H1792" s="45">
        <v>251</v>
      </c>
      <c r="I1792" s="58">
        <f t="shared" si="29"/>
        <v>0.40879478827361565</v>
      </c>
      <c r="J1792" s="58"/>
    </row>
    <row r="1793" spans="1:10" x14ac:dyDescent="0.2">
      <c r="A1793" s="51" t="s">
        <v>590</v>
      </c>
      <c r="B1793" s="51" t="s">
        <v>453</v>
      </c>
      <c r="C1793" s="51" t="s">
        <v>583</v>
      </c>
      <c r="D1793" s="53" t="str">
        <f>VLOOKUP(C1793,'[1]客户-行业对照表'!$M:$N,2,0)</f>
        <v>金融科技</v>
      </c>
      <c r="E1793" s="45">
        <v>1405</v>
      </c>
      <c r="F1793" s="45">
        <v>1405</v>
      </c>
      <c r="G1793" s="45">
        <v>0</v>
      </c>
      <c r="H1793" s="45">
        <v>1091</v>
      </c>
      <c r="I1793" s="58">
        <f t="shared" si="29"/>
        <v>0.77651245551601422</v>
      </c>
      <c r="J1793" s="58"/>
    </row>
    <row r="1794" spans="1:10" x14ac:dyDescent="0.2">
      <c r="A1794" s="51" t="s">
        <v>590</v>
      </c>
      <c r="B1794" s="51" t="s">
        <v>453</v>
      </c>
      <c r="C1794" s="51" t="s">
        <v>521</v>
      </c>
      <c r="D1794" s="53" t="str">
        <f>VLOOKUP(C1794,'[1]客户-行业对照表'!$M:$N,2,0)</f>
        <v>金融科技</v>
      </c>
      <c r="E1794" s="45">
        <v>3418</v>
      </c>
      <c r="F1794" s="45">
        <v>3418</v>
      </c>
      <c r="G1794" s="45">
        <v>0</v>
      </c>
      <c r="H1794" s="45">
        <v>2957</v>
      </c>
      <c r="I1794" s="58">
        <f t="shared" si="29"/>
        <v>0.86512580456407251</v>
      </c>
      <c r="J1794" s="58"/>
    </row>
    <row r="1795" spans="1:10" x14ac:dyDescent="0.2">
      <c r="A1795" s="51" t="s">
        <v>590</v>
      </c>
      <c r="B1795" s="51" t="s">
        <v>453</v>
      </c>
      <c r="C1795" s="51" t="s">
        <v>465</v>
      </c>
      <c r="D1795" s="53" t="str">
        <f>VLOOKUP(C1795,'[1]客户-行业对照表'!$M:$N,2,0)</f>
        <v>小额现金贷</v>
      </c>
      <c r="E1795" s="45">
        <v>6446</v>
      </c>
      <c r="F1795" s="45">
        <v>6446</v>
      </c>
      <c r="G1795" s="45">
        <v>0</v>
      </c>
      <c r="H1795" s="45">
        <v>4697</v>
      </c>
      <c r="I1795" s="58">
        <f t="shared" si="29"/>
        <v>0.72866894197952214</v>
      </c>
      <c r="J1795" s="58"/>
    </row>
    <row r="1796" spans="1:10" x14ac:dyDescent="0.2">
      <c r="A1796" s="51" t="s">
        <v>590</v>
      </c>
      <c r="B1796" s="51" t="s">
        <v>453</v>
      </c>
      <c r="C1796" s="51" t="s">
        <v>468</v>
      </c>
      <c r="D1796" s="53" t="str">
        <f>VLOOKUP(C1796,'[1]客户-行业对照表'!$M:$N,2,0)</f>
        <v>金融科技</v>
      </c>
      <c r="E1796" s="45">
        <v>2109</v>
      </c>
      <c r="F1796" s="45">
        <v>2107</v>
      </c>
      <c r="G1796" s="45">
        <v>2</v>
      </c>
      <c r="H1796" s="45">
        <v>1490</v>
      </c>
      <c r="I1796" s="58">
        <f t="shared" si="29"/>
        <v>0.70649596965386441</v>
      </c>
      <c r="J1796" s="58"/>
    </row>
    <row r="1797" spans="1:10" x14ac:dyDescent="0.2">
      <c r="A1797" s="51" t="s">
        <v>590</v>
      </c>
      <c r="B1797" s="51" t="s">
        <v>453</v>
      </c>
      <c r="C1797" s="51" t="s">
        <v>452</v>
      </c>
      <c r="D1797" s="53" t="str">
        <f>VLOOKUP(C1797,'[1]客户-行业对照表'!$M:$N,2,0)</f>
        <v>P2P</v>
      </c>
      <c r="E1797" s="45">
        <v>330</v>
      </c>
      <c r="F1797" s="45">
        <v>330</v>
      </c>
      <c r="G1797" s="45">
        <v>0</v>
      </c>
      <c r="H1797" s="45">
        <v>314</v>
      </c>
      <c r="I1797" s="58">
        <f t="shared" si="29"/>
        <v>0.95151515151515154</v>
      </c>
      <c r="J1797" s="58"/>
    </row>
    <row r="1798" spans="1:10" x14ac:dyDescent="0.2">
      <c r="A1798" s="51" t="s">
        <v>590</v>
      </c>
      <c r="B1798" s="51" t="s">
        <v>453</v>
      </c>
      <c r="C1798" s="51" t="s">
        <v>539</v>
      </c>
      <c r="D1798" s="53" t="str">
        <f>VLOOKUP(C1798,'[1]客户-行业对照表'!$M:$N,2,0)</f>
        <v>小额现金贷</v>
      </c>
      <c r="E1798" s="45">
        <v>74</v>
      </c>
      <c r="F1798" s="45">
        <v>74</v>
      </c>
      <c r="G1798" s="45">
        <v>0</v>
      </c>
      <c r="H1798" s="45">
        <v>72</v>
      </c>
      <c r="I1798" s="58">
        <f t="shared" si="29"/>
        <v>0.97297297297297303</v>
      </c>
      <c r="J1798" s="58"/>
    </row>
    <row r="1799" spans="1:10" x14ac:dyDescent="0.2">
      <c r="A1799" s="51" t="s">
        <v>590</v>
      </c>
      <c r="B1799" s="51" t="s">
        <v>453</v>
      </c>
      <c r="C1799" s="51" t="s">
        <v>524</v>
      </c>
      <c r="D1799" s="53" t="str">
        <f>VLOOKUP(C1799,'[1]客户-行业对照表'!$M:$N,2,0)</f>
        <v>P2P</v>
      </c>
      <c r="E1799" s="45">
        <v>14461</v>
      </c>
      <c r="F1799" s="45">
        <v>14461</v>
      </c>
      <c r="G1799" s="45">
        <v>0</v>
      </c>
      <c r="H1799" s="45">
        <v>5144</v>
      </c>
      <c r="I1799" s="58">
        <f t="shared" si="29"/>
        <v>0.35571537238088652</v>
      </c>
      <c r="J1799" s="58"/>
    </row>
    <row r="1800" spans="1:10" x14ac:dyDescent="0.2">
      <c r="A1800" s="51" t="s">
        <v>590</v>
      </c>
      <c r="B1800" s="51" t="s">
        <v>453</v>
      </c>
      <c r="C1800" s="51" t="s">
        <v>421</v>
      </c>
      <c r="D1800" s="53" t="str">
        <f>VLOOKUP(C1800,'[1]客户-行业对照表'!$M:$N,2,0)</f>
        <v>手机回收</v>
      </c>
      <c r="E1800" s="45">
        <v>339</v>
      </c>
      <c r="F1800" s="45">
        <v>339</v>
      </c>
      <c r="G1800" s="45">
        <v>0</v>
      </c>
      <c r="H1800" s="45">
        <v>264</v>
      </c>
      <c r="I1800" s="58">
        <f t="shared" si="29"/>
        <v>0.77876106194690264</v>
      </c>
      <c r="J1800" s="58"/>
    </row>
    <row r="1801" spans="1:10" x14ac:dyDescent="0.2">
      <c r="A1801" s="51" t="s">
        <v>590</v>
      </c>
      <c r="B1801" s="51" t="s">
        <v>453</v>
      </c>
      <c r="C1801" s="51" t="s">
        <v>551</v>
      </c>
      <c r="D1801" s="53" t="str">
        <f>VLOOKUP(C1801,'[1]客户-行业对照表'!$M:$N,2,0)</f>
        <v>小额现金贷</v>
      </c>
      <c r="E1801" s="45">
        <v>1132</v>
      </c>
      <c r="F1801" s="45">
        <v>1132</v>
      </c>
      <c r="G1801" s="45">
        <v>0</v>
      </c>
      <c r="H1801" s="45">
        <v>912</v>
      </c>
      <c r="I1801" s="58">
        <f t="shared" si="29"/>
        <v>0.80565371024734977</v>
      </c>
      <c r="J1801" s="58"/>
    </row>
    <row r="1802" spans="1:10" x14ac:dyDescent="0.2">
      <c r="A1802" s="51" t="s">
        <v>590</v>
      </c>
      <c r="B1802" s="51" t="s">
        <v>453</v>
      </c>
      <c r="C1802" s="51" t="s">
        <v>534</v>
      </c>
      <c r="D1802" s="53" t="str">
        <f>VLOOKUP(C1802,'[1]客户-行业对照表'!$M:$N,2,0)</f>
        <v>小额现金贷</v>
      </c>
      <c r="E1802" s="45">
        <v>10821</v>
      </c>
      <c r="F1802" s="45">
        <v>10821</v>
      </c>
      <c r="G1802" s="45">
        <v>0</v>
      </c>
      <c r="H1802" s="45">
        <v>8807</v>
      </c>
      <c r="I1802" s="58">
        <f t="shared" ref="I1802:I1865" si="30">H1802/E1802</f>
        <v>0.81388041770631181</v>
      </c>
      <c r="J1802" s="58"/>
    </row>
    <row r="1803" spans="1:10" x14ac:dyDescent="0.2">
      <c r="A1803" s="51" t="s">
        <v>590</v>
      </c>
      <c r="B1803" s="51" t="s">
        <v>453</v>
      </c>
      <c r="C1803" s="51" t="s">
        <v>549</v>
      </c>
      <c r="D1803" s="53" t="str">
        <f>VLOOKUP(C1803,'[1]客户-行业对照表'!$M:$N,2,0)</f>
        <v>农村金融</v>
      </c>
      <c r="E1803" s="45">
        <v>22</v>
      </c>
      <c r="F1803" s="45">
        <v>22</v>
      </c>
      <c r="G1803" s="45">
        <v>0</v>
      </c>
      <c r="H1803" s="45">
        <v>17</v>
      </c>
      <c r="I1803" s="58">
        <f t="shared" si="30"/>
        <v>0.77272727272727271</v>
      </c>
      <c r="J1803" s="58"/>
    </row>
    <row r="1804" spans="1:10" x14ac:dyDescent="0.2">
      <c r="A1804" s="51" t="s">
        <v>590</v>
      </c>
      <c r="B1804" s="51" t="s">
        <v>453</v>
      </c>
      <c r="C1804" s="51" t="s">
        <v>371</v>
      </c>
      <c r="D1804" s="53" t="str">
        <f>VLOOKUP(C1804,'[1]客户-行业对照表'!$M:$N,2,0)</f>
        <v>金融科技</v>
      </c>
      <c r="E1804" s="45">
        <v>4</v>
      </c>
      <c r="F1804" s="45">
        <v>3</v>
      </c>
      <c r="G1804" s="45">
        <v>1</v>
      </c>
      <c r="H1804" s="45">
        <v>0</v>
      </c>
      <c r="I1804" s="58">
        <f t="shared" si="30"/>
        <v>0</v>
      </c>
      <c r="J1804" s="58"/>
    </row>
    <row r="1805" spans="1:10" x14ac:dyDescent="0.2">
      <c r="A1805" s="51" t="s">
        <v>590</v>
      </c>
      <c r="B1805" s="51" t="s">
        <v>453</v>
      </c>
      <c r="C1805" s="51" t="s">
        <v>537</v>
      </c>
      <c r="D1805" s="53" t="str">
        <f>VLOOKUP(C1805,'[1]客户-行业对照表'!$M:$N,2,0)</f>
        <v>小额现金贷</v>
      </c>
      <c r="E1805" s="45">
        <v>3553</v>
      </c>
      <c r="F1805" s="45">
        <v>3553</v>
      </c>
      <c r="G1805" s="45">
        <v>0</v>
      </c>
      <c r="H1805" s="45">
        <v>2766</v>
      </c>
      <c r="I1805" s="58">
        <f t="shared" si="30"/>
        <v>0.77849704475091475</v>
      </c>
      <c r="J1805" s="58"/>
    </row>
    <row r="1806" spans="1:10" x14ac:dyDescent="0.2">
      <c r="A1806" s="51" t="s">
        <v>591</v>
      </c>
      <c r="B1806" s="51" t="s">
        <v>0</v>
      </c>
      <c r="C1806" s="51" t="s">
        <v>444</v>
      </c>
      <c r="D1806" s="53" t="str">
        <f>VLOOKUP(C1806,'[1]客户-行业对照表'!$M:$N,2,0)</f>
        <v>金融科技</v>
      </c>
      <c r="E1806" s="45">
        <v>24</v>
      </c>
      <c r="F1806" s="45">
        <v>24</v>
      </c>
      <c r="G1806" s="45">
        <v>0</v>
      </c>
      <c r="H1806" s="45">
        <v>9</v>
      </c>
      <c r="I1806" s="58">
        <f t="shared" si="30"/>
        <v>0.375</v>
      </c>
      <c r="J1806" s="58"/>
    </row>
    <row r="1807" spans="1:10" x14ac:dyDescent="0.2">
      <c r="A1807" s="51" t="s">
        <v>591</v>
      </c>
      <c r="B1807" s="51" t="s">
        <v>0</v>
      </c>
      <c r="C1807" s="51" t="s">
        <v>448</v>
      </c>
      <c r="D1807" s="53" t="str">
        <f>VLOOKUP(C1807,'[1]客户-行业对照表'!$M:$N,2,0)</f>
        <v>金融科技</v>
      </c>
      <c r="E1807" s="45">
        <v>200</v>
      </c>
      <c r="F1807" s="45">
        <v>200</v>
      </c>
      <c r="G1807" s="45">
        <v>0</v>
      </c>
      <c r="H1807" s="45">
        <v>111</v>
      </c>
      <c r="I1807" s="58">
        <f t="shared" si="30"/>
        <v>0.55500000000000005</v>
      </c>
      <c r="J1807" s="58"/>
    </row>
    <row r="1808" spans="1:10" x14ac:dyDescent="0.2">
      <c r="A1808" s="51" t="s">
        <v>591</v>
      </c>
      <c r="B1808" s="51" t="s">
        <v>3</v>
      </c>
      <c r="C1808" s="51" t="s">
        <v>583</v>
      </c>
      <c r="D1808" s="53" t="str">
        <f>VLOOKUP(C1808,'[1]客户-行业对照表'!$M:$N,2,0)</f>
        <v>金融科技</v>
      </c>
      <c r="E1808" s="45">
        <v>1364</v>
      </c>
      <c r="F1808" s="45">
        <v>1364</v>
      </c>
      <c r="G1808" s="45">
        <v>0</v>
      </c>
      <c r="H1808" s="45">
        <v>1187</v>
      </c>
      <c r="I1808" s="58">
        <f t="shared" si="30"/>
        <v>0.87023460410557185</v>
      </c>
      <c r="J1808" s="58"/>
    </row>
    <row r="1809" spans="1:10" x14ac:dyDescent="0.2">
      <c r="A1809" s="51" t="s">
        <v>591</v>
      </c>
      <c r="B1809" s="51" t="s">
        <v>3</v>
      </c>
      <c r="C1809" s="51" t="s">
        <v>580</v>
      </c>
      <c r="D1809" s="53" t="str">
        <f>VLOOKUP(C1809,'[1]客户-行业对照表'!$M:$N,2,0)</f>
        <v>小额现金贷</v>
      </c>
      <c r="E1809" s="45">
        <v>802</v>
      </c>
      <c r="F1809" s="45">
        <v>802</v>
      </c>
      <c r="G1809" s="45">
        <v>0</v>
      </c>
      <c r="H1809" s="45">
        <v>706</v>
      </c>
      <c r="I1809" s="58">
        <f t="shared" si="30"/>
        <v>0.88029925187032421</v>
      </c>
      <c r="J1809" s="58"/>
    </row>
    <row r="1810" spans="1:10" x14ac:dyDescent="0.2">
      <c r="A1810" s="51" t="s">
        <v>591</v>
      </c>
      <c r="B1810" s="51" t="s">
        <v>3</v>
      </c>
      <c r="C1810" s="51" t="s">
        <v>534</v>
      </c>
      <c r="D1810" s="53" t="str">
        <f>VLOOKUP(C1810,'[1]客户-行业对照表'!$M:$N,2,0)</f>
        <v>小额现金贷</v>
      </c>
      <c r="E1810" s="45">
        <v>9972</v>
      </c>
      <c r="F1810" s="45">
        <v>9972</v>
      </c>
      <c r="G1810" s="45">
        <v>0</v>
      </c>
      <c r="H1810" s="45">
        <v>8926</v>
      </c>
      <c r="I1810" s="58">
        <f t="shared" si="30"/>
        <v>0.89510629763337346</v>
      </c>
      <c r="J1810" s="58"/>
    </row>
    <row r="1811" spans="1:10" x14ac:dyDescent="0.2">
      <c r="A1811" s="51" t="s">
        <v>591</v>
      </c>
      <c r="B1811" s="51" t="s">
        <v>3</v>
      </c>
      <c r="C1811" s="51" t="s">
        <v>537</v>
      </c>
      <c r="D1811" s="53" t="str">
        <f>VLOOKUP(C1811,'[1]客户-行业对照表'!$M:$N,2,0)</f>
        <v>小额现金贷</v>
      </c>
      <c r="E1811" s="45">
        <v>3362</v>
      </c>
      <c r="F1811" s="45">
        <v>3362</v>
      </c>
      <c r="G1811" s="45">
        <v>0</v>
      </c>
      <c r="H1811" s="45">
        <v>2874</v>
      </c>
      <c r="I1811" s="58">
        <f t="shared" si="30"/>
        <v>0.85484830458060679</v>
      </c>
      <c r="J1811" s="58"/>
    </row>
    <row r="1812" spans="1:10" x14ac:dyDescent="0.2">
      <c r="A1812" s="51" t="s">
        <v>591</v>
      </c>
      <c r="B1812" s="51" t="s">
        <v>1</v>
      </c>
      <c r="C1812" s="51" t="s">
        <v>446</v>
      </c>
      <c r="D1812" s="53" t="str">
        <f>VLOOKUP(C1812,'[1]客户-行业对照表'!$M:$N,2,0)</f>
        <v>金融科技</v>
      </c>
      <c r="E1812" s="45">
        <v>126</v>
      </c>
      <c r="F1812" s="45">
        <v>126</v>
      </c>
      <c r="G1812" s="45">
        <v>0</v>
      </c>
      <c r="H1812" s="45">
        <v>47</v>
      </c>
      <c r="I1812" s="58">
        <f t="shared" si="30"/>
        <v>0.37301587301587302</v>
      </c>
      <c r="J1812" s="58"/>
    </row>
    <row r="1813" spans="1:10" x14ac:dyDescent="0.2">
      <c r="A1813" s="51" t="s">
        <v>591</v>
      </c>
      <c r="B1813" s="51" t="s">
        <v>1</v>
      </c>
      <c r="C1813" s="51" t="s">
        <v>456</v>
      </c>
      <c r="D1813" s="53" t="str">
        <f>VLOOKUP(C1813,'[1]客户-行业对照表'!$M:$N,2,0)</f>
        <v>小额现金贷</v>
      </c>
      <c r="E1813" s="45">
        <v>110</v>
      </c>
      <c r="F1813" s="45">
        <v>110</v>
      </c>
      <c r="G1813" s="45">
        <v>0</v>
      </c>
      <c r="H1813" s="45">
        <v>39</v>
      </c>
      <c r="I1813" s="58">
        <f t="shared" si="30"/>
        <v>0.35454545454545455</v>
      </c>
      <c r="J1813" s="58"/>
    </row>
    <row r="1814" spans="1:10" x14ac:dyDescent="0.2">
      <c r="A1814" s="51" t="s">
        <v>591</v>
      </c>
      <c r="B1814" s="51" t="s">
        <v>1</v>
      </c>
      <c r="C1814" s="51" t="s">
        <v>526</v>
      </c>
      <c r="D1814" s="53" t="str">
        <f>VLOOKUP(C1814,'[1]客户-行业对照表'!$M:$N,2,0)</f>
        <v>农村金融</v>
      </c>
      <c r="E1814" s="45">
        <v>25</v>
      </c>
      <c r="F1814" s="45">
        <v>25</v>
      </c>
      <c r="G1814" s="45">
        <v>0</v>
      </c>
      <c r="H1814" s="45">
        <v>3</v>
      </c>
      <c r="I1814" s="58">
        <f t="shared" si="30"/>
        <v>0.12</v>
      </c>
      <c r="J1814" s="58"/>
    </row>
    <row r="1815" spans="1:10" x14ac:dyDescent="0.2">
      <c r="A1815" s="51" t="s">
        <v>591</v>
      </c>
      <c r="B1815" s="51" t="s">
        <v>1</v>
      </c>
      <c r="C1815" s="51" t="s">
        <v>463</v>
      </c>
      <c r="D1815" s="53" t="str">
        <f>VLOOKUP(C1815,'[1]客户-行业对照表'!$M:$N,2,0)</f>
        <v>手机回收</v>
      </c>
      <c r="E1815" s="45">
        <v>463</v>
      </c>
      <c r="F1815" s="45">
        <v>463</v>
      </c>
      <c r="G1815" s="45">
        <v>0</v>
      </c>
      <c r="H1815" s="45">
        <v>390</v>
      </c>
      <c r="I1815" s="58">
        <f t="shared" si="30"/>
        <v>0.84233261339092869</v>
      </c>
      <c r="J1815" s="58"/>
    </row>
    <row r="1816" spans="1:10" x14ac:dyDescent="0.2">
      <c r="A1816" s="51" t="s">
        <v>591</v>
      </c>
      <c r="B1816" s="51" t="s">
        <v>1</v>
      </c>
      <c r="C1816" s="51" t="s">
        <v>455</v>
      </c>
      <c r="D1816" s="53" t="str">
        <f>VLOOKUP(C1816,'[1]客户-行业对照表'!$M:$N,2,0)</f>
        <v>小额现金贷</v>
      </c>
      <c r="E1816" s="45">
        <v>1332</v>
      </c>
      <c r="F1816" s="45">
        <v>1332</v>
      </c>
      <c r="G1816" s="45">
        <v>0</v>
      </c>
      <c r="H1816" s="45">
        <v>54</v>
      </c>
      <c r="I1816" s="58">
        <f t="shared" si="30"/>
        <v>4.0540540540540543E-2</v>
      </c>
      <c r="J1816" s="58"/>
    </row>
    <row r="1817" spans="1:10" x14ac:dyDescent="0.2">
      <c r="A1817" s="51" t="s">
        <v>591</v>
      </c>
      <c r="B1817" s="51" t="s">
        <v>1</v>
      </c>
      <c r="C1817" s="51" t="s">
        <v>495</v>
      </c>
      <c r="D1817" s="53" t="str">
        <f>VLOOKUP(C1817,'[1]客户-行业对照表'!$M:$N,2,0)</f>
        <v>融资租赁担保</v>
      </c>
      <c r="E1817" s="45">
        <v>7</v>
      </c>
      <c r="F1817" s="45">
        <v>7</v>
      </c>
      <c r="G1817" s="45">
        <v>0</v>
      </c>
      <c r="H1817" s="45">
        <v>0</v>
      </c>
      <c r="I1817" s="58">
        <f t="shared" si="30"/>
        <v>0</v>
      </c>
      <c r="J1817" s="58"/>
    </row>
    <row r="1818" spans="1:10" x14ac:dyDescent="0.2">
      <c r="A1818" s="51" t="s">
        <v>591</v>
      </c>
      <c r="B1818" s="51" t="s">
        <v>1</v>
      </c>
      <c r="C1818" s="51" t="s">
        <v>450</v>
      </c>
      <c r="D1818" s="53" t="str">
        <f>VLOOKUP(C1818,'[1]客户-行业对照表'!$M:$N,2,0)</f>
        <v>小额现金贷</v>
      </c>
      <c r="E1818" s="45">
        <v>4163</v>
      </c>
      <c r="F1818" s="45">
        <v>4163</v>
      </c>
      <c r="G1818" s="45">
        <v>0</v>
      </c>
      <c r="H1818" s="45">
        <v>3756</v>
      </c>
      <c r="I1818" s="58">
        <f t="shared" si="30"/>
        <v>0.90223396588998317</v>
      </c>
      <c r="J1818" s="58"/>
    </row>
    <row r="1819" spans="1:10" x14ac:dyDescent="0.2">
      <c r="A1819" s="51" t="s">
        <v>591</v>
      </c>
      <c r="B1819" s="51" t="s">
        <v>1</v>
      </c>
      <c r="C1819" s="51" t="s">
        <v>515</v>
      </c>
      <c r="D1819" s="53" t="str">
        <f>VLOOKUP(C1819,'[1]客户-行业对照表'!$M:$N,2,0)</f>
        <v>小额现金贷</v>
      </c>
      <c r="E1819" s="45">
        <v>48488</v>
      </c>
      <c r="F1819" s="45">
        <v>48478</v>
      </c>
      <c r="G1819" s="45">
        <v>10</v>
      </c>
      <c r="H1819" s="45">
        <v>37280</v>
      </c>
      <c r="I1819" s="58">
        <f t="shared" si="30"/>
        <v>0.76885002474839137</v>
      </c>
      <c r="J1819" s="58"/>
    </row>
    <row r="1820" spans="1:10" x14ac:dyDescent="0.2">
      <c r="A1820" s="51" t="s">
        <v>591</v>
      </c>
      <c r="B1820" s="51" t="s">
        <v>1</v>
      </c>
      <c r="C1820" s="51" t="s">
        <v>535</v>
      </c>
      <c r="D1820" s="53" t="str">
        <f>VLOOKUP(C1820,'[1]客户-行业对照表'!$M:$N,2,0)</f>
        <v>小额现金贷</v>
      </c>
      <c r="E1820" s="45">
        <v>570</v>
      </c>
      <c r="F1820" s="45">
        <v>570</v>
      </c>
      <c r="G1820" s="45">
        <v>0</v>
      </c>
      <c r="H1820" s="45">
        <v>261</v>
      </c>
      <c r="I1820" s="58">
        <f t="shared" si="30"/>
        <v>0.45789473684210524</v>
      </c>
      <c r="J1820" s="58"/>
    </row>
    <row r="1821" spans="1:10" x14ac:dyDescent="0.2">
      <c r="A1821" s="51" t="s">
        <v>591</v>
      </c>
      <c r="B1821" s="51" t="s">
        <v>453</v>
      </c>
      <c r="C1821" s="51" t="s">
        <v>583</v>
      </c>
      <c r="D1821" s="53" t="str">
        <f>VLOOKUP(C1821,'[1]客户-行业对照表'!$M:$N,2,0)</f>
        <v>金融科技</v>
      </c>
      <c r="E1821" s="45">
        <v>1344</v>
      </c>
      <c r="F1821" s="45">
        <v>1344</v>
      </c>
      <c r="G1821" s="45">
        <v>0</v>
      </c>
      <c r="H1821" s="45">
        <v>1092</v>
      </c>
      <c r="I1821" s="58">
        <f t="shared" si="30"/>
        <v>0.8125</v>
      </c>
      <c r="J1821" s="58"/>
    </row>
    <row r="1822" spans="1:10" x14ac:dyDescent="0.2">
      <c r="A1822" s="51" t="s">
        <v>591</v>
      </c>
      <c r="B1822" s="51" t="s">
        <v>453</v>
      </c>
      <c r="C1822" s="51" t="s">
        <v>521</v>
      </c>
      <c r="D1822" s="53" t="str">
        <f>VLOOKUP(C1822,'[1]客户-行业对照表'!$M:$N,2,0)</f>
        <v>金融科技</v>
      </c>
      <c r="E1822" s="45">
        <v>3450</v>
      </c>
      <c r="F1822" s="45">
        <v>3450</v>
      </c>
      <c r="G1822" s="45">
        <v>0</v>
      </c>
      <c r="H1822" s="45">
        <v>2974</v>
      </c>
      <c r="I1822" s="58">
        <f t="shared" si="30"/>
        <v>0.86202898550724638</v>
      </c>
      <c r="J1822" s="58"/>
    </row>
    <row r="1823" spans="1:10" x14ac:dyDescent="0.2">
      <c r="A1823" s="51" t="s">
        <v>591</v>
      </c>
      <c r="B1823" s="51" t="s">
        <v>453</v>
      </c>
      <c r="C1823" s="51" t="s">
        <v>465</v>
      </c>
      <c r="D1823" s="53" t="str">
        <f>VLOOKUP(C1823,'[1]客户-行业对照表'!$M:$N,2,0)</f>
        <v>小额现金贷</v>
      </c>
      <c r="E1823" s="45">
        <v>4992</v>
      </c>
      <c r="F1823" s="45">
        <v>4992</v>
      </c>
      <c r="G1823" s="45">
        <v>0</v>
      </c>
      <c r="H1823" s="45">
        <v>3638</v>
      </c>
      <c r="I1823" s="58">
        <f t="shared" si="30"/>
        <v>0.72876602564102566</v>
      </c>
      <c r="J1823" s="58"/>
    </row>
    <row r="1824" spans="1:10" x14ac:dyDescent="0.2">
      <c r="A1824" s="51" t="s">
        <v>591</v>
      </c>
      <c r="B1824" s="51" t="s">
        <v>453</v>
      </c>
      <c r="C1824" s="51" t="s">
        <v>468</v>
      </c>
      <c r="D1824" s="53" t="str">
        <f>VLOOKUP(C1824,'[1]客户-行业对照表'!$M:$N,2,0)</f>
        <v>金融科技</v>
      </c>
      <c r="E1824" s="45">
        <v>1116</v>
      </c>
      <c r="F1824" s="45">
        <v>1116</v>
      </c>
      <c r="G1824" s="45">
        <v>0</v>
      </c>
      <c r="H1824" s="45">
        <v>820</v>
      </c>
      <c r="I1824" s="58">
        <f t="shared" si="30"/>
        <v>0.73476702508960579</v>
      </c>
      <c r="J1824" s="58"/>
    </row>
    <row r="1825" spans="1:10" x14ac:dyDescent="0.2">
      <c r="A1825" s="51" t="s">
        <v>591</v>
      </c>
      <c r="B1825" s="51" t="s">
        <v>453</v>
      </c>
      <c r="C1825" s="51" t="s">
        <v>452</v>
      </c>
      <c r="D1825" s="53" t="str">
        <f>VLOOKUP(C1825,'[1]客户-行业对照表'!$M:$N,2,0)</f>
        <v>P2P</v>
      </c>
      <c r="E1825" s="45">
        <v>542</v>
      </c>
      <c r="F1825" s="45">
        <v>542</v>
      </c>
      <c r="G1825" s="45">
        <v>0</v>
      </c>
      <c r="H1825" s="45">
        <v>531</v>
      </c>
      <c r="I1825" s="58">
        <f t="shared" si="30"/>
        <v>0.97970479704797053</v>
      </c>
      <c r="J1825" s="58"/>
    </row>
    <row r="1826" spans="1:10" x14ac:dyDescent="0.2">
      <c r="A1826" s="51" t="s">
        <v>591</v>
      </c>
      <c r="B1826" s="51" t="s">
        <v>453</v>
      </c>
      <c r="C1826" s="51" t="s">
        <v>539</v>
      </c>
      <c r="D1826" s="53" t="str">
        <f>VLOOKUP(C1826,'[1]客户-行业对照表'!$M:$N,2,0)</f>
        <v>小额现金贷</v>
      </c>
      <c r="E1826" s="45">
        <v>73</v>
      </c>
      <c r="F1826" s="45">
        <v>73</v>
      </c>
      <c r="G1826" s="45">
        <v>0</v>
      </c>
      <c r="H1826" s="45">
        <v>72</v>
      </c>
      <c r="I1826" s="58">
        <f t="shared" si="30"/>
        <v>0.98630136986301364</v>
      </c>
      <c r="J1826" s="58"/>
    </row>
    <row r="1827" spans="1:10" x14ac:dyDescent="0.2">
      <c r="A1827" s="51" t="s">
        <v>591</v>
      </c>
      <c r="B1827" s="51" t="s">
        <v>453</v>
      </c>
      <c r="C1827" s="51" t="s">
        <v>524</v>
      </c>
      <c r="D1827" s="53" t="str">
        <f>VLOOKUP(C1827,'[1]客户-行业对照表'!$M:$N,2,0)</f>
        <v>P2P</v>
      </c>
      <c r="E1827" s="45">
        <v>13144</v>
      </c>
      <c r="F1827" s="45">
        <v>13144</v>
      </c>
      <c r="G1827" s="45">
        <v>0</v>
      </c>
      <c r="H1827" s="45">
        <v>4713</v>
      </c>
      <c r="I1827" s="58">
        <f t="shared" si="30"/>
        <v>0.35856664637857577</v>
      </c>
      <c r="J1827" s="58"/>
    </row>
    <row r="1828" spans="1:10" x14ac:dyDescent="0.2">
      <c r="A1828" s="51" t="s">
        <v>591</v>
      </c>
      <c r="B1828" s="51" t="s">
        <v>453</v>
      </c>
      <c r="C1828" s="51" t="s">
        <v>421</v>
      </c>
      <c r="D1828" s="53" t="str">
        <f>VLOOKUP(C1828,'[1]客户-行业对照表'!$M:$N,2,0)</f>
        <v>手机回收</v>
      </c>
      <c r="E1828" s="45">
        <v>376</v>
      </c>
      <c r="F1828" s="45">
        <v>376</v>
      </c>
      <c r="G1828" s="45">
        <v>0</v>
      </c>
      <c r="H1828" s="45">
        <v>286</v>
      </c>
      <c r="I1828" s="58">
        <f t="shared" si="30"/>
        <v>0.76063829787234039</v>
      </c>
      <c r="J1828" s="58"/>
    </row>
    <row r="1829" spans="1:10" x14ac:dyDescent="0.2">
      <c r="A1829" s="51" t="s">
        <v>591</v>
      </c>
      <c r="B1829" s="51" t="s">
        <v>453</v>
      </c>
      <c r="C1829" s="51" t="s">
        <v>551</v>
      </c>
      <c r="D1829" s="53" t="str">
        <f>VLOOKUP(C1829,'[1]客户-行业对照表'!$M:$N,2,0)</f>
        <v>小额现金贷</v>
      </c>
      <c r="E1829" s="45">
        <v>977</v>
      </c>
      <c r="F1829" s="45">
        <v>977</v>
      </c>
      <c r="G1829" s="45">
        <v>0</v>
      </c>
      <c r="H1829" s="45">
        <v>762</v>
      </c>
      <c r="I1829" s="58">
        <f t="shared" si="30"/>
        <v>0.77993858751279432</v>
      </c>
      <c r="J1829" s="58"/>
    </row>
    <row r="1830" spans="1:10" x14ac:dyDescent="0.2">
      <c r="A1830" s="51" t="s">
        <v>591</v>
      </c>
      <c r="B1830" s="51" t="s">
        <v>453</v>
      </c>
      <c r="C1830" s="51" t="s">
        <v>568</v>
      </c>
      <c r="D1830" s="53" t="str">
        <f>VLOOKUP(C1830,'[1]客户-行业对照表'!$M:$N,2,0)</f>
        <v>其他</v>
      </c>
      <c r="E1830" s="45">
        <v>2</v>
      </c>
      <c r="F1830" s="45">
        <v>2</v>
      </c>
      <c r="G1830" s="45">
        <v>0</v>
      </c>
      <c r="H1830" s="45">
        <v>0</v>
      </c>
      <c r="I1830" s="58">
        <f t="shared" si="30"/>
        <v>0</v>
      </c>
      <c r="J1830" s="58"/>
    </row>
    <row r="1831" spans="1:10" x14ac:dyDescent="0.2">
      <c r="A1831" s="51" t="s">
        <v>591</v>
      </c>
      <c r="B1831" s="51" t="s">
        <v>453</v>
      </c>
      <c r="C1831" s="51" t="s">
        <v>534</v>
      </c>
      <c r="D1831" s="53" t="str">
        <f>VLOOKUP(C1831,'[1]客户-行业对照表'!$M:$N,2,0)</f>
        <v>小额现金贷</v>
      </c>
      <c r="E1831" s="45">
        <v>10155</v>
      </c>
      <c r="F1831" s="45">
        <v>10155</v>
      </c>
      <c r="G1831" s="45">
        <v>0</v>
      </c>
      <c r="H1831" s="45">
        <v>8196</v>
      </c>
      <c r="I1831" s="58">
        <f t="shared" si="30"/>
        <v>0.80709010339734122</v>
      </c>
      <c r="J1831" s="58"/>
    </row>
    <row r="1832" spans="1:10" x14ac:dyDescent="0.2">
      <c r="A1832" s="51" t="s">
        <v>591</v>
      </c>
      <c r="B1832" s="51" t="s">
        <v>453</v>
      </c>
      <c r="C1832" s="51" t="s">
        <v>549</v>
      </c>
      <c r="D1832" s="53" t="str">
        <f>VLOOKUP(C1832,'[1]客户-行业对照表'!$M:$N,2,0)</f>
        <v>农村金融</v>
      </c>
      <c r="E1832" s="45">
        <v>1</v>
      </c>
      <c r="F1832" s="45">
        <v>1</v>
      </c>
      <c r="G1832" s="45">
        <v>0</v>
      </c>
      <c r="H1832" s="45">
        <v>0</v>
      </c>
      <c r="I1832" s="58">
        <f t="shared" si="30"/>
        <v>0</v>
      </c>
      <c r="J1832" s="58"/>
    </row>
    <row r="1833" spans="1:10" x14ac:dyDescent="0.2">
      <c r="A1833" s="51" t="s">
        <v>591</v>
      </c>
      <c r="B1833" s="51" t="s">
        <v>453</v>
      </c>
      <c r="C1833" s="51" t="s">
        <v>537</v>
      </c>
      <c r="D1833" s="53" t="str">
        <f>VLOOKUP(C1833,'[1]客户-行业对照表'!$M:$N,2,0)</f>
        <v>小额现金贷</v>
      </c>
      <c r="E1833" s="45">
        <v>3500</v>
      </c>
      <c r="F1833" s="45">
        <v>3500</v>
      </c>
      <c r="G1833" s="45">
        <v>0</v>
      </c>
      <c r="H1833" s="45">
        <v>2643</v>
      </c>
      <c r="I1833" s="58">
        <f t="shared" si="30"/>
        <v>0.75514285714285712</v>
      </c>
      <c r="J1833" s="58"/>
    </row>
    <row r="1834" spans="1:10" x14ac:dyDescent="0.2">
      <c r="A1834" s="51" t="s">
        <v>592</v>
      </c>
      <c r="B1834" s="51" t="s">
        <v>0</v>
      </c>
      <c r="C1834" s="51" t="s">
        <v>444</v>
      </c>
      <c r="D1834" s="53" t="str">
        <f>VLOOKUP(C1834,'[1]客户-行业对照表'!$M:$N,2,0)</f>
        <v>金融科技</v>
      </c>
      <c r="E1834" s="45">
        <v>5</v>
      </c>
      <c r="F1834" s="45">
        <v>5</v>
      </c>
      <c r="G1834" s="45">
        <v>0</v>
      </c>
      <c r="H1834" s="45">
        <v>0</v>
      </c>
      <c r="I1834" s="58">
        <f t="shared" si="30"/>
        <v>0</v>
      </c>
      <c r="J1834" s="58"/>
    </row>
    <row r="1835" spans="1:10" x14ac:dyDescent="0.2">
      <c r="A1835" s="51" t="s">
        <v>592</v>
      </c>
      <c r="B1835" s="51" t="s">
        <v>0</v>
      </c>
      <c r="C1835" s="51" t="s">
        <v>448</v>
      </c>
      <c r="D1835" s="53" t="str">
        <f>VLOOKUP(C1835,'[1]客户-行业对照表'!$M:$N,2,0)</f>
        <v>金融科技</v>
      </c>
      <c r="E1835" s="45">
        <v>193</v>
      </c>
      <c r="F1835" s="45">
        <v>193</v>
      </c>
      <c r="G1835" s="45">
        <v>0</v>
      </c>
      <c r="H1835" s="45">
        <v>115</v>
      </c>
      <c r="I1835" s="58">
        <f t="shared" si="30"/>
        <v>0.59585492227979275</v>
      </c>
      <c r="J1835" s="58"/>
    </row>
    <row r="1836" spans="1:10" x14ac:dyDescent="0.2">
      <c r="A1836" s="51" t="s">
        <v>592</v>
      </c>
      <c r="B1836" s="51" t="s">
        <v>3</v>
      </c>
      <c r="C1836" s="51" t="s">
        <v>583</v>
      </c>
      <c r="D1836" s="53" t="str">
        <f>VLOOKUP(C1836,'[1]客户-行业对照表'!$M:$N,2,0)</f>
        <v>金融科技</v>
      </c>
      <c r="E1836" s="45">
        <v>1544</v>
      </c>
      <c r="F1836" s="45">
        <v>1441</v>
      </c>
      <c r="G1836" s="45">
        <v>103</v>
      </c>
      <c r="H1836" s="45">
        <v>1261</v>
      </c>
      <c r="I1836" s="58">
        <f t="shared" si="30"/>
        <v>0.81670984455958551</v>
      </c>
      <c r="J1836" s="58"/>
    </row>
    <row r="1837" spans="1:10" x14ac:dyDescent="0.2">
      <c r="A1837" s="51" t="s">
        <v>592</v>
      </c>
      <c r="B1837" s="51" t="s">
        <v>3</v>
      </c>
      <c r="C1837" s="51" t="s">
        <v>580</v>
      </c>
      <c r="D1837" s="53" t="str">
        <f>VLOOKUP(C1837,'[1]客户-行业对照表'!$M:$N,2,0)</f>
        <v>小额现金贷</v>
      </c>
      <c r="E1837" s="45">
        <v>758</v>
      </c>
      <c r="F1837" s="45">
        <v>758</v>
      </c>
      <c r="G1837" s="45">
        <v>0</v>
      </c>
      <c r="H1837" s="45">
        <v>674</v>
      </c>
      <c r="I1837" s="58">
        <f t="shared" si="30"/>
        <v>0.8891820580474934</v>
      </c>
      <c r="J1837" s="58"/>
    </row>
    <row r="1838" spans="1:10" x14ac:dyDescent="0.2">
      <c r="A1838" s="51" t="s">
        <v>592</v>
      </c>
      <c r="B1838" s="51" t="s">
        <v>3</v>
      </c>
      <c r="C1838" s="51" t="s">
        <v>534</v>
      </c>
      <c r="D1838" s="53" t="str">
        <f>VLOOKUP(C1838,'[1]客户-行业对照表'!$M:$N,2,0)</f>
        <v>小额现金贷</v>
      </c>
      <c r="E1838" s="45">
        <v>9713</v>
      </c>
      <c r="F1838" s="45">
        <v>9713</v>
      </c>
      <c r="G1838" s="45">
        <v>0</v>
      </c>
      <c r="H1838" s="45">
        <v>8776</v>
      </c>
      <c r="I1838" s="58">
        <f t="shared" si="30"/>
        <v>0.90353134973746529</v>
      </c>
      <c r="J1838" s="58"/>
    </row>
    <row r="1839" spans="1:10" x14ac:dyDescent="0.2">
      <c r="A1839" s="51" t="s">
        <v>592</v>
      </c>
      <c r="B1839" s="51" t="s">
        <v>3</v>
      </c>
      <c r="C1839" s="51" t="s">
        <v>537</v>
      </c>
      <c r="D1839" s="53" t="str">
        <f>VLOOKUP(C1839,'[1]客户-行业对照表'!$M:$N,2,0)</f>
        <v>小额现金贷</v>
      </c>
      <c r="E1839" s="45">
        <v>3396</v>
      </c>
      <c r="F1839" s="45">
        <v>3396</v>
      </c>
      <c r="G1839" s="45">
        <v>0</v>
      </c>
      <c r="H1839" s="45">
        <v>2983</v>
      </c>
      <c r="I1839" s="58">
        <f t="shared" si="30"/>
        <v>0.87838633686690226</v>
      </c>
      <c r="J1839" s="58"/>
    </row>
    <row r="1840" spans="1:10" x14ac:dyDescent="0.2">
      <c r="A1840" s="51" t="s">
        <v>592</v>
      </c>
      <c r="B1840" s="51" t="s">
        <v>1</v>
      </c>
      <c r="C1840" s="51" t="s">
        <v>446</v>
      </c>
      <c r="D1840" s="53" t="str">
        <f>VLOOKUP(C1840,'[1]客户-行业对照表'!$M:$N,2,0)</f>
        <v>金融科技</v>
      </c>
      <c r="E1840" s="45">
        <v>97</v>
      </c>
      <c r="F1840" s="45">
        <v>97</v>
      </c>
      <c r="G1840" s="45">
        <v>0</v>
      </c>
      <c r="H1840" s="45">
        <v>34</v>
      </c>
      <c r="I1840" s="58">
        <f t="shared" si="30"/>
        <v>0.35051546391752575</v>
      </c>
      <c r="J1840" s="58"/>
    </row>
    <row r="1841" spans="1:10" x14ac:dyDescent="0.2">
      <c r="A1841" s="51" t="s">
        <v>592</v>
      </c>
      <c r="B1841" s="51" t="s">
        <v>1</v>
      </c>
      <c r="C1841" s="51" t="s">
        <v>456</v>
      </c>
      <c r="D1841" s="53" t="str">
        <f>VLOOKUP(C1841,'[1]客户-行业对照表'!$M:$N,2,0)</f>
        <v>小额现金贷</v>
      </c>
      <c r="E1841" s="45">
        <v>68</v>
      </c>
      <c r="F1841" s="45">
        <v>68</v>
      </c>
      <c r="G1841" s="45">
        <v>0</v>
      </c>
      <c r="H1841" s="45">
        <v>21</v>
      </c>
      <c r="I1841" s="58">
        <f t="shared" si="30"/>
        <v>0.30882352941176472</v>
      </c>
      <c r="J1841" s="58"/>
    </row>
    <row r="1842" spans="1:10" x14ac:dyDescent="0.2">
      <c r="A1842" s="51" t="s">
        <v>592</v>
      </c>
      <c r="B1842" s="51" t="s">
        <v>1</v>
      </c>
      <c r="C1842" s="51" t="s">
        <v>526</v>
      </c>
      <c r="D1842" s="53" t="str">
        <f>VLOOKUP(C1842,'[1]客户-行业对照表'!$M:$N,2,0)</f>
        <v>农村金融</v>
      </c>
      <c r="E1842" s="45">
        <v>18</v>
      </c>
      <c r="F1842" s="45">
        <v>18</v>
      </c>
      <c r="G1842" s="45">
        <v>0</v>
      </c>
      <c r="H1842" s="45">
        <v>1</v>
      </c>
      <c r="I1842" s="58">
        <f t="shared" si="30"/>
        <v>5.5555555555555552E-2</v>
      </c>
      <c r="J1842" s="58"/>
    </row>
    <row r="1843" spans="1:10" x14ac:dyDescent="0.2">
      <c r="A1843" s="51" t="s">
        <v>592</v>
      </c>
      <c r="B1843" s="51" t="s">
        <v>1</v>
      </c>
      <c r="C1843" s="51" t="s">
        <v>463</v>
      </c>
      <c r="D1843" s="53" t="str">
        <f>VLOOKUP(C1843,'[1]客户-行业对照表'!$M:$N,2,0)</f>
        <v>手机回收</v>
      </c>
      <c r="E1843" s="45">
        <v>455</v>
      </c>
      <c r="F1843" s="45">
        <v>455</v>
      </c>
      <c r="G1843" s="45">
        <v>0</v>
      </c>
      <c r="H1843" s="45">
        <v>398</v>
      </c>
      <c r="I1843" s="58">
        <f t="shared" si="30"/>
        <v>0.87472527472527473</v>
      </c>
      <c r="J1843" s="58"/>
    </row>
    <row r="1844" spans="1:10" x14ac:dyDescent="0.2">
      <c r="A1844" s="51" t="s">
        <v>592</v>
      </c>
      <c r="B1844" s="51" t="s">
        <v>1</v>
      </c>
      <c r="C1844" s="51" t="s">
        <v>455</v>
      </c>
      <c r="D1844" s="53" t="str">
        <f>VLOOKUP(C1844,'[1]客户-行业对照表'!$M:$N,2,0)</f>
        <v>小额现金贷</v>
      </c>
      <c r="E1844" s="45">
        <v>1253</v>
      </c>
      <c r="F1844" s="45">
        <v>1253</v>
      </c>
      <c r="G1844" s="45">
        <v>0</v>
      </c>
      <c r="H1844" s="45">
        <v>46</v>
      </c>
      <c r="I1844" s="58">
        <f t="shared" si="30"/>
        <v>3.6711891460494812E-2</v>
      </c>
      <c r="J1844" s="58"/>
    </row>
    <row r="1845" spans="1:10" x14ac:dyDescent="0.2">
      <c r="A1845" s="51" t="s">
        <v>592</v>
      </c>
      <c r="B1845" s="51" t="s">
        <v>1</v>
      </c>
      <c r="C1845" s="51" t="s">
        <v>450</v>
      </c>
      <c r="D1845" s="53" t="str">
        <f>VLOOKUP(C1845,'[1]客户-行业对照表'!$M:$N,2,0)</f>
        <v>小额现金贷</v>
      </c>
      <c r="E1845" s="45">
        <v>3142</v>
      </c>
      <c r="F1845" s="45">
        <v>3142</v>
      </c>
      <c r="G1845" s="45">
        <v>0</v>
      </c>
      <c r="H1845" s="45">
        <v>2871</v>
      </c>
      <c r="I1845" s="58">
        <f t="shared" si="30"/>
        <v>0.91374920432845319</v>
      </c>
      <c r="J1845" s="58"/>
    </row>
    <row r="1846" spans="1:10" x14ac:dyDescent="0.2">
      <c r="A1846" s="51" t="s">
        <v>592</v>
      </c>
      <c r="B1846" s="51" t="s">
        <v>1</v>
      </c>
      <c r="C1846" s="51" t="s">
        <v>515</v>
      </c>
      <c r="D1846" s="53" t="str">
        <f>VLOOKUP(C1846,'[1]客户-行业对照表'!$M:$N,2,0)</f>
        <v>小额现金贷</v>
      </c>
      <c r="E1846" s="45">
        <v>45046</v>
      </c>
      <c r="F1846" s="45">
        <v>45033</v>
      </c>
      <c r="G1846" s="45">
        <v>13</v>
      </c>
      <c r="H1846" s="45">
        <v>34558</v>
      </c>
      <c r="I1846" s="58">
        <f t="shared" si="30"/>
        <v>0.7671713359676775</v>
      </c>
      <c r="J1846" s="58"/>
    </row>
    <row r="1847" spans="1:10" x14ac:dyDescent="0.2">
      <c r="A1847" s="51" t="s">
        <v>592</v>
      </c>
      <c r="B1847" s="51" t="s">
        <v>1</v>
      </c>
      <c r="C1847" s="51" t="s">
        <v>535</v>
      </c>
      <c r="D1847" s="53" t="str">
        <f>VLOOKUP(C1847,'[1]客户-行业对照表'!$M:$N,2,0)</f>
        <v>小额现金贷</v>
      </c>
      <c r="E1847" s="45">
        <v>455</v>
      </c>
      <c r="F1847" s="45">
        <v>455</v>
      </c>
      <c r="G1847" s="45">
        <v>0</v>
      </c>
      <c r="H1847" s="45">
        <v>203</v>
      </c>
      <c r="I1847" s="58">
        <f t="shared" si="30"/>
        <v>0.44615384615384618</v>
      </c>
      <c r="J1847" s="58"/>
    </row>
    <row r="1848" spans="1:10" x14ac:dyDescent="0.2">
      <c r="A1848" s="51" t="s">
        <v>592</v>
      </c>
      <c r="B1848" s="51" t="s">
        <v>453</v>
      </c>
      <c r="C1848" s="51" t="s">
        <v>583</v>
      </c>
      <c r="D1848" s="53" t="str">
        <f>VLOOKUP(C1848,'[1]客户-行业对照表'!$M:$N,2,0)</f>
        <v>金融科技</v>
      </c>
      <c r="E1848" s="45">
        <v>1534</v>
      </c>
      <c r="F1848" s="45">
        <v>1436</v>
      </c>
      <c r="G1848" s="45">
        <v>98</v>
      </c>
      <c r="H1848" s="45">
        <v>1162</v>
      </c>
      <c r="I1848" s="58">
        <f t="shared" si="30"/>
        <v>0.75749674054758798</v>
      </c>
      <c r="J1848" s="58"/>
    </row>
    <row r="1849" spans="1:10" x14ac:dyDescent="0.2">
      <c r="A1849" s="51" t="s">
        <v>592</v>
      </c>
      <c r="B1849" s="51" t="s">
        <v>453</v>
      </c>
      <c r="C1849" s="51" t="s">
        <v>521</v>
      </c>
      <c r="D1849" s="53" t="str">
        <f>VLOOKUP(C1849,'[1]客户-行业对照表'!$M:$N,2,0)</f>
        <v>金融科技</v>
      </c>
      <c r="E1849" s="45">
        <v>3129</v>
      </c>
      <c r="F1849" s="45">
        <v>3129</v>
      </c>
      <c r="G1849" s="45">
        <v>0</v>
      </c>
      <c r="H1849" s="45">
        <v>2683</v>
      </c>
      <c r="I1849" s="58">
        <f t="shared" si="30"/>
        <v>0.85746244806647487</v>
      </c>
      <c r="J1849" s="58"/>
    </row>
    <row r="1850" spans="1:10" x14ac:dyDescent="0.2">
      <c r="A1850" s="51" t="s">
        <v>592</v>
      </c>
      <c r="B1850" s="51" t="s">
        <v>453</v>
      </c>
      <c r="C1850" s="51" t="s">
        <v>465</v>
      </c>
      <c r="D1850" s="53" t="str">
        <f>VLOOKUP(C1850,'[1]客户-行业对照表'!$M:$N,2,0)</f>
        <v>小额现金贷</v>
      </c>
      <c r="E1850" s="45">
        <v>5048</v>
      </c>
      <c r="F1850" s="45">
        <v>5048</v>
      </c>
      <c r="G1850" s="45">
        <v>0</v>
      </c>
      <c r="H1850" s="45">
        <v>3665</v>
      </c>
      <c r="I1850" s="58">
        <f t="shared" si="30"/>
        <v>0.72603011093502379</v>
      </c>
      <c r="J1850" s="58"/>
    </row>
    <row r="1851" spans="1:10" x14ac:dyDescent="0.2">
      <c r="A1851" s="51" t="s">
        <v>592</v>
      </c>
      <c r="B1851" s="51" t="s">
        <v>453</v>
      </c>
      <c r="C1851" s="51" t="s">
        <v>468</v>
      </c>
      <c r="D1851" s="53" t="str">
        <f>VLOOKUP(C1851,'[1]客户-行业对照表'!$M:$N,2,0)</f>
        <v>金融科技</v>
      </c>
      <c r="E1851" s="45">
        <v>1258</v>
      </c>
      <c r="F1851" s="45">
        <v>1258</v>
      </c>
      <c r="G1851" s="45">
        <v>0</v>
      </c>
      <c r="H1851" s="45">
        <v>940</v>
      </c>
      <c r="I1851" s="58">
        <f t="shared" si="30"/>
        <v>0.74721780604133547</v>
      </c>
      <c r="J1851" s="58"/>
    </row>
    <row r="1852" spans="1:10" x14ac:dyDescent="0.2">
      <c r="A1852" s="51" t="s">
        <v>592</v>
      </c>
      <c r="B1852" s="51" t="s">
        <v>453</v>
      </c>
      <c r="C1852" s="51" t="s">
        <v>452</v>
      </c>
      <c r="D1852" s="53" t="str">
        <f>VLOOKUP(C1852,'[1]客户-行业对照表'!$M:$N,2,0)</f>
        <v>P2P</v>
      </c>
      <c r="E1852" s="45">
        <v>334</v>
      </c>
      <c r="F1852" s="45">
        <v>334</v>
      </c>
      <c r="G1852" s="45">
        <v>0</v>
      </c>
      <c r="H1852" s="45">
        <v>322</v>
      </c>
      <c r="I1852" s="58">
        <f t="shared" si="30"/>
        <v>0.9640718562874252</v>
      </c>
      <c r="J1852" s="58"/>
    </row>
    <row r="1853" spans="1:10" x14ac:dyDescent="0.2">
      <c r="A1853" s="51" t="s">
        <v>592</v>
      </c>
      <c r="B1853" s="51" t="s">
        <v>453</v>
      </c>
      <c r="C1853" s="51" t="s">
        <v>539</v>
      </c>
      <c r="D1853" s="53" t="str">
        <f>VLOOKUP(C1853,'[1]客户-行业对照表'!$M:$N,2,0)</f>
        <v>小额现金贷</v>
      </c>
      <c r="E1853" s="45">
        <v>51</v>
      </c>
      <c r="F1853" s="45">
        <v>51</v>
      </c>
      <c r="G1853" s="45">
        <v>0</v>
      </c>
      <c r="H1853" s="45">
        <v>49</v>
      </c>
      <c r="I1853" s="58">
        <f t="shared" si="30"/>
        <v>0.96078431372549022</v>
      </c>
      <c r="J1853" s="58"/>
    </row>
    <row r="1854" spans="1:10" x14ac:dyDescent="0.2">
      <c r="A1854" s="51" t="s">
        <v>592</v>
      </c>
      <c r="B1854" s="51" t="s">
        <v>453</v>
      </c>
      <c r="C1854" s="51" t="s">
        <v>524</v>
      </c>
      <c r="D1854" s="53" t="str">
        <f>VLOOKUP(C1854,'[1]客户-行业对照表'!$M:$N,2,0)</f>
        <v>P2P</v>
      </c>
      <c r="E1854" s="45">
        <v>13024</v>
      </c>
      <c r="F1854" s="45">
        <v>13024</v>
      </c>
      <c r="G1854" s="45">
        <v>0</v>
      </c>
      <c r="H1854" s="45">
        <v>4652</v>
      </c>
      <c r="I1854" s="58">
        <f t="shared" si="30"/>
        <v>0.35718673218673219</v>
      </c>
      <c r="J1854" s="58"/>
    </row>
    <row r="1855" spans="1:10" x14ac:dyDescent="0.2">
      <c r="A1855" s="51" t="s">
        <v>592</v>
      </c>
      <c r="B1855" s="51" t="s">
        <v>453</v>
      </c>
      <c r="C1855" s="51" t="s">
        <v>421</v>
      </c>
      <c r="D1855" s="53" t="str">
        <f>VLOOKUP(C1855,'[1]客户-行业对照表'!$M:$N,2,0)</f>
        <v>手机回收</v>
      </c>
      <c r="E1855" s="45">
        <v>426</v>
      </c>
      <c r="F1855" s="45">
        <v>426</v>
      </c>
      <c r="G1855" s="45">
        <v>0</v>
      </c>
      <c r="H1855" s="45">
        <v>335</v>
      </c>
      <c r="I1855" s="58">
        <f t="shared" si="30"/>
        <v>0.78638497652582162</v>
      </c>
      <c r="J1855" s="58"/>
    </row>
    <row r="1856" spans="1:10" x14ac:dyDescent="0.2">
      <c r="A1856" s="51" t="s">
        <v>592</v>
      </c>
      <c r="B1856" s="51" t="s">
        <v>453</v>
      </c>
      <c r="C1856" s="51" t="s">
        <v>551</v>
      </c>
      <c r="D1856" s="53" t="str">
        <f>VLOOKUP(C1856,'[1]客户-行业对照表'!$M:$N,2,0)</f>
        <v>小额现金贷</v>
      </c>
      <c r="E1856" s="45">
        <v>931</v>
      </c>
      <c r="F1856" s="45">
        <v>931</v>
      </c>
      <c r="G1856" s="45">
        <v>0</v>
      </c>
      <c r="H1856" s="45">
        <v>765</v>
      </c>
      <c r="I1856" s="58">
        <f t="shared" si="30"/>
        <v>0.82169709989258866</v>
      </c>
      <c r="J1856" s="58"/>
    </row>
    <row r="1857" spans="1:10" x14ac:dyDescent="0.2">
      <c r="A1857" s="51" t="s">
        <v>592</v>
      </c>
      <c r="B1857" s="51" t="s">
        <v>453</v>
      </c>
      <c r="C1857" s="51" t="s">
        <v>534</v>
      </c>
      <c r="D1857" s="53" t="str">
        <f>VLOOKUP(C1857,'[1]客户-行业对照表'!$M:$N,2,0)</f>
        <v>小额现金贷</v>
      </c>
      <c r="E1857" s="45">
        <v>9908</v>
      </c>
      <c r="F1857" s="45">
        <v>9908</v>
      </c>
      <c r="G1857" s="45">
        <v>0</v>
      </c>
      <c r="H1857" s="45">
        <v>8066</v>
      </c>
      <c r="I1857" s="58">
        <f t="shared" si="30"/>
        <v>0.81408962454582157</v>
      </c>
      <c r="J1857" s="58"/>
    </row>
    <row r="1858" spans="1:10" x14ac:dyDescent="0.2">
      <c r="A1858" s="51" t="s">
        <v>592</v>
      </c>
      <c r="B1858" s="51" t="s">
        <v>453</v>
      </c>
      <c r="C1858" s="51" t="s">
        <v>549</v>
      </c>
      <c r="D1858" s="53" t="str">
        <f>VLOOKUP(C1858,'[1]客户-行业对照表'!$M:$N,2,0)</f>
        <v>农村金融</v>
      </c>
      <c r="E1858" s="45">
        <v>1</v>
      </c>
      <c r="F1858" s="45">
        <v>0</v>
      </c>
      <c r="G1858" s="45">
        <v>1</v>
      </c>
      <c r="H1858" s="45">
        <v>0</v>
      </c>
      <c r="I1858" s="58">
        <f t="shared" si="30"/>
        <v>0</v>
      </c>
      <c r="J1858" s="58"/>
    </row>
    <row r="1859" spans="1:10" x14ac:dyDescent="0.2">
      <c r="A1859" s="51" t="s">
        <v>592</v>
      </c>
      <c r="B1859" s="51" t="s">
        <v>453</v>
      </c>
      <c r="C1859" s="51" t="s">
        <v>537</v>
      </c>
      <c r="D1859" s="53" t="str">
        <f>VLOOKUP(C1859,'[1]客户-行业对照表'!$M:$N,2,0)</f>
        <v>小额现金贷</v>
      </c>
      <c r="E1859" s="45">
        <v>3526</v>
      </c>
      <c r="F1859" s="45">
        <v>3526</v>
      </c>
      <c r="G1859" s="45">
        <v>0</v>
      </c>
      <c r="H1859" s="45">
        <v>2755</v>
      </c>
      <c r="I1859" s="58">
        <f t="shared" si="30"/>
        <v>0.78133862733976178</v>
      </c>
      <c r="J1859" s="58"/>
    </row>
    <row r="1860" spans="1:10" x14ac:dyDescent="0.2">
      <c r="A1860" s="51" t="s">
        <v>593</v>
      </c>
      <c r="B1860" s="51" t="s">
        <v>0</v>
      </c>
      <c r="C1860" s="51" t="s">
        <v>444</v>
      </c>
      <c r="D1860" s="53" t="str">
        <f>VLOOKUP(C1860,'[1]客户-行业对照表'!$M:$N,2,0)</f>
        <v>金融科技</v>
      </c>
      <c r="E1860" s="45">
        <v>92</v>
      </c>
      <c r="F1860" s="45">
        <v>92</v>
      </c>
      <c r="G1860" s="45">
        <v>0</v>
      </c>
      <c r="H1860" s="45">
        <v>39</v>
      </c>
      <c r="I1860" s="58">
        <f t="shared" si="30"/>
        <v>0.42391304347826086</v>
      </c>
      <c r="J1860" s="58"/>
    </row>
    <row r="1861" spans="1:10" x14ac:dyDescent="0.2">
      <c r="A1861" s="51" t="s">
        <v>593</v>
      </c>
      <c r="B1861" s="51" t="s">
        <v>0</v>
      </c>
      <c r="C1861" s="51" t="s">
        <v>448</v>
      </c>
      <c r="D1861" s="53" t="str">
        <f>VLOOKUP(C1861,'[1]客户-行业对照表'!$M:$N,2,0)</f>
        <v>金融科技</v>
      </c>
      <c r="E1861" s="45">
        <v>282</v>
      </c>
      <c r="F1861" s="45">
        <v>282</v>
      </c>
      <c r="G1861" s="45">
        <v>0</v>
      </c>
      <c r="H1861" s="45">
        <v>162</v>
      </c>
      <c r="I1861" s="58">
        <f t="shared" si="30"/>
        <v>0.57446808510638303</v>
      </c>
      <c r="J1861" s="58"/>
    </row>
    <row r="1862" spans="1:10" x14ac:dyDescent="0.2">
      <c r="A1862" s="51" t="s">
        <v>593</v>
      </c>
      <c r="B1862" s="51" t="s">
        <v>3</v>
      </c>
      <c r="C1862" s="51" t="s">
        <v>583</v>
      </c>
      <c r="D1862" s="53" t="str">
        <f>VLOOKUP(C1862,'[1]客户-行业对照表'!$M:$N,2,0)</f>
        <v>金融科技</v>
      </c>
      <c r="E1862" s="45">
        <v>1586</v>
      </c>
      <c r="F1862" s="45">
        <v>229</v>
      </c>
      <c r="G1862" s="45">
        <v>1357</v>
      </c>
      <c r="H1862" s="45">
        <v>181</v>
      </c>
      <c r="I1862" s="58">
        <f t="shared" si="30"/>
        <v>0.11412358133669609</v>
      </c>
      <c r="J1862" s="58"/>
    </row>
    <row r="1863" spans="1:10" x14ac:dyDescent="0.2">
      <c r="A1863" s="51" t="s">
        <v>593</v>
      </c>
      <c r="B1863" s="51" t="s">
        <v>3</v>
      </c>
      <c r="C1863" s="51" t="s">
        <v>580</v>
      </c>
      <c r="D1863" s="53" t="str">
        <f>VLOOKUP(C1863,'[1]客户-行业对照表'!$M:$N,2,0)</f>
        <v>小额现金贷</v>
      </c>
      <c r="E1863" s="45">
        <v>780</v>
      </c>
      <c r="F1863" s="45">
        <v>780</v>
      </c>
      <c r="G1863" s="45">
        <v>0</v>
      </c>
      <c r="H1863" s="45">
        <v>659</v>
      </c>
      <c r="I1863" s="58">
        <f t="shared" si="30"/>
        <v>0.84487179487179487</v>
      </c>
      <c r="J1863" s="58"/>
    </row>
    <row r="1864" spans="1:10" x14ac:dyDescent="0.2">
      <c r="A1864" s="51" t="s">
        <v>593</v>
      </c>
      <c r="B1864" s="51" t="s">
        <v>3</v>
      </c>
      <c r="C1864" s="51" t="s">
        <v>534</v>
      </c>
      <c r="D1864" s="53" t="str">
        <f>VLOOKUP(C1864,'[1]客户-行业对照表'!$M:$N,2,0)</f>
        <v>小额现金贷</v>
      </c>
      <c r="E1864" s="45">
        <v>8779</v>
      </c>
      <c r="F1864" s="45">
        <v>8779</v>
      </c>
      <c r="G1864" s="45">
        <v>0</v>
      </c>
      <c r="H1864" s="45">
        <v>7835</v>
      </c>
      <c r="I1864" s="58">
        <f t="shared" si="30"/>
        <v>0.89247066864107527</v>
      </c>
      <c r="J1864" s="58"/>
    </row>
    <row r="1865" spans="1:10" x14ac:dyDescent="0.2">
      <c r="A1865" s="51" t="s">
        <v>593</v>
      </c>
      <c r="B1865" s="51" t="s">
        <v>3</v>
      </c>
      <c r="C1865" s="51" t="s">
        <v>537</v>
      </c>
      <c r="D1865" s="53" t="str">
        <f>VLOOKUP(C1865,'[1]客户-行业对照表'!$M:$N,2,0)</f>
        <v>小额现金贷</v>
      </c>
      <c r="E1865" s="45">
        <v>3143</v>
      </c>
      <c r="F1865" s="45">
        <v>3143</v>
      </c>
      <c r="G1865" s="45">
        <v>0</v>
      </c>
      <c r="H1865" s="45">
        <v>2748</v>
      </c>
      <c r="I1865" s="58">
        <f t="shared" si="30"/>
        <v>0.87432389436843783</v>
      </c>
      <c r="J1865" s="58"/>
    </row>
    <row r="1866" spans="1:10" x14ac:dyDescent="0.2">
      <c r="A1866" s="51" t="s">
        <v>593</v>
      </c>
      <c r="B1866" s="51" t="s">
        <v>1</v>
      </c>
      <c r="C1866" s="51" t="s">
        <v>446</v>
      </c>
      <c r="D1866" s="53" t="str">
        <f>VLOOKUP(C1866,'[1]客户-行业对照表'!$M:$N,2,0)</f>
        <v>金融科技</v>
      </c>
      <c r="E1866" s="45">
        <v>92</v>
      </c>
      <c r="F1866" s="45">
        <v>92</v>
      </c>
      <c r="G1866" s="45">
        <v>0</v>
      </c>
      <c r="H1866" s="45">
        <v>38</v>
      </c>
      <c r="I1866" s="58">
        <f t="shared" ref="I1866:I1881" si="31">H1866/E1866</f>
        <v>0.41304347826086957</v>
      </c>
      <c r="J1866" s="58"/>
    </row>
    <row r="1867" spans="1:10" x14ac:dyDescent="0.2">
      <c r="A1867" s="51" t="s">
        <v>593</v>
      </c>
      <c r="B1867" s="51" t="s">
        <v>1</v>
      </c>
      <c r="C1867" s="51" t="s">
        <v>456</v>
      </c>
      <c r="D1867" s="53" t="str">
        <f>VLOOKUP(C1867,'[1]客户-行业对照表'!$M:$N,2,0)</f>
        <v>小额现金贷</v>
      </c>
      <c r="E1867" s="45">
        <v>1827</v>
      </c>
      <c r="F1867" s="45">
        <v>1827</v>
      </c>
      <c r="G1867" s="45">
        <v>0</v>
      </c>
      <c r="H1867" s="45">
        <v>642</v>
      </c>
      <c r="I1867" s="58">
        <f t="shared" si="31"/>
        <v>0.35139573070607555</v>
      </c>
      <c r="J1867" s="58"/>
    </row>
    <row r="1868" spans="1:10" x14ac:dyDescent="0.2">
      <c r="A1868" s="51" t="s">
        <v>593</v>
      </c>
      <c r="B1868" s="51" t="s">
        <v>1</v>
      </c>
      <c r="C1868" s="51" t="s">
        <v>454</v>
      </c>
      <c r="D1868" s="53" t="str">
        <f>VLOOKUP(C1868,'[1]客户-行业对照表'!$M:$N,2,0)</f>
        <v>支付</v>
      </c>
      <c r="E1868" s="45">
        <v>12</v>
      </c>
      <c r="F1868" s="45">
        <v>12</v>
      </c>
      <c r="G1868" s="45">
        <v>0</v>
      </c>
      <c r="H1868" s="45">
        <v>5</v>
      </c>
      <c r="I1868" s="58">
        <f t="shared" si="31"/>
        <v>0.41666666666666669</v>
      </c>
      <c r="J1868" s="58"/>
    </row>
    <row r="1869" spans="1:10" x14ac:dyDescent="0.2">
      <c r="A1869" s="51" t="s">
        <v>593</v>
      </c>
      <c r="B1869" s="51" t="s">
        <v>1</v>
      </c>
      <c r="C1869" s="51" t="s">
        <v>526</v>
      </c>
      <c r="D1869" s="53" t="str">
        <f>VLOOKUP(C1869,'[1]客户-行业对照表'!$M:$N,2,0)</f>
        <v>农村金融</v>
      </c>
      <c r="E1869" s="45">
        <v>37</v>
      </c>
      <c r="F1869" s="45">
        <v>37</v>
      </c>
      <c r="G1869" s="45">
        <v>0</v>
      </c>
      <c r="H1869" s="45">
        <v>0</v>
      </c>
      <c r="I1869" s="58">
        <f t="shared" si="31"/>
        <v>0</v>
      </c>
      <c r="J1869" s="58"/>
    </row>
    <row r="1870" spans="1:10" x14ac:dyDescent="0.2">
      <c r="A1870" s="51" t="s">
        <v>593</v>
      </c>
      <c r="B1870" s="51" t="s">
        <v>1</v>
      </c>
      <c r="C1870" s="51" t="s">
        <v>463</v>
      </c>
      <c r="D1870" s="53" t="str">
        <f>VLOOKUP(C1870,'[1]客户-行业对照表'!$M:$N,2,0)</f>
        <v>手机回收</v>
      </c>
      <c r="E1870" s="45">
        <v>477</v>
      </c>
      <c r="F1870" s="45">
        <v>477</v>
      </c>
      <c r="G1870" s="45">
        <v>0</v>
      </c>
      <c r="H1870" s="45">
        <v>416</v>
      </c>
      <c r="I1870" s="58">
        <f t="shared" si="31"/>
        <v>0.8721174004192872</v>
      </c>
      <c r="J1870" s="58"/>
    </row>
    <row r="1871" spans="1:10" x14ac:dyDescent="0.2">
      <c r="A1871" s="51" t="s">
        <v>593</v>
      </c>
      <c r="B1871" s="51" t="s">
        <v>1</v>
      </c>
      <c r="C1871" s="51" t="s">
        <v>504</v>
      </c>
      <c r="D1871" s="53" t="str">
        <f>VLOOKUP(C1871,'[1]客户-行业对照表'!$M:$N,2,0)</f>
        <v>流量方</v>
      </c>
      <c r="E1871" s="45">
        <v>644</v>
      </c>
      <c r="F1871" s="45">
        <v>644</v>
      </c>
      <c r="G1871" s="45">
        <v>0</v>
      </c>
      <c r="H1871" s="45">
        <v>445</v>
      </c>
      <c r="I1871" s="58">
        <f t="shared" si="31"/>
        <v>0.69099378881987583</v>
      </c>
      <c r="J1871" s="58"/>
    </row>
    <row r="1872" spans="1:10" x14ac:dyDescent="0.2">
      <c r="A1872" s="51" t="s">
        <v>593</v>
      </c>
      <c r="B1872" s="51" t="s">
        <v>1</v>
      </c>
      <c r="C1872" s="51" t="s">
        <v>455</v>
      </c>
      <c r="D1872" s="53" t="str">
        <f>VLOOKUP(C1872,'[1]客户-行业对照表'!$M:$N,2,0)</f>
        <v>小额现金贷</v>
      </c>
      <c r="E1872" s="45">
        <v>1192</v>
      </c>
      <c r="F1872" s="45">
        <v>1190</v>
      </c>
      <c r="G1872" s="45">
        <v>2</v>
      </c>
      <c r="H1872" s="45">
        <v>56</v>
      </c>
      <c r="I1872" s="58">
        <f t="shared" si="31"/>
        <v>4.6979865771812082E-2</v>
      </c>
      <c r="J1872" s="58"/>
    </row>
    <row r="1873" spans="1:10" x14ac:dyDescent="0.2">
      <c r="A1873" s="51" t="s">
        <v>593</v>
      </c>
      <c r="B1873" s="51" t="s">
        <v>1</v>
      </c>
      <c r="C1873" s="51" t="s">
        <v>495</v>
      </c>
      <c r="D1873" s="53" t="str">
        <f>VLOOKUP(C1873,'[1]客户-行业对照表'!$M:$N,2,0)</f>
        <v>融资租赁担保</v>
      </c>
      <c r="E1873" s="45">
        <v>27</v>
      </c>
      <c r="F1873" s="45">
        <v>26</v>
      </c>
      <c r="G1873" s="45">
        <v>1</v>
      </c>
      <c r="H1873" s="45">
        <v>5</v>
      </c>
      <c r="I1873" s="58">
        <f t="shared" si="31"/>
        <v>0.18518518518518517</v>
      </c>
      <c r="J1873" s="58"/>
    </row>
    <row r="1874" spans="1:10" x14ac:dyDescent="0.2">
      <c r="A1874" s="51" t="s">
        <v>593</v>
      </c>
      <c r="B1874" s="51" t="s">
        <v>1</v>
      </c>
      <c r="C1874" s="51" t="s">
        <v>501</v>
      </c>
      <c r="D1874" s="53" t="str">
        <f>VLOOKUP(C1874,'[1]客户-行业对照表'!$M:$N,2,0)</f>
        <v>金融科技</v>
      </c>
      <c r="E1874" s="45">
        <v>8</v>
      </c>
      <c r="F1874" s="45">
        <v>0</v>
      </c>
      <c r="G1874" s="45">
        <v>8</v>
      </c>
      <c r="H1874" s="45">
        <v>0</v>
      </c>
      <c r="I1874" s="58">
        <f t="shared" si="31"/>
        <v>0</v>
      </c>
      <c r="J1874" s="58"/>
    </row>
    <row r="1875" spans="1:10" x14ac:dyDescent="0.2">
      <c r="A1875" s="51" t="s">
        <v>593</v>
      </c>
      <c r="B1875" s="51" t="s">
        <v>1</v>
      </c>
      <c r="C1875" s="51" t="s">
        <v>450</v>
      </c>
      <c r="D1875" s="53" t="str">
        <f>VLOOKUP(C1875,'[1]客户-行业对照表'!$M:$N,2,0)</f>
        <v>小额现金贷</v>
      </c>
      <c r="E1875" s="45">
        <v>3653</v>
      </c>
      <c r="F1875" s="45">
        <v>3653</v>
      </c>
      <c r="G1875" s="45">
        <v>0</v>
      </c>
      <c r="H1875" s="45">
        <v>3279</v>
      </c>
      <c r="I1875" s="58">
        <f t="shared" si="31"/>
        <v>0.89761839583903635</v>
      </c>
      <c r="J1875" s="58"/>
    </row>
    <row r="1876" spans="1:10" x14ac:dyDescent="0.2">
      <c r="A1876" s="51" t="s">
        <v>593</v>
      </c>
      <c r="B1876" s="51" t="s">
        <v>1</v>
      </c>
      <c r="C1876" s="51" t="s">
        <v>515</v>
      </c>
      <c r="D1876" s="53" t="str">
        <f>VLOOKUP(C1876,'[1]客户-行业对照表'!$M:$N,2,0)</f>
        <v>小额现金贷</v>
      </c>
      <c r="E1876" s="45">
        <v>44883</v>
      </c>
      <c r="F1876" s="45">
        <v>44866</v>
      </c>
      <c r="G1876" s="45">
        <v>17</v>
      </c>
      <c r="H1876" s="45">
        <v>34039</v>
      </c>
      <c r="I1876" s="58">
        <f t="shared" si="31"/>
        <v>0.75839404674375599</v>
      </c>
      <c r="J1876" s="58"/>
    </row>
    <row r="1877" spans="1:10" x14ac:dyDescent="0.2">
      <c r="A1877" s="51" t="s">
        <v>593</v>
      </c>
      <c r="B1877" s="51" t="s">
        <v>1</v>
      </c>
      <c r="C1877" s="51" t="s">
        <v>457</v>
      </c>
      <c r="D1877" s="53" t="str">
        <f>VLOOKUP(C1877,'[1]客户-行业对照表'!$M:$N,2,0)</f>
        <v>金融科技</v>
      </c>
      <c r="E1877" s="45">
        <v>1</v>
      </c>
      <c r="F1877" s="45">
        <v>1</v>
      </c>
      <c r="G1877" s="45">
        <v>0</v>
      </c>
      <c r="H1877" s="45">
        <v>0</v>
      </c>
      <c r="I1877" s="58">
        <f t="shared" si="31"/>
        <v>0</v>
      </c>
      <c r="J1877" s="58"/>
    </row>
    <row r="1878" spans="1:10" x14ac:dyDescent="0.2">
      <c r="A1878" s="51" t="s">
        <v>593</v>
      </c>
      <c r="B1878" s="51" t="s">
        <v>1</v>
      </c>
      <c r="C1878" s="51" t="s">
        <v>460</v>
      </c>
      <c r="D1878" s="53" t="str">
        <f>VLOOKUP(C1878,'[1]客户-行业对照表'!$M:$N,2,0)</f>
        <v>汽车金融</v>
      </c>
      <c r="E1878" s="45">
        <v>1</v>
      </c>
      <c r="F1878" s="45">
        <v>1</v>
      </c>
      <c r="G1878" s="45">
        <v>0</v>
      </c>
      <c r="H1878" s="45">
        <v>0</v>
      </c>
      <c r="I1878" s="58">
        <f t="shared" si="31"/>
        <v>0</v>
      </c>
      <c r="J1878" s="58"/>
    </row>
    <row r="1879" spans="1:10" x14ac:dyDescent="0.2">
      <c r="A1879" s="51" t="s">
        <v>593</v>
      </c>
      <c r="B1879" s="51" t="s">
        <v>1</v>
      </c>
      <c r="C1879" s="51" t="s">
        <v>535</v>
      </c>
      <c r="D1879" s="53" t="str">
        <f>VLOOKUP(C1879,'[1]客户-行业对照表'!$M:$N,2,0)</f>
        <v>小额现金贷</v>
      </c>
      <c r="E1879" s="45">
        <v>592</v>
      </c>
      <c r="F1879" s="45">
        <v>592</v>
      </c>
      <c r="G1879" s="45">
        <v>0</v>
      </c>
      <c r="H1879" s="45">
        <v>268</v>
      </c>
      <c r="I1879" s="58">
        <f t="shared" si="31"/>
        <v>0.45270270270270269</v>
      </c>
      <c r="J1879" s="58"/>
    </row>
    <row r="1880" spans="1:10" x14ac:dyDescent="0.2">
      <c r="A1880" s="51" t="s">
        <v>593</v>
      </c>
      <c r="B1880" s="51" t="s">
        <v>453</v>
      </c>
      <c r="C1880" s="51" t="s">
        <v>583</v>
      </c>
      <c r="D1880" s="53" t="str">
        <f>VLOOKUP(C1880,'[1]客户-行业对照表'!$M:$N,2,0)</f>
        <v>金融科技</v>
      </c>
      <c r="E1880" s="45">
        <v>1579</v>
      </c>
      <c r="F1880" s="45">
        <v>231</v>
      </c>
      <c r="G1880" s="45">
        <v>1348</v>
      </c>
      <c r="H1880" s="45">
        <v>167</v>
      </c>
      <c r="I1880" s="58">
        <f t="shared" si="31"/>
        <v>0.10576314122862571</v>
      </c>
      <c r="J1880" s="58"/>
    </row>
    <row r="1881" spans="1:10" x14ac:dyDescent="0.2">
      <c r="A1881" s="51" t="s">
        <v>593</v>
      </c>
      <c r="B1881" s="51" t="s">
        <v>453</v>
      </c>
      <c r="C1881" s="51" t="s">
        <v>588</v>
      </c>
      <c r="D1881" s="53" t="str">
        <f>VLOOKUP(C1881,'[1]客户-行业对照表'!$M:$N,2,0)</f>
        <v>金融科技</v>
      </c>
      <c r="E1881" s="45">
        <v>14</v>
      </c>
      <c r="F1881" s="45">
        <v>14</v>
      </c>
      <c r="G1881" s="45">
        <v>0</v>
      </c>
      <c r="H1881" s="45">
        <v>0</v>
      </c>
      <c r="I1881" s="58">
        <f t="shared" si="31"/>
        <v>0</v>
      </c>
      <c r="J1881" s="58"/>
    </row>
    <row r="1882" spans="1:10" x14ac:dyDescent="0.2">
      <c r="A1882" s="51" t="s">
        <v>593</v>
      </c>
      <c r="B1882" s="51" t="s">
        <v>453</v>
      </c>
      <c r="C1882" s="51" t="s">
        <v>521</v>
      </c>
      <c r="D1882" s="53" t="str">
        <f>VLOOKUP(C1882,'[1]客户-行业对照表'!$M:$N,2,0)</f>
        <v>金融科技</v>
      </c>
      <c r="E1882" s="45">
        <v>3082</v>
      </c>
      <c r="F1882" s="45">
        <v>3082</v>
      </c>
      <c r="G1882" s="45">
        <v>0</v>
      </c>
      <c r="H1882" s="45">
        <v>2599</v>
      </c>
      <c r="I1882" s="58">
        <f>H1882/E1882</f>
        <v>0.84328358208955223</v>
      </c>
      <c r="J1882" s="58"/>
    </row>
    <row r="1883" spans="1:10" x14ac:dyDescent="0.2">
      <c r="A1883" s="51" t="s">
        <v>593</v>
      </c>
      <c r="B1883" s="51" t="s">
        <v>453</v>
      </c>
      <c r="C1883" s="51" t="s">
        <v>465</v>
      </c>
      <c r="D1883" s="53" t="str">
        <f>VLOOKUP(C1883,'[1]客户-行业对照表'!$M:$N,2,0)</f>
        <v>小额现金贷</v>
      </c>
      <c r="E1883" s="45">
        <v>6729</v>
      </c>
      <c r="F1883" s="45">
        <v>6729</v>
      </c>
      <c r="G1883" s="45">
        <v>0</v>
      </c>
      <c r="H1883" s="45">
        <v>4439</v>
      </c>
      <c r="I1883" s="58">
        <f t="shared" ref="I1883:I1888" si="32">H1883/E1883</f>
        <v>0.65968197354733249</v>
      </c>
      <c r="J1883" s="58"/>
    </row>
    <row r="1884" spans="1:10" x14ac:dyDescent="0.2">
      <c r="A1884" s="51" t="s">
        <v>593</v>
      </c>
      <c r="B1884" s="51" t="s">
        <v>453</v>
      </c>
      <c r="C1884" s="51" t="s">
        <v>468</v>
      </c>
      <c r="D1884" s="53" t="str">
        <f>VLOOKUP(C1884,'[1]客户-行业对照表'!$M:$N,2,0)</f>
        <v>金融科技</v>
      </c>
      <c r="E1884" s="45">
        <v>1692</v>
      </c>
      <c r="F1884" s="45">
        <v>1692</v>
      </c>
      <c r="G1884" s="45">
        <v>0</v>
      </c>
      <c r="H1884" s="45">
        <v>1221</v>
      </c>
      <c r="I1884" s="58">
        <f t="shared" si="32"/>
        <v>0.72163120567375882</v>
      </c>
      <c r="J1884" s="58"/>
    </row>
    <row r="1885" spans="1:10" x14ac:dyDescent="0.2">
      <c r="A1885" s="51" t="s">
        <v>593</v>
      </c>
      <c r="B1885" s="51" t="s">
        <v>453</v>
      </c>
      <c r="C1885" s="51" t="s">
        <v>452</v>
      </c>
      <c r="D1885" s="53" t="str">
        <f>VLOOKUP(C1885,'[1]客户-行业对照表'!$M:$N,2,0)</f>
        <v>P2P</v>
      </c>
      <c r="E1885" s="45">
        <v>348</v>
      </c>
      <c r="F1885" s="45">
        <v>348</v>
      </c>
      <c r="G1885" s="45">
        <v>0</v>
      </c>
      <c r="H1885" s="45">
        <v>326</v>
      </c>
      <c r="I1885" s="58">
        <f t="shared" si="32"/>
        <v>0.93678160919540232</v>
      </c>
      <c r="J1885" s="58"/>
    </row>
    <row r="1886" spans="1:10" x14ac:dyDescent="0.2">
      <c r="A1886" s="51" t="s">
        <v>593</v>
      </c>
      <c r="B1886" s="51" t="s">
        <v>453</v>
      </c>
      <c r="C1886" s="51" t="s">
        <v>539</v>
      </c>
      <c r="D1886" s="53" t="str">
        <f>VLOOKUP(C1886,'[1]客户-行业对照表'!$M:$N,2,0)</f>
        <v>小额现金贷</v>
      </c>
      <c r="E1886" s="45">
        <v>50</v>
      </c>
      <c r="F1886" s="45">
        <v>50</v>
      </c>
      <c r="G1886" s="45">
        <v>0</v>
      </c>
      <c r="H1886" s="45">
        <v>49</v>
      </c>
      <c r="I1886" s="58">
        <f t="shared" si="32"/>
        <v>0.98</v>
      </c>
      <c r="J1886" s="58"/>
    </row>
    <row r="1887" spans="1:10" x14ac:dyDescent="0.2">
      <c r="A1887" s="51" t="s">
        <v>593</v>
      </c>
      <c r="B1887" s="51" t="s">
        <v>453</v>
      </c>
      <c r="C1887" s="51" t="s">
        <v>524</v>
      </c>
      <c r="D1887" s="53" t="str">
        <f>VLOOKUP(C1887,'[1]客户-行业对照表'!$M:$N,2,0)</f>
        <v>P2P</v>
      </c>
      <c r="E1887" s="45">
        <v>14870</v>
      </c>
      <c r="F1887" s="45">
        <v>14870</v>
      </c>
      <c r="G1887" s="45">
        <v>0</v>
      </c>
      <c r="H1887" s="45">
        <v>5195</v>
      </c>
      <c r="I1887" s="58">
        <f t="shared" si="32"/>
        <v>0.34936112979152656</v>
      </c>
      <c r="J1887" s="58"/>
    </row>
    <row r="1888" spans="1:10" x14ac:dyDescent="0.2">
      <c r="A1888" s="51" t="s">
        <v>593</v>
      </c>
      <c r="B1888" s="51" t="s">
        <v>453</v>
      </c>
      <c r="C1888" s="51" t="s">
        <v>421</v>
      </c>
      <c r="D1888" s="53" t="str">
        <f>VLOOKUP(C1888,'[1]客户-行业对照表'!$M:$N,2,0)</f>
        <v>手机回收</v>
      </c>
      <c r="E1888" s="45">
        <v>431</v>
      </c>
      <c r="F1888" s="45">
        <v>431</v>
      </c>
      <c r="G1888" s="45">
        <v>0</v>
      </c>
      <c r="H1888" s="45">
        <v>322</v>
      </c>
      <c r="I1888" s="58">
        <f t="shared" si="32"/>
        <v>0.74709976798143851</v>
      </c>
      <c r="J1888" s="58"/>
    </row>
    <row r="1889" spans="1:10" x14ac:dyDescent="0.2">
      <c r="A1889" s="51" t="s">
        <v>593</v>
      </c>
      <c r="B1889" s="51" t="s">
        <v>453</v>
      </c>
      <c r="C1889" s="51" t="s">
        <v>554</v>
      </c>
      <c r="D1889" s="53" t="str">
        <f>VLOOKUP(C1889,'[1]客户-行业对照表'!$M:$N,2,0)</f>
        <v>小额现金贷</v>
      </c>
      <c r="E1889" s="45">
        <v>6</v>
      </c>
      <c r="F1889" s="45">
        <v>6</v>
      </c>
      <c r="G1889" s="45">
        <v>0</v>
      </c>
      <c r="H1889" s="45">
        <v>0</v>
      </c>
      <c r="I1889" s="58">
        <f>H1889/E1889</f>
        <v>0</v>
      </c>
      <c r="J1889" s="58"/>
    </row>
    <row r="1890" spans="1:10" x14ac:dyDescent="0.2">
      <c r="A1890" s="51" t="s">
        <v>593</v>
      </c>
      <c r="B1890" s="51" t="s">
        <v>453</v>
      </c>
      <c r="C1890" s="51" t="s">
        <v>551</v>
      </c>
      <c r="D1890" s="53" t="str">
        <f>VLOOKUP(C1890,'[1]客户-行业对照表'!$M:$N,2,0)</f>
        <v>小额现金贷</v>
      </c>
      <c r="E1890" s="45">
        <v>1187</v>
      </c>
      <c r="F1890" s="45">
        <v>1187</v>
      </c>
      <c r="G1890" s="45">
        <v>0</v>
      </c>
      <c r="H1890" s="45">
        <v>955</v>
      </c>
      <c r="I1890" s="58">
        <f t="shared" ref="I1890:I1925" si="33">H1890/E1890</f>
        <v>0.80454928390901437</v>
      </c>
      <c r="J1890" s="58"/>
    </row>
    <row r="1891" spans="1:10" x14ac:dyDescent="0.2">
      <c r="A1891" s="51" t="s">
        <v>593</v>
      </c>
      <c r="B1891" s="51" t="s">
        <v>453</v>
      </c>
      <c r="C1891" s="51" t="s">
        <v>534</v>
      </c>
      <c r="D1891" s="53" t="str">
        <f>VLOOKUP(C1891,'[1]客户-行业对照表'!$M:$N,2,0)</f>
        <v>小额现金贷</v>
      </c>
      <c r="E1891" s="45">
        <v>8934</v>
      </c>
      <c r="F1891" s="45">
        <v>8934</v>
      </c>
      <c r="G1891" s="45">
        <v>0</v>
      </c>
      <c r="H1891" s="45">
        <v>7166</v>
      </c>
      <c r="I1891" s="58">
        <f t="shared" si="33"/>
        <v>0.80210432057309156</v>
      </c>
      <c r="J1891" s="58"/>
    </row>
    <row r="1892" spans="1:10" x14ac:dyDescent="0.2">
      <c r="A1892" s="51" t="s">
        <v>593</v>
      </c>
      <c r="B1892" s="51" t="s">
        <v>453</v>
      </c>
      <c r="C1892" s="51" t="s">
        <v>549</v>
      </c>
      <c r="D1892" s="53" t="str">
        <f>VLOOKUP(C1892,'[1]客户-行业对照表'!$M:$N,2,0)</f>
        <v>农村金融</v>
      </c>
      <c r="E1892" s="45">
        <v>5</v>
      </c>
      <c r="F1892" s="45">
        <v>5</v>
      </c>
      <c r="G1892" s="45">
        <v>0</v>
      </c>
      <c r="H1892" s="45">
        <v>0</v>
      </c>
      <c r="I1892" s="58">
        <f t="shared" si="33"/>
        <v>0</v>
      </c>
      <c r="J1892" s="58"/>
    </row>
    <row r="1893" spans="1:10" x14ac:dyDescent="0.2">
      <c r="A1893" s="51" t="s">
        <v>593</v>
      </c>
      <c r="B1893" s="51" t="s">
        <v>453</v>
      </c>
      <c r="C1893" s="51" t="s">
        <v>371</v>
      </c>
      <c r="D1893" s="53" t="str">
        <f>VLOOKUP(C1893,'[1]客户-行业对照表'!$M:$N,2,0)</f>
        <v>金融科技</v>
      </c>
      <c r="E1893" s="45">
        <v>4</v>
      </c>
      <c r="F1893" s="45">
        <v>4</v>
      </c>
      <c r="G1893" s="45">
        <v>0</v>
      </c>
      <c r="H1893" s="45">
        <v>1</v>
      </c>
      <c r="I1893" s="58">
        <f t="shared" si="33"/>
        <v>0.25</v>
      </c>
      <c r="J1893" s="58"/>
    </row>
    <row r="1894" spans="1:10" x14ac:dyDescent="0.2">
      <c r="A1894" s="51" t="s">
        <v>593</v>
      </c>
      <c r="B1894" s="51" t="s">
        <v>453</v>
      </c>
      <c r="C1894" s="51" t="s">
        <v>537</v>
      </c>
      <c r="D1894" s="53" t="str">
        <f>VLOOKUP(C1894,'[1]客户-行业对照表'!$M:$N,2,0)</f>
        <v>小额现金贷</v>
      </c>
      <c r="E1894" s="45">
        <v>3262</v>
      </c>
      <c r="F1894" s="45">
        <v>3262</v>
      </c>
      <c r="G1894" s="45">
        <v>0</v>
      </c>
      <c r="H1894" s="45">
        <v>2512</v>
      </c>
      <c r="I1894" s="58">
        <f t="shared" si="33"/>
        <v>0.77007970570202333</v>
      </c>
      <c r="J1894" s="58"/>
    </row>
    <row r="1895" spans="1:10" x14ac:dyDescent="0.2">
      <c r="A1895" s="51" t="s">
        <v>594</v>
      </c>
      <c r="B1895" s="51" t="s">
        <v>0</v>
      </c>
      <c r="C1895" s="51" t="s">
        <v>444</v>
      </c>
      <c r="D1895" s="53" t="str">
        <f>VLOOKUP(C1895,'[1]客户-行业对照表'!$M:$N,2,0)</f>
        <v>金融科技</v>
      </c>
      <c r="E1895" s="45">
        <v>64</v>
      </c>
      <c r="F1895" s="45">
        <v>64</v>
      </c>
      <c r="G1895" s="45">
        <v>0</v>
      </c>
      <c r="H1895" s="45">
        <v>15</v>
      </c>
      <c r="I1895" s="58">
        <f t="shared" si="33"/>
        <v>0.234375</v>
      </c>
      <c r="J1895" s="58"/>
    </row>
    <row r="1896" spans="1:10" x14ac:dyDescent="0.2">
      <c r="A1896" s="51" t="s">
        <v>594</v>
      </c>
      <c r="B1896" s="51" t="s">
        <v>0</v>
      </c>
      <c r="C1896" s="51" t="s">
        <v>448</v>
      </c>
      <c r="D1896" s="53" t="str">
        <f>VLOOKUP(C1896,'[1]客户-行业对照表'!$M:$N,2,0)</f>
        <v>金融科技</v>
      </c>
      <c r="E1896" s="45">
        <v>165</v>
      </c>
      <c r="F1896" s="45">
        <v>165</v>
      </c>
      <c r="G1896" s="45">
        <v>0</v>
      </c>
      <c r="H1896" s="45">
        <v>103</v>
      </c>
      <c r="I1896" s="58">
        <f t="shared" si="33"/>
        <v>0.62424242424242427</v>
      </c>
      <c r="J1896" s="58"/>
    </row>
    <row r="1897" spans="1:10" x14ac:dyDescent="0.2">
      <c r="A1897" s="51" t="s">
        <v>594</v>
      </c>
      <c r="B1897" s="51" t="s">
        <v>3</v>
      </c>
      <c r="C1897" s="51" t="s">
        <v>583</v>
      </c>
      <c r="D1897" s="53" t="str">
        <f>VLOOKUP(C1897,'[1]客户-行业对照表'!$M:$N,2,0)</f>
        <v>金融科技</v>
      </c>
      <c r="E1897" s="45">
        <v>1322</v>
      </c>
      <c r="F1897" s="45">
        <v>0</v>
      </c>
      <c r="G1897" s="45">
        <v>1322</v>
      </c>
      <c r="H1897" s="45">
        <v>0</v>
      </c>
      <c r="I1897" s="58">
        <f t="shared" si="33"/>
        <v>0</v>
      </c>
      <c r="J1897" s="58"/>
    </row>
    <row r="1898" spans="1:10" x14ac:dyDescent="0.2">
      <c r="A1898" s="51" t="s">
        <v>594</v>
      </c>
      <c r="B1898" s="51" t="s">
        <v>3</v>
      </c>
      <c r="C1898" s="51" t="s">
        <v>580</v>
      </c>
      <c r="D1898" s="53" t="str">
        <f>VLOOKUP(C1898,'[1]客户-行业对照表'!$M:$N,2,0)</f>
        <v>小额现金贷</v>
      </c>
      <c r="E1898" s="45">
        <v>394</v>
      </c>
      <c r="F1898" s="45">
        <v>394</v>
      </c>
      <c r="G1898" s="45">
        <v>0</v>
      </c>
      <c r="H1898" s="45">
        <v>341</v>
      </c>
      <c r="I1898" s="58">
        <f t="shared" si="33"/>
        <v>0.86548223350253806</v>
      </c>
      <c r="J1898" s="58"/>
    </row>
    <row r="1899" spans="1:10" x14ac:dyDescent="0.2">
      <c r="A1899" s="51" t="s">
        <v>594</v>
      </c>
      <c r="B1899" s="51" t="s">
        <v>3</v>
      </c>
      <c r="C1899" s="51" t="s">
        <v>534</v>
      </c>
      <c r="D1899" s="53" t="str">
        <f>VLOOKUP(C1899,'[1]客户-行业对照表'!$M:$N,2,0)</f>
        <v>小额现金贷</v>
      </c>
      <c r="E1899" s="45">
        <v>6339</v>
      </c>
      <c r="F1899" s="45">
        <v>6339</v>
      </c>
      <c r="G1899" s="45">
        <v>0</v>
      </c>
      <c r="H1899" s="45">
        <v>5686</v>
      </c>
      <c r="I1899" s="58">
        <f t="shared" si="33"/>
        <v>0.89698690645212176</v>
      </c>
      <c r="J1899" s="58"/>
    </row>
    <row r="1900" spans="1:10" x14ac:dyDescent="0.2">
      <c r="A1900" s="51" t="s">
        <v>594</v>
      </c>
      <c r="B1900" s="51" t="s">
        <v>3</v>
      </c>
      <c r="C1900" s="51" t="s">
        <v>537</v>
      </c>
      <c r="D1900" s="53" t="str">
        <f>VLOOKUP(C1900,'[1]客户-行业对照表'!$M:$N,2,0)</f>
        <v>小额现金贷</v>
      </c>
      <c r="E1900" s="45">
        <v>1674</v>
      </c>
      <c r="F1900" s="45">
        <v>1674</v>
      </c>
      <c r="G1900" s="45">
        <v>0</v>
      </c>
      <c r="H1900" s="45">
        <v>1458</v>
      </c>
      <c r="I1900" s="58">
        <f t="shared" si="33"/>
        <v>0.87096774193548387</v>
      </c>
      <c r="J1900" s="58"/>
    </row>
    <row r="1901" spans="1:10" x14ac:dyDescent="0.2">
      <c r="A1901" s="51" t="s">
        <v>594</v>
      </c>
      <c r="B1901" s="51" t="s">
        <v>1</v>
      </c>
      <c r="C1901" s="51" t="s">
        <v>446</v>
      </c>
      <c r="D1901" s="53" t="str">
        <f>VLOOKUP(C1901,'[1]客户-行业对照表'!$M:$N,2,0)</f>
        <v>金融科技</v>
      </c>
      <c r="E1901" s="45">
        <v>66</v>
      </c>
      <c r="F1901" s="45">
        <v>66</v>
      </c>
      <c r="G1901" s="45">
        <v>0</v>
      </c>
      <c r="H1901" s="45">
        <v>24</v>
      </c>
      <c r="I1901" s="58">
        <f t="shared" si="33"/>
        <v>0.36363636363636365</v>
      </c>
      <c r="J1901" s="58"/>
    </row>
    <row r="1902" spans="1:10" x14ac:dyDescent="0.2">
      <c r="A1902" s="51" t="s">
        <v>594</v>
      </c>
      <c r="B1902" s="51" t="s">
        <v>1</v>
      </c>
      <c r="C1902" s="51" t="s">
        <v>456</v>
      </c>
      <c r="D1902" s="53" t="str">
        <f>VLOOKUP(C1902,'[1]客户-行业对照表'!$M:$N,2,0)</f>
        <v>小额现金贷</v>
      </c>
      <c r="E1902" s="45">
        <v>1004</v>
      </c>
      <c r="F1902" s="45">
        <v>1004</v>
      </c>
      <c r="G1902" s="45">
        <v>0</v>
      </c>
      <c r="H1902" s="45">
        <v>307</v>
      </c>
      <c r="I1902" s="58">
        <f t="shared" si="33"/>
        <v>0.30577689243027889</v>
      </c>
      <c r="J1902" s="58"/>
    </row>
    <row r="1903" spans="1:10" x14ac:dyDescent="0.2">
      <c r="A1903" s="51" t="s">
        <v>594</v>
      </c>
      <c r="B1903" s="51" t="s">
        <v>1</v>
      </c>
      <c r="C1903" s="51" t="s">
        <v>454</v>
      </c>
      <c r="D1903" s="53" t="str">
        <f>VLOOKUP(C1903,'[1]客户-行业对照表'!$M:$N,2,0)</f>
        <v>支付</v>
      </c>
      <c r="E1903" s="45">
        <v>2</v>
      </c>
      <c r="F1903" s="45">
        <v>2</v>
      </c>
      <c r="G1903" s="45">
        <v>0</v>
      </c>
      <c r="H1903" s="45">
        <v>2</v>
      </c>
      <c r="I1903" s="58">
        <f t="shared" si="33"/>
        <v>1</v>
      </c>
      <c r="J1903" s="58"/>
    </row>
    <row r="1904" spans="1:10" x14ac:dyDescent="0.2">
      <c r="A1904" s="51" t="s">
        <v>594</v>
      </c>
      <c r="B1904" s="51" t="s">
        <v>1</v>
      </c>
      <c r="C1904" s="51" t="s">
        <v>526</v>
      </c>
      <c r="D1904" s="53" t="str">
        <f>VLOOKUP(C1904,'[1]客户-行业对照表'!$M:$N,2,0)</f>
        <v>农村金融</v>
      </c>
      <c r="E1904" s="45">
        <v>30</v>
      </c>
      <c r="F1904" s="45">
        <v>30</v>
      </c>
      <c r="G1904" s="45">
        <v>0</v>
      </c>
      <c r="H1904" s="45">
        <v>0</v>
      </c>
      <c r="I1904" s="58">
        <f t="shared" si="33"/>
        <v>0</v>
      </c>
      <c r="J1904" s="58"/>
    </row>
    <row r="1905" spans="1:10" x14ac:dyDescent="0.2">
      <c r="A1905" s="51" t="s">
        <v>594</v>
      </c>
      <c r="B1905" s="51" t="s">
        <v>1</v>
      </c>
      <c r="C1905" s="51" t="s">
        <v>463</v>
      </c>
      <c r="D1905" s="53" t="str">
        <f>VLOOKUP(C1905,'[1]客户-行业对照表'!$M:$N,2,0)</f>
        <v>手机回收</v>
      </c>
      <c r="E1905" s="45">
        <v>428</v>
      </c>
      <c r="F1905" s="45">
        <v>428</v>
      </c>
      <c r="G1905" s="45">
        <v>0</v>
      </c>
      <c r="H1905" s="45">
        <v>380</v>
      </c>
      <c r="I1905" s="58">
        <f t="shared" si="33"/>
        <v>0.88785046728971961</v>
      </c>
      <c r="J1905" s="58"/>
    </row>
    <row r="1906" spans="1:10" x14ac:dyDescent="0.2">
      <c r="A1906" s="51" t="s">
        <v>594</v>
      </c>
      <c r="B1906" s="51" t="s">
        <v>1</v>
      </c>
      <c r="C1906" s="51" t="s">
        <v>504</v>
      </c>
      <c r="D1906" s="53" t="str">
        <f>VLOOKUP(C1906,'[1]客户-行业对照表'!$M:$N,2,0)</f>
        <v>流量方</v>
      </c>
      <c r="E1906" s="45">
        <v>534</v>
      </c>
      <c r="F1906" s="45">
        <v>534</v>
      </c>
      <c r="G1906" s="45">
        <v>0</v>
      </c>
      <c r="H1906" s="45">
        <v>385</v>
      </c>
      <c r="I1906" s="58">
        <f t="shared" si="33"/>
        <v>0.72097378277153557</v>
      </c>
      <c r="J1906" s="58"/>
    </row>
    <row r="1907" spans="1:10" x14ac:dyDescent="0.2">
      <c r="A1907" s="51" t="s">
        <v>594</v>
      </c>
      <c r="B1907" s="51" t="s">
        <v>1</v>
      </c>
      <c r="C1907" s="51" t="s">
        <v>473</v>
      </c>
      <c r="D1907" s="53" t="str">
        <f>VLOOKUP(C1907,'[1]客户-行业对照表'!$M:$N,2,0)</f>
        <v>P2P</v>
      </c>
      <c r="E1907" s="45">
        <v>2</v>
      </c>
      <c r="F1907" s="45">
        <v>2</v>
      </c>
      <c r="G1907" s="45">
        <v>0</v>
      </c>
      <c r="H1907" s="45">
        <v>0</v>
      </c>
      <c r="I1907" s="58">
        <f t="shared" si="33"/>
        <v>0</v>
      </c>
      <c r="J1907" s="58"/>
    </row>
    <row r="1908" spans="1:10" x14ac:dyDescent="0.2">
      <c r="A1908" s="51" t="s">
        <v>594</v>
      </c>
      <c r="B1908" s="51" t="s">
        <v>1</v>
      </c>
      <c r="C1908" s="51" t="s">
        <v>455</v>
      </c>
      <c r="D1908" s="53" t="str">
        <f>VLOOKUP(C1908,'[1]客户-行业对照表'!$M:$N,2,0)</f>
        <v>小额现金贷</v>
      </c>
      <c r="E1908" s="45">
        <v>890</v>
      </c>
      <c r="F1908" s="45">
        <v>890</v>
      </c>
      <c r="G1908" s="45">
        <v>0</v>
      </c>
      <c r="H1908" s="45">
        <v>44</v>
      </c>
      <c r="I1908" s="58">
        <f t="shared" si="33"/>
        <v>4.9438202247191011E-2</v>
      </c>
      <c r="J1908" s="58"/>
    </row>
    <row r="1909" spans="1:10" x14ac:dyDescent="0.2">
      <c r="A1909" s="51" t="s">
        <v>594</v>
      </c>
      <c r="B1909" s="51" t="s">
        <v>1</v>
      </c>
      <c r="C1909" s="51" t="s">
        <v>495</v>
      </c>
      <c r="D1909" s="53" t="str">
        <f>VLOOKUP(C1909,'[1]客户-行业对照表'!$M:$N,2,0)</f>
        <v>融资租赁担保</v>
      </c>
      <c r="E1909" s="45">
        <v>2</v>
      </c>
      <c r="F1909" s="45">
        <v>2</v>
      </c>
      <c r="G1909" s="45">
        <v>0</v>
      </c>
      <c r="H1909" s="45">
        <v>0</v>
      </c>
      <c r="I1909" s="58">
        <f t="shared" si="33"/>
        <v>0</v>
      </c>
      <c r="J1909" s="58"/>
    </row>
    <row r="1910" spans="1:10" x14ac:dyDescent="0.2">
      <c r="A1910" s="51" t="s">
        <v>594</v>
      </c>
      <c r="B1910" s="51" t="s">
        <v>1</v>
      </c>
      <c r="C1910" s="51" t="s">
        <v>501</v>
      </c>
      <c r="D1910" s="53" t="str">
        <f>VLOOKUP(C1910,'[1]客户-行业对照表'!$M:$N,2,0)</f>
        <v>金融科技</v>
      </c>
      <c r="E1910" s="45">
        <v>5</v>
      </c>
      <c r="F1910" s="45">
        <v>0</v>
      </c>
      <c r="G1910" s="45">
        <v>5</v>
      </c>
      <c r="H1910" s="45">
        <v>0</v>
      </c>
      <c r="I1910" s="58">
        <f t="shared" si="33"/>
        <v>0</v>
      </c>
      <c r="J1910" s="58"/>
    </row>
    <row r="1911" spans="1:10" x14ac:dyDescent="0.2">
      <c r="A1911" s="51" t="s">
        <v>594</v>
      </c>
      <c r="B1911" s="51" t="s">
        <v>1</v>
      </c>
      <c r="C1911" s="51" t="s">
        <v>450</v>
      </c>
      <c r="D1911" s="53" t="str">
        <f>VLOOKUP(C1911,'[1]客户-行业对照表'!$M:$N,2,0)</f>
        <v>小额现金贷</v>
      </c>
      <c r="E1911" s="45">
        <v>2312</v>
      </c>
      <c r="F1911" s="45">
        <v>2312</v>
      </c>
      <c r="G1911" s="45">
        <v>0</v>
      </c>
      <c r="H1911" s="45">
        <v>2109</v>
      </c>
      <c r="I1911" s="58">
        <f t="shared" si="33"/>
        <v>0.91219723183390999</v>
      </c>
      <c r="J1911" s="58"/>
    </row>
    <row r="1912" spans="1:10" x14ac:dyDescent="0.2">
      <c r="A1912" s="51" t="s">
        <v>594</v>
      </c>
      <c r="B1912" s="51" t="s">
        <v>1</v>
      </c>
      <c r="C1912" s="51" t="s">
        <v>515</v>
      </c>
      <c r="D1912" s="53" t="str">
        <f>VLOOKUP(C1912,'[1]客户-行业对照表'!$M:$N,2,0)</f>
        <v>小额现金贷</v>
      </c>
      <c r="E1912" s="45">
        <v>25919</v>
      </c>
      <c r="F1912" s="45">
        <v>25908</v>
      </c>
      <c r="G1912" s="45">
        <v>11</v>
      </c>
      <c r="H1912" s="45">
        <v>19732</v>
      </c>
      <c r="I1912" s="58">
        <f t="shared" si="33"/>
        <v>0.76129480304024078</v>
      </c>
      <c r="J1912" s="58"/>
    </row>
    <row r="1913" spans="1:10" x14ac:dyDescent="0.2">
      <c r="A1913" s="51" t="s">
        <v>594</v>
      </c>
      <c r="B1913" s="51" t="s">
        <v>1</v>
      </c>
      <c r="C1913" s="51" t="s">
        <v>535</v>
      </c>
      <c r="D1913" s="53" t="str">
        <f>VLOOKUP(C1913,'[1]客户-行业对照表'!$M:$N,2,0)</f>
        <v>小额现金贷</v>
      </c>
      <c r="E1913" s="45">
        <v>482</v>
      </c>
      <c r="F1913" s="45">
        <v>482</v>
      </c>
      <c r="G1913" s="45">
        <v>0</v>
      </c>
      <c r="H1913" s="45">
        <v>254</v>
      </c>
      <c r="I1913" s="58">
        <f t="shared" si="33"/>
        <v>0.52697095435684649</v>
      </c>
      <c r="J1913" s="58"/>
    </row>
    <row r="1914" spans="1:10" x14ac:dyDescent="0.2">
      <c r="A1914" s="51" t="s">
        <v>594</v>
      </c>
      <c r="B1914" s="51" t="s">
        <v>453</v>
      </c>
      <c r="C1914" s="51" t="s">
        <v>583</v>
      </c>
      <c r="D1914" s="53" t="str">
        <f>VLOOKUP(C1914,'[1]客户-行业对照表'!$M:$N,2,0)</f>
        <v>金融科技</v>
      </c>
      <c r="E1914" s="45">
        <v>1313</v>
      </c>
      <c r="F1914" s="45">
        <v>0</v>
      </c>
      <c r="G1914" s="45">
        <v>1313</v>
      </c>
      <c r="H1914" s="45">
        <v>0</v>
      </c>
      <c r="I1914" s="58">
        <f t="shared" si="33"/>
        <v>0</v>
      </c>
      <c r="J1914" s="58"/>
    </row>
    <row r="1915" spans="1:10" x14ac:dyDescent="0.2">
      <c r="A1915" s="51" t="s">
        <v>594</v>
      </c>
      <c r="B1915" s="51" t="s">
        <v>453</v>
      </c>
      <c r="C1915" s="51" t="s">
        <v>588</v>
      </c>
      <c r="D1915" s="53" t="str">
        <f>VLOOKUP(C1915,'[1]客户-行业对照表'!$M:$N,2,0)</f>
        <v>金融科技</v>
      </c>
      <c r="E1915" s="45">
        <v>27</v>
      </c>
      <c r="F1915" s="45">
        <v>12</v>
      </c>
      <c r="G1915" s="45">
        <v>15</v>
      </c>
      <c r="H1915" s="45">
        <v>0</v>
      </c>
      <c r="I1915" s="58">
        <f t="shared" si="33"/>
        <v>0</v>
      </c>
      <c r="J1915" s="58"/>
    </row>
    <row r="1916" spans="1:10" x14ac:dyDescent="0.2">
      <c r="A1916" s="51" t="s">
        <v>594</v>
      </c>
      <c r="B1916" s="51" t="s">
        <v>453</v>
      </c>
      <c r="C1916" s="51" t="s">
        <v>521</v>
      </c>
      <c r="D1916" s="53" t="str">
        <f>VLOOKUP(C1916,'[1]客户-行业对照表'!$M:$N,2,0)</f>
        <v>金融科技</v>
      </c>
      <c r="E1916" s="45">
        <v>1537</v>
      </c>
      <c r="F1916" s="45">
        <v>1537</v>
      </c>
      <c r="G1916" s="45">
        <v>0</v>
      </c>
      <c r="H1916" s="45">
        <v>1325</v>
      </c>
      <c r="I1916" s="58">
        <f t="shared" si="33"/>
        <v>0.86206896551724133</v>
      </c>
      <c r="J1916" s="58"/>
    </row>
    <row r="1917" spans="1:10" x14ac:dyDescent="0.2">
      <c r="A1917" s="51" t="s">
        <v>594</v>
      </c>
      <c r="B1917" s="51" t="s">
        <v>453</v>
      </c>
      <c r="C1917" s="51" t="s">
        <v>465</v>
      </c>
      <c r="D1917" s="53" t="str">
        <f>VLOOKUP(C1917,'[1]客户-行业对照表'!$M:$N,2,0)</f>
        <v>小额现金贷</v>
      </c>
      <c r="E1917" s="45">
        <v>4468</v>
      </c>
      <c r="F1917" s="45">
        <v>4468</v>
      </c>
      <c r="G1917" s="45">
        <v>0</v>
      </c>
      <c r="H1917" s="45">
        <v>3032</v>
      </c>
      <c r="I1917" s="58">
        <f t="shared" si="33"/>
        <v>0.67860340196956137</v>
      </c>
      <c r="J1917" s="58"/>
    </row>
    <row r="1918" spans="1:10" x14ac:dyDescent="0.2">
      <c r="A1918" s="51" t="s">
        <v>594</v>
      </c>
      <c r="B1918" s="51" t="s">
        <v>453</v>
      </c>
      <c r="C1918" s="51" t="s">
        <v>468</v>
      </c>
      <c r="D1918" s="53" t="str">
        <f>VLOOKUP(C1918,'[1]客户-行业对照表'!$M:$N,2,0)</f>
        <v>金融科技</v>
      </c>
      <c r="E1918" s="45">
        <v>1427</v>
      </c>
      <c r="F1918" s="45">
        <v>1427</v>
      </c>
      <c r="G1918" s="45">
        <v>0</v>
      </c>
      <c r="H1918" s="45">
        <v>979</v>
      </c>
      <c r="I1918" s="58">
        <f t="shared" si="33"/>
        <v>0.6860546601261388</v>
      </c>
      <c r="J1918" s="58"/>
    </row>
    <row r="1919" spans="1:10" x14ac:dyDescent="0.2">
      <c r="A1919" s="51" t="s">
        <v>594</v>
      </c>
      <c r="B1919" s="51" t="s">
        <v>453</v>
      </c>
      <c r="C1919" s="51" t="s">
        <v>452</v>
      </c>
      <c r="D1919" s="53" t="str">
        <f>VLOOKUP(C1919,'[1]客户-行业对照表'!$M:$N,2,0)</f>
        <v>P2P</v>
      </c>
      <c r="E1919" s="45">
        <v>328</v>
      </c>
      <c r="F1919" s="45">
        <v>328</v>
      </c>
      <c r="G1919" s="45">
        <v>0</v>
      </c>
      <c r="H1919" s="45">
        <v>305</v>
      </c>
      <c r="I1919" s="58">
        <f t="shared" si="33"/>
        <v>0.92987804878048785</v>
      </c>
      <c r="J1919" s="58"/>
    </row>
    <row r="1920" spans="1:10" x14ac:dyDescent="0.2">
      <c r="A1920" s="51" t="s">
        <v>594</v>
      </c>
      <c r="B1920" s="51" t="s">
        <v>453</v>
      </c>
      <c r="C1920" s="51" t="s">
        <v>539</v>
      </c>
      <c r="D1920" s="53" t="str">
        <f>VLOOKUP(C1920,'[1]客户-行业对照表'!$M:$N,2,0)</f>
        <v>小额现金贷</v>
      </c>
      <c r="E1920" s="45">
        <v>42</v>
      </c>
      <c r="F1920" s="45">
        <v>42</v>
      </c>
      <c r="G1920" s="45">
        <v>0</v>
      </c>
      <c r="H1920" s="45">
        <v>41</v>
      </c>
      <c r="I1920" s="58">
        <f t="shared" si="33"/>
        <v>0.97619047619047616</v>
      </c>
      <c r="J1920" s="58"/>
    </row>
    <row r="1921" spans="1:10" x14ac:dyDescent="0.2">
      <c r="A1921" s="51" t="s">
        <v>594</v>
      </c>
      <c r="B1921" s="51" t="s">
        <v>453</v>
      </c>
      <c r="C1921" s="51" t="s">
        <v>524</v>
      </c>
      <c r="D1921" s="53" t="str">
        <f>VLOOKUP(C1921,'[1]客户-行业对照表'!$M:$N,2,0)</f>
        <v>P2P</v>
      </c>
      <c r="E1921" s="45">
        <v>7836</v>
      </c>
      <c r="F1921" s="45">
        <v>7836</v>
      </c>
      <c r="G1921" s="45">
        <v>0</v>
      </c>
      <c r="H1921" s="45">
        <v>2903</v>
      </c>
      <c r="I1921" s="58">
        <f t="shared" si="33"/>
        <v>0.37046962736089839</v>
      </c>
      <c r="J1921" s="58"/>
    </row>
    <row r="1922" spans="1:10" x14ac:dyDescent="0.2">
      <c r="A1922" s="51" t="s">
        <v>594</v>
      </c>
      <c r="B1922" s="51" t="s">
        <v>453</v>
      </c>
      <c r="C1922" s="51" t="s">
        <v>421</v>
      </c>
      <c r="D1922" s="53" t="str">
        <f>VLOOKUP(C1922,'[1]客户-行业对照表'!$M:$N,2,0)</f>
        <v>手机回收</v>
      </c>
      <c r="E1922" s="45">
        <v>325</v>
      </c>
      <c r="F1922" s="45">
        <v>325</v>
      </c>
      <c r="G1922" s="45">
        <v>0</v>
      </c>
      <c r="H1922" s="45">
        <v>255</v>
      </c>
      <c r="I1922" s="58">
        <f t="shared" si="33"/>
        <v>0.7846153846153846</v>
      </c>
      <c r="J1922" s="58"/>
    </row>
    <row r="1923" spans="1:10" x14ac:dyDescent="0.2">
      <c r="A1923" s="51" t="s">
        <v>594</v>
      </c>
      <c r="B1923" s="51" t="s">
        <v>453</v>
      </c>
      <c r="C1923" s="51" t="s">
        <v>551</v>
      </c>
      <c r="D1923" s="53" t="str">
        <f>VLOOKUP(C1923,'[1]客户-行业对照表'!$M:$N,2,0)</f>
        <v>小额现金贷</v>
      </c>
      <c r="E1923" s="45">
        <v>892</v>
      </c>
      <c r="F1923" s="45">
        <v>892</v>
      </c>
      <c r="G1923" s="45">
        <v>0</v>
      </c>
      <c r="H1923" s="45">
        <v>715</v>
      </c>
      <c r="I1923" s="58">
        <f t="shared" si="33"/>
        <v>0.80156950672645744</v>
      </c>
      <c r="J1923" s="58"/>
    </row>
    <row r="1924" spans="1:10" x14ac:dyDescent="0.2">
      <c r="A1924" s="51" t="s">
        <v>594</v>
      </c>
      <c r="B1924" s="51" t="s">
        <v>453</v>
      </c>
      <c r="C1924" s="51" t="s">
        <v>534</v>
      </c>
      <c r="D1924" s="53" t="str">
        <f>VLOOKUP(C1924,'[1]客户-行业对照表'!$M:$N,2,0)</f>
        <v>小额现金贷</v>
      </c>
      <c r="E1924" s="45">
        <v>6463</v>
      </c>
      <c r="F1924" s="45">
        <v>6463</v>
      </c>
      <c r="G1924" s="45">
        <v>0</v>
      </c>
      <c r="H1924" s="45">
        <v>5228</v>
      </c>
      <c r="I1924" s="58">
        <f t="shared" si="33"/>
        <v>0.80891226984372577</v>
      </c>
      <c r="J1924" s="58"/>
    </row>
    <row r="1925" spans="1:10" x14ac:dyDescent="0.2">
      <c r="A1925" s="51" t="s">
        <v>594</v>
      </c>
      <c r="B1925" s="51" t="s">
        <v>453</v>
      </c>
      <c r="C1925" s="51" t="s">
        <v>537</v>
      </c>
      <c r="D1925" s="53" t="str">
        <f>VLOOKUP(C1925,'[1]客户-行业对照表'!$M:$N,2,0)</f>
        <v>小额现金贷</v>
      </c>
      <c r="E1925" s="45">
        <v>1725</v>
      </c>
      <c r="F1925" s="45">
        <v>1725</v>
      </c>
      <c r="G1925" s="45">
        <v>0</v>
      </c>
      <c r="H1925" s="45">
        <v>1367</v>
      </c>
      <c r="I1925" s="58">
        <f t="shared" si="33"/>
        <v>0.79246376811594199</v>
      </c>
      <c r="J1925" s="58"/>
    </row>
  </sheetData>
  <autoFilter ref="A1:H1925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线下测试</vt:lpstr>
      <vt:lpstr>线上调用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2018-10-29T09:50:18Z</dcterms:created>
  <dcterms:modified xsi:type="dcterms:W3CDTF">2018-10-30T09:47:41Z</dcterms:modified>
</cp:coreProperties>
</file>