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735" activeTab="2"/>
  </bookViews>
  <sheets>
    <sheet name="empsheet" sheetId="1" r:id="rId1"/>
    <sheet name="EMPATTENDANCE" sheetId="2" r:id="rId2"/>
    <sheet name="EMPSALARY" sheetId="3" r:id="rId3"/>
  </sheets>
  <calcPr calcId="124519"/>
</workbook>
</file>

<file path=xl/calcChain.xml><?xml version="1.0" encoding="utf-8"?>
<calcChain xmlns="http://schemas.openxmlformats.org/spreadsheetml/2006/main">
  <c r="I4" i="3"/>
  <c r="I5"/>
  <c r="I6"/>
  <c r="I7"/>
  <c r="I8"/>
  <c r="I9"/>
  <c r="I10"/>
  <c r="I11"/>
  <c r="I12"/>
  <c r="I13"/>
  <c r="I14"/>
  <c r="I15"/>
  <c r="I16"/>
  <c r="I17"/>
  <c r="I18"/>
  <c r="I19"/>
  <c r="I20"/>
  <c r="I21"/>
  <c r="I22"/>
  <c r="I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3"/>
  <c r="E2" i="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</calcChain>
</file>

<file path=xl/sharedStrings.xml><?xml version="1.0" encoding="utf-8"?>
<sst xmlns="http://schemas.openxmlformats.org/spreadsheetml/2006/main" count="131" uniqueCount="44">
  <si>
    <t>EMP ID</t>
  </si>
  <si>
    <t>EMP NAME</t>
  </si>
  <si>
    <t>EMP DEPT</t>
  </si>
  <si>
    <t>Asia Stewart</t>
  </si>
  <si>
    <t>Garfield Vaughan</t>
  </si>
  <si>
    <t>Keelan Wagner</t>
  </si>
  <si>
    <t>Saul James</t>
  </si>
  <si>
    <t>Zach Wolf</t>
  </si>
  <si>
    <t>Wojciech Pruitt</t>
  </si>
  <si>
    <t>Robin Nichols</t>
  </si>
  <si>
    <t>Harrison Schroeder</t>
  </si>
  <si>
    <t>Constance Valenzuela</t>
  </si>
  <si>
    <t>Abdulrahman Klein</t>
  </si>
  <si>
    <t>Ethel Cardenas</t>
  </si>
  <si>
    <t>Clara Sherman</t>
  </si>
  <si>
    <t>Phyllis Moreno</t>
  </si>
  <si>
    <t>Thalia Graham</t>
  </si>
  <si>
    <t>Lacey Bowen</t>
  </si>
  <si>
    <t>Haydn Davidson</t>
  </si>
  <si>
    <t>Laila Welsh</t>
  </si>
  <si>
    <t>Leila Mann</t>
  </si>
  <si>
    <t>Malachy Kline</t>
  </si>
  <si>
    <t>Sanaa Horn</t>
  </si>
  <si>
    <t>HR</t>
  </si>
  <si>
    <t>Finance</t>
  </si>
  <si>
    <t>Electrical</t>
  </si>
  <si>
    <t>Civil</t>
  </si>
  <si>
    <t>Mechanical</t>
  </si>
  <si>
    <t>IT</t>
  </si>
  <si>
    <t>P&amp;A</t>
  </si>
  <si>
    <t>Stores</t>
  </si>
  <si>
    <t>Accounts</t>
  </si>
  <si>
    <t>BASIC SALARY</t>
  </si>
  <si>
    <t>PRESENT</t>
  </si>
  <si>
    <t>ABSENT</t>
  </si>
  <si>
    <t>NO.of DAYS</t>
  </si>
  <si>
    <t>DA305%</t>
  </si>
  <si>
    <t>HRA</t>
  </si>
  <si>
    <t xml:space="preserve">SALARY FROM </t>
  </si>
  <si>
    <t>PF</t>
  </si>
  <si>
    <t>GROSS SALARY</t>
  </si>
  <si>
    <t>EARNINGS</t>
  </si>
  <si>
    <t>DEDUCTION</t>
  </si>
  <si>
    <t>NET SALARY</t>
  </si>
</sst>
</file>

<file path=xl/styles.xml><?xml version="1.0" encoding="utf-8"?>
<styleSheet xmlns="http://schemas.openxmlformats.org/spreadsheetml/2006/main">
  <numFmts count="3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6" formatCode="&quot;₹&quot;\ 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44" fontId="0" fillId="0" borderId="0" xfId="1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64" fontId="0" fillId="0" borderId="1" xfId="0" applyNumberFormat="1" applyBorder="1"/>
    <xf numFmtId="166" fontId="0" fillId="0" borderId="1" xfId="0" applyNumberFormat="1" applyBorder="1" applyAlignment="1">
      <alignment horizontal="left" vertical="center"/>
    </xf>
    <xf numFmtId="166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urrency" xfId="1" builtinId="4"/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D3" sqref="D3"/>
    </sheetView>
  </sheetViews>
  <sheetFormatPr defaultRowHeight="15"/>
  <cols>
    <col min="2" max="2" width="21.42578125" customWidth="1"/>
    <col min="3" max="3" width="12.28515625" customWidth="1"/>
    <col min="4" max="4" width="13.7109375" customWidth="1"/>
  </cols>
  <sheetData>
    <row r="1" spans="1:4">
      <c r="A1" t="s">
        <v>0</v>
      </c>
      <c r="B1" t="s">
        <v>1</v>
      </c>
      <c r="C1" t="s">
        <v>2</v>
      </c>
      <c r="D1" t="s">
        <v>32</v>
      </c>
    </row>
    <row r="2" spans="1:4">
      <c r="A2" s="1">
        <v>1</v>
      </c>
      <c r="B2" t="s">
        <v>3</v>
      </c>
      <c r="C2" t="s">
        <v>24</v>
      </c>
      <c r="D2" s="2">
        <v>10800</v>
      </c>
    </row>
    <row r="3" spans="1:4">
      <c r="A3" s="1">
        <v>2</v>
      </c>
      <c r="B3" t="s">
        <v>4</v>
      </c>
      <c r="C3" t="s">
        <v>31</v>
      </c>
      <c r="D3" s="2">
        <v>10049</v>
      </c>
    </row>
    <row r="4" spans="1:4">
      <c r="A4" s="1">
        <v>3</v>
      </c>
      <c r="B4" t="s">
        <v>5</v>
      </c>
      <c r="C4" t="s">
        <v>23</v>
      </c>
      <c r="D4" s="2">
        <v>11863</v>
      </c>
    </row>
    <row r="5" spans="1:4">
      <c r="A5" s="1">
        <v>4</v>
      </c>
      <c r="B5" t="s">
        <v>6</v>
      </c>
      <c r="C5" t="s">
        <v>23</v>
      </c>
      <c r="D5" s="2">
        <v>10218</v>
      </c>
    </row>
    <row r="6" spans="1:4">
      <c r="A6" s="1">
        <v>5</v>
      </c>
      <c r="B6" t="s">
        <v>7</v>
      </c>
      <c r="C6" t="s">
        <v>24</v>
      </c>
      <c r="D6" s="2">
        <v>10989</v>
      </c>
    </row>
    <row r="7" spans="1:4">
      <c r="A7" s="1">
        <v>6</v>
      </c>
      <c r="B7" t="s">
        <v>8</v>
      </c>
      <c r="C7" t="s">
        <v>24</v>
      </c>
      <c r="D7" s="2">
        <v>11407</v>
      </c>
    </row>
    <row r="8" spans="1:4">
      <c r="A8" s="1">
        <v>7</v>
      </c>
      <c r="B8" t="s">
        <v>9</v>
      </c>
      <c r="C8" t="s">
        <v>25</v>
      </c>
      <c r="D8" s="2">
        <v>10409</v>
      </c>
    </row>
    <row r="9" spans="1:4">
      <c r="A9" s="1">
        <v>8</v>
      </c>
      <c r="B9" t="s">
        <v>10</v>
      </c>
      <c r="C9" t="s">
        <v>26</v>
      </c>
      <c r="D9" s="2">
        <v>10346</v>
      </c>
    </row>
    <row r="10" spans="1:4">
      <c r="A10" s="1">
        <v>9</v>
      </c>
      <c r="B10" t="s">
        <v>11</v>
      </c>
      <c r="C10" t="s">
        <v>27</v>
      </c>
      <c r="D10" s="2">
        <v>8222</v>
      </c>
    </row>
    <row r="11" spans="1:4">
      <c r="A11" s="1">
        <v>10</v>
      </c>
      <c r="B11" t="s">
        <v>12</v>
      </c>
      <c r="C11" t="s">
        <v>28</v>
      </c>
      <c r="D11" s="2">
        <v>8230</v>
      </c>
    </row>
    <row r="12" spans="1:4">
      <c r="A12" s="1">
        <v>11</v>
      </c>
      <c r="B12" t="s">
        <v>13</v>
      </c>
      <c r="C12" t="s">
        <v>28</v>
      </c>
      <c r="D12" s="2">
        <v>10533</v>
      </c>
    </row>
    <row r="13" spans="1:4">
      <c r="A13" s="1">
        <v>12</v>
      </c>
      <c r="B13" t="s">
        <v>14</v>
      </c>
      <c r="C13" t="s">
        <v>25</v>
      </c>
      <c r="D13" s="2">
        <v>11945</v>
      </c>
    </row>
    <row r="14" spans="1:4">
      <c r="A14" s="1">
        <v>13</v>
      </c>
      <c r="B14" t="s">
        <v>15</v>
      </c>
      <c r="C14" t="s">
        <v>29</v>
      </c>
      <c r="D14" s="2">
        <v>10933</v>
      </c>
    </row>
    <row r="15" spans="1:4">
      <c r="A15" s="1">
        <v>14</v>
      </c>
      <c r="B15" t="s">
        <v>16</v>
      </c>
      <c r="C15" t="s">
        <v>29</v>
      </c>
      <c r="D15" s="2">
        <v>9608</v>
      </c>
    </row>
    <row r="16" spans="1:4">
      <c r="A16" s="1">
        <v>15</v>
      </c>
      <c r="B16" t="s">
        <v>17</v>
      </c>
      <c r="C16" t="s">
        <v>31</v>
      </c>
      <c r="D16" s="2">
        <v>9978</v>
      </c>
    </row>
    <row r="17" spans="1:4">
      <c r="A17" s="1">
        <v>16</v>
      </c>
      <c r="B17" t="s">
        <v>18</v>
      </c>
      <c r="C17" t="s">
        <v>26</v>
      </c>
      <c r="D17" s="2">
        <v>10370</v>
      </c>
    </row>
    <row r="18" spans="1:4">
      <c r="A18" s="1">
        <v>17</v>
      </c>
      <c r="B18" t="s">
        <v>19</v>
      </c>
      <c r="C18" t="s">
        <v>30</v>
      </c>
      <c r="D18" s="2">
        <v>10414</v>
      </c>
    </row>
    <row r="19" spans="1:4">
      <c r="A19" s="1">
        <v>18</v>
      </c>
      <c r="B19" t="s">
        <v>20</v>
      </c>
      <c r="C19" t="s">
        <v>30</v>
      </c>
      <c r="D19" s="2">
        <v>9369</v>
      </c>
    </row>
    <row r="20" spans="1:4">
      <c r="A20" s="1">
        <v>19</v>
      </c>
      <c r="B20" t="s">
        <v>21</v>
      </c>
      <c r="C20" t="s">
        <v>27</v>
      </c>
      <c r="D20" s="2">
        <v>10815</v>
      </c>
    </row>
    <row r="21" spans="1:4">
      <c r="A21" s="1">
        <v>20</v>
      </c>
      <c r="B21" t="s">
        <v>22</v>
      </c>
      <c r="C21" t="s">
        <v>23</v>
      </c>
      <c r="D21" s="2">
        <v>9625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E2" sqref="E2"/>
    </sheetView>
  </sheetViews>
  <sheetFormatPr defaultRowHeight="15"/>
  <cols>
    <col min="1" max="1" width="8.85546875" customWidth="1"/>
    <col min="2" max="2" width="20.7109375" bestFit="1" customWidth="1"/>
    <col min="3" max="3" width="11.5703125" customWidth="1"/>
  </cols>
  <sheetData>
    <row r="1" spans="1:5">
      <c r="A1" t="s">
        <v>0</v>
      </c>
      <c r="B1" t="s">
        <v>1</v>
      </c>
      <c r="C1" t="s">
        <v>35</v>
      </c>
      <c r="D1" t="s">
        <v>33</v>
      </c>
      <c r="E1" t="s">
        <v>34</v>
      </c>
    </row>
    <row r="2" spans="1:5">
      <c r="A2" s="1">
        <v>1</v>
      </c>
      <c r="B2" t="s">
        <v>3</v>
      </c>
      <c r="C2">
        <v>26</v>
      </c>
      <c r="D2">
        <v>17</v>
      </c>
      <c r="E2">
        <f>C2-D2</f>
        <v>9</v>
      </c>
    </row>
    <row r="3" spans="1:5">
      <c r="A3" s="1">
        <v>2</v>
      </c>
      <c r="B3" t="s">
        <v>4</v>
      </c>
      <c r="C3">
        <v>26</v>
      </c>
      <c r="D3">
        <v>20</v>
      </c>
      <c r="E3">
        <f t="shared" ref="E3:E21" si="0">C3-D3</f>
        <v>6</v>
      </c>
    </row>
    <row r="4" spans="1:5">
      <c r="A4" s="1">
        <v>3</v>
      </c>
      <c r="B4" t="s">
        <v>5</v>
      </c>
      <c r="C4">
        <v>26</v>
      </c>
      <c r="D4">
        <v>26</v>
      </c>
      <c r="E4">
        <f t="shared" si="0"/>
        <v>0</v>
      </c>
    </row>
    <row r="5" spans="1:5">
      <c r="A5" s="1">
        <v>4</v>
      </c>
      <c r="B5" t="s">
        <v>6</v>
      </c>
      <c r="C5">
        <v>26</v>
      </c>
      <c r="D5">
        <v>21</v>
      </c>
      <c r="E5">
        <f t="shared" si="0"/>
        <v>5</v>
      </c>
    </row>
    <row r="6" spans="1:5">
      <c r="A6" s="1">
        <v>5</v>
      </c>
      <c r="B6" t="s">
        <v>7</v>
      </c>
      <c r="C6">
        <v>26</v>
      </c>
      <c r="D6">
        <v>26</v>
      </c>
      <c r="E6">
        <f t="shared" si="0"/>
        <v>0</v>
      </c>
    </row>
    <row r="7" spans="1:5">
      <c r="A7" s="1">
        <v>6</v>
      </c>
      <c r="B7" t="s">
        <v>8</v>
      </c>
      <c r="C7">
        <v>26</v>
      </c>
      <c r="D7">
        <v>26</v>
      </c>
      <c r="E7">
        <f t="shared" si="0"/>
        <v>0</v>
      </c>
    </row>
    <row r="8" spans="1:5">
      <c r="A8" s="1">
        <v>7</v>
      </c>
      <c r="B8" t="s">
        <v>9</v>
      </c>
      <c r="C8">
        <v>26</v>
      </c>
      <c r="D8">
        <v>26</v>
      </c>
      <c r="E8">
        <f t="shared" si="0"/>
        <v>0</v>
      </c>
    </row>
    <row r="9" spans="1:5">
      <c r="A9" s="1">
        <v>8</v>
      </c>
      <c r="B9" t="s">
        <v>10</v>
      </c>
      <c r="C9">
        <v>26</v>
      </c>
      <c r="D9">
        <v>21</v>
      </c>
      <c r="E9">
        <f t="shared" si="0"/>
        <v>5</v>
      </c>
    </row>
    <row r="10" spans="1:5">
      <c r="A10" s="1">
        <v>9</v>
      </c>
      <c r="B10" t="s">
        <v>11</v>
      </c>
      <c r="C10">
        <v>26</v>
      </c>
      <c r="D10">
        <v>26</v>
      </c>
      <c r="E10">
        <f t="shared" si="0"/>
        <v>0</v>
      </c>
    </row>
    <row r="11" spans="1:5">
      <c r="A11" s="1">
        <v>10</v>
      </c>
      <c r="B11" t="s">
        <v>12</v>
      </c>
      <c r="C11">
        <v>26</v>
      </c>
      <c r="D11">
        <v>26</v>
      </c>
      <c r="E11">
        <f t="shared" si="0"/>
        <v>0</v>
      </c>
    </row>
    <row r="12" spans="1:5">
      <c r="A12" s="1">
        <v>11</v>
      </c>
      <c r="B12" t="s">
        <v>13</v>
      </c>
      <c r="C12">
        <v>26</v>
      </c>
      <c r="D12">
        <v>26</v>
      </c>
      <c r="E12">
        <f t="shared" si="0"/>
        <v>0</v>
      </c>
    </row>
    <row r="13" spans="1:5">
      <c r="A13" s="1">
        <v>12</v>
      </c>
      <c r="B13" t="s">
        <v>14</v>
      </c>
      <c r="C13">
        <v>26</v>
      </c>
      <c r="D13">
        <v>20</v>
      </c>
      <c r="E13">
        <f t="shared" si="0"/>
        <v>6</v>
      </c>
    </row>
    <row r="14" spans="1:5">
      <c r="A14" s="1">
        <v>13</v>
      </c>
      <c r="B14" t="s">
        <v>15</v>
      </c>
      <c r="C14">
        <v>26</v>
      </c>
      <c r="D14">
        <v>26</v>
      </c>
      <c r="E14">
        <f t="shared" si="0"/>
        <v>0</v>
      </c>
    </row>
    <row r="15" spans="1:5">
      <c r="A15" s="1">
        <v>14</v>
      </c>
      <c r="B15" t="s">
        <v>16</v>
      </c>
      <c r="C15">
        <v>26</v>
      </c>
      <c r="D15">
        <v>25</v>
      </c>
      <c r="E15">
        <f t="shared" si="0"/>
        <v>1</v>
      </c>
    </row>
    <row r="16" spans="1:5">
      <c r="A16" s="1">
        <v>15</v>
      </c>
      <c r="B16" t="s">
        <v>17</v>
      </c>
      <c r="C16">
        <v>26</v>
      </c>
      <c r="D16">
        <v>26</v>
      </c>
      <c r="E16">
        <f t="shared" si="0"/>
        <v>0</v>
      </c>
    </row>
    <row r="17" spans="1:5">
      <c r="A17" s="1">
        <v>16</v>
      </c>
      <c r="B17" t="s">
        <v>18</v>
      </c>
      <c r="C17">
        <v>26</v>
      </c>
      <c r="D17">
        <v>21</v>
      </c>
      <c r="E17">
        <f t="shared" si="0"/>
        <v>5</v>
      </c>
    </row>
    <row r="18" spans="1:5">
      <c r="A18" s="1">
        <v>17</v>
      </c>
      <c r="B18" t="s">
        <v>19</v>
      </c>
      <c r="C18">
        <v>26</v>
      </c>
      <c r="D18">
        <v>26</v>
      </c>
      <c r="E18">
        <f t="shared" si="0"/>
        <v>0</v>
      </c>
    </row>
    <row r="19" spans="1:5">
      <c r="A19" s="1">
        <v>18</v>
      </c>
      <c r="B19" t="s">
        <v>20</v>
      </c>
      <c r="C19">
        <v>26</v>
      </c>
      <c r="D19">
        <v>20</v>
      </c>
      <c r="E19">
        <f t="shared" si="0"/>
        <v>6</v>
      </c>
    </row>
    <row r="20" spans="1:5">
      <c r="A20" s="1">
        <v>19</v>
      </c>
      <c r="B20" t="s">
        <v>21</v>
      </c>
      <c r="C20">
        <v>26</v>
      </c>
      <c r="D20">
        <v>25</v>
      </c>
      <c r="E20">
        <f t="shared" si="0"/>
        <v>1</v>
      </c>
    </row>
    <row r="21" spans="1:5">
      <c r="A21" s="1">
        <v>20</v>
      </c>
      <c r="B21" t="s">
        <v>22</v>
      </c>
      <c r="C21">
        <v>26</v>
      </c>
      <c r="D21">
        <v>26</v>
      </c>
      <c r="E21">
        <f t="shared" si="0"/>
        <v>0</v>
      </c>
    </row>
  </sheetData>
  <conditionalFormatting sqref="E2:E21">
    <cfRule type="cellIs" priority="2" operator="greaterThan">
      <formula>0</formula>
    </cfRule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2"/>
  <sheetViews>
    <sheetView tabSelected="1" workbookViewId="0">
      <selection activeCell="J1" sqref="J1"/>
    </sheetView>
  </sheetViews>
  <sheetFormatPr defaultRowHeight="15"/>
  <cols>
    <col min="2" max="2" width="20.7109375" bestFit="1" customWidth="1"/>
    <col min="3" max="3" width="11" bestFit="1" customWidth="1"/>
    <col min="4" max="4" width="13.85546875" customWidth="1"/>
    <col min="5" max="5" width="11.5703125" bestFit="1" customWidth="1"/>
    <col min="6" max="6" width="9.7109375" bestFit="1" customWidth="1"/>
    <col min="7" max="7" width="10.5703125" bestFit="1" customWidth="1"/>
    <col min="8" max="8" width="14" bestFit="1" customWidth="1"/>
    <col min="9" max="9" width="11.5703125" bestFit="1" customWidth="1"/>
    <col min="14" max="14" width="13.85546875" bestFit="1" customWidth="1"/>
  </cols>
  <sheetData>
    <row r="1" spans="1:17">
      <c r="A1" s="3"/>
      <c r="B1" s="3"/>
      <c r="C1" s="3"/>
      <c r="D1" s="4" t="s">
        <v>41</v>
      </c>
      <c r="E1" s="5"/>
      <c r="F1" s="5"/>
      <c r="G1" s="10" t="s">
        <v>42</v>
      </c>
      <c r="H1" s="11"/>
      <c r="I1" s="3"/>
    </row>
    <row r="2" spans="1:17">
      <c r="A2" s="3" t="s">
        <v>0</v>
      </c>
      <c r="B2" s="3" t="s">
        <v>1</v>
      </c>
      <c r="C2" s="3" t="s">
        <v>2</v>
      </c>
      <c r="D2" s="3" t="s">
        <v>32</v>
      </c>
      <c r="E2" s="3" t="s">
        <v>36</v>
      </c>
      <c r="F2" s="3" t="s">
        <v>37</v>
      </c>
      <c r="G2" s="3" t="s">
        <v>39</v>
      </c>
      <c r="H2" s="3" t="s">
        <v>40</v>
      </c>
      <c r="I2" s="3" t="s">
        <v>43</v>
      </c>
      <c r="M2" t="s">
        <v>24</v>
      </c>
      <c r="N2">
        <v>501</v>
      </c>
      <c r="P2" t="s">
        <v>38</v>
      </c>
      <c r="Q2" t="s">
        <v>37</v>
      </c>
    </row>
    <row r="3" spans="1:17">
      <c r="A3" s="6">
        <v>1</v>
      </c>
      <c r="B3" s="3" t="s">
        <v>3</v>
      </c>
      <c r="C3" s="3" t="s">
        <v>24</v>
      </c>
      <c r="D3" s="7">
        <v>10844</v>
      </c>
      <c r="E3" s="7">
        <f>D3*305%</f>
        <v>33074.199999999997</v>
      </c>
      <c r="F3" s="8">
        <f>LOOKUP(D3,$P$3:$Q$6)</f>
        <v>1000</v>
      </c>
      <c r="G3" s="9">
        <f>ROUND(D3*12%,0)</f>
        <v>1301</v>
      </c>
      <c r="H3" s="7">
        <f>SUM(D3:F3)</f>
        <v>44918.2</v>
      </c>
      <c r="I3" s="7">
        <f>ROUND(H3-G3,0)</f>
        <v>43617</v>
      </c>
      <c r="M3" t="s">
        <v>31</v>
      </c>
      <c r="N3">
        <v>502</v>
      </c>
      <c r="P3">
        <v>0</v>
      </c>
      <c r="Q3">
        <v>800</v>
      </c>
    </row>
    <row r="4" spans="1:17">
      <c r="A4" s="6">
        <v>2</v>
      </c>
      <c r="B4" s="3" t="s">
        <v>4</v>
      </c>
      <c r="C4" s="3" t="s">
        <v>31</v>
      </c>
      <c r="D4" s="7">
        <v>10049</v>
      </c>
      <c r="E4" s="7">
        <f t="shared" ref="E4:E22" si="0">D4*305%</f>
        <v>30649.449999999997</v>
      </c>
      <c r="F4" s="8">
        <f t="shared" ref="F4:F22" si="1">LOOKUP(D4,$P$3:$Q$6)</f>
        <v>900</v>
      </c>
      <c r="G4" s="9">
        <f t="shared" ref="G4:G22" si="2">ROUND(D4*12%,0)</f>
        <v>1206</v>
      </c>
      <c r="H4" s="7">
        <f t="shared" ref="H4:H22" si="3">SUM(D4:F4)</f>
        <v>41598.449999999997</v>
      </c>
      <c r="I4" s="7">
        <f t="shared" ref="I4:I22" si="4">ROUND(H4-G4,0)</f>
        <v>40392</v>
      </c>
      <c r="M4" t="s">
        <v>23</v>
      </c>
      <c r="N4">
        <v>503</v>
      </c>
      <c r="P4">
        <v>8501</v>
      </c>
      <c r="Q4">
        <v>900</v>
      </c>
    </row>
    <row r="5" spans="1:17">
      <c r="A5" s="6">
        <v>3</v>
      </c>
      <c r="B5" s="3" t="s">
        <v>5</v>
      </c>
      <c r="C5" s="3" t="s">
        <v>23</v>
      </c>
      <c r="D5" s="7">
        <v>11863</v>
      </c>
      <c r="E5" s="7">
        <f t="shared" si="0"/>
        <v>36182.15</v>
      </c>
      <c r="F5" s="8">
        <f t="shared" si="1"/>
        <v>1000</v>
      </c>
      <c r="G5" s="9">
        <f t="shared" si="2"/>
        <v>1424</v>
      </c>
      <c r="H5" s="7">
        <f t="shared" si="3"/>
        <v>49045.15</v>
      </c>
      <c r="I5" s="7">
        <f t="shared" si="4"/>
        <v>47621</v>
      </c>
      <c r="M5" t="s">
        <v>25</v>
      </c>
      <c r="N5">
        <v>504</v>
      </c>
      <c r="P5">
        <v>10501</v>
      </c>
      <c r="Q5">
        <v>1000</v>
      </c>
    </row>
    <row r="6" spans="1:17">
      <c r="A6" s="6">
        <v>4</v>
      </c>
      <c r="B6" s="3" t="s">
        <v>6</v>
      </c>
      <c r="C6" s="3" t="s">
        <v>23</v>
      </c>
      <c r="D6" s="7">
        <v>10218</v>
      </c>
      <c r="E6" s="7">
        <f t="shared" si="0"/>
        <v>31164.899999999998</v>
      </c>
      <c r="F6" s="8">
        <f t="shared" si="1"/>
        <v>900</v>
      </c>
      <c r="G6" s="9">
        <f t="shared" si="2"/>
        <v>1226</v>
      </c>
      <c r="H6" s="7">
        <f t="shared" si="3"/>
        <v>42282.899999999994</v>
      </c>
      <c r="I6" s="7">
        <f t="shared" si="4"/>
        <v>41057</v>
      </c>
      <c r="M6" t="s">
        <v>26</v>
      </c>
      <c r="N6">
        <v>505</v>
      </c>
      <c r="P6">
        <v>14501</v>
      </c>
      <c r="Q6">
        <v>1500</v>
      </c>
    </row>
    <row r="7" spans="1:17">
      <c r="A7" s="6">
        <v>5</v>
      </c>
      <c r="B7" s="3" t="s">
        <v>7</v>
      </c>
      <c r="C7" s="3" t="s">
        <v>24</v>
      </c>
      <c r="D7" s="7">
        <v>10989</v>
      </c>
      <c r="E7" s="7">
        <f t="shared" si="0"/>
        <v>33516.449999999997</v>
      </c>
      <c r="F7" s="8">
        <f t="shared" si="1"/>
        <v>1000</v>
      </c>
      <c r="G7" s="9">
        <f t="shared" si="2"/>
        <v>1319</v>
      </c>
      <c r="H7" s="7">
        <f t="shared" si="3"/>
        <v>45505.45</v>
      </c>
      <c r="I7" s="7">
        <f t="shared" si="4"/>
        <v>44186</v>
      </c>
      <c r="M7" t="s">
        <v>27</v>
      </c>
      <c r="N7">
        <v>506</v>
      </c>
    </row>
    <row r="8" spans="1:17">
      <c r="A8" s="6">
        <v>6</v>
      </c>
      <c r="B8" s="3" t="s">
        <v>8</v>
      </c>
      <c r="C8" s="3" t="s">
        <v>24</v>
      </c>
      <c r="D8" s="7">
        <v>11407</v>
      </c>
      <c r="E8" s="7">
        <f t="shared" si="0"/>
        <v>34791.35</v>
      </c>
      <c r="F8" s="8">
        <f t="shared" si="1"/>
        <v>1000</v>
      </c>
      <c r="G8" s="9">
        <f t="shared" si="2"/>
        <v>1369</v>
      </c>
      <c r="H8" s="7">
        <f t="shared" si="3"/>
        <v>47198.35</v>
      </c>
      <c r="I8" s="7">
        <f t="shared" si="4"/>
        <v>45829</v>
      </c>
      <c r="M8" t="s">
        <v>28</v>
      </c>
      <c r="N8">
        <v>507</v>
      </c>
    </row>
    <row r="9" spans="1:17">
      <c r="A9" s="6">
        <v>7</v>
      </c>
      <c r="B9" s="3" t="s">
        <v>9</v>
      </c>
      <c r="C9" s="3" t="s">
        <v>25</v>
      </c>
      <c r="D9" s="7">
        <v>10409</v>
      </c>
      <c r="E9" s="7">
        <f t="shared" si="0"/>
        <v>31747.449999999997</v>
      </c>
      <c r="F9" s="8">
        <f t="shared" si="1"/>
        <v>900</v>
      </c>
      <c r="G9" s="9">
        <f t="shared" si="2"/>
        <v>1249</v>
      </c>
      <c r="H9" s="7">
        <f t="shared" si="3"/>
        <v>43056.45</v>
      </c>
      <c r="I9" s="7">
        <f t="shared" si="4"/>
        <v>41807</v>
      </c>
      <c r="M9" t="s">
        <v>29</v>
      </c>
      <c r="N9">
        <v>508</v>
      </c>
    </row>
    <row r="10" spans="1:17">
      <c r="A10" s="6">
        <v>8</v>
      </c>
      <c r="B10" s="3" t="s">
        <v>10</v>
      </c>
      <c r="C10" s="3" t="s">
        <v>26</v>
      </c>
      <c r="D10" s="7">
        <v>10346</v>
      </c>
      <c r="E10" s="7">
        <f t="shared" si="0"/>
        <v>31555.3</v>
      </c>
      <c r="F10" s="8">
        <f t="shared" si="1"/>
        <v>900</v>
      </c>
      <c r="G10" s="9">
        <f t="shared" si="2"/>
        <v>1242</v>
      </c>
      <c r="H10" s="7">
        <f t="shared" si="3"/>
        <v>42801.3</v>
      </c>
      <c r="I10" s="7">
        <f t="shared" si="4"/>
        <v>41559</v>
      </c>
      <c r="M10" t="s">
        <v>30</v>
      </c>
      <c r="N10">
        <v>509</v>
      </c>
    </row>
    <row r="11" spans="1:17">
      <c r="A11" s="6">
        <v>9</v>
      </c>
      <c r="B11" s="3" t="s">
        <v>11</v>
      </c>
      <c r="C11" s="3" t="s">
        <v>27</v>
      </c>
      <c r="D11" s="7">
        <v>8222</v>
      </c>
      <c r="E11" s="7">
        <f t="shared" si="0"/>
        <v>25077.1</v>
      </c>
      <c r="F11" s="8">
        <f t="shared" si="1"/>
        <v>800</v>
      </c>
      <c r="G11" s="9">
        <f t="shared" si="2"/>
        <v>987</v>
      </c>
      <c r="H11" s="7">
        <f t="shared" si="3"/>
        <v>34099.1</v>
      </c>
      <c r="I11" s="7">
        <f t="shared" si="4"/>
        <v>33112</v>
      </c>
    </row>
    <row r="12" spans="1:17">
      <c r="A12" s="6">
        <v>10</v>
      </c>
      <c r="B12" s="3" t="s">
        <v>12</v>
      </c>
      <c r="C12" s="3" t="s">
        <v>28</v>
      </c>
      <c r="D12" s="7">
        <v>8230</v>
      </c>
      <c r="E12" s="7">
        <f t="shared" si="0"/>
        <v>25101.5</v>
      </c>
      <c r="F12" s="8">
        <f t="shared" si="1"/>
        <v>800</v>
      </c>
      <c r="G12" s="9">
        <f t="shared" si="2"/>
        <v>988</v>
      </c>
      <c r="H12" s="7">
        <f t="shared" si="3"/>
        <v>34131.5</v>
      </c>
      <c r="I12" s="7">
        <f t="shared" si="4"/>
        <v>33144</v>
      </c>
    </row>
    <row r="13" spans="1:17">
      <c r="A13" s="6">
        <v>11</v>
      </c>
      <c r="B13" s="3" t="s">
        <v>13</v>
      </c>
      <c r="C13" s="3" t="s">
        <v>28</v>
      </c>
      <c r="D13" s="7">
        <v>10533</v>
      </c>
      <c r="E13" s="7">
        <f t="shared" si="0"/>
        <v>32125.649999999998</v>
      </c>
      <c r="F13" s="8">
        <f t="shared" si="1"/>
        <v>1000</v>
      </c>
      <c r="G13" s="9">
        <f t="shared" si="2"/>
        <v>1264</v>
      </c>
      <c r="H13" s="7">
        <f t="shared" si="3"/>
        <v>43658.649999999994</v>
      </c>
      <c r="I13" s="7">
        <f t="shared" si="4"/>
        <v>42395</v>
      </c>
    </row>
    <row r="14" spans="1:17">
      <c r="A14" s="6">
        <v>12</v>
      </c>
      <c r="B14" s="3" t="s">
        <v>14</v>
      </c>
      <c r="C14" s="3" t="s">
        <v>25</v>
      </c>
      <c r="D14" s="7">
        <v>11945</v>
      </c>
      <c r="E14" s="7">
        <f t="shared" si="0"/>
        <v>36432.25</v>
      </c>
      <c r="F14" s="8">
        <f t="shared" si="1"/>
        <v>1000</v>
      </c>
      <c r="G14" s="9">
        <f t="shared" si="2"/>
        <v>1433</v>
      </c>
      <c r="H14" s="7">
        <f t="shared" si="3"/>
        <v>49377.25</v>
      </c>
      <c r="I14" s="7">
        <f t="shared" si="4"/>
        <v>47944</v>
      </c>
    </row>
    <row r="15" spans="1:17">
      <c r="A15" s="6">
        <v>13</v>
      </c>
      <c r="B15" s="3" t="s">
        <v>15</v>
      </c>
      <c r="C15" s="3" t="s">
        <v>29</v>
      </c>
      <c r="D15" s="7">
        <v>10933</v>
      </c>
      <c r="E15" s="7">
        <f t="shared" si="0"/>
        <v>33345.65</v>
      </c>
      <c r="F15" s="8">
        <f t="shared" si="1"/>
        <v>1000</v>
      </c>
      <c r="G15" s="9">
        <f t="shared" si="2"/>
        <v>1312</v>
      </c>
      <c r="H15" s="7">
        <f t="shared" si="3"/>
        <v>45278.65</v>
      </c>
      <c r="I15" s="7">
        <f t="shared" si="4"/>
        <v>43967</v>
      </c>
    </row>
    <row r="16" spans="1:17">
      <c r="A16" s="6">
        <v>14</v>
      </c>
      <c r="B16" s="3" t="s">
        <v>16</v>
      </c>
      <c r="C16" s="3" t="s">
        <v>29</v>
      </c>
      <c r="D16" s="7">
        <v>9608</v>
      </c>
      <c r="E16" s="7">
        <f t="shared" si="0"/>
        <v>29304.399999999998</v>
      </c>
      <c r="F16" s="8">
        <f t="shared" si="1"/>
        <v>900</v>
      </c>
      <c r="G16" s="9">
        <f t="shared" si="2"/>
        <v>1153</v>
      </c>
      <c r="H16" s="7">
        <f t="shared" si="3"/>
        <v>39812.399999999994</v>
      </c>
      <c r="I16" s="7">
        <f t="shared" si="4"/>
        <v>38659</v>
      </c>
    </row>
    <row r="17" spans="1:9">
      <c r="A17" s="6">
        <v>15</v>
      </c>
      <c r="B17" s="3" t="s">
        <v>17</v>
      </c>
      <c r="C17" s="3" t="s">
        <v>31</v>
      </c>
      <c r="D17" s="7">
        <v>9978</v>
      </c>
      <c r="E17" s="7">
        <f t="shared" si="0"/>
        <v>30432.899999999998</v>
      </c>
      <c r="F17" s="8">
        <f t="shared" si="1"/>
        <v>900</v>
      </c>
      <c r="G17" s="9">
        <f t="shared" si="2"/>
        <v>1197</v>
      </c>
      <c r="H17" s="7">
        <f t="shared" si="3"/>
        <v>41310.899999999994</v>
      </c>
      <c r="I17" s="7">
        <f t="shared" si="4"/>
        <v>40114</v>
      </c>
    </row>
    <row r="18" spans="1:9">
      <c r="A18" s="6">
        <v>16</v>
      </c>
      <c r="B18" s="3" t="s">
        <v>18</v>
      </c>
      <c r="C18" s="3" t="s">
        <v>26</v>
      </c>
      <c r="D18" s="7">
        <v>10370</v>
      </c>
      <c r="E18" s="7">
        <f t="shared" si="0"/>
        <v>31628.499999999996</v>
      </c>
      <c r="F18" s="8">
        <f t="shared" si="1"/>
        <v>900</v>
      </c>
      <c r="G18" s="9">
        <f t="shared" si="2"/>
        <v>1244</v>
      </c>
      <c r="H18" s="7">
        <f t="shared" si="3"/>
        <v>42898.5</v>
      </c>
      <c r="I18" s="7">
        <f t="shared" si="4"/>
        <v>41655</v>
      </c>
    </row>
    <row r="19" spans="1:9">
      <c r="A19" s="6">
        <v>17</v>
      </c>
      <c r="B19" s="3" t="s">
        <v>19</v>
      </c>
      <c r="C19" s="3" t="s">
        <v>30</v>
      </c>
      <c r="D19" s="7">
        <v>10414</v>
      </c>
      <c r="E19" s="7">
        <f t="shared" si="0"/>
        <v>31762.699999999997</v>
      </c>
      <c r="F19" s="8">
        <f t="shared" si="1"/>
        <v>900</v>
      </c>
      <c r="G19" s="9">
        <f t="shared" si="2"/>
        <v>1250</v>
      </c>
      <c r="H19" s="7">
        <f t="shared" si="3"/>
        <v>43076.7</v>
      </c>
      <c r="I19" s="7">
        <f t="shared" si="4"/>
        <v>41827</v>
      </c>
    </row>
    <row r="20" spans="1:9">
      <c r="A20" s="6">
        <v>18</v>
      </c>
      <c r="B20" s="3" t="s">
        <v>20</v>
      </c>
      <c r="C20" s="3" t="s">
        <v>30</v>
      </c>
      <c r="D20" s="7">
        <v>9369</v>
      </c>
      <c r="E20" s="7">
        <f t="shared" si="0"/>
        <v>28575.449999999997</v>
      </c>
      <c r="F20" s="8">
        <f t="shared" si="1"/>
        <v>900</v>
      </c>
      <c r="G20" s="9">
        <f t="shared" si="2"/>
        <v>1124</v>
      </c>
      <c r="H20" s="7">
        <f t="shared" si="3"/>
        <v>38844.449999999997</v>
      </c>
      <c r="I20" s="7">
        <f t="shared" si="4"/>
        <v>37720</v>
      </c>
    </row>
    <row r="21" spans="1:9">
      <c r="A21" s="6">
        <v>19</v>
      </c>
      <c r="B21" s="3" t="s">
        <v>21</v>
      </c>
      <c r="C21" s="3" t="s">
        <v>27</v>
      </c>
      <c r="D21" s="7">
        <v>10815</v>
      </c>
      <c r="E21" s="7">
        <f t="shared" si="0"/>
        <v>32985.75</v>
      </c>
      <c r="F21" s="8">
        <f t="shared" si="1"/>
        <v>1000</v>
      </c>
      <c r="G21" s="9">
        <f t="shared" si="2"/>
        <v>1298</v>
      </c>
      <c r="H21" s="7">
        <f t="shared" si="3"/>
        <v>44800.75</v>
      </c>
      <c r="I21" s="7">
        <f t="shared" si="4"/>
        <v>43503</v>
      </c>
    </row>
    <row r="22" spans="1:9">
      <c r="A22" s="6">
        <v>20</v>
      </c>
      <c r="B22" s="3" t="s">
        <v>22</v>
      </c>
      <c r="C22" s="3" t="s">
        <v>23</v>
      </c>
      <c r="D22" s="7">
        <v>9622</v>
      </c>
      <c r="E22" s="7">
        <f t="shared" si="0"/>
        <v>29347.1</v>
      </c>
      <c r="F22" s="8">
        <f t="shared" si="1"/>
        <v>900</v>
      </c>
      <c r="G22" s="9">
        <f t="shared" si="2"/>
        <v>1155</v>
      </c>
      <c r="H22" s="7">
        <f t="shared" si="3"/>
        <v>39869.1</v>
      </c>
      <c r="I22" s="7">
        <f t="shared" si="4"/>
        <v>38714</v>
      </c>
    </row>
  </sheetData>
  <mergeCells count="1">
    <mergeCell ref="D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empsheet</vt:lpstr>
      <vt:lpstr>EMPATTENDANCE</vt:lpstr>
      <vt:lpstr>EMPSALARY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2024-07-16T04:49:19Z</dcterms:created>
  <dcterms:modified xsi:type="dcterms:W3CDTF">2024-07-24T05:34:00Z</dcterms:modified>
</cp:coreProperties>
</file>