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laragon\www\electree0909\"/>
    </mc:Choice>
  </mc:AlternateContent>
  <xr:revisionPtr revIDLastSave="0" documentId="13_ncr:1_{DFCD89A4-590A-48D5-99D8-EF5FFED65D09}" xr6:coauthVersionLast="47" xr6:coauthVersionMax="47" xr10:uidLastSave="{00000000-0000-0000-0000-000000000000}"/>
  <bookViews>
    <workbookView xWindow="-118" yWindow="-118" windowWidth="20307" windowHeight="10918" firstSheet="1" activeTab="9" xr2:uid="{B7F75EF8-A1F7-406E-AD0C-590889164205}"/>
  </bookViews>
  <sheets>
    <sheet name="Sheet1" sheetId="1" r:id="rId1"/>
    <sheet name="STEP 1" sheetId="2" r:id="rId2"/>
    <sheet name="STEP 2" sheetId="3" r:id="rId3"/>
    <sheet name="STEP 3" sheetId="4" r:id="rId4"/>
    <sheet name="STEP 4" sheetId="5" r:id="rId5"/>
    <sheet name="STEP 5" sheetId="6" r:id="rId6"/>
    <sheet name="STEP 6" sheetId="7" r:id="rId7"/>
    <sheet name="step 7" sheetId="8" r:id="rId8"/>
    <sheet name="step 8 " sheetId="9" r:id="rId9"/>
    <sheet name="step 9"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D528" i="1"/>
  <c r="D526" i="1"/>
  <c r="D477" i="1"/>
  <c r="D422" i="1"/>
  <c r="V45" i="1"/>
  <c r="S45" i="1"/>
  <c r="O45" i="1"/>
  <c r="T43" i="1"/>
  <c r="P43" i="1"/>
  <c r="Q126" i="1" s="1"/>
  <c r="BA187" i="1" s="1"/>
  <c r="V41" i="1"/>
  <c r="R41" i="1"/>
  <c r="N41" i="1"/>
  <c r="AM66" i="1" s="1"/>
  <c r="BN126" i="1" s="1"/>
  <c r="T39" i="1"/>
  <c r="P39" i="1"/>
  <c r="V37" i="1"/>
  <c r="AI83" i="1" s="1"/>
  <c r="BG244" i="1" s="1"/>
  <c r="R37" i="1"/>
  <c r="N37" i="1"/>
  <c r="AA83" i="1" s="1"/>
  <c r="AY244" i="1" s="1"/>
  <c r="T35" i="1"/>
  <c r="P35" i="1"/>
  <c r="V33" i="1"/>
  <c r="W89" i="1" s="1"/>
  <c r="BG150" i="1" s="1"/>
  <c r="R33" i="1"/>
  <c r="N33" i="1"/>
  <c r="T31" i="1"/>
  <c r="P31" i="1"/>
  <c r="Q67" i="1" s="1"/>
  <c r="BA128" i="1" s="1"/>
  <c r="V29" i="1"/>
  <c r="R29" i="1"/>
  <c r="N29" i="1"/>
  <c r="T27" i="1"/>
  <c r="P27" i="1"/>
  <c r="S26" i="1"/>
  <c r="O26" i="1"/>
  <c r="K24" i="1"/>
  <c r="J24" i="1"/>
  <c r="G24" i="1"/>
  <c r="F24" i="1"/>
  <c r="C24" i="1"/>
  <c r="B24" i="1"/>
  <c r="K23" i="1"/>
  <c r="J23" i="1"/>
  <c r="I23" i="1"/>
  <c r="I24" i="1" s="1"/>
  <c r="H23" i="1"/>
  <c r="H24" i="1" s="1"/>
  <c r="G23" i="1"/>
  <c r="F23" i="1"/>
  <c r="E23" i="1"/>
  <c r="E24" i="1" s="1"/>
  <c r="D23" i="1"/>
  <c r="D24" i="1" s="1"/>
  <c r="C23" i="1"/>
  <c r="B23" i="1"/>
  <c r="V22" i="1"/>
  <c r="U22" i="1"/>
  <c r="U45" i="1" s="1"/>
  <c r="T22" i="1"/>
  <c r="T45" i="1" s="1"/>
  <c r="S22" i="1"/>
  <c r="R22" i="1"/>
  <c r="R45" i="1" s="1"/>
  <c r="Q22" i="1"/>
  <c r="Q45" i="1" s="1"/>
  <c r="P22" i="1"/>
  <c r="P45" i="1" s="1"/>
  <c r="O22" i="1"/>
  <c r="N22" i="1"/>
  <c r="N45" i="1" s="1"/>
  <c r="M22" i="1"/>
  <c r="M45" i="1" s="1"/>
  <c r="V21" i="1"/>
  <c r="V44" i="1" s="1"/>
  <c r="U21" i="1"/>
  <c r="U44" i="1" s="1"/>
  <c r="T21" i="1"/>
  <c r="T44" i="1" s="1"/>
  <c r="S21" i="1"/>
  <c r="S44" i="1" s="1"/>
  <c r="R21" i="1"/>
  <c r="R44" i="1" s="1"/>
  <c r="Q21" i="1"/>
  <c r="Q44" i="1" s="1"/>
  <c r="P21" i="1"/>
  <c r="P44" i="1" s="1"/>
  <c r="O21" i="1"/>
  <c r="O44" i="1" s="1"/>
  <c r="N21" i="1"/>
  <c r="N44" i="1" s="1"/>
  <c r="M21" i="1"/>
  <c r="M44" i="1" s="1"/>
  <c r="V20" i="1"/>
  <c r="V43" i="1" s="1"/>
  <c r="U20" i="1"/>
  <c r="U43" i="1" s="1"/>
  <c r="T20" i="1"/>
  <c r="S20" i="1"/>
  <c r="S43" i="1" s="1"/>
  <c r="R20" i="1"/>
  <c r="R43" i="1" s="1"/>
  <c r="Q20" i="1"/>
  <c r="Q43" i="1" s="1"/>
  <c r="P20" i="1"/>
  <c r="O20" i="1"/>
  <c r="O43" i="1" s="1"/>
  <c r="N20" i="1"/>
  <c r="N43" i="1" s="1"/>
  <c r="M20" i="1"/>
  <c r="M43" i="1" s="1"/>
  <c r="V19" i="1"/>
  <c r="V42" i="1" s="1"/>
  <c r="U19" i="1"/>
  <c r="U42" i="1" s="1"/>
  <c r="T19" i="1"/>
  <c r="T42" i="1" s="1"/>
  <c r="S19" i="1"/>
  <c r="S42" i="1" s="1"/>
  <c r="R19" i="1"/>
  <c r="R42" i="1" s="1"/>
  <c r="Q19" i="1"/>
  <c r="Q42" i="1" s="1"/>
  <c r="P19" i="1"/>
  <c r="P42" i="1" s="1"/>
  <c r="O19" i="1"/>
  <c r="O42" i="1" s="1"/>
  <c r="N19" i="1"/>
  <c r="N42" i="1" s="1"/>
  <c r="M19" i="1"/>
  <c r="M42" i="1" s="1"/>
  <c r="V18" i="1"/>
  <c r="U18" i="1"/>
  <c r="U41" i="1" s="1"/>
  <c r="T18" i="1"/>
  <c r="T41" i="1" s="1"/>
  <c r="S18" i="1"/>
  <c r="S41" i="1" s="1"/>
  <c r="R18" i="1"/>
  <c r="Q18" i="1"/>
  <c r="Q41" i="1" s="1"/>
  <c r="P18" i="1"/>
  <c r="P41" i="1" s="1"/>
  <c r="O18" i="1"/>
  <c r="O41" i="1" s="1"/>
  <c r="N18" i="1"/>
  <c r="M18" i="1"/>
  <c r="M41" i="1" s="1"/>
  <c r="V17" i="1"/>
  <c r="V40" i="1" s="1"/>
  <c r="U17" i="1"/>
  <c r="U40" i="1" s="1"/>
  <c r="T17" i="1"/>
  <c r="T40" i="1" s="1"/>
  <c r="S17" i="1"/>
  <c r="S40" i="1" s="1"/>
  <c r="R17" i="1"/>
  <c r="R40" i="1" s="1"/>
  <c r="Q17" i="1"/>
  <c r="Q40" i="1" s="1"/>
  <c r="P17" i="1"/>
  <c r="P40" i="1" s="1"/>
  <c r="O17" i="1"/>
  <c r="O40" i="1" s="1"/>
  <c r="N17" i="1"/>
  <c r="N40" i="1" s="1"/>
  <c r="M17" i="1"/>
  <c r="M40" i="1" s="1"/>
  <c r="V16" i="1"/>
  <c r="V39" i="1" s="1"/>
  <c r="U16" i="1"/>
  <c r="U39" i="1" s="1"/>
  <c r="T16" i="1"/>
  <c r="S16" i="1"/>
  <c r="S39" i="1" s="1"/>
  <c r="R16" i="1"/>
  <c r="R39" i="1" s="1"/>
  <c r="Q16" i="1"/>
  <c r="Q39" i="1" s="1"/>
  <c r="P16" i="1"/>
  <c r="O16" i="1"/>
  <c r="O39" i="1" s="1"/>
  <c r="N16" i="1"/>
  <c r="N39" i="1" s="1"/>
  <c r="M16" i="1"/>
  <c r="M39" i="1" s="1"/>
  <c r="V15" i="1"/>
  <c r="V38" i="1" s="1"/>
  <c r="U15" i="1"/>
  <c r="U38" i="1" s="1"/>
  <c r="T15" i="1"/>
  <c r="T38" i="1" s="1"/>
  <c r="S15" i="1"/>
  <c r="S38" i="1" s="1"/>
  <c r="R15" i="1"/>
  <c r="R38" i="1" s="1"/>
  <c r="Q15" i="1"/>
  <c r="Q38" i="1" s="1"/>
  <c r="P15" i="1"/>
  <c r="P38" i="1" s="1"/>
  <c r="O15" i="1"/>
  <c r="O38" i="1" s="1"/>
  <c r="N15" i="1"/>
  <c r="N38" i="1" s="1"/>
  <c r="M15" i="1"/>
  <c r="M38" i="1" s="1"/>
  <c r="V14" i="1"/>
  <c r="U14" i="1"/>
  <c r="U37" i="1" s="1"/>
  <c r="T14" i="1"/>
  <c r="T37" i="1" s="1"/>
  <c r="S14" i="1"/>
  <c r="S37" i="1" s="1"/>
  <c r="R14" i="1"/>
  <c r="Q14" i="1"/>
  <c r="Q37" i="1" s="1"/>
  <c r="P14" i="1"/>
  <c r="P37" i="1" s="1"/>
  <c r="O14" i="1"/>
  <c r="O37" i="1" s="1"/>
  <c r="N14" i="1"/>
  <c r="M14" i="1"/>
  <c r="M37" i="1" s="1"/>
  <c r="V13" i="1"/>
  <c r="V36" i="1" s="1"/>
  <c r="U13" i="1"/>
  <c r="U36" i="1" s="1"/>
  <c r="T13" i="1"/>
  <c r="T36" i="1" s="1"/>
  <c r="S13" i="1"/>
  <c r="S36" i="1" s="1"/>
  <c r="R13" i="1"/>
  <c r="R36" i="1" s="1"/>
  <c r="Q13" i="1"/>
  <c r="Q36" i="1" s="1"/>
  <c r="P13" i="1"/>
  <c r="P36" i="1" s="1"/>
  <c r="O13" i="1"/>
  <c r="O36" i="1" s="1"/>
  <c r="N13" i="1"/>
  <c r="N36" i="1" s="1"/>
  <c r="M13" i="1"/>
  <c r="M36" i="1" s="1"/>
  <c r="V12" i="1"/>
  <c r="V35" i="1" s="1"/>
  <c r="U12" i="1"/>
  <c r="U35" i="1" s="1"/>
  <c r="T12" i="1"/>
  <c r="S12" i="1"/>
  <c r="S35" i="1" s="1"/>
  <c r="R12" i="1"/>
  <c r="R35" i="1" s="1"/>
  <c r="Q12" i="1"/>
  <c r="Q35" i="1" s="1"/>
  <c r="P12" i="1"/>
  <c r="O12" i="1"/>
  <c r="O35" i="1" s="1"/>
  <c r="N12" i="1"/>
  <c r="N35" i="1" s="1"/>
  <c r="M12" i="1"/>
  <c r="M35" i="1" s="1"/>
  <c r="V11" i="1"/>
  <c r="V34" i="1" s="1"/>
  <c r="U11" i="1"/>
  <c r="U34" i="1" s="1"/>
  <c r="T11" i="1"/>
  <c r="T34" i="1" s="1"/>
  <c r="S11" i="1"/>
  <c r="S34" i="1" s="1"/>
  <c r="R11" i="1"/>
  <c r="R34" i="1" s="1"/>
  <c r="Q11" i="1"/>
  <c r="Q34" i="1" s="1"/>
  <c r="P11" i="1"/>
  <c r="P34" i="1" s="1"/>
  <c r="O11" i="1"/>
  <c r="O34" i="1" s="1"/>
  <c r="N11" i="1"/>
  <c r="N34" i="1" s="1"/>
  <c r="M11" i="1"/>
  <c r="M34" i="1" s="1"/>
  <c r="V10" i="1"/>
  <c r="U10" i="1"/>
  <c r="U33" i="1" s="1"/>
  <c r="T10" i="1"/>
  <c r="T33" i="1" s="1"/>
  <c r="S10" i="1"/>
  <c r="S33" i="1" s="1"/>
  <c r="R10" i="1"/>
  <c r="Q10" i="1"/>
  <c r="Q33" i="1" s="1"/>
  <c r="P10" i="1"/>
  <c r="P33" i="1" s="1"/>
  <c r="O10" i="1"/>
  <c r="O33" i="1" s="1"/>
  <c r="N10" i="1"/>
  <c r="M10" i="1"/>
  <c r="M33" i="1" s="1"/>
  <c r="V9" i="1"/>
  <c r="V32" i="1" s="1"/>
  <c r="U9" i="1"/>
  <c r="U32" i="1" s="1"/>
  <c r="T9" i="1"/>
  <c r="T32" i="1" s="1"/>
  <c r="S9" i="1"/>
  <c r="S32" i="1" s="1"/>
  <c r="R9" i="1"/>
  <c r="R32" i="1" s="1"/>
  <c r="Q9" i="1"/>
  <c r="Q32" i="1" s="1"/>
  <c r="P9" i="1"/>
  <c r="P32" i="1" s="1"/>
  <c r="O9" i="1"/>
  <c r="O32" i="1" s="1"/>
  <c r="N9" i="1"/>
  <c r="N32" i="1" s="1"/>
  <c r="M9" i="1"/>
  <c r="M32" i="1" s="1"/>
  <c r="V8" i="1"/>
  <c r="V31" i="1" s="1"/>
  <c r="U8" i="1"/>
  <c r="U31" i="1" s="1"/>
  <c r="T8" i="1"/>
  <c r="S8" i="1"/>
  <c r="S31" i="1" s="1"/>
  <c r="R8" i="1"/>
  <c r="R31" i="1" s="1"/>
  <c r="Q8" i="1"/>
  <c r="Q31" i="1" s="1"/>
  <c r="P8" i="1"/>
  <c r="O8" i="1"/>
  <c r="O31" i="1" s="1"/>
  <c r="N8" i="1"/>
  <c r="N31" i="1" s="1"/>
  <c r="M8" i="1"/>
  <c r="M31" i="1" s="1"/>
  <c r="V7" i="1"/>
  <c r="V30" i="1" s="1"/>
  <c r="U7" i="1"/>
  <c r="U30" i="1" s="1"/>
  <c r="T7" i="1"/>
  <c r="T30" i="1" s="1"/>
  <c r="S7" i="1"/>
  <c r="S30" i="1" s="1"/>
  <c r="R7" i="1"/>
  <c r="R30" i="1" s="1"/>
  <c r="Q7" i="1"/>
  <c r="Q30" i="1" s="1"/>
  <c r="P7" i="1"/>
  <c r="P30" i="1" s="1"/>
  <c r="O7" i="1"/>
  <c r="O30" i="1" s="1"/>
  <c r="N7" i="1"/>
  <c r="N30" i="1" s="1"/>
  <c r="M7" i="1"/>
  <c r="M30" i="1" s="1"/>
  <c r="V6" i="1"/>
  <c r="U6" i="1"/>
  <c r="U29" i="1" s="1"/>
  <c r="T6" i="1"/>
  <c r="T29" i="1" s="1"/>
  <c r="S6" i="1"/>
  <c r="S29" i="1" s="1"/>
  <c r="R6" i="1"/>
  <c r="Q6" i="1"/>
  <c r="Q29" i="1" s="1"/>
  <c r="P6" i="1"/>
  <c r="P29" i="1" s="1"/>
  <c r="O6" i="1"/>
  <c r="O29" i="1" s="1"/>
  <c r="N6" i="1"/>
  <c r="M6" i="1"/>
  <c r="M29" i="1" s="1"/>
  <c r="V5" i="1"/>
  <c r="V28" i="1" s="1"/>
  <c r="U5" i="1"/>
  <c r="U28" i="1" s="1"/>
  <c r="T5" i="1"/>
  <c r="T28" i="1" s="1"/>
  <c r="S5" i="1"/>
  <c r="S28" i="1" s="1"/>
  <c r="R5" i="1"/>
  <c r="R28" i="1" s="1"/>
  <c r="Q5" i="1"/>
  <c r="Q28" i="1" s="1"/>
  <c r="P5" i="1"/>
  <c r="P28" i="1" s="1"/>
  <c r="O5" i="1"/>
  <c r="O28" i="1" s="1"/>
  <c r="N5" i="1"/>
  <c r="N28" i="1" s="1"/>
  <c r="M5" i="1"/>
  <c r="M28" i="1" s="1"/>
  <c r="V4" i="1"/>
  <c r="V27" i="1" s="1"/>
  <c r="U4" i="1"/>
  <c r="U27" i="1" s="1"/>
  <c r="T4" i="1"/>
  <c r="S4" i="1"/>
  <c r="S27" i="1" s="1"/>
  <c r="R4" i="1"/>
  <c r="R27" i="1" s="1"/>
  <c r="Q4" i="1"/>
  <c r="Q27" i="1" s="1"/>
  <c r="P4" i="1"/>
  <c r="O4" i="1"/>
  <c r="O27" i="1" s="1"/>
  <c r="N4" i="1"/>
  <c r="N27" i="1" s="1"/>
  <c r="M4" i="1"/>
  <c r="M27" i="1" s="1"/>
  <c r="V3" i="1"/>
  <c r="V26" i="1" s="1"/>
  <c r="U3" i="1"/>
  <c r="U26" i="1" s="1"/>
  <c r="T3" i="1"/>
  <c r="T26" i="1" s="1"/>
  <c r="S3" i="1"/>
  <c r="R3" i="1"/>
  <c r="R26" i="1" s="1"/>
  <c r="Q3" i="1"/>
  <c r="Q26" i="1" s="1"/>
  <c r="P3" i="1"/>
  <c r="P26" i="1" s="1"/>
  <c r="O3" i="1"/>
  <c r="N3" i="1"/>
  <c r="N26" i="1" s="1"/>
  <c r="M26" i="1"/>
  <c r="E167" i="1" l="1"/>
  <c r="E165" i="1"/>
  <c r="E163" i="1"/>
  <c r="E161" i="1"/>
  <c r="E159" i="1"/>
  <c r="E157" i="1"/>
  <c r="E155" i="1"/>
  <c r="E166" i="1"/>
  <c r="E164" i="1"/>
  <c r="E162" i="1"/>
  <c r="E158" i="1"/>
  <c r="E153" i="1"/>
  <c r="E151" i="1"/>
  <c r="E149" i="1"/>
  <c r="E160" i="1"/>
  <c r="E156" i="1"/>
  <c r="E154" i="1"/>
  <c r="E152" i="1"/>
  <c r="E150" i="1"/>
  <c r="E42" i="1"/>
  <c r="AD21" i="1" s="1"/>
  <c r="E38" i="1"/>
  <c r="AD17" i="1" s="1"/>
  <c r="E34" i="1"/>
  <c r="AD13" i="1" s="1"/>
  <c r="E30" i="1"/>
  <c r="AD9" i="1" s="1"/>
  <c r="E26" i="1"/>
  <c r="AD5" i="1" s="1"/>
  <c r="E43" i="1"/>
  <c r="AD22" i="1" s="1"/>
  <c r="E39" i="1"/>
  <c r="AD18" i="1" s="1"/>
  <c r="E35" i="1"/>
  <c r="AD14" i="1" s="1"/>
  <c r="E31" i="1"/>
  <c r="AD10" i="1" s="1"/>
  <c r="E27" i="1"/>
  <c r="AD6" i="1" s="1"/>
  <c r="E41" i="1"/>
  <c r="AD20" i="1" s="1"/>
  <c r="E33" i="1"/>
  <c r="AD12" i="1" s="1"/>
  <c r="E29" i="1"/>
  <c r="AD8" i="1" s="1"/>
  <c r="E44" i="1"/>
  <c r="AD23" i="1" s="1"/>
  <c r="E40" i="1"/>
  <c r="AD19" i="1" s="1"/>
  <c r="E36" i="1"/>
  <c r="AD15" i="1" s="1"/>
  <c r="E32" i="1"/>
  <c r="AD11" i="1" s="1"/>
  <c r="E28" i="1"/>
  <c r="AD7" i="1" s="1"/>
  <c r="E37" i="1"/>
  <c r="AD16" i="1" s="1"/>
  <c r="Z270" i="1"/>
  <c r="Z267" i="1"/>
  <c r="Z265" i="1"/>
  <c r="Z259" i="1"/>
  <c r="Z258" i="1"/>
  <c r="Z257" i="1"/>
  <c r="Z256" i="1"/>
  <c r="Z255" i="1"/>
  <c r="Z254" i="1"/>
  <c r="Z264" i="1"/>
  <c r="Z260" i="1"/>
  <c r="Z263" i="1"/>
  <c r="Z262" i="1"/>
  <c r="Z261" i="1"/>
  <c r="C187" i="1"/>
  <c r="C185" i="1"/>
  <c r="C183" i="1"/>
  <c r="C181" i="1"/>
  <c r="C179" i="1"/>
  <c r="C177" i="1"/>
  <c r="C175" i="1"/>
  <c r="C173" i="1"/>
  <c r="C171" i="1"/>
  <c r="C169" i="1"/>
  <c r="C186" i="1"/>
  <c r="C184" i="1"/>
  <c r="C182" i="1"/>
  <c r="C180" i="1"/>
  <c r="C178" i="1"/>
  <c r="C176" i="1"/>
  <c r="C174" i="1"/>
  <c r="C172" i="1"/>
  <c r="C170" i="1"/>
  <c r="C63" i="1"/>
  <c r="AB42" i="1" s="1"/>
  <c r="C61" i="1"/>
  <c r="AB40" i="1" s="1"/>
  <c r="C59" i="1"/>
  <c r="AB38" i="1" s="1"/>
  <c r="C57" i="1"/>
  <c r="AB36" i="1" s="1"/>
  <c r="C55" i="1"/>
  <c r="AB34" i="1" s="1"/>
  <c r="C53" i="1"/>
  <c r="AB32" i="1" s="1"/>
  <c r="C51" i="1"/>
  <c r="AB30" i="1" s="1"/>
  <c r="C49" i="1"/>
  <c r="AB28" i="1" s="1"/>
  <c r="C47" i="1"/>
  <c r="AB26" i="1" s="1"/>
  <c r="C64" i="1"/>
  <c r="AB43" i="1" s="1"/>
  <c r="C62" i="1"/>
  <c r="AB41" i="1" s="1"/>
  <c r="C60" i="1"/>
  <c r="AB39" i="1" s="1"/>
  <c r="C58" i="1"/>
  <c r="AB37" i="1" s="1"/>
  <c r="C56" i="1"/>
  <c r="AB35" i="1" s="1"/>
  <c r="C54" i="1"/>
  <c r="AB33" i="1" s="1"/>
  <c r="C52" i="1"/>
  <c r="AB31" i="1" s="1"/>
  <c r="C50" i="1"/>
  <c r="AB29" i="1" s="1"/>
  <c r="C48" i="1"/>
  <c r="AB27" i="1" s="1"/>
  <c r="C46" i="1"/>
  <c r="AB25" i="1" s="1"/>
  <c r="E207" i="1"/>
  <c r="E205" i="1"/>
  <c r="E203" i="1"/>
  <c r="E201" i="1"/>
  <c r="E199" i="1"/>
  <c r="E197" i="1"/>
  <c r="E195" i="1"/>
  <c r="E200" i="1"/>
  <c r="E196" i="1"/>
  <c r="E193" i="1"/>
  <c r="E191" i="1"/>
  <c r="E202" i="1"/>
  <c r="E189" i="1"/>
  <c r="E204" i="1"/>
  <c r="E198" i="1"/>
  <c r="E194" i="1"/>
  <c r="E192" i="1"/>
  <c r="E190" i="1"/>
  <c r="E206" i="1"/>
  <c r="E83" i="1"/>
  <c r="BA66" i="1" s="1"/>
  <c r="E81" i="1"/>
  <c r="BA64" i="1" s="1"/>
  <c r="E79" i="1"/>
  <c r="BA62" i="1" s="1"/>
  <c r="E77" i="1"/>
  <c r="BA60" i="1" s="1"/>
  <c r="E75" i="1"/>
  <c r="BA58" i="1" s="1"/>
  <c r="E73" i="1"/>
  <c r="BA56" i="1" s="1"/>
  <c r="E71" i="1"/>
  <c r="BA54" i="1" s="1"/>
  <c r="E69" i="1"/>
  <c r="BA52" i="1" s="1"/>
  <c r="E67" i="1"/>
  <c r="BA50" i="1" s="1"/>
  <c r="E84" i="1"/>
  <c r="BA67" i="1" s="1"/>
  <c r="E82" i="1"/>
  <c r="BA65" i="1" s="1"/>
  <c r="E80" i="1"/>
  <c r="BA63" i="1" s="1"/>
  <c r="E78" i="1"/>
  <c r="BA61" i="1" s="1"/>
  <c r="E76" i="1"/>
  <c r="BA59" i="1" s="1"/>
  <c r="E74" i="1"/>
  <c r="BA57" i="1" s="1"/>
  <c r="E72" i="1"/>
  <c r="BA55" i="1" s="1"/>
  <c r="E70" i="1"/>
  <c r="BA53" i="1" s="1"/>
  <c r="E68" i="1"/>
  <c r="BA51" i="1" s="1"/>
  <c r="E66" i="1"/>
  <c r="BA49" i="1" s="1"/>
  <c r="E245" i="1"/>
  <c r="E241" i="1"/>
  <c r="E237" i="1"/>
  <c r="E246" i="1"/>
  <c r="E242" i="1"/>
  <c r="E238" i="1"/>
  <c r="E234" i="1"/>
  <c r="E247" i="1"/>
  <c r="E243" i="1"/>
  <c r="E239" i="1"/>
  <c r="E235" i="1"/>
  <c r="E236" i="1"/>
  <c r="E240" i="1"/>
  <c r="E233" i="1"/>
  <c r="E244" i="1"/>
  <c r="E232" i="1"/>
  <c r="E230" i="1"/>
  <c r="E229" i="1"/>
  <c r="E231" i="1"/>
  <c r="E124" i="1"/>
  <c r="BA108" i="1" s="1"/>
  <c r="E122" i="1"/>
  <c r="BA106" i="1" s="1"/>
  <c r="E120" i="1"/>
  <c r="BA104" i="1" s="1"/>
  <c r="E118" i="1"/>
  <c r="BA102" i="1" s="1"/>
  <c r="E117" i="1"/>
  <c r="BA101" i="1" s="1"/>
  <c r="E115" i="1"/>
  <c r="BA99" i="1" s="1"/>
  <c r="E113" i="1"/>
  <c r="BA97" i="1" s="1"/>
  <c r="E111" i="1"/>
  <c r="BA95" i="1" s="1"/>
  <c r="E108" i="1"/>
  <c r="BA92" i="1" s="1"/>
  <c r="E106" i="1"/>
  <c r="BA90" i="1" s="1"/>
  <c r="E121" i="1"/>
  <c r="BA105" i="1" s="1"/>
  <c r="E109" i="1"/>
  <c r="BA93" i="1" s="1"/>
  <c r="E116" i="1"/>
  <c r="BA100" i="1" s="1"/>
  <c r="E114" i="1"/>
  <c r="BA98" i="1" s="1"/>
  <c r="E112" i="1"/>
  <c r="BA96" i="1" s="1"/>
  <c r="E110" i="1"/>
  <c r="BA94" i="1" s="1"/>
  <c r="E107" i="1"/>
  <c r="BA91" i="1" s="1"/>
  <c r="E123" i="1"/>
  <c r="BA107" i="1" s="1"/>
  <c r="E119" i="1"/>
  <c r="BA103" i="1" s="1"/>
  <c r="O167" i="1"/>
  <c r="O165" i="1"/>
  <c r="O163" i="1"/>
  <c r="O161" i="1"/>
  <c r="O159" i="1"/>
  <c r="O157" i="1"/>
  <c r="O155" i="1"/>
  <c r="O166" i="1"/>
  <c r="O164" i="1"/>
  <c r="O162" i="1"/>
  <c r="O158" i="1"/>
  <c r="O153" i="1"/>
  <c r="O151" i="1"/>
  <c r="O149" i="1"/>
  <c r="O160" i="1"/>
  <c r="O156" i="1"/>
  <c r="O154" i="1"/>
  <c r="O152" i="1"/>
  <c r="O150" i="1"/>
  <c r="O67" i="1"/>
  <c r="AY128" i="1" s="1"/>
  <c r="O65" i="1"/>
  <c r="AY126" i="1" s="1"/>
  <c r="O64" i="1"/>
  <c r="AY125" i="1" s="1"/>
  <c r="O62" i="1"/>
  <c r="AY123" i="1" s="1"/>
  <c r="O60" i="1"/>
  <c r="AY121" i="1" s="1"/>
  <c r="O58" i="1"/>
  <c r="AY119" i="1" s="1"/>
  <c r="O56" i="1"/>
  <c r="AY117" i="1" s="1"/>
  <c r="O54" i="1"/>
  <c r="AY115" i="1" s="1"/>
  <c r="O52" i="1"/>
  <c r="O50" i="1"/>
  <c r="O66" i="1"/>
  <c r="AY127" i="1" s="1"/>
  <c r="O63" i="1"/>
  <c r="AY124" i="1" s="1"/>
  <c r="O61" i="1"/>
  <c r="AY122" i="1" s="1"/>
  <c r="O59" i="1"/>
  <c r="AY120" i="1" s="1"/>
  <c r="O57" i="1"/>
  <c r="AY118" i="1" s="1"/>
  <c r="O55" i="1"/>
  <c r="AY116" i="1" s="1"/>
  <c r="O53" i="1"/>
  <c r="AY114" i="1" s="1"/>
  <c r="O51" i="1"/>
  <c r="O49" i="1"/>
  <c r="W167" i="1"/>
  <c r="W165" i="1"/>
  <c r="W163" i="1"/>
  <c r="W161" i="1"/>
  <c r="W159" i="1"/>
  <c r="W157" i="1"/>
  <c r="W155" i="1"/>
  <c r="W166" i="1"/>
  <c r="W164" i="1"/>
  <c r="W162" i="1"/>
  <c r="W158" i="1"/>
  <c r="W154" i="1"/>
  <c r="W153" i="1"/>
  <c r="W151" i="1"/>
  <c r="W149" i="1"/>
  <c r="W160" i="1"/>
  <c r="W156" i="1"/>
  <c r="W152" i="1"/>
  <c r="W150" i="1"/>
  <c r="W67" i="1"/>
  <c r="BG128" i="1" s="1"/>
  <c r="W65" i="1"/>
  <c r="BG126" i="1" s="1"/>
  <c r="W64" i="1"/>
  <c r="BG125" i="1" s="1"/>
  <c r="W62" i="1"/>
  <c r="BG123" i="1" s="1"/>
  <c r="W60" i="1"/>
  <c r="BG121" i="1" s="1"/>
  <c r="W58" i="1"/>
  <c r="BG119" i="1" s="1"/>
  <c r="W56" i="1"/>
  <c r="BG117" i="1" s="1"/>
  <c r="W54" i="1"/>
  <c r="BG115" i="1" s="1"/>
  <c r="W52" i="1"/>
  <c r="BG113" i="1" s="1"/>
  <c r="W50" i="1"/>
  <c r="BG111" i="1" s="1"/>
  <c r="W66" i="1"/>
  <c r="BG127" i="1" s="1"/>
  <c r="W63" i="1"/>
  <c r="BG124" i="1" s="1"/>
  <c r="W61" i="1"/>
  <c r="BG122" i="1" s="1"/>
  <c r="W59" i="1"/>
  <c r="BG120" i="1" s="1"/>
  <c r="W57" i="1"/>
  <c r="BG118" i="1" s="1"/>
  <c r="W55" i="1"/>
  <c r="BG116" i="1" s="1"/>
  <c r="W53" i="1"/>
  <c r="BG114" i="1" s="1"/>
  <c r="W51" i="1"/>
  <c r="BG112" i="1" s="1"/>
  <c r="W49" i="1"/>
  <c r="BG110" i="1" s="1"/>
  <c r="U187" i="1"/>
  <c r="U185" i="1"/>
  <c r="U183" i="1"/>
  <c r="U181" i="1"/>
  <c r="U179" i="1"/>
  <c r="U177" i="1"/>
  <c r="U175" i="1"/>
  <c r="U173" i="1"/>
  <c r="U171" i="1"/>
  <c r="U169" i="1"/>
  <c r="U186" i="1"/>
  <c r="U184" i="1"/>
  <c r="U182" i="1"/>
  <c r="U180" i="1"/>
  <c r="U178" i="1"/>
  <c r="U176" i="1"/>
  <c r="U174" i="1"/>
  <c r="U172" i="1"/>
  <c r="U170" i="1"/>
  <c r="U87" i="1"/>
  <c r="BE148" i="1" s="1"/>
  <c r="U85" i="1"/>
  <c r="BE146" i="1" s="1"/>
  <c r="U84" i="1"/>
  <c r="BE145" i="1" s="1"/>
  <c r="U82" i="1"/>
  <c r="BE143" i="1" s="1"/>
  <c r="U80" i="1"/>
  <c r="BE141" i="1" s="1"/>
  <c r="U78" i="1"/>
  <c r="BE139" i="1" s="1"/>
  <c r="U76" i="1"/>
  <c r="BE137" i="1" s="1"/>
  <c r="U74" i="1"/>
  <c r="BE135" i="1" s="1"/>
  <c r="U72" i="1"/>
  <c r="BE133" i="1" s="1"/>
  <c r="U70" i="1"/>
  <c r="BE131" i="1" s="1"/>
  <c r="U86" i="1"/>
  <c r="BE147" i="1" s="1"/>
  <c r="U83" i="1"/>
  <c r="BE144" i="1" s="1"/>
  <c r="U81" i="1"/>
  <c r="BE142" i="1" s="1"/>
  <c r="U79" i="1"/>
  <c r="BE140" i="1" s="1"/>
  <c r="U77" i="1"/>
  <c r="BE138" i="1" s="1"/>
  <c r="U75" i="1"/>
  <c r="BE136" i="1" s="1"/>
  <c r="U73" i="1"/>
  <c r="BE134" i="1" s="1"/>
  <c r="U71" i="1"/>
  <c r="BE132" i="1" s="1"/>
  <c r="U69" i="1"/>
  <c r="BE130" i="1" s="1"/>
  <c r="U227" i="1"/>
  <c r="U223" i="1"/>
  <c r="U219" i="1"/>
  <c r="U215" i="1"/>
  <c r="U224" i="1"/>
  <c r="U220" i="1"/>
  <c r="U216" i="1"/>
  <c r="U212" i="1"/>
  <c r="U225" i="1"/>
  <c r="U221" i="1"/>
  <c r="U217" i="1"/>
  <c r="U228" i="1"/>
  <c r="U214" i="1"/>
  <c r="U210" i="1"/>
  <c r="U218" i="1"/>
  <c r="U211" i="1"/>
  <c r="U222" i="1"/>
  <c r="U213" i="1"/>
  <c r="U226" i="1"/>
  <c r="U112" i="1"/>
  <c r="BE173" i="1" s="1"/>
  <c r="U110" i="1"/>
  <c r="BE171" i="1" s="1"/>
  <c r="U113" i="1"/>
  <c r="BE174" i="1" s="1"/>
  <c r="U111" i="1"/>
  <c r="BE172" i="1" s="1"/>
  <c r="U109" i="1"/>
  <c r="BE170" i="1" s="1"/>
  <c r="S245" i="1"/>
  <c r="S241" i="1"/>
  <c r="S237" i="1"/>
  <c r="S246" i="1"/>
  <c r="S242" i="1"/>
  <c r="S238" i="1"/>
  <c r="S234" i="1"/>
  <c r="S247" i="1"/>
  <c r="S243" i="1"/>
  <c r="S239" i="1"/>
  <c r="S235" i="1"/>
  <c r="S232" i="1"/>
  <c r="S236" i="1"/>
  <c r="S240" i="1"/>
  <c r="S230" i="1"/>
  <c r="S229" i="1"/>
  <c r="S233" i="1"/>
  <c r="S231" i="1"/>
  <c r="S244" i="1"/>
  <c r="S147" i="1"/>
  <c r="BC208" i="1" s="1"/>
  <c r="S146" i="1"/>
  <c r="BC207" i="1" s="1"/>
  <c r="S145" i="1"/>
  <c r="BC206" i="1" s="1"/>
  <c r="S144" i="1"/>
  <c r="BC205" i="1" s="1"/>
  <c r="S143" i="1"/>
  <c r="BC204" i="1" s="1"/>
  <c r="S142" i="1"/>
  <c r="BC203" i="1" s="1"/>
  <c r="S141" i="1"/>
  <c r="BC202" i="1" s="1"/>
  <c r="S140" i="1"/>
  <c r="BC201" i="1" s="1"/>
  <c r="S139" i="1"/>
  <c r="BC200" i="1" s="1"/>
  <c r="S138" i="1"/>
  <c r="BC199" i="1" s="1"/>
  <c r="S137" i="1"/>
  <c r="BC198" i="1" s="1"/>
  <c r="S136" i="1"/>
  <c r="BC197" i="1" s="1"/>
  <c r="S135" i="1"/>
  <c r="BC196" i="1" s="1"/>
  <c r="S134" i="1"/>
  <c r="BC195" i="1" s="1"/>
  <c r="S133" i="1"/>
  <c r="BC194" i="1" s="1"/>
  <c r="S132" i="1"/>
  <c r="BC193" i="1" s="1"/>
  <c r="S131" i="1"/>
  <c r="BC192" i="1" s="1"/>
  <c r="S130" i="1"/>
  <c r="BC191" i="1" s="1"/>
  <c r="S129" i="1"/>
  <c r="BC190" i="1" s="1"/>
  <c r="S114" i="1"/>
  <c r="BC175" i="1" s="1"/>
  <c r="AC167" i="1"/>
  <c r="AC165" i="1"/>
  <c r="AC163" i="1"/>
  <c r="AC161" i="1"/>
  <c r="AC159" i="1"/>
  <c r="AC157" i="1"/>
  <c r="AC155" i="1"/>
  <c r="AC166" i="1"/>
  <c r="AC164" i="1"/>
  <c r="AC162" i="1"/>
  <c r="AC160" i="1"/>
  <c r="AC156" i="1"/>
  <c r="AC153" i="1"/>
  <c r="AC151" i="1"/>
  <c r="AC149" i="1"/>
  <c r="AC158" i="1"/>
  <c r="AC154" i="1"/>
  <c r="AC152" i="1"/>
  <c r="AC150" i="1"/>
  <c r="Q115" i="1"/>
  <c r="BA176" i="1" s="1"/>
  <c r="AC67" i="1"/>
  <c r="BA228" i="1" s="1"/>
  <c r="AC65" i="1"/>
  <c r="BA226" i="1" s="1"/>
  <c r="AC64" i="1"/>
  <c r="BA225" i="1" s="1"/>
  <c r="AC62" i="1"/>
  <c r="BA223" i="1" s="1"/>
  <c r="AC60" i="1"/>
  <c r="BA221" i="1" s="1"/>
  <c r="AC58" i="1"/>
  <c r="BA219" i="1" s="1"/>
  <c r="AC56" i="1"/>
  <c r="BA217" i="1" s="1"/>
  <c r="AC54" i="1"/>
  <c r="BA215" i="1" s="1"/>
  <c r="AC52" i="1"/>
  <c r="BA213" i="1" s="1"/>
  <c r="AC50" i="1"/>
  <c r="BA211" i="1" s="1"/>
  <c r="AC66" i="1"/>
  <c r="BA227" i="1" s="1"/>
  <c r="AC63" i="1"/>
  <c r="BA224" i="1" s="1"/>
  <c r="AC61" i="1"/>
  <c r="BA222" i="1" s="1"/>
  <c r="AC59" i="1"/>
  <c r="BA220" i="1" s="1"/>
  <c r="AC57" i="1"/>
  <c r="BA218" i="1" s="1"/>
  <c r="AC55" i="1"/>
  <c r="BA216" i="1" s="1"/>
  <c r="AC53" i="1"/>
  <c r="BA214" i="1" s="1"/>
  <c r="AC51" i="1"/>
  <c r="BA212" i="1" s="1"/>
  <c r="AC49" i="1"/>
  <c r="BA210" i="1" s="1"/>
  <c r="BG263" i="1"/>
  <c r="AO242" i="1"/>
  <c r="AC207" i="1"/>
  <c r="AC205" i="1"/>
  <c r="AC203" i="1"/>
  <c r="AC201" i="1"/>
  <c r="AC199" i="1"/>
  <c r="AC197" i="1"/>
  <c r="AC195" i="1"/>
  <c r="AC202" i="1"/>
  <c r="AC194" i="1"/>
  <c r="AC193" i="1"/>
  <c r="AC191" i="1"/>
  <c r="AC204" i="1"/>
  <c r="AC189" i="1"/>
  <c r="AC206" i="1"/>
  <c r="AC198" i="1"/>
  <c r="AC196" i="1"/>
  <c r="AC192" i="1"/>
  <c r="AC190" i="1"/>
  <c r="AC200" i="1"/>
  <c r="AC106" i="1"/>
  <c r="BP66" i="1" s="1"/>
  <c r="AC103" i="1"/>
  <c r="BP63" i="1" s="1"/>
  <c r="AC101" i="1"/>
  <c r="BP61" i="1" s="1"/>
  <c r="AC99" i="1"/>
  <c r="BP59" i="1" s="1"/>
  <c r="AC97" i="1"/>
  <c r="BP57" i="1" s="1"/>
  <c r="AC95" i="1"/>
  <c r="BP55" i="1" s="1"/>
  <c r="AC93" i="1"/>
  <c r="BP53" i="1" s="1"/>
  <c r="AC91" i="1"/>
  <c r="BP51" i="1" s="1"/>
  <c r="Q117" i="1"/>
  <c r="BA178" i="1" s="1"/>
  <c r="AC107" i="1"/>
  <c r="BP67" i="1" s="1"/>
  <c r="AC105" i="1"/>
  <c r="BP65" i="1" s="1"/>
  <c r="AC104" i="1"/>
  <c r="BP64" i="1" s="1"/>
  <c r="AC102" i="1"/>
  <c r="BP62" i="1" s="1"/>
  <c r="AC100" i="1"/>
  <c r="BP60" i="1" s="1"/>
  <c r="AC98" i="1"/>
  <c r="BP58" i="1" s="1"/>
  <c r="AC96" i="1"/>
  <c r="BP56" i="1" s="1"/>
  <c r="AC94" i="1"/>
  <c r="BP54" i="1" s="1"/>
  <c r="AC92" i="1"/>
  <c r="BP52" i="1" s="1"/>
  <c r="AC90" i="1"/>
  <c r="BP50" i="1" s="1"/>
  <c r="AC89" i="1"/>
  <c r="BP49" i="1" s="1"/>
  <c r="AM243" i="1"/>
  <c r="AA227" i="1"/>
  <c r="AA223" i="1"/>
  <c r="AA219" i="1"/>
  <c r="AA215" i="1"/>
  <c r="AA224" i="1"/>
  <c r="AA220" i="1"/>
  <c r="AA216" i="1"/>
  <c r="AA212" i="1"/>
  <c r="AA225" i="1"/>
  <c r="AA221" i="1"/>
  <c r="AA217" i="1"/>
  <c r="AA218" i="1"/>
  <c r="AA213" i="1"/>
  <c r="AA210" i="1"/>
  <c r="AA222" i="1"/>
  <c r="AA211" i="1"/>
  <c r="AA226" i="1"/>
  <c r="AA214" i="1"/>
  <c r="AA123" i="1"/>
  <c r="BN83" i="1" s="1"/>
  <c r="AA121" i="1"/>
  <c r="BN81" i="1" s="1"/>
  <c r="AA119" i="1"/>
  <c r="BN79" i="1" s="1"/>
  <c r="O118" i="1"/>
  <c r="AY179" i="1" s="1"/>
  <c r="AA116" i="1"/>
  <c r="BN76" i="1" s="1"/>
  <c r="AA114" i="1"/>
  <c r="BN74" i="1" s="1"/>
  <c r="AA112" i="1"/>
  <c r="BN72" i="1" s="1"/>
  <c r="AA110" i="1"/>
  <c r="BN70" i="1" s="1"/>
  <c r="AA228" i="1"/>
  <c r="AA127" i="1"/>
  <c r="BN87" i="1" s="1"/>
  <c r="AA125" i="1"/>
  <c r="BN85" i="1" s="1"/>
  <c r="AA122" i="1"/>
  <c r="BN82" i="1" s="1"/>
  <c r="AA118" i="1"/>
  <c r="BN78" i="1" s="1"/>
  <c r="AA117" i="1"/>
  <c r="BN77" i="1" s="1"/>
  <c r="AA115" i="1"/>
  <c r="BN75" i="1" s="1"/>
  <c r="AA113" i="1"/>
  <c r="BN73" i="1" s="1"/>
  <c r="AA111" i="1"/>
  <c r="BN71" i="1" s="1"/>
  <c r="AA126" i="1"/>
  <c r="BN86" i="1" s="1"/>
  <c r="AA120" i="1"/>
  <c r="BN80" i="1" s="1"/>
  <c r="AA124" i="1"/>
  <c r="BN84" i="1" s="1"/>
  <c r="AA109" i="1"/>
  <c r="BN69" i="1" s="1"/>
  <c r="AU243" i="1"/>
  <c r="AI227" i="1"/>
  <c r="AI223" i="1"/>
  <c r="AI219" i="1"/>
  <c r="AI215" i="1"/>
  <c r="AI211" i="1"/>
  <c r="AI224" i="1"/>
  <c r="AI220" i="1"/>
  <c r="AI216" i="1"/>
  <c r="AI212" i="1"/>
  <c r="AI225" i="1"/>
  <c r="AI221" i="1"/>
  <c r="AI217" i="1"/>
  <c r="AI226" i="1"/>
  <c r="AI213" i="1"/>
  <c r="AI210" i="1"/>
  <c r="AI228" i="1"/>
  <c r="AI214" i="1"/>
  <c r="AI218" i="1"/>
  <c r="AI222" i="1"/>
  <c r="AI123" i="1"/>
  <c r="BV83" i="1" s="1"/>
  <c r="AI121" i="1"/>
  <c r="BV81" i="1" s="1"/>
  <c r="AI119" i="1"/>
  <c r="BV79" i="1" s="1"/>
  <c r="W118" i="1"/>
  <c r="BG179" i="1" s="1"/>
  <c r="AI117" i="1"/>
  <c r="BV77" i="1" s="1"/>
  <c r="AI116" i="1"/>
  <c r="BV76" i="1" s="1"/>
  <c r="AI114" i="1"/>
  <c r="BV74" i="1" s="1"/>
  <c r="AI112" i="1"/>
  <c r="BV72" i="1" s="1"/>
  <c r="AI110" i="1"/>
  <c r="BV70" i="1" s="1"/>
  <c r="AI127" i="1"/>
  <c r="BV87" i="1" s="1"/>
  <c r="AI125" i="1"/>
  <c r="BV85" i="1" s="1"/>
  <c r="AI122" i="1"/>
  <c r="BV82" i="1" s="1"/>
  <c r="AI118" i="1"/>
  <c r="BV78" i="1" s="1"/>
  <c r="AI115" i="1"/>
  <c r="BV75" i="1" s="1"/>
  <c r="AI113" i="1"/>
  <c r="BV73" i="1" s="1"/>
  <c r="AI111" i="1"/>
  <c r="BV71" i="1" s="1"/>
  <c r="AI126" i="1"/>
  <c r="BV86" i="1" s="1"/>
  <c r="AI120" i="1"/>
  <c r="BV80" i="1" s="1"/>
  <c r="AI109" i="1"/>
  <c r="BV69" i="1" s="1"/>
  <c r="AI124" i="1"/>
  <c r="BV84" i="1" s="1"/>
  <c r="AG245" i="1"/>
  <c r="AG241" i="1"/>
  <c r="AG237" i="1"/>
  <c r="AG246" i="1"/>
  <c r="AS244" i="1"/>
  <c r="AG242" i="1"/>
  <c r="AG238" i="1"/>
  <c r="AG234" i="1"/>
  <c r="AG247" i="1"/>
  <c r="AG243" i="1"/>
  <c r="AG239" i="1"/>
  <c r="AG235" i="1"/>
  <c r="AG231" i="1"/>
  <c r="AG244" i="1"/>
  <c r="AG233" i="1"/>
  <c r="AG248" i="1"/>
  <c r="AG236" i="1"/>
  <c r="AG232" i="1"/>
  <c r="AG230" i="1"/>
  <c r="AG240" i="1"/>
  <c r="AG147" i="1"/>
  <c r="BT107" i="1" s="1"/>
  <c r="AG146" i="1"/>
  <c r="BT106" i="1" s="1"/>
  <c r="AG145" i="1"/>
  <c r="BT105" i="1" s="1"/>
  <c r="AG144" i="1"/>
  <c r="BT104" i="1" s="1"/>
  <c r="AG143" i="1"/>
  <c r="BT103" i="1" s="1"/>
  <c r="AG142" i="1"/>
  <c r="BT102" i="1" s="1"/>
  <c r="AG141" i="1"/>
  <c r="BT101" i="1" s="1"/>
  <c r="AG140" i="1"/>
  <c r="BT100" i="1" s="1"/>
  <c r="AG139" i="1"/>
  <c r="BT99" i="1" s="1"/>
  <c r="AG138" i="1"/>
  <c r="BT98" i="1" s="1"/>
  <c r="AG137" i="1"/>
  <c r="BT97" i="1" s="1"/>
  <c r="AG136" i="1"/>
  <c r="BT96" i="1" s="1"/>
  <c r="AG135" i="1"/>
  <c r="BT95" i="1" s="1"/>
  <c r="AG134" i="1"/>
  <c r="BT94" i="1" s="1"/>
  <c r="AG133" i="1"/>
  <c r="BT93" i="1" s="1"/>
  <c r="AG132" i="1"/>
  <c r="BT92" i="1" s="1"/>
  <c r="AG131" i="1"/>
  <c r="BT91" i="1" s="1"/>
  <c r="AG130" i="1"/>
  <c r="BT90" i="1" s="1"/>
  <c r="U119" i="1"/>
  <c r="BE180" i="1" s="1"/>
  <c r="AG129" i="1"/>
  <c r="BT89" i="1" s="1"/>
  <c r="AS187" i="1"/>
  <c r="AS185" i="1"/>
  <c r="AS183" i="1"/>
  <c r="AS181" i="1"/>
  <c r="AS179" i="1"/>
  <c r="AS177" i="1"/>
  <c r="AS175" i="1"/>
  <c r="AS173" i="1"/>
  <c r="AS171" i="1"/>
  <c r="AS169" i="1"/>
  <c r="AS186" i="1"/>
  <c r="AS184" i="1"/>
  <c r="AS182" i="1"/>
  <c r="AS180" i="1"/>
  <c r="AS178" i="1"/>
  <c r="AS176" i="1"/>
  <c r="AS174" i="1"/>
  <c r="AS172" i="1"/>
  <c r="AS170" i="1"/>
  <c r="U121" i="1"/>
  <c r="BE182" i="1" s="1"/>
  <c r="AS87" i="1"/>
  <c r="BT147" i="1" s="1"/>
  <c r="AS85" i="1"/>
  <c r="BT145" i="1" s="1"/>
  <c r="U125" i="1"/>
  <c r="BE186" i="1" s="1"/>
  <c r="AS86" i="1"/>
  <c r="BT146" i="1" s="1"/>
  <c r="AS84" i="1"/>
  <c r="BT144" i="1" s="1"/>
  <c r="AS82" i="1"/>
  <c r="BT142" i="1" s="1"/>
  <c r="AS80" i="1"/>
  <c r="BT140" i="1" s="1"/>
  <c r="AS78" i="1"/>
  <c r="BT138" i="1" s="1"/>
  <c r="AS76" i="1"/>
  <c r="BT136" i="1" s="1"/>
  <c r="AS74" i="1"/>
  <c r="BT134" i="1" s="1"/>
  <c r="AS72" i="1"/>
  <c r="BT132" i="1" s="1"/>
  <c r="AS70" i="1"/>
  <c r="BT130" i="1" s="1"/>
  <c r="AS83" i="1"/>
  <c r="BT143" i="1" s="1"/>
  <c r="AS81" i="1"/>
  <c r="BT141" i="1" s="1"/>
  <c r="AS79" i="1"/>
  <c r="BT139" i="1" s="1"/>
  <c r="AS77" i="1"/>
  <c r="BT137" i="1" s="1"/>
  <c r="AS75" i="1"/>
  <c r="BT135" i="1" s="1"/>
  <c r="AS73" i="1"/>
  <c r="BT133" i="1" s="1"/>
  <c r="AS71" i="1"/>
  <c r="BT131" i="1" s="1"/>
  <c r="AS69" i="1"/>
  <c r="BT129" i="1" s="1"/>
  <c r="AQ207" i="1"/>
  <c r="AQ205" i="1"/>
  <c r="AQ203" i="1"/>
  <c r="AQ201" i="1"/>
  <c r="AQ199" i="1"/>
  <c r="AQ197" i="1"/>
  <c r="AQ195" i="1"/>
  <c r="AQ193" i="1"/>
  <c r="AQ200" i="1"/>
  <c r="AQ196" i="1"/>
  <c r="AQ191" i="1"/>
  <c r="AQ202" i="1"/>
  <c r="AQ189" i="1"/>
  <c r="AQ204" i="1"/>
  <c r="AQ194" i="1"/>
  <c r="AQ192" i="1"/>
  <c r="AQ190" i="1"/>
  <c r="AQ198" i="1"/>
  <c r="AQ206" i="1"/>
  <c r="S126" i="1"/>
  <c r="BC187" i="1" s="1"/>
  <c r="S122" i="1"/>
  <c r="BC183" i="1" s="1"/>
  <c r="AQ108" i="1"/>
  <c r="BR167" i="1" s="1"/>
  <c r="AQ106" i="1"/>
  <c r="BR165" i="1" s="1"/>
  <c r="AQ103" i="1"/>
  <c r="BR162" i="1" s="1"/>
  <c r="AQ101" i="1"/>
  <c r="BR160" i="1" s="1"/>
  <c r="AQ99" i="1"/>
  <c r="BR158" i="1" s="1"/>
  <c r="AQ97" i="1"/>
  <c r="BR156" i="1" s="1"/>
  <c r="AQ95" i="1"/>
  <c r="BR154" i="1" s="1"/>
  <c r="AQ93" i="1"/>
  <c r="BR152" i="1" s="1"/>
  <c r="AQ91" i="1"/>
  <c r="BR150" i="1" s="1"/>
  <c r="AQ107" i="1"/>
  <c r="BR166" i="1" s="1"/>
  <c r="AQ105" i="1"/>
  <c r="BR164" i="1" s="1"/>
  <c r="AQ104" i="1"/>
  <c r="BR163" i="1" s="1"/>
  <c r="AQ102" i="1"/>
  <c r="BR161" i="1" s="1"/>
  <c r="AQ100" i="1"/>
  <c r="BR159" i="1" s="1"/>
  <c r="AQ98" i="1"/>
  <c r="BR157" i="1" s="1"/>
  <c r="AQ96" i="1"/>
  <c r="BR155" i="1" s="1"/>
  <c r="AQ94" i="1"/>
  <c r="BR153" i="1" s="1"/>
  <c r="AQ92" i="1"/>
  <c r="BR151" i="1" s="1"/>
  <c r="AQ90" i="1"/>
  <c r="BR149" i="1" s="1"/>
  <c r="AO227" i="1"/>
  <c r="AO223" i="1"/>
  <c r="AO219" i="1"/>
  <c r="AO215" i="1"/>
  <c r="AO211" i="1"/>
  <c r="AO224" i="1"/>
  <c r="AO220" i="1"/>
  <c r="AO216" i="1"/>
  <c r="AO212" i="1"/>
  <c r="AO225" i="1"/>
  <c r="AO221" i="1"/>
  <c r="AO217" i="1"/>
  <c r="AO228" i="1"/>
  <c r="AO214" i="1"/>
  <c r="AO210" i="1"/>
  <c r="AO218" i="1"/>
  <c r="AO222" i="1"/>
  <c r="AO213" i="1"/>
  <c r="AO226" i="1"/>
  <c r="AO123" i="1"/>
  <c r="BP183" i="1" s="1"/>
  <c r="Q123" i="1"/>
  <c r="BA184" i="1" s="1"/>
  <c r="AO121" i="1"/>
  <c r="BP181" i="1" s="1"/>
  <c r="AO119" i="1"/>
  <c r="BP179" i="1" s="1"/>
  <c r="AO117" i="1"/>
  <c r="BP177" i="1" s="1"/>
  <c r="AO116" i="1"/>
  <c r="BP176" i="1" s="1"/>
  <c r="AO114" i="1"/>
  <c r="BP174" i="1" s="1"/>
  <c r="AO112" i="1"/>
  <c r="BP172" i="1" s="1"/>
  <c r="AO110" i="1"/>
  <c r="BP170" i="1" s="1"/>
  <c r="Q127" i="1"/>
  <c r="BA188" i="1" s="1"/>
  <c r="AO126" i="1"/>
  <c r="BP186" i="1" s="1"/>
  <c r="AO124" i="1"/>
  <c r="BP184" i="1" s="1"/>
  <c r="AO120" i="1"/>
  <c r="BP180" i="1" s="1"/>
  <c r="AO115" i="1"/>
  <c r="BP175" i="1" s="1"/>
  <c r="AO113" i="1"/>
  <c r="BP173" i="1" s="1"/>
  <c r="AO111" i="1"/>
  <c r="BP171" i="1" s="1"/>
  <c r="AO122" i="1"/>
  <c r="BP182" i="1" s="1"/>
  <c r="AO127" i="1"/>
  <c r="BP187" i="1" s="1"/>
  <c r="AO118" i="1"/>
  <c r="BP178" i="1" s="1"/>
  <c r="AO125" i="1"/>
  <c r="BP185" i="1" s="1"/>
  <c r="AO109" i="1"/>
  <c r="BP169" i="1" s="1"/>
  <c r="AM241" i="1"/>
  <c r="AM237" i="1"/>
  <c r="AM238" i="1"/>
  <c r="AM234" i="1"/>
  <c r="AM239" i="1"/>
  <c r="AM235" i="1"/>
  <c r="AM231" i="1"/>
  <c r="AM232" i="1"/>
  <c r="AM236" i="1"/>
  <c r="AM240" i="1"/>
  <c r="AM230" i="1"/>
  <c r="AM233" i="1"/>
  <c r="AM147" i="1"/>
  <c r="BN207" i="1" s="1"/>
  <c r="AM146" i="1"/>
  <c r="BN206" i="1" s="1"/>
  <c r="AM145" i="1"/>
  <c r="BN205" i="1" s="1"/>
  <c r="AM144" i="1"/>
  <c r="BN204" i="1" s="1"/>
  <c r="AM143" i="1"/>
  <c r="BN203" i="1" s="1"/>
  <c r="AM142" i="1"/>
  <c r="BN202" i="1" s="1"/>
  <c r="AM141" i="1"/>
  <c r="BN201" i="1" s="1"/>
  <c r="AM140" i="1"/>
  <c r="BN200" i="1" s="1"/>
  <c r="AM139" i="1"/>
  <c r="BN199" i="1" s="1"/>
  <c r="AM138" i="1"/>
  <c r="BN198" i="1" s="1"/>
  <c r="AM137" i="1"/>
  <c r="BN197" i="1" s="1"/>
  <c r="AM136" i="1"/>
  <c r="BN196" i="1" s="1"/>
  <c r="AM135" i="1"/>
  <c r="BN195" i="1" s="1"/>
  <c r="AM134" i="1"/>
  <c r="BN194" i="1" s="1"/>
  <c r="AM133" i="1"/>
  <c r="BN193" i="1" s="1"/>
  <c r="AM132" i="1"/>
  <c r="BN192" i="1" s="1"/>
  <c r="AM131" i="1"/>
  <c r="BN191" i="1" s="1"/>
  <c r="AM130" i="1"/>
  <c r="BN190" i="1" s="1"/>
  <c r="O124" i="1"/>
  <c r="AY185" i="1" s="1"/>
  <c r="AM129" i="1"/>
  <c r="BN189" i="1" s="1"/>
  <c r="W268" i="1"/>
  <c r="W267" i="1"/>
  <c r="W266" i="1"/>
  <c r="W270" i="1"/>
  <c r="W264" i="1"/>
  <c r="W263" i="1"/>
  <c r="W262" i="1"/>
  <c r="W261" i="1"/>
  <c r="W260" i="1"/>
  <c r="W265" i="1"/>
  <c r="W269" i="1"/>
  <c r="W256" i="1"/>
  <c r="W252" i="1"/>
  <c r="W259" i="1"/>
  <c r="W255" i="1"/>
  <c r="W258" i="1"/>
  <c r="W254" i="1"/>
  <c r="W253" i="1"/>
  <c r="W257" i="1"/>
  <c r="B166" i="1"/>
  <c r="B164" i="1"/>
  <c r="B162" i="1"/>
  <c r="B160" i="1"/>
  <c r="B158" i="1"/>
  <c r="B156" i="1"/>
  <c r="B149" i="1"/>
  <c r="B163" i="1"/>
  <c r="B161" i="1"/>
  <c r="B157" i="1"/>
  <c r="B154" i="1"/>
  <c r="B152" i="1"/>
  <c r="B150" i="1"/>
  <c r="B165" i="1"/>
  <c r="B167" i="1"/>
  <c r="B155" i="1"/>
  <c r="B151" i="1"/>
  <c r="B43" i="1"/>
  <c r="AA22" i="1" s="1"/>
  <c r="B39" i="1"/>
  <c r="AA18" i="1" s="1"/>
  <c r="B35" i="1"/>
  <c r="AA14" i="1" s="1"/>
  <c r="B31" i="1"/>
  <c r="AA10" i="1" s="1"/>
  <c r="B27" i="1"/>
  <c r="AA6" i="1" s="1"/>
  <c r="B153" i="1"/>
  <c r="B44" i="1"/>
  <c r="AA23" i="1" s="1"/>
  <c r="B40" i="1"/>
  <c r="AA19" i="1" s="1"/>
  <c r="B36" i="1"/>
  <c r="AA15" i="1" s="1"/>
  <c r="B32" i="1"/>
  <c r="AA11" i="1" s="1"/>
  <c r="B28" i="1"/>
  <c r="AA7" i="1" s="1"/>
  <c r="B38" i="1"/>
  <c r="AA17" i="1" s="1"/>
  <c r="B34" i="1"/>
  <c r="AA13" i="1" s="1"/>
  <c r="B30" i="1"/>
  <c r="AA9" i="1" s="1"/>
  <c r="B41" i="1"/>
  <c r="AA20" i="1" s="1"/>
  <c r="B37" i="1"/>
  <c r="AA16" i="1" s="1"/>
  <c r="B33" i="1"/>
  <c r="AA12" i="1" s="1"/>
  <c r="B29" i="1"/>
  <c r="AA8" i="1" s="1"/>
  <c r="B159" i="1"/>
  <c r="B42" i="1"/>
  <c r="AA21" i="1" s="1"/>
  <c r="B26" i="1"/>
  <c r="AA5" i="1" s="1"/>
  <c r="J166" i="1"/>
  <c r="J164" i="1"/>
  <c r="J162" i="1"/>
  <c r="J160" i="1"/>
  <c r="J158" i="1"/>
  <c r="J156" i="1"/>
  <c r="J165" i="1"/>
  <c r="J149" i="1"/>
  <c r="J167" i="1"/>
  <c r="J157" i="1"/>
  <c r="J154" i="1"/>
  <c r="J152" i="1"/>
  <c r="J150" i="1"/>
  <c r="J161" i="1"/>
  <c r="J151" i="1"/>
  <c r="J155" i="1"/>
  <c r="J153" i="1"/>
  <c r="J159" i="1"/>
  <c r="J43" i="1"/>
  <c r="AI22" i="1" s="1"/>
  <c r="J39" i="1"/>
  <c r="AI18" i="1" s="1"/>
  <c r="J35" i="1"/>
  <c r="AI14" i="1" s="1"/>
  <c r="J31" i="1"/>
  <c r="AI10" i="1" s="1"/>
  <c r="J27" i="1"/>
  <c r="AI6" i="1" s="1"/>
  <c r="J26" i="1"/>
  <c r="AI5" i="1" s="1"/>
  <c r="J163" i="1"/>
  <c r="J44" i="1"/>
  <c r="AI23" i="1" s="1"/>
  <c r="J40" i="1"/>
  <c r="AI19" i="1" s="1"/>
  <c r="J36" i="1"/>
  <c r="AI15" i="1" s="1"/>
  <c r="J32" i="1"/>
  <c r="AI11" i="1" s="1"/>
  <c r="J28" i="1"/>
  <c r="AI7" i="1" s="1"/>
  <c r="J38" i="1"/>
  <c r="AI17" i="1" s="1"/>
  <c r="J34" i="1"/>
  <c r="AI13" i="1" s="1"/>
  <c r="J30" i="1"/>
  <c r="AI9" i="1" s="1"/>
  <c r="J41" i="1"/>
  <c r="AI20" i="1" s="1"/>
  <c r="J37" i="1"/>
  <c r="AI16" i="1" s="1"/>
  <c r="J33" i="1"/>
  <c r="AI12" i="1" s="1"/>
  <c r="J29" i="1"/>
  <c r="AI8" i="1" s="1"/>
  <c r="J42" i="1"/>
  <c r="AI21" i="1" s="1"/>
  <c r="H169" i="1"/>
  <c r="H186" i="1"/>
  <c r="H184" i="1"/>
  <c r="H182" i="1"/>
  <c r="H180" i="1"/>
  <c r="H178" i="1"/>
  <c r="H176" i="1"/>
  <c r="H174" i="1"/>
  <c r="H172" i="1"/>
  <c r="H170" i="1"/>
  <c r="H181" i="1"/>
  <c r="H173" i="1"/>
  <c r="H183" i="1"/>
  <c r="H175" i="1"/>
  <c r="H185" i="1"/>
  <c r="H177" i="1"/>
  <c r="H171" i="1"/>
  <c r="H179" i="1"/>
  <c r="H187" i="1"/>
  <c r="H59" i="1"/>
  <c r="AG38" i="1" s="1"/>
  <c r="H55" i="1"/>
  <c r="AG34" i="1" s="1"/>
  <c r="H51" i="1"/>
  <c r="AG30" i="1" s="1"/>
  <c r="H64" i="1"/>
  <c r="AG43" i="1" s="1"/>
  <c r="H62" i="1"/>
  <c r="AG41" i="1" s="1"/>
  <c r="H60" i="1"/>
  <c r="AG39" i="1" s="1"/>
  <c r="H58" i="1"/>
  <c r="AG37" i="1" s="1"/>
  <c r="H56" i="1"/>
  <c r="AG35" i="1" s="1"/>
  <c r="H54" i="1"/>
  <c r="AG33" i="1" s="1"/>
  <c r="H52" i="1"/>
  <c r="AG31" i="1" s="1"/>
  <c r="H50" i="1"/>
  <c r="AG29" i="1" s="1"/>
  <c r="H48" i="1"/>
  <c r="AG27" i="1" s="1"/>
  <c r="H46" i="1"/>
  <c r="AG25" i="1" s="1"/>
  <c r="H63" i="1"/>
  <c r="AG42" i="1" s="1"/>
  <c r="H61" i="1"/>
  <c r="AG40" i="1" s="1"/>
  <c r="H57" i="1"/>
  <c r="AG36" i="1" s="1"/>
  <c r="H53" i="1"/>
  <c r="AG32" i="1" s="1"/>
  <c r="H49" i="1"/>
  <c r="AG28" i="1" s="1"/>
  <c r="H47" i="1"/>
  <c r="AG26" i="1" s="1"/>
  <c r="F207" i="1"/>
  <c r="F205" i="1"/>
  <c r="F203" i="1"/>
  <c r="F201" i="1"/>
  <c r="F199" i="1"/>
  <c r="F206" i="1"/>
  <c r="F204" i="1"/>
  <c r="F202" i="1"/>
  <c r="F200" i="1"/>
  <c r="F198" i="1"/>
  <c r="F196" i="1"/>
  <c r="F194" i="1"/>
  <c r="F189" i="1"/>
  <c r="F197" i="1"/>
  <c r="F192" i="1"/>
  <c r="F190" i="1"/>
  <c r="F191" i="1"/>
  <c r="F193" i="1"/>
  <c r="F195" i="1"/>
  <c r="F67" i="1"/>
  <c r="BB50" i="1" s="1"/>
  <c r="F84" i="1"/>
  <c r="BB67" i="1" s="1"/>
  <c r="F82" i="1"/>
  <c r="BB65" i="1" s="1"/>
  <c r="F80" i="1"/>
  <c r="BB63" i="1" s="1"/>
  <c r="F78" i="1"/>
  <c r="BB61" i="1" s="1"/>
  <c r="F76" i="1"/>
  <c r="BB59" i="1" s="1"/>
  <c r="F74" i="1"/>
  <c r="BB57" i="1" s="1"/>
  <c r="F72" i="1"/>
  <c r="BB55" i="1" s="1"/>
  <c r="F70" i="1"/>
  <c r="BB53" i="1" s="1"/>
  <c r="F68" i="1"/>
  <c r="BB51" i="1" s="1"/>
  <c r="F66" i="1"/>
  <c r="BB49" i="1" s="1"/>
  <c r="F81" i="1"/>
  <c r="BB64" i="1" s="1"/>
  <c r="F79" i="1"/>
  <c r="BB62" i="1" s="1"/>
  <c r="F77" i="1"/>
  <c r="BB60" i="1" s="1"/>
  <c r="F73" i="1"/>
  <c r="BB56" i="1" s="1"/>
  <c r="F71" i="1"/>
  <c r="BB54" i="1" s="1"/>
  <c r="F83" i="1"/>
  <c r="BB66" i="1" s="1"/>
  <c r="F75" i="1"/>
  <c r="BB58" i="1" s="1"/>
  <c r="F69" i="1"/>
  <c r="BB52" i="1" s="1"/>
  <c r="AF259" i="1"/>
  <c r="AF257" i="1"/>
  <c r="AF256" i="1"/>
  <c r="AF263" i="1"/>
  <c r="AF262" i="1"/>
  <c r="AF260" i="1"/>
  <c r="AF267" i="1"/>
  <c r="D224" i="1"/>
  <c r="D220" i="1"/>
  <c r="D216" i="1"/>
  <c r="D212" i="1"/>
  <c r="D225" i="1"/>
  <c r="D221" i="1"/>
  <c r="D217" i="1"/>
  <c r="D213" i="1"/>
  <c r="D226" i="1"/>
  <c r="D222" i="1"/>
  <c r="D218" i="1"/>
  <c r="D219" i="1"/>
  <c r="D214" i="1"/>
  <c r="D211" i="1"/>
  <c r="D223" i="1"/>
  <c r="D209" i="1"/>
  <c r="D227" i="1"/>
  <c r="D215" i="1"/>
  <c r="D89" i="1"/>
  <c r="AZ72" i="1" s="1"/>
  <c r="D87" i="1"/>
  <c r="AZ70" i="1" s="1"/>
  <c r="D103" i="1"/>
  <c r="AZ86" i="1" s="1"/>
  <c r="D101" i="1"/>
  <c r="AZ84" i="1" s="1"/>
  <c r="D99" i="1"/>
  <c r="AZ82" i="1" s="1"/>
  <c r="D97" i="1"/>
  <c r="AZ80" i="1" s="1"/>
  <c r="D95" i="1"/>
  <c r="AZ78" i="1" s="1"/>
  <c r="D93" i="1"/>
  <c r="AZ76" i="1" s="1"/>
  <c r="D91" i="1"/>
  <c r="AZ74" i="1" s="1"/>
  <c r="D210" i="1"/>
  <c r="D100" i="1"/>
  <c r="AZ83" i="1" s="1"/>
  <c r="D92" i="1"/>
  <c r="AZ75" i="1" s="1"/>
  <c r="D102" i="1"/>
  <c r="AZ85" i="1" s="1"/>
  <c r="D94" i="1"/>
  <c r="AZ77" i="1" s="1"/>
  <c r="D86" i="1"/>
  <c r="AZ69" i="1" s="1"/>
  <c r="D104" i="1"/>
  <c r="AZ87" i="1" s="1"/>
  <c r="D96" i="1"/>
  <c r="AZ79" i="1" s="1"/>
  <c r="D98" i="1"/>
  <c r="AZ81" i="1" s="1"/>
  <c r="D90" i="1"/>
  <c r="AZ73" i="1" s="1"/>
  <c r="D88" i="1"/>
  <c r="AZ71" i="1" s="1"/>
  <c r="AI269" i="1"/>
  <c r="AI263" i="1"/>
  <c r="B246" i="1"/>
  <c r="B242" i="1"/>
  <c r="B238" i="1"/>
  <c r="B247" i="1"/>
  <c r="B243" i="1"/>
  <c r="B239" i="1"/>
  <c r="B235" i="1"/>
  <c r="B244" i="1"/>
  <c r="B240" i="1"/>
  <c r="B236" i="1"/>
  <c r="B232" i="1"/>
  <c r="B237" i="1"/>
  <c r="AI254" i="1"/>
  <c r="B241" i="1"/>
  <c r="B234" i="1"/>
  <c r="B230" i="1"/>
  <c r="B229" i="1"/>
  <c r="AI253" i="1"/>
  <c r="B245" i="1"/>
  <c r="B233" i="1"/>
  <c r="B231" i="1"/>
  <c r="B124" i="1"/>
  <c r="AX108" i="1" s="1"/>
  <c r="B122" i="1"/>
  <c r="AX106" i="1" s="1"/>
  <c r="B120" i="1"/>
  <c r="AX104" i="1" s="1"/>
  <c r="B118" i="1"/>
  <c r="AX102" i="1" s="1"/>
  <c r="B123" i="1"/>
  <c r="AX107" i="1" s="1"/>
  <c r="B119" i="1"/>
  <c r="AX103" i="1" s="1"/>
  <c r="B109" i="1"/>
  <c r="AX93" i="1" s="1"/>
  <c r="B116" i="1"/>
  <c r="AX100" i="1" s="1"/>
  <c r="B114" i="1"/>
  <c r="AX98" i="1" s="1"/>
  <c r="B112" i="1"/>
  <c r="AX96" i="1" s="1"/>
  <c r="B110" i="1"/>
  <c r="AX94" i="1" s="1"/>
  <c r="B107" i="1"/>
  <c r="AX91" i="1" s="1"/>
  <c r="B121" i="1"/>
  <c r="AX105" i="1" s="1"/>
  <c r="B113" i="1"/>
  <c r="AX97" i="1" s="1"/>
  <c r="B115" i="1"/>
  <c r="AX99" i="1" s="1"/>
  <c r="B111" i="1"/>
  <c r="AX95" i="1" s="1"/>
  <c r="B108" i="1"/>
  <c r="AX92" i="1" s="1"/>
  <c r="B117" i="1"/>
  <c r="AX101" i="1" s="1"/>
  <c r="B106" i="1"/>
  <c r="AX90" i="1" s="1"/>
  <c r="J246" i="1"/>
  <c r="J242" i="1"/>
  <c r="J238" i="1"/>
  <c r="J247" i="1"/>
  <c r="J243" i="1"/>
  <c r="J239" i="1"/>
  <c r="J235" i="1"/>
  <c r="J244" i="1"/>
  <c r="J240" i="1"/>
  <c r="J236" i="1"/>
  <c r="J232" i="1"/>
  <c r="J245" i="1"/>
  <c r="J234" i="1"/>
  <c r="J230" i="1"/>
  <c r="J229" i="1"/>
  <c r="J237" i="1"/>
  <c r="J233" i="1"/>
  <c r="J231" i="1"/>
  <c r="J241" i="1"/>
  <c r="J124" i="1"/>
  <c r="BF108" i="1" s="1"/>
  <c r="J122" i="1"/>
  <c r="BF106" i="1" s="1"/>
  <c r="J120" i="1"/>
  <c r="BF104" i="1" s="1"/>
  <c r="J118" i="1"/>
  <c r="BF102" i="1" s="1"/>
  <c r="J123" i="1"/>
  <c r="BF107" i="1" s="1"/>
  <c r="J119" i="1"/>
  <c r="BF103" i="1" s="1"/>
  <c r="J109" i="1"/>
  <c r="BF93" i="1" s="1"/>
  <c r="J116" i="1"/>
  <c r="BF100" i="1" s="1"/>
  <c r="J114" i="1"/>
  <c r="BF98" i="1" s="1"/>
  <c r="J112" i="1"/>
  <c r="BF96" i="1" s="1"/>
  <c r="J110" i="1"/>
  <c r="BF94" i="1" s="1"/>
  <c r="J107" i="1"/>
  <c r="BF91" i="1" s="1"/>
  <c r="J121" i="1"/>
  <c r="BF105" i="1" s="1"/>
  <c r="J117" i="1"/>
  <c r="BF101" i="1" s="1"/>
  <c r="J106" i="1"/>
  <c r="BF90" i="1" s="1"/>
  <c r="J111" i="1"/>
  <c r="BF95" i="1" s="1"/>
  <c r="J108" i="1"/>
  <c r="BF92" i="1" s="1"/>
  <c r="J113" i="1"/>
  <c r="BF97" i="1" s="1"/>
  <c r="J115" i="1"/>
  <c r="BF99" i="1" s="1"/>
  <c r="T166" i="1"/>
  <c r="T164" i="1"/>
  <c r="T162" i="1"/>
  <c r="T160" i="1"/>
  <c r="T158" i="1"/>
  <c r="T156" i="1"/>
  <c r="T154" i="1"/>
  <c r="T161" i="1"/>
  <c r="T149" i="1"/>
  <c r="T163" i="1"/>
  <c r="T157" i="1"/>
  <c r="T152" i="1"/>
  <c r="T150" i="1"/>
  <c r="T165" i="1"/>
  <c r="T155" i="1"/>
  <c r="T159" i="1"/>
  <c r="T151" i="1"/>
  <c r="T153" i="1"/>
  <c r="T67" i="1"/>
  <c r="BD128" i="1" s="1"/>
  <c r="T52" i="1"/>
  <c r="T167" i="1"/>
  <c r="T66" i="1"/>
  <c r="BD127" i="1" s="1"/>
  <c r="T63" i="1"/>
  <c r="BD124" i="1" s="1"/>
  <c r="T61" i="1"/>
  <c r="BD122" i="1" s="1"/>
  <c r="T59" i="1"/>
  <c r="BD120" i="1" s="1"/>
  <c r="T57" i="1"/>
  <c r="BD118" i="1" s="1"/>
  <c r="T55" i="1"/>
  <c r="BD116" i="1" s="1"/>
  <c r="T53" i="1"/>
  <c r="BD114" i="1" s="1"/>
  <c r="T51" i="1"/>
  <c r="T49" i="1"/>
  <c r="T65" i="1"/>
  <c r="BD126" i="1" s="1"/>
  <c r="T64" i="1"/>
  <c r="BD125" i="1" s="1"/>
  <c r="T62" i="1"/>
  <c r="BD123" i="1" s="1"/>
  <c r="T58" i="1"/>
  <c r="BD119" i="1" s="1"/>
  <c r="T56" i="1"/>
  <c r="BD117" i="1" s="1"/>
  <c r="T60" i="1"/>
  <c r="BD121" i="1" s="1"/>
  <c r="T54" i="1"/>
  <c r="BD115" i="1" s="1"/>
  <c r="T50" i="1"/>
  <c r="AO267" i="1"/>
  <c r="AO258" i="1"/>
  <c r="AO261" i="1"/>
  <c r="R169" i="1"/>
  <c r="R186" i="1"/>
  <c r="R184" i="1"/>
  <c r="R182" i="1"/>
  <c r="R180" i="1"/>
  <c r="R178" i="1"/>
  <c r="R176" i="1"/>
  <c r="R174" i="1"/>
  <c r="R172" i="1"/>
  <c r="R170" i="1"/>
  <c r="R185" i="1"/>
  <c r="R177" i="1"/>
  <c r="R187" i="1"/>
  <c r="R179" i="1"/>
  <c r="R171" i="1"/>
  <c r="R181" i="1"/>
  <c r="R173" i="1"/>
  <c r="R175" i="1"/>
  <c r="R87" i="1"/>
  <c r="BB148" i="1" s="1"/>
  <c r="R183" i="1"/>
  <c r="R70" i="1"/>
  <c r="BB131" i="1" s="1"/>
  <c r="R83" i="1"/>
  <c r="BB144" i="1" s="1"/>
  <c r="R81" i="1"/>
  <c r="BB142" i="1" s="1"/>
  <c r="R79" i="1"/>
  <c r="BB140" i="1" s="1"/>
  <c r="R77" i="1"/>
  <c r="BB138" i="1" s="1"/>
  <c r="R75" i="1"/>
  <c r="BB136" i="1" s="1"/>
  <c r="R73" i="1"/>
  <c r="BB134" i="1" s="1"/>
  <c r="R71" i="1"/>
  <c r="BB132" i="1" s="1"/>
  <c r="R69" i="1"/>
  <c r="BB130" i="1" s="1"/>
  <c r="R85" i="1"/>
  <c r="BB146" i="1" s="1"/>
  <c r="R80" i="1"/>
  <c r="BB141" i="1" s="1"/>
  <c r="R78" i="1"/>
  <c r="BB139" i="1" s="1"/>
  <c r="R86" i="1"/>
  <c r="BB147" i="1" s="1"/>
  <c r="R84" i="1"/>
  <c r="BB145" i="1" s="1"/>
  <c r="R82" i="1"/>
  <c r="BB143" i="1" s="1"/>
  <c r="R76" i="1"/>
  <c r="BB137" i="1" s="1"/>
  <c r="R74" i="1"/>
  <c r="BB135" i="1" s="1"/>
  <c r="R72" i="1"/>
  <c r="BB133" i="1" s="1"/>
  <c r="AO265" i="1"/>
  <c r="AO264" i="1"/>
  <c r="V169" i="1"/>
  <c r="V186" i="1"/>
  <c r="V184" i="1"/>
  <c r="V182" i="1"/>
  <c r="V180" i="1"/>
  <c r="V178" i="1"/>
  <c r="V176" i="1"/>
  <c r="V174" i="1"/>
  <c r="V172" i="1"/>
  <c r="V170" i="1"/>
  <c r="V187" i="1"/>
  <c r="V179" i="1"/>
  <c r="V171" i="1"/>
  <c r="V181" i="1"/>
  <c r="V173" i="1"/>
  <c r="V183" i="1"/>
  <c r="V175" i="1"/>
  <c r="V177" i="1"/>
  <c r="V87" i="1"/>
  <c r="BF148" i="1" s="1"/>
  <c r="V185" i="1"/>
  <c r="V86" i="1"/>
  <c r="BF147" i="1" s="1"/>
  <c r="V83" i="1"/>
  <c r="BF144" i="1" s="1"/>
  <c r="V81" i="1"/>
  <c r="BF142" i="1" s="1"/>
  <c r="V79" i="1"/>
  <c r="BF140" i="1" s="1"/>
  <c r="V77" i="1"/>
  <c r="BF138" i="1" s="1"/>
  <c r="V75" i="1"/>
  <c r="BF136" i="1" s="1"/>
  <c r="V73" i="1"/>
  <c r="BF134" i="1" s="1"/>
  <c r="V71" i="1"/>
  <c r="BF132" i="1" s="1"/>
  <c r="V69" i="1"/>
  <c r="BF130" i="1" s="1"/>
  <c r="V84" i="1"/>
  <c r="BF145" i="1" s="1"/>
  <c r="V82" i="1"/>
  <c r="BF143" i="1" s="1"/>
  <c r="V76" i="1"/>
  <c r="BF137" i="1" s="1"/>
  <c r="V74" i="1"/>
  <c r="BF135" i="1" s="1"/>
  <c r="V72" i="1"/>
  <c r="BF133" i="1" s="1"/>
  <c r="V85" i="1"/>
  <c r="BF146" i="1" s="1"/>
  <c r="V80" i="1"/>
  <c r="BF141" i="1" s="1"/>
  <c r="V78" i="1"/>
  <c r="BF139" i="1" s="1"/>
  <c r="V70" i="1"/>
  <c r="BF131" i="1" s="1"/>
  <c r="P207" i="1"/>
  <c r="P205" i="1"/>
  <c r="P203" i="1"/>
  <c r="P201" i="1"/>
  <c r="P199" i="1"/>
  <c r="P206" i="1"/>
  <c r="P204" i="1"/>
  <c r="P202" i="1"/>
  <c r="P200" i="1"/>
  <c r="P198" i="1"/>
  <c r="P196" i="1"/>
  <c r="P194" i="1"/>
  <c r="P189" i="1"/>
  <c r="P197" i="1"/>
  <c r="P192" i="1"/>
  <c r="P190" i="1"/>
  <c r="P193" i="1"/>
  <c r="P195" i="1"/>
  <c r="P107" i="1"/>
  <c r="AZ168" i="1" s="1"/>
  <c r="P105" i="1"/>
  <c r="AZ166" i="1" s="1"/>
  <c r="P104" i="1"/>
  <c r="AZ165" i="1" s="1"/>
  <c r="P102" i="1"/>
  <c r="AZ163" i="1" s="1"/>
  <c r="P100" i="1"/>
  <c r="AZ161" i="1" s="1"/>
  <c r="P98" i="1"/>
  <c r="AZ159" i="1" s="1"/>
  <c r="P96" i="1"/>
  <c r="AZ157" i="1" s="1"/>
  <c r="P94" i="1"/>
  <c r="AZ155" i="1" s="1"/>
  <c r="P92" i="1"/>
  <c r="AZ153" i="1" s="1"/>
  <c r="P90" i="1"/>
  <c r="AZ151" i="1" s="1"/>
  <c r="P191" i="1"/>
  <c r="P97" i="1"/>
  <c r="AZ158" i="1" s="1"/>
  <c r="P99" i="1"/>
  <c r="AZ160" i="1" s="1"/>
  <c r="P91" i="1"/>
  <c r="AZ152" i="1" s="1"/>
  <c r="P89" i="1"/>
  <c r="AZ150" i="1" s="1"/>
  <c r="P103" i="1"/>
  <c r="AZ164" i="1" s="1"/>
  <c r="P95" i="1"/>
  <c r="AZ156" i="1" s="1"/>
  <c r="P101" i="1"/>
  <c r="AZ162" i="1" s="1"/>
  <c r="P93" i="1"/>
  <c r="AZ154" i="1" s="1"/>
  <c r="P106" i="1"/>
  <c r="AZ167" i="1" s="1"/>
  <c r="T207" i="1"/>
  <c r="T205" i="1"/>
  <c r="T203" i="1"/>
  <c r="T201" i="1"/>
  <c r="T199" i="1"/>
  <c r="T206" i="1"/>
  <c r="T204" i="1"/>
  <c r="T202" i="1"/>
  <c r="T200" i="1"/>
  <c r="T198" i="1"/>
  <c r="T196" i="1"/>
  <c r="T194" i="1"/>
  <c r="T189" i="1"/>
  <c r="T195" i="1"/>
  <c r="T192" i="1"/>
  <c r="T190" i="1"/>
  <c r="T197" i="1"/>
  <c r="T191" i="1"/>
  <c r="T107" i="1"/>
  <c r="BD168" i="1" s="1"/>
  <c r="T105" i="1"/>
  <c r="BD166" i="1" s="1"/>
  <c r="T104" i="1"/>
  <c r="BD165" i="1" s="1"/>
  <c r="T102" i="1"/>
  <c r="BD163" i="1" s="1"/>
  <c r="T100" i="1"/>
  <c r="BD161" i="1" s="1"/>
  <c r="T98" i="1"/>
  <c r="BD159" i="1" s="1"/>
  <c r="T96" i="1"/>
  <c r="BD157" i="1" s="1"/>
  <c r="T94" i="1"/>
  <c r="BD155" i="1" s="1"/>
  <c r="T92" i="1"/>
  <c r="BD153" i="1" s="1"/>
  <c r="T90" i="1"/>
  <c r="BD151" i="1" s="1"/>
  <c r="T193" i="1"/>
  <c r="T99" i="1"/>
  <c r="BD160" i="1" s="1"/>
  <c r="T91" i="1"/>
  <c r="BD152" i="1" s="1"/>
  <c r="T101" i="1"/>
  <c r="BD162" i="1" s="1"/>
  <c r="T93" i="1"/>
  <c r="BD154" i="1" s="1"/>
  <c r="T97" i="1"/>
  <c r="BD158" i="1" s="1"/>
  <c r="T89" i="1"/>
  <c r="BD150" i="1" s="1"/>
  <c r="T106" i="1"/>
  <c r="BD167" i="1" s="1"/>
  <c r="T103" i="1"/>
  <c r="BD164" i="1" s="1"/>
  <c r="T95" i="1"/>
  <c r="BD156" i="1" s="1"/>
  <c r="AU267" i="1"/>
  <c r="AU269" i="1"/>
  <c r="AU263" i="1"/>
  <c r="AU262" i="1"/>
  <c r="AU261" i="1"/>
  <c r="AU259" i="1"/>
  <c r="AU265" i="1"/>
  <c r="AU264" i="1"/>
  <c r="AU258" i="1"/>
  <c r="AU254" i="1"/>
  <c r="N224" i="1"/>
  <c r="N220" i="1"/>
  <c r="N216" i="1"/>
  <c r="N212" i="1"/>
  <c r="AU257" i="1"/>
  <c r="AU253" i="1"/>
  <c r="N225" i="1"/>
  <c r="N221" i="1"/>
  <c r="N217" i="1"/>
  <c r="N213" i="1"/>
  <c r="AU256" i="1"/>
  <c r="AU252" i="1"/>
  <c r="N228" i="1"/>
  <c r="N226" i="1"/>
  <c r="N222" i="1"/>
  <c r="N218" i="1"/>
  <c r="N214" i="1"/>
  <c r="N227" i="1"/>
  <c r="N211" i="1"/>
  <c r="AU255" i="1"/>
  <c r="N215" i="1"/>
  <c r="N219" i="1"/>
  <c r="N210" i="1"/>
  <c r="N113" i="1"/>
  <c r="AX174" i="1" s="1"/>
  <c r="N111" i="1"/>
  <c r="AX172" i="1" s="1"/>
  <c r="N223" i="1"/>
  <c r="N109" i="1"/>
  <c r="AX170" i="1" s="1"/>
  <c r="N110" i="1"/>
  <c r="AX171" i="1" s="1"/>
  <c r="N112" i="1"/>
  <c r="AX173" i="1" s="1"/>
  <c r="R224" i="1"/>
  <c r="R220" i="1"/>
  <c r="R216" i="1"/>
  <c r="R212" i="1"/>
  <c r="R225" i="1"/>
  <c r="R221" i="1"/>
  <c r="R217" i="1"/>
  <c r="R213" i="1"/>
  <c r="R228" i="1"/>
  <c r="R226" i="1"/>
  <c r="R222" i="1"/>
  <c r="R218" i="1"/>
  <c r="R214" i="1"/>
  <c r="R215" i="1"/>
  <c r="R211" i="1"/>
  <c r="R219" i="1"/>
  <c r="R223" i="1"/>
  <c r="R210" i="1"/>
  <c r="R227" i="1"/>
  <c r="R113" i="1"/>
  <c r="BB174" i="1" s="1"/>
  <c r="R111" i="1"/>
  <c r="BB172" i="1" s="1"/>
  <c r="R109" i="1"/>
  <c r="BB170" i="1" s="1"/>
  <c r="R112" i="1"/>
  <c r="BB173" i="1" s="1"/>
  <c r="R110" i="1"/>
  <c r="BB171" i="1" s="1"/>
  <c r="V224" i="1"/>
  <c r="V220" i="1"/>
  <c r="V216" i="1"/>
  <c r="V212" i="1"/>
  <c r="V225" i="1"/>
  <c r="V221" i="1"/>
  <c r="V217" i="1"/>
  <c r="V213" i="1"/>
  <c r="V228" i="1"/>
  <c r="V226" i="1"/>
  <c r="V222" i="1"/>
  <c r="V218" i="1"/>
  <c r="V214" i="1"/>
  <c r="V219" i="1"/>
  <c r="V211" i="1"/>
  <c r="V223" i="1"/>
  <c r="V227" i="1"/>
  <c r="V215" i="1"/>
  <c r="V210" i="1"/>
  <c r="V113" i="1"/>
  <c r="BF174" i="1" s="1"/>
  <c r="V111" i="1"/>
  <c r="BF172" i="1" s="1"/>
  <c r="V109" i="1"/>
  <c r="BF170" i="1" s="1"/>
  <c r="V110" i="1"/>
  <c r="BF171" i="1" s="1"/>
  <c r="V112" i="1"/>
  <c r="BF173" i="1" s="1"/>
  <c r="P246" i="1"/>
  <c r="P242" i="1"/>
  <c r="P238" i="1"/>
  <c r="P247" i="1"/>
  <c r="P243" i="1"/>
  <c r="P239" i="1"/>
  <c r="P235" i="1"/>
  <c r="P244" i="1"/>
  <c r="P240" i="1"/>
  <c r="P236" i="1"/>
  <c r="P232" i="1"/>
  <c r="P233" i="1"/>
  <c r="P237" i="1"/>
  <c r="P230" i="1"/>
  <c r="P229" i="1"/>
  <c r="P241" i="1"/>
  <c r="P231" i="1"/>
  <c r="P245" i="1"/>
  <c r="P234" i="1"/>
  <c r="P147" i="1"/>
  <c r="AZ208" i="1" s="1"/>
  <c r="P146" i="1"/>
  <c r="AZ207" i="1" s="1"/>
  <c r="P145" i="1"/>
  <c r="AZ206" i="1" s="1"/>
  <c r="P144" i="1"/>
  <c r="AZ205" i="1" s="1"/>
  <c r="P143" i="1"/>
  <c r="AZ204" i="1" s="1"/>
  <c r="P142" i="1"/>
  <c r="AZ203" i="1" s="1"/>
  <c r="P141" i="1"/>
  <c r="AZ202" i="1" s="1"/>
  <c r="P140" i="1"/>
  <c r="AZ201" i="1" s="1"/>
  <c r="P139" i="1"/>
  <c r="AZ200" i="1" s="1"/>
  <c r="P138" i="1"/>
  <c r="AZ199" i="1" s="1"/>
  <c r="P137" i="1"/>
  <c r="AZ198" i="1" s="1"/>
  <c r="P136" i="1"/>
  <c r="AZ197" i="1" s="1"/>
  <c r="P135" i="1"/>
  <c r="AZ196" i="1" s="1"/>
  <c r="P134" i="1"/>
  <c r="AZ195" i="1" s="1"/>
  <c r="P133" i="1"/>
  <c r="AZ194" i="1" s="1"/>
  <c r="P132" i="1"/>
  <c r="AZ193" i="1" s="1"/>
  <c r="P131" i="1"/>
  <c r="AZ192" i="1" s="1"/>
  <c r="P130" i="1"/>
  <c r="AZ191" i="1" s="1"/>
  <c r="P129" i="1"/>
  <c r="AZ190" i="1" s="1"/>
  <c r="P114" i="1"/>
  <c r="AZ175" i="1" s="1"/>
  <c r="T246" i="1"/>
  <c r="T242" i="1"/>
  <c r="T238" i="1"/>
  <c r="T247" i="1"/>
  <c r="T243" i="1"/>
  <c r="T239" i="1"/>
  <c r="T235" i="1"/>
  <c r="T244" i="1"/>
  <c r="T240" i="1"/>
  <c r="T236" i="1"/>
  <c r="T232" i="1"/>
  <c r="T237" i="1"/>
  <c r="T241" i="1"/>
  <c r="T234" i="1"/>
  <c r="T230" i="1"/>
  <c r="T229" i="1"/>
  <c r="T245" i="1"/>
  <c r="T233" i="1"/>
  <c r="T231" i="1"/>
  <c r="T147" i="1"/>
  <c r="BD208" i="1" s="1"/>
  <c r="T146" i="1"/>
  <c r="BD207" i="1" s="1"/>
  <c r="T145" i="1"/>
  <c r="BD206" i="1" s="1"/>
  <c r="T144" i="1"/>
  <c r="BD205" i="1" s="1"/>
  <c r="T143" i="1"/>
  <c r="BD204" i="1" s="1"/>
  <c r="T142" i="1"/>
  <c r="BD203" i="1" s="1"/>
  <c r="T141" i="1"/>
  <c r="BD202" i="1" s="1"/>
  <c r="T140" i="1"/>
  <c r="BD201" i="1" s="1"/>
  <c r="T139" i="1"/>
  <c r="BD200" i="1" s="1"/>
  <c r="T138" i="1"/>
  <c r="BD199" i="1" s="1"/>
  <c r="T137" i="1"/>
  <c r="BD198" i="1" s="1"/>
  <c r="T136" i="1"/>
  <c r="BD197" i="1" s="1"/>
  <c r="T135" i="1"/>
  <c r="BD196" i="1" s="1"/>
  <c r="T134" i="1"/>
  <c r="BD195" i="1" s="1"/>
  <c r="T133" i="1"/>
  <c r="BD194" i="1" s="1"/>
  <c r="T132" i="1"/>
  <c r="BD193" i="1" s="1"/>
  <c r="T131" i="1"/>
  <c r="BD192" i="1" s="1"/>
  <c r="T130" i="1"/>
  <c r="BD191" i="1" s="1"/>
  <c r="T129" i="1"/>
  <c r="BD190" i="1" s="1"/>
  <c r="T114" i="1"/>
  <c r="BD175" i="1" s="1"/>
  <c r="BA270" i="1"/>
  <c r="BA266" i="1"/>
  <c r="BA269" i="1"/>
  <c r="BA267" i="1"/>
  <c r="BA258" i="1"/>
  <c r="BA257" i="1"/>
  <c r="BA256" i="1"/>
  <c r="BA255" i="1"/>
  <c r="BA254" i="1"/>
  <c r="BA253" i="1"/>
  <c r="BA252" i="1"/>
  <c r="BA263" i="1"/>
  <c r="BA262" i="1"/>
  <c r="BA261" i="1"/>
  <c r="BA260" i="1"/>
  <c r="BA259" i="1"/>
  <c r="BA265" i="1"/>
  <c r="BA268" i="1"/>
  <c r="BA264" i="1"/>
  <c r="Z166" i="1"/>
  <c r="Z164" i="1"/>
  <c r="Z162" i="1"/>
  <c r="Z160" i="1"/>
  <c r="Z158" i="1"/>
  <c r="Z156" i="1"/>
  <c r="Z154" i="1"/>
  <c r="Z163" i="1"/>
  <c r="Z149" i="1"/>
  <c r="Z165" i="1"/>
  <c r="Z159" i="1"/>
  <c r="Z155" i="1"/>
  <c r="Z152" i="1"/>
  <c r="Z150" i="1"/>
  <c r="Z167" i="1"/>
  <c r="Z157" i="1"/>
  <c r="Z151" i="1"/>
  <c r="N115" i="1"/>
  <c r="AX176" i="1" s="1"/>
  <c r="Z161" i="1"/>
  <c r="Z153" i="1"/>
  <c r="Z65" i="1"/>
  <c r="AX226" i="1" s="1"/>
  <c r="Z62" i="1"/>
  <c r="AX223" i="1" s="1"/>
  <c r="Z60" i="1"/>
  <c r="AX221" i="1" s="1"/>
  <c r="Z58" i="1"/>
  <c r="AX219" i="1" s="1"/>
  <c r="Z54" i="1"/>
  <c r="AX215" i="1" s="1"/>
  <c r="Z50" i="1"/>
  <c r="AX211" i="1" s="1"/>
  <c r="Z66" i="1"/>
  <c r="AX227" i="1" s="1"/>
  <c r="Z63" i="1"/>
  <c r="AX224" i="1" s="1"/>
  <c r="Z61" i="1"/>
  <c r="AX222" i="1" s="1"/>
  <c r="Z59" i="1"/>
  <c r="AX220" i="1" s="1"/>
  <c r="Z57" i="1"/>
  <c r="AX218" i="1" s="1"/>
  <c r="Z55" i="1"/>
  <c r="AX216" i="1" s="1"/>
  <c r="Z53" i="1"/>
  <c r="AX214" i="1" s="1"/>
  <c r="Z51" i="1"/>
  <c r="AX212" i="1" s="1"/>
  <c r="Z49" i="1"/>
  <c r="AX210" i="1" s="1"/>
  <c r="Z67" i="1"/>
  <c r="AX228" i="1" s="1"/>
  <c r="Z52" i="1"/>
  <c r="AX213" i="1" s="1"/>
  <c r="Z64" i="1"/>
  <c r="AX225" i="1" s="1"/>
  <c r="Z56" i="1"/>
  <c r="AX217" i="1" s="1"/>
  <c r="AD166" i="1"/>
  <c r="AD164" i="1"/>
  <c r="AD162" i="1"/>
  <c r="AD160" i="1"/>
  <c r="AD158" i="1"/>
  <c r="AD156" i="1"/>
  <c r="AD154" i="1"/>
  <c r="AD165" i="1"/>
  <c r="AD149" i="1"/>
  <c r="AD167" i="1"/>
  <c r="AD157" i="1"/>
  <c r="AD152" i="1"/>
  <c r="AD150" i="1"/>
  <c r="AD161" i="1"/>
  <c r="AD159" i="1"/>
  <c r="AD151" i="1"/>
  <c r="AD153" i="1"/>
  <c r="R115" i="1"/>
  <c r="BB176" i="1" s="1"/>
  <c r="AD163" i="1"/>
  <c r="AD66" i="1"/>
  <c r="BB227" i="1" s="1"/>
  <c r="AD63" i="1"/>
  <c r="BB224" i="1" s="1"/>
  <c r="AD61" i="1"/>
  <c r="BB222" i="1" s="1"/>
  <c r="AD59" i="1"/>
  <c r="BB220" i="1" s="1"/>
  <c r="AD57" i="1"/>
  <c r="BB218" i="1" s="1"/>
  <c r="AD55" i="1"/>
  <c r="BB216" i="1" s="1"/>
  <c r="AD53" i="1"/>
  <c r="BB214" i="1" s="1"/>
  <c r="AD51" i="1"/>
  <c r="BB212" i="1" s="1"/>
  <c r="AD49" i="1"/>
  <c r="BB210" i="1" s="1"/>
  <c r="AD64" i="1"/>
  <c r="BB225" i="1" s="1"/>
  <c r="AD60" i="1"/>
  <c r="BB221" i="1" s="1"/>
  <c r="AD58" i="1"/>
  <c r="BB219" i="1" s="1"/>
  <c r="AD56" i="1"/>
  <c r="BB217" i="1" s="1"/>
  <c r="AD54" i="1"/>
  <c r="BB215" i="1" s="1"/>
  <c r="AD50" i="1"/>
  <c r="BB211" i="1" s="1"/>
  <c r="AD155" i="1"/>
  <c r="AD67" i="1"/>
  <c r="BB228" i="1" s="1"/>
  <c r="AD65" i="1"/>
  <c r="BB226" i="1" s="1"/>
  <c r="AD62" i="1"/>
  <c r="BB223" i="1" s="1"/>
  <c r="AD52" i="1"/>
  <c r="BB213" i="1" s="1"/>
  <c r="AH166" i="1"/>
  <c r="AH164" i="1"/>
  <c r="AH162" i="1"/>
  <c r="AH160" i="1"/>
  <c r="AH158" i="1"/>
  <c r="AH156" i="1"/>
  <c r="AH154" i="1"/>
  <c r="AH167" i="1"/>
  <c r="AH149" i="1"/>
  <c r="AH161" i="1"/>
  <c r="AH159" i="1"/>
  <c r="AH155" i="1"/>
  <c r="AH152" i="1"/>
  <c r="AH150" i="1"/>
  <c r="AH163" i="1"/>
  <c r="AH153" i="1"/>
  <c r="V115" i="1"/>
  <c r="BF176" i="1" s="1"/>
  <c r="AH165" i="1"/>
  <c r="AH67" i="1"/>
  <c r="BF228" i="1" s="1"/>
  <c r="AH64" i="1"/>
  <c r="BF225" i="1" s="1"/>
  <c r="AH56" i="1"/>
  <c r="BF217" i="1" s="1"/>
  <c r="AH66" i="1"/>
  <c r="BF227" i="1" s="1"/>
  <c r="AH63" i="1"/>
  <c r="BF224" i="1" s="1"/>
  <c r="AH61" i="1"/>
  <c r="BF222" i="1" s="1"/>
  <c r="AH59" i="1"/>
  <c r="BF220" i="1" s="1"/>
  <c r="AH57" i="1"/>
  <c r="BF218" i="1" s="1"/>
  <c r="AH55" i="1"/>
  <c r="BF216" i="1" s="1"/>
  <c r="AH53" i="1"/>
  <c r="BF214" i="1" s="1"/>
  <c r="AH51" i="1"/>
  <c r="BF212" i="1" s="1"/>
  <c r="AH49" i="1"/>
  <c r="BF210" i="1" s="1"/>
  <c r="AH65" i="1"/>
  <c r="BF226" i="1" s="1"/>
  <c r="AH62" i="1"/>
  <c r="BF223" i="1" s="1"/>
  <c r="AH52" i="1"/>
  <c r="BF213" i="1" s="1"/>
  <c r="AH157" i="1"/>
  <c r="AH151" i="1"/>
  <c r="AH60" i="1"/>
  <c r="BF221" i="1" s="1"/>
  <c r="AH58" i="1"/>
  <c r="BF219" i="1" s="1"/>
  <c r="AH54" i="1"/>
  <c r="BF215" i="1" s="1"/>
  <c r="AH50" i="1"/>
  <c r="BF211" i="1" s="1"/>
  <c r="AB169" i="1"/>
  <c r="AB186" i="1"/>
  <c r="AB184" i="1"/>
  <c r="AB182" i="1"/>
  <c r="AB180" i="1"/>
  <c r="AB178" i="1"/>
  <c r="AB176" i="1"/>
  <c r="AB174" i="1"/>
  <c r="AB172" i="1"/>
  <c r="AB170" i="1"/>
  <c r="AB181" i="1"/>
  <c r="AB173" i="1"/>
  <c r="AB183" i="1"/>
  <c r="AB175" i="1"/>
  <c r="AB185" i="1"/>
  <c r="AB177" i="1"/>
  <c r="AB179" i="1"/>
  <c r="AB87" i="1"/>
  <c r="AZ248" i="1" s="1"/>
  <c r="AB187" i="1"/>
  <c r="P116" i="1"/>
  <c r="AZ177" i="1" s="1"/>
  <c r="AB83" i="1"/>
  <c r="AZ244" i="1" s="1"/>
  <c r="AB81" i="1"/>
  <c r="AZ242" i="1" s="1"/>
  <c r="AB79" i="1"/>
  <c r="AZ240" i="1" s="1"/>
  <c r="AB77" i="1"/>
  <c r="AZ238" i="1" s="1"/>
  <c r="AB75" i="1"/>
  <c r="AZ236" i="1" s="1"/>
  <c r="AB73" i="1"/>
  <c r="AZ234" i="1" s="1"/>
  <c r="AB71" i="1"/>
  <c r="AZ232" i="1" s="1"/>
  <c r="AB69" i="1"/>
  <c r="AZ230" i="1" s="1"/>
  <c r="AB86" i="1"/>
  <c r="AZ247" i="1" s="1"/>
  <c r="AB85" i="1"/>
  <c r="AZ246" i="1" s="1"/>
  <c r="AB80" i="1"/>
  <c r="AZ241" i="1" s="1"/>
  <c r="AB78" i="1"/>
  <c r="AZ239" i="1" s="1"/>
  <c r="AB70" i="1"/>
  <c r="AZ231" i="1" s="1"/>
  <c r="AB171" i="1"/>
  <c r="AB84" i="1"/>
  <c r="AZ245" i="1" s="1"/>
  <c r="AB82" i="1"/>
  <c r="AZ243" i="1" s="1"/>
  <c r="AB76" i="1"/>
  <c r="AZ237" i="1" s="1"/>
  <c r="AB74" i="1"/>
  <c r="AZ235" i="1" s="1"/>
  <c r="AB72" i="1"/>
  <c r="AZ233" i="1" s="1"/>
  <c r="AF169" i="1"/>
  <c r="AF186" i="1"/>
  <c r="AF184" i="1"/>
  <c r="AF182" i="1"/>
  <c r="AF180" i="1"/>
  <c r="AF178" i="1"/>
  <c r="AF176" i="1"/>
  <c r="AF174" i="1"/>
  <c r="AF172" i="1"/>
  <c r="AF170" i="1"/>
  <c r="AF183" i="1"/>
  <c r="AF175" i="1"/>
  <c r="AF185" i="1"/>
  <c r="AF177" i="1"/>
  <c r="AF187" i="1"/>
  <c r="AF179" i="1"/>
  <c r="AF171" i="1"/>
  <c r="AF181" i="1"/>
  <c r="AF87" i="1"/>
  <c r="BD248" i="1" s="1"/>
  <c r="AF85" i="1"/>
  <c r="BD246" i="1" s="1"/>
  <c r="T116" i="1"/>
  <c r="BD177" i="1" s="1"/>
  <c r="AF173" i="1"/>
  <c r="AF72" i="1"/>
  <c r="BD233" i="1" s="1"/>
  <c r="AF86" i="1"/>
  <c r="BD247" i="1" s="1"/>
  <c r="AF83" i="1"/>
  <c r="BD244" i="1" s="1"/>
  <c r="AF81" i="1"/>
  <c r="BD242" i="1" s="1"/>
  <c r="AF79" i="1"/>
  <c r="BD240" i="1" s="1"/>
  <c r="AF77" i="1"/>
  <c r="BD238" i="1" s="1"/>
  <c r="AF75" i="1"/>
  <c r="BD236" i="1" s="1"/>
  <c r="AF73" i="1"/>
  <c r="BD234" i="1" s="1"/>
  <c r="AF71" i="1"/>
  <c r="BD232" i="1" s="1"/>
  <c r="AF69" i="1"/>
  <c r="BD230" i="1" s="1"/>
  <c r="AF84" i="1"/>
  <c r="BD245" i="1" s="1"/>
  <c r="AF82" i="1"/>
  <c r="BD243" i="1" s="1"/>
  <c r="AF76" i="1"/>
  <c r="BD237" i="1" s="1"/>
  <c r="AF74" i="1"/>
  <c r="BD235" i="1" s="1"/>
  <c r="AF80" i="1"/>
  <c r="BD241" i="1" s="1"/>
  <c r="AF78" i="1"/>
  <c r="BD239" i="1" s="1"/>
  <c r="AF70" i="1"/>
  <c r="BD231" i="1" s="1"/>
  <c r="BG269" i="1"/>
  <c r="AL242" i="1"/>
  <c r="BG253" i="1"/>
  <c r="Z207" i="1"/>
  <c r="Z205" i="1"/>
  <c r="Z203" i="1"/>
  <c r="Z201" i="1"/>
  <c r="Z199" i="1"/>
  <c r="BG254" i="1"/>
  <c r="Z206" i="1"/>
  <c r="Z204" i="1"/>
  <c r="Z202" i="1"/>
  <c r="Z200" i="1"/>
  <c r="Z198" i="1"/>
  <c r="Z196" i="1"/>
  <c r="Z194" i="1"/>
  <c r="Z189" i="1"/>
  <c r="Z197" i="1"/>
  <c r="Z192" i="1"/>
  <c r="Z190" i="1"/>
  <c r="Z195" i="1"/>
  <c r="Z191" i="1"/>
  <c r="Z193" i="1"/>
  <c r="N117" i="1"/>
  <c r="AX178" i="1" s="1"/>
  <c r="Z107" i="1"/>
  <c r="BM67" i="1" s="1"/>
  <c r="Z105" i="1"/>
  <c r="BM65" i="1" s="1"/>
  <c r="Z104" i="1"/>
  <c r="BM64" i="1" s="1"/>
  <c r="Z102" i="1"/>
  <c r="BM62" i="1" s="1"/>
  <c r="Z100" i="1"/>
  <c r="BM60" i="1" s="1"/>
  <c r="Z98" i="1"/>
  <c r="BM58" i="1" s="1"/>
  <c r="Z96" i="1"/>
  <c r="BM56" i="1" s="1"/>
  <c r="Z94" i="1"/>
  <c r="BM54" i="1" s="1"/>
  <c r="Z92" i="1"/>
  <c r="BM52" i="1" s="1"/>
  <c r="Z90" i="1"/>
  <c r="BM50" i="1" s="1"/>
  <c r="Z101" i="1"/>
  <c r="BM61" i="1" s="1"/>
  <c r="Z93" i="1"/>
  <c r="BM53" i="1" s="1"/>
  <c r="Z106" i="1"/>
  <c r="BM66" i="1" s="1"/>
  <c r="Z103" i="1"/>
  <c r="BM63" i="1" s="1"/>
  <c r="Z95" i="1"/>
  <c r="BM55" i="1" s="1"/>
  <c r="Z89" i="1"/>
  <c r="BM49" i="1" s="1"/>
  <c r="Z97" i="1"/>
  <c r="BM57" i="1" s="1"/>
  <c r="Z99" i="1"/>
  <c r="BM59" i="1" s="1"/>
  <c r="Z91" i="1"/>
  <c r="BM51" i="1" s="1"/>
  <c r="BG261" i="1"/>
  <c r="AP242" i="1"/>
  <c r="AD207" i="1"/>
  <c r="AD205" i="1"/>
  <c r="AD203" i="1"/>
  <c r="AD201" i="1"/>
  <c r="AD199" i="1"/>
  <c r="AD206" i="1"/>
  <c r="AD204" i="1"/>
  <c r="AD202" i="1"/>
  <c r="AD200" i="1"/>
  <c r="AD198" i="1"/>
  <c r="AD196" i="1"/>
  <c r="AD194" i="1"/>
  <c r="AD189" i="1"/>
  <c r="AD195" i="1"/>
  <c r="AD192" i="1"/>
  <c r="AD190" i="1"/>
  <c r="AD191" i="1"/>
  <c r="AD197" i="1"/>
  <c r="AD193" i="1"/>
  <c r="R117" i="1"/>
  <c r="BB178" i="1" s="1"/>
  <c r="AD107" i="1"/>
  <c r="BQ67" i="1" s="1"/>
  <c r="AD105" i="1"/>
  <c r="BQ65" i="1" s="1"/>
  <c r="AD104" i="1"/>
  <c r="BQ64" i="1" s="1"/>
  <c r="AD102" i="1"/>
  <c r="BQ62" i="1" s="1"/>
  <c r="AD100" i="1"/>
  <c r="BQ60" i="1" s="1"/>
  <c r="AD98" i="1"/>
  <c r="BQ58" i="1" s="1"/>
  <c r="AD96" i="1"/>
  <c r="BQ56" i="1" s="1"/>
  <c r="AD94" i="1"/>
  <c r="BQ54" i="1" s="1"/>
  <c r="AD92" i="1"/>
  <c r="BQ52" i="1" s="1"/>
  <c r="AD90" i="1"/>
  <c r="BQ50" i="1" s="1"/>
  <c r="AD106" i="1"/>
  <c r="BQ66" i="1" s="1"/>
  <c r="AD103" i="1"/>
  <c r="BQ63" i="1" s="1"/>
  <c r="AD95" i="1"/>
  <c r="BQ55" i="1" s="1"/>
  <c r="AD97" i="1"/>
  <c r="BQ57" i="1" s="1"/>
  <c r="AD99" i="1"/>
  <c r="BQ59" i="1" s="1"/>
  <c r="AD91" i="1"/>
  <c r="BQ51" i="1" s="1"/>
  <c r="AD101" i="1"/>
  <c r="BQ61" i="1" s="1"/>
  <c r="AD93" i="1"/>
  <c r="BQ53" i="1" s="1"/>
  <c r="AD89" i="1"/>
  <c r="BQ49" i="1" s="1"/>
  <c r="AT242" i="1"/>
  <c r="AH207" i="1"/>
  <c r="AH205" i="1"/>
  <c r="AH203" i="1"/>
  <c r="AH201" i="1"/>
  <c r="AH199" i="1"/>
  <c r="AH206" i="1"/>
  <c r="AH204" i="1"/>
  <c r="AH202" i="1"/>
  <c r="AH200" i="1"/>
  <c r="AH198" i="1"/>
  <c r="AH196" i="1"/>
  <c r="AH194" i="1"/>
  <c r="AH189" i="1"/>
  <c r="AH197" i="1"/>
  <c r="AH192" i="1"/>
  <c r="AH190" i="1"/>
  <c r="AH195" i="1"/>
  <c r="AH193" i="1"/>
  <c r="AH191" i="1"/>
  <c r="V117" i="1"/>
  <c r="BF178" i="1" s="1"/>
  <c r="AH107" i="1"/>
  <c r="BU67" i="1" s="1"/>
  <c r="AH105" i="1"/>
  <c r="BU65" i="1" s="1"/>
  <c r="AH104" i="1"/>
  <c r="BU64" i="1" s="1"/>
  <c r="AH102" i="1"/>
  <c r="BU62" i="1" s="1"/>
  <c r="AH100" i="1"/>
  <c r="BU60" i="1" s="1"/>
  <c r="AH98" i="1"/>
  <c r="BU58" i="1" s="1"/>
  <c r="AH96" i="1"/>
  <c r="BU56" i="1" s="1"/>
  <c r="AH94" i="1"/>
  <c r="BU54" i="1" s="1"/>
  <c r="AH92" i="1"/>
  <c r="BU52" i="1" s="1"/>
  <c r="AH90" i="1"/>
  <c r="BU50" i="1" s="1"/>
  <c r="AH97" i="1"/>
  <c r="BU57" i="1" s="1"/>
  <c r="AH99" i="1"/>
  <c r="BU59" i="1" s="1"/>
  <c r="AH91" i="1"/>
  <c r="BU51" i="1" s="1"/>
  <c r="AH89" i="1"/>
  <c r="BU49" i="1" s="1"/>
  <c r="AH106" i="1"/>
  <c r="BU66" i="1" s="1"/>
  <c r="AH101" i="1"/>
  <c r="BU61" i="1" s="1"/>
  <c r="AH93" i="1"/>
  <c r="BU53" i="1" s="1"/>
  <c r="AH103" i="1"/>
  <c r="BU63" i="1" s="1"/>
  <c r="AH95" i="1"/>
  <c r="BU55" i="1" s="1"/>
  <c r="AN243" i="1"/>
  <c r="AB224" i="1"/>
  <c r="AB220" i="1"/>
  <c r="AB216" i="1"/>
  <c r="AB212" i="1"/>
  <c r="AB225" i="1"/>
  <c r="AB221" i="1"/>
  <c r="AB217" i="1"/>
  <c r="AB213" i="1"/>
  <c r="AB228" i="1"/>
  <c r="AB226" i="1"/>
  <c r="AB222" i="1"/>
  <c r="AB218" i="1"/>
  <c r="AB214" i="1"/>
  <c r="AB223" i="1"/>
  <c r="AB211" i="1"/>
  <c r="AB227" i="1"/>
  <c r="AB215" i="1"/>
  <c r="AB210" i="1"/>
  <c r="AB123" i="1"/>
  <c r="BO83" i="1" s="1"/>
  <c r="AB121" i="1"/>
  <c r="BO81" i="1" s="1"/>
  <c r="AB119" i="1"/>
  <c r="BO79" i="1" s="1"/>
  <c r="P118" i="1"/>
  <c r="AZ179" i="1" s="1"/>
  <c r="AB219" i="1"/>
  <c r="AB127" i="1"/>
  <c r="BO87" i="1" s="1"/>
  <c r="AB125" i="1"/>
  <c r="BO85" i="1" s="1"/>
  <c r="AB122" i="1"/>
  <c r="BO82" i="1" s="1"/>
  <c r="AB118" i="1"/>
  <c r="BO78" i="1" s="1"/>
  <c r="AB117" i="1"/>
  <c r="BO77" i="1" s="1"/>
  <c r="AB115" i="1"/>
  <c r="BO75" i="1" s="1"/>
  <c r="AB113" i="1"/>
  <c r="BO73" i="1" s="1"/>
  <c r="AB111" i="1"/>
  <c r="BO71" i="1" s="1"/>
  <c r="AB126" i="1"/>
  <c r="BO86" i="1" s="1"/>
  <c r="AB124" i="1"/>
  <c r="BO84" i="1" s="1"/>
  <c r="AB120" i="1"/>
  <c r="BO80" i="1" s="1"/>
  <c r="AB109" i="1"/>
  <c r="BO69" i="1" s="1"/>
  <c r="AB116" i="1"/>
  <c r="BO76" i="1" s="1"/>
  <c r="AB110" i="1"/>
  <c r="BO70" i="1" s="1"/>
  <c r="AB114" i="1"/>
  <c r="BO74" i="1" s="1"/>
  <c r="AB112" i="1"/>
  <c r="BO72" i="1" s="1"/>
  <c r="AR243" i="1"/>
  <c r="AF224" i="1"/>
  <c r="AF220" i="1"/>
  <c r="AF216" i="1"/>
  <c r="AF212" i="1"/>
  <c r="AF225" i="1"/>
  <c r="AF221" i="1"/>
  <c r="AF217" i="1"/>
  <c r="AF213" i="1"/>
  <c r="AF228" i="1"/>
  <c r="AF226" i="1"/>
  <c r="AF222" i="1"/>
  <c r="AF218" i="1"/>
  <c r="AF214" i="1"/>
  <c r="AF227" i="1"/>
  <c r="AF215" i="1"/>
  <c r="AF211" i="1"/>
  <c r="AF219" i="1"/>
  <c r="AF210" i="1"/>
  <c r="AF223" i="1"/>
  <c r="AF123" i="1"/>
  <c r="BS83" i="1" s="1"/>
  <c r="AF121" i="1"/>
  <c r="BS81" i="1" s="1"/>
  <c r="AF119" i="1"/>
  <c r="BS79" i="1" s="1"/>
  <c r="T118" i="1"/>
  <c r="BD179" i="1" s="1"/>
  <c r="AF126" i="1"/>
  <c r="BS86" i="1" s="1"/>
  <c r="AF124" i="1"/>
  <c r="BS84" i="1" s="1"/>
  <c r="AF120" i="1"/>
  <c r="BS80" i="1" s="1"/>
  <c r="AF115" i="1"/>
  <c r="BS75" i="1" s="1"/>
  <c r="AF113" i="1"/>
  <c r="BS73" i="1" s="1"/>
  <c r="AF111" i="1"/>
  <c r="BS71" i="1" s="1"/>
  <c r="AF127" i="1"/>
  <c r="BS87" i="1" s="1"/>
  <c r="AF125" i="1"/>
  <c r="BS85" i="1" s="1"/>
  <c r="AF122" i="1"/>
  <c r="BS82" i="1" s="1"/>
  <c r="AF118" i="1"/>
  <c r="BS78" i="1" s="1"/>
  <c r="AF117" i="1"/>
  <c r="BS77" i="1" s="1"/>
  <c r="AF109" i="1"/>
  <c r="BS69" i="1" s="1"/>
  <c r="AF110" i="1"/>
  <c r="BS70" i="1" s="1"/>
  <c r="AF112" i="1"/>
  <c r="BS72" i="1" s="1"/>
  <c r="AF116" i="1"/>
  <c r="BS76" i="1" s="1"/>
  <c r="AF114" i="1"/>
  <c r="BS74" i="1" s="1"/>
  <c r="BM270" i="1"/>
  <c r="BM268" i="1"/>
  <c r="BM265" i="1"/>
  <c r="Z246" i="1"/>
  <c r="AL244" i="1"/>
  <c r="Z242" i="1"/>
  <c r="Z238" i="1"/>
  <c r="BM266" i="1"/>
  <c r="BM258" i="1"/>
  <c r="BM257" i="1"/>
  <c r="BM256" i="1"/>
  <c r="BM255" i="1"/>
  <c r="BM254" i="1"/>
  <c r="BM253" i="1"/>
  <c r="BM252" i="1"/>
  <c r="Z247" i="1"/>
  <c r="Z243" i="1"/>
  <c r="Z239" i="1"/>
  <c r="Z235" i="1"/>
  <c r="Z231" i="1"/>
  <c r="BM267" i="1"/>
  <c r="BM262" i="1"/>
  <c r="BM261" i="1"/>
  <c r="BM260" i="1"/>
  <c r="BM259" i="1"/>
  <c r="Z248" i="1"/>
  <c r="Z244" i="1"/>
  <c r="Z240" i="1"/>
  <c r="Z236" i="1"/>
  <c r="Z232" i="1"/>
  <c r="Z241" i="1"/>
  <c r="Z233" i="1"/>
  <c r="BM264" i="1"/>
  <c r="Z245" i="1"/>
  <c r="Z230" i="1"/>
  <c r="BM269" i="1"/>
  <c r="Z237" i="1"/>
  <c r="Z234" i="1"/>
  <c r="Z147" i="1"/>
  <c r="BM107" i="1" s="1"/>
  <c r="Z146" i="1"/>
  <c r="BM106" i="1" s="1"/>
  <c r="Z145" i="1"/>
  <c r="BM105" i="1" s="1"/>
  <c r="Z144" i="1"/>
  <c r="BM104" i="1" s="1"/>
  <c r="Z143" i="1"/>
  <c r="BM103" i="1" s="1"/>
  <c r="Z142" i="1"/>
  <c r="BM102" i="1" s="1"/>
  <c r="Z141" i="1"/>
  <c r="BM101" i="1" s="1"/>
  <c r="Z140" i="1"/>
  <c r="BM100" i="1" s="1"/>
  <c r="Z139" i="1"/>
  <c r="BM99" i="1" s="1"/>
  <c r="Z138" i="1"/>
  <c r="BM98" i="1" s="1"/>
  <c r="Z137" i="1"/>
  <c r="BM97" i="1" s="1"/>
  <c r="Z136" i="1"/>
  <c r="BM96" i="1" s="1"/>
  <c r="Z135" i="1"/>
  <c r="BM95" i="1" s="1"/>
  <c r="Z134" i="1"/>
  <c r="BM94" i="1" s="1"/>
  <c r="Z133" i="1"/>
  <c r="BM93" i="1" s="1"/>
  <c r="Z132" i="1"/>
  <c r="BM92" i="1" s="1"/>
  <c r="Z131" i="1"/>
  <c r="BM91" i="1" s="1"/>
  <c r="Z130" i="1"/>
  <c r="BM90" i="1" s="1"/>
  <c r="N119" i="1"/>
  <c r="AX180" i="1" s="1"/>
  <c r="Z129" i="1"/>
  <c r="BM89" i="1" s="1"/>
  <c r="AD246" i="1"/>
  <c r="AP244" i="1"/>
  <c r="AD242" i="1"/>
  <c r="AD238" i="1"/>
  <c r="AD247" i="1"/>
  <c r="AD243" i="1"/>
  <c r="AD239" i="1"/>
  <c r="AD235" i="1"/>
  <c r="AD231" i="1"/>
  <c r="AD248" i="1"/>
  <c r="AD244" i="1"/>
  <c r="AD240" i="1"/>
  <c r="AD236" i="1"/>
  <c r="AD232" i="1"/>
  <c r="AD245" i="1"/>
  <c r="AD234" i="1"/>
  <c r="AD230" i="1"/>
  <c r="AD237" i="1"/>
  <c r="AD233" i="1"/>
  <c r="AD241" i="1"/>
  <c r="AD147" i="1"/>
  <c r="BQ107" i="1" s="1"/>
  <c r="AD146" i="1"/>
  <c r="BQ106" i="1" s="1"/>
  <c r="AD145" i="1"/>
  <c r="BQ105" i="1" s="1"/>
  <c r="AD144" i="1"/>
  <c r="BQ104" i="1" s="1"/>
  <c r="AD143" i="1"/>
  <c r="BQ103" i="1" s="1"/>
  <c r="AD142" i="1"/>
  <c r="BQ102" i="1" s="1"/>
  <c r="AD141" i="1"/>
  <c r="BQ101" i="1" s="1"/>
  <c r="AD140" i="1"/>
  <c r="BQ100" i="1" s="1"/>
  <c r="AD139" i="1"/>
  <c r="BQ99" i="1" s="1"/>
  <c r="AD138" i="1"/>
  <c r="BQ98" i="1" s="1"/>
  <c r="AD137" i="1"/>
  <c r="BQ97" i="1" s="1"/>
  <c r="AD136" i="1"/>
  <c r="BQ96" i="1" s="1"/>
  <c r="AD135" i="1"/>
  <c r="BQ95" i="1" s="1"/>
  <c r="AD134" i="1"/>
  <c r="BQ94" i="1" s="1"/>
  <c r="AD133" i="1"/>
  <c r="BQ93" i="1" s="1"/>
  <c r="AD132" i="1"/>
  <c r="BQ92" i="1" s="1"/>
  <c r="AD131" i="1"/>
  <c r="BQ91" i="1" s="1"/>
  <c r="AD130" i="1"/>
  <c r="BQ90" i="1" s="1"/>
  <c r="R119" i="1"/>
  <c r="BB180" i="1" s="1"/>
  <c r="AD129" i="1"/>
  <c r="BQ89" i="1" s="1"/>
  <c r="AH246" i="1"/>
  <c r="AT244" i="1"/>
  <c r="AH242" i="1"/>
  <c r="AH238" i="1"/>
  <c r="AH247" i="1"/>
  <c r="AH243" i="1"/>
  <c r="AH239" i="1"/>
  <c r="AH235" i="1"/>
  <c r="AH231" i="1"/>
  <c r="AH248" i="1"/>
  <c r="AH244" i="1"/>
  <c r="AH240" i="1"/>
  <c r="AH236" i="1"/>
  <c r="AH232" i="1"/>
  <c r="AH233" i="1"/>
  <c r="AH237" i="1"/>
  <c r="AH230" i="1"/>
  <c r="AH241" i="1"/>
  <c r="AH234" i="1"/>
  <c r="AH245" i="1"/>
  <c r="AH147" i="1"/>
  <c r="BU107" i="1" s="1"/>
  <c r="AH146" i="1"/>
  <c r="BU106" i="1" s="1"/>
  <c r="AH145" i="1"/>
  <c r="BU105" i="1" s="1"/>
  <c r="AH144" i="1"/>
  <c r="BU104" i="1" s="1"/>
  <c r="AH143" i="1"/>
  <c r="BU103" i="1" s="1"/>
  <c r="AH142" i="1"/>
  <c r="BU102" i="1" s="1"/>
  <c r="AH141" i="1"/>
  <c r="BU101" i="1" s="1"/>
  <c r="AH140" i="1"/>
  <c r="BU100" i="1" s="1"/>
  <c r="AH139" i="1"/>
  <c r="BU99" i="1" s="1"/>
  <c r="AH138" i="1"/>
  <c r="BU98" i="1" s="1"/>
  <c r="AH137" i="1"/>
  <c r="BU97" i="1" s="1"/>
  <c r="AH136" i="1"/>
  <c r="BU96" i="1" s="1"/>
  <c r="AH135" i="1"/>
  <c r="BU95" i="1" s="1"/>
  <c r="AH134" i="1"/>
  <c r="BU94" i="1" s="1"/>
  <c r="AH133" i="1"/>
  <c r="BU93" i="1" s="1"/>
  <c r="AH132" i="1"/>
  <c r="BU92" i="1" s="1"/>
  <c r="AH131" i="1"/>
  <c r="BU91" i="1" s="1"/>
  <c r="AH130" i="1"/>
  <c r="BU90" i="1" s="1"/>
  <c r="V119" i="1"/>
  <c r="BF180" i="1" s="1"/>
  <c r="AH129" i="1"/>
  <c r="BU89" i="1" s="1"/>
  <c r="AN166" i="1"/>
  <c r="AN164" i="1"/>
  <c r="AN162" i="1"/>
  <c r="AN160" i="1"/>
  <c r="AN158" i="1"/>
  <c r="AN156" i="1"/>
  <c r="AN154" i="1"/>
  <c r="AN161" i="1"/>
  <c r="AN149" i="1"/>
  <c r="AN163" i="1"/>
  <c r="AN157" i="1"/>
  <c r="AN152" i="1"/>
  <c r="AN150" i="1"/>
  <c r="P120" i="1"/>
  <c r="AZ181" i="1" s="1"/>
  <c r="AN165" i="1"/>
  <c r="AN167" i="1"/>
  <c r="AN155" i="1"/>
  <c r="AN151" i="1"/>
  <c r="AN58" i="1"/>
  <c r="BO118" i="1" s="1"/>
  <c r="AN54" i="1"/>
  <c r="BO114" i="1" s="1"/>
  <c r="AN50" i="1"/>
  <c r="BO110" i="1" s="1"/>
  <c r="AN66" i="1"/>
  <c r="BO126" i="1" s="1"/>
  <c r="AN63" i="1"/>
  <c r="BO123" i="1" s="1"/>
  <c r="AN61" i="1"/>
  <c r="BO121" i="1" s="1"/>
  <c r="AN59" i="1"/>
  <c r="BO119" i="1" s="1"/>
  <c r="AN57" i="1"/>
  <c r="BO117" i="1" s="1"/>
  <c r="AN55" i="1"/>
  <c r="BO115" i="1" s="1"/>
  <c r="AN53" i="1"/>
  <c r="BO113" i="1" s="1"/>
  <c r="AN51" i="1"/>
  <c r="BO111" i="1" s="1"/>
  <c r="AN49" i="1"/>
  <c r="BO109" i="1" s="1"/>
  <c r="AN153" i="1"/>
  <c r="AN60" i="1"/>
  <c r="BO120" i="1" s="1"/>
  <c r="AN159" i="1"/>
  <c r="AN67" i="1"/>
  <c r="BO127" i="1" s="1"/>
  <c r="AN65" i="1"/>
  <c r="BO125" i="1" s="1"/>
  <c r="AN64" i="1"/>
  <c r="BO124" i="1" s="1"/>
  <c r="AN62" i="1"/>
  <c r="BO122" i="1" s="1"/>
  <c r="AN56" i="1"/>
  <c r="BO116" i="1" s="1"/>
  <c r="AN52" i="1"/>
  <c r="BO112" i="1" s="1"/>
  <c r="AR166" i="1"/>
  <c r="AR164" i="1"/>
  <c r="AR162" i="1"/>
  <c r="AR160" i="1"/>
  <c r="AR158" i="1"/>
  <c r="AR156" i="1"/>
  <c r="AR154" i="1"/>
  <c r="AR163" i="1"/>
  <c r="AR149" i="1"/>
  <c r="AR165" i="1"/>
  <c r="AR159" i="1"/>
  <c r="AR155" i="1"/>
  <c r="AR152" i="1"/>
  <c r="AR150" i="1"/>
  <c r="T120" i="1"/>
  <c r="BD181" i="1" s="1"/>
  <c r="AR167" i="1"/>
  <c r="AR161" i="1"/>
  <c r="AR151" i="1"/>
  <c r="AR157" i="1"/>
  <c r="AR153" i="1"/>
  <c r="AR65" i="1"/>
  <c r="BS125" i="1" s="1"/>
  <c r="AR62" i="1"/>
  <c r="BS122" i="1" s="1"/>
  <c r="AR60" i="1"/>
  <c r="BS120" i="1" s="1"/>
  <c r="AR52" i="1"/>
  <c r="BS112" i="1" s="1"/>
  <c r="AR66" i="1"/>
  <c r="BS126" i="1" s="1"/>
  <c r="AR63" i="1"/>
  <c r="BS123" i="1" s="1"/>
  <c r="AR61" i="1"/>
  <c r="BS121" i="1" s="1"/>
  <c r="AR59" i="1"/>
  <c r="BS119" i="1" s="1"/>
  <c r="AR57" i="1"/>
  <c r="BS117" i="1" s="1"/>
  <c r="AR55" i="1"/>
  <c r="BS115" i="1" s="1"/>
  <c r="AR53" i="1"/>
  <c r="BS113" i="1" s="1"/>
  <c r="AR51" i="1"/>
  <c r="BS111" i="1" s="1"/>
  <c r="AR49" i="1"/>
  <c r="BS109" i="1" s="1"/>
  <c r="AR67" i="1"/>
  <c r="BS127" i="1" s="1"/>
  <c r="AR64" i="1"/>
  <c r="BS124" i="1" s="1"/>
  <c r="AR58" i="1"/>
  <c r="BS118" i="1" s="1"/>
  <c r="AR56" i="1"/>
  <c r="BS116" i="1" s="1"/>
  <c r="AR54" i="1"/>
  <c r="BS114" i="1" s="1"/>
  <c r="AR50" i="1"/>
  <c r="BS110" i="1" s="1"/>
  <c r="BS267" i="1"/>
  <c r="BS266" i="1"/>
  <c r="BS265" i="1"/>
  <c r="BS269" i="1"/>
  <c r="BS270" i="1"/>
  <c r="BS263" i="1"/>
  <c r="BS262" i="1"/>
  <c r="BS261" i="1"/>
  <c r="BS260" i="1"/>
  <c r="BS259" i="1"/>
  <c r="BS264" i="1"/>
  <c r="BS268" i="1"/>
  <c r="AL246" i="1"/>
  <c r="BS256" i="1"/>
  <c r="BS252" i="1"/>
  <c r="BS255" i="1"/>
  <c r="BS258" i="1"/>
  <c r="BS254" i="1"/>
  <c r="BS257" i="1"/>
  <c r="AL169" i="1"/>
  <c r="AL186" i="1"/>
  <c r="AL184" i="1"/>
  <c r="AL182" i="1"/>
  <c r="AL180" i="1"/>
  <c r="AL178" i="1"/>
  <c r="AL176" i="1"/>
  <c r="AL174" i="1"/>
  <c r="AL172" i="1"/>
  <c r="AL170" i="1"/>
  <c r="BS253" i="1"/>
  <c r="AL185" i="1"/>
  <c r="AL177" i="1"/>
  <c r="AL187" i="1"/>
  <c r="AL179" i="1"/>
  <c r="AL171" i="1"/>
  <c r="N121" i="1"/>
  <c r="AX182" i="1" s="1"/>
  <c r="AL181" i="1"/>
  <c r="AL173" i="1"/>
  <c r="AL183" i="1"/>
  <c r="AL87" i="1"/>
  <c r="BM147" i="1" s="1"/>
  <c r="AL85" i="1"/>
  <c r="BM145" i="1" s="1"/>
  <c r="N125" i="1"/>
  <c r="AX186" i="1" s="1"/>
  <c r="AL70" i="1"/>
  <c r="BM130" i="1" s="1"/>
  <c r="AL83" i="1"/>
  <c r="BM143" i="1" s="1"/>
  <c r="AL81" i="1"/>
  <c r="BM141" i="1" s="1"/>
  <c r="AL79" i="1"/>
  <c r="BM139" i="1" s="1"/>
  <c r="AL77" i="1"/>
  <c r="BM137" i="1" s="1"/>
  <c r="AL75" i="1"/>
  <c r="BM135" i="1" s="1"/>
  <c r="AL73" i="1"/>
  <c r="BM133" i="1" s="1"/>
  <c r="AL71" i="1"/>
  <c r="BM131" i="1" s="1"/>
  <c r="AL69" i="1"/>
  <c r="BM129" i="1" s="1"/>
  <c r="AL80" i="1"/>
  <c r="BM140" i="1" s="1"/>
  <c r="AL78" i="1"/>
  <c r="BM138" i="1" s="1"/>
  <c r="AL72" i="1"/>
  <c r="BM132" i="1" s="1"/>
  <c r="AL175" i="1"/>
  <c r="AL86" i="1"/>
  <c r="BM146" i="1" s="1"/>
  <c r="AL84" i="1"/>
  <c r="BM144" i="1" s="1"/>
  <c r="AL82" i="1"/>
  <c r="BM142" i="1" s="1"/>
  <c r="AL76" i="1"/>
  <c r="BM136" i="1" s="1"/>
  <c r="AL74" i="1"/>
  <c r="BM134" i="1" s="1"/>
  <c r="AP169" i="1"/>
  <c r="AP186" i="1"/>
  <c r="AP184" i="1"/>
  <c r="AP182" i="1"/>
  <c r="AP180" i="1"/>
  <c r="AP178" i="1"/>
  <c r="AP176" i="1"/>
  <c r="AP174" i="1"/>
  <c r="AP172" i="1"/>
  <c r="AP170" i="1"/>
  <c r="AP187" i="1"/>
  <c r="AP179" i="1"/>
  <c r="AP171" i="1"/>
  <c r="AP181" i="1"/>
  <c r="AP173" i="1"/>
  <c r="R121" i="1"/>
  <c r="BB182" i="1" s="1"/>
  <c r="AP183" i="1"/>
  <c r="AP175" i="1"/>
  <c r="AP185" i="1"/>
  <c r="R125" i="1"/>
  <c r="BB186" i="1" s="1"/>
  <c r="AP87" i="1"/>
  <c r="BQ147" i="1" s="1"/>
  <c r="AP85" i="1"/>
  <c r="BQ145" i="1" s="1"/>
  <c r="AP177" i="1"/>
  <c r="AP74" i="1"/>
  <c r="BQ134" i="1" s="1"/>
  <c r="AP86" i="1"/>
  <c r="BQ146" i="1" s="1"/>
  <c r="AP83" i="1"/>
  <c r="BQ143" i="1" s="1"/>
  <c r="AP81" i="1"/>
  <c r="BQ141" i="1" s="1"/>
  <c r="AP79" i="1"/>
  <c r="BQ139" i="1" s="1"/>
  <c r="AP77" i="1"/>
  <c r="BQ137" i="1" s="1"/>
  <c r="AP75" i="1"/>
  <c r="BQ135" i="1" s="1"/>
  <c r="AP73" i="1"/>
  <c r="BQ133" i="1" s="1"/>
  <c r="AP71" i="1"/>
  <c r="BQ131" i="1" s="1"/>
  <c r="AP69" i="1"/>
  <c r="BQ129" i="1" s="1"/>
  <c r="AP84" i="1"/>
  <c r="BQ144" i="1" s="1"/>
  <c r="AP82" i="1"/>
  <c r="BQ142" i="1" s="1"/>
  <c r="AP76" i="1"/>
  <c r="BQ136" i="1" s="1"/>
  <c r="AP70" i="1"/>
  <c r="BQ130" i="1" s="1"/>
  <c r="AP80" i="1"/>
  <c r="BQ140" i="1" s="1"/>
  <c r="AP78" i="1"/>
  <c r="BQ138" i="1" s="1"/>
  <c r="AP72" i="1"/>
  <c r="BQ132" i="1" s="1"/>
  <c r="AT169" i="1"/>
  <c r="AT186" i="1"/>
  <c r="AT184" i="1"/>
  <c r="AT182" i="1"/>
  <c r="AT180" i="1"/>
  <c r="AT178" i="1"/>
  <c r="AT176" i="1"/>
  <c r="AT174" i="1"/>
  <c r="AT172" i="1"/>
  <c r="AT170" i="1"/>
  <c r="AT181" i="1"/>
  <c r="AT173" i="1"/>
  <c r="AT183" i="1"/>
  <c r="AT175" i="1"/>
  <c r="V121" i="1"/>
  <c r="BF182" i="1" s="1"/>
  <c r="AT185" i="1"/>
  <c r="AT177" i="1"/>
  <c r="AT187" i="1"/>
  <c r="AT87" i="1"/>
  <c r="BU147" i="1" s="1"/>
  <c r="AT85" i="1"/>
  <c r="BU145" i="1" s="1"/>
  <c r="AT171" i="1"/>
  <c r="V125" i="1"/>
  <c r="BF186" i="1" s="1"/>
  <c r="AT83" i="1"/>
  <c r="BU143" i="1" s="1"/>
  <c r="AT81" i="1"/>
  <c r="BU141" i="1" s="1"/>
  <c r="AT79" i="1"/>
  <c r="BU139" i="1" s="1"/>
  <c r="AT77" i="1"/>
  <c r="BU137" i="1" s="1"/>
  <c r="AT75" i="1"/>
  <c r="BU135" i="1" s="1"/>
  <c r="AT73" i="1"/>
  <c r="BU133" i="1" s="1"/>
  <c r="AT71" i="1"/>
  <c r="BU131" i="1" s="1"/>
  <c r="AT69" i="1"/>
  <c r="BU129" i="1" s="1"/>
  <c r="AT86" i="1"/>
  <c r="BU146" i="1" s="1"/>
  <c r="AT80" i="1"/>
  <c r="BU140" i="1" s="1"/>
  <c r="AT78" i="1"/>
  <c r="BU138" i="1" s="1"/>
  <c r="AT72" i="1"/>
  <c r="BU132" i="1" s="1"/>
  <c r="AT179" i="1"/>
  <c r="AT84" i="1"/>
  <c r="BU144" i="1" s="1"/>
  <c r="AT82" i="1"/>
  <c r="BU142" i="1" s="1"/>
  <c r="AT76" i="1"/>
  <c r="BU136" i="1" s="1"/>
  <c r="AT74" i="1"/>
  <c r="BU134" i="1" s="1"/>
  <c r="AT70" i="1"/>
  <c r="BU130" i="1" s="1"/>
  <c r="AN207" i="1"/>
  <c r="AN205" i="1"/>
  <c r="AN203" i="1"/>
  <c r="AN201" i="1"/>
  <c r="AN199" i="1"/>
  <c r="AN206" i="1"/>
  <c r="AN204" i="1"/>
  <c r="AN202" i="1"/>
  <c r="AN200" i="1"/>
  <c r="AN198" i="1"/>
  <c r="AN196" i="1"/>
  <c r="AN194" i="1"/>
  <c r="AN193" i="1"/>
  <c r="AN189" i="1"/>
  <c r="AN195" i="1"/>
  <c r="AN192" i="1"/>
  <c r="AN190" i="1"/>
  <c r="AN197" i="1"/>
  <c r="P126" i="1"/>
  <c r="AZ187" i="1" s="1"/>
  <c r="P122" i="1"/>
  <c r="AZ183" i="1" s="1"/>
  <c r="AN191" i="1"/>
  <c r="AN107" i="1"/>
  <c r="BO166" i="1" s="1"/>
  <c r="AN105" i="1"/>
  <c r="BO164" i="1" s="1"/>
  <c r="AN104" i="1"/>
  <c r="BO163" i="1" s="1"/>
  <c r="AN102" i="1"/>
  <c r="BO161" i="1" s="1"/>
  <c r="AN100" i="1"/>
  <c r="BO159" i="1" s="1"/>
  <c r="AN98" i="1"/>
  <c r="BO157" i="1" s="1"/>
  <c r="AN96" i="1"/>
  <c r="BO155" i="1" s="1"/>
  <c r="AN94" i="1"/>
  <c r="BO153" i="1" s="1"/>
  <c r="AN92" i="1"/>
  <c r="BO151" i="1" s="1"/>
  <c r="AN90" i="1"/>
  <c r="BO149" i="1" s="1"/>
  <c r="AN108" i="1"/>
  <c r="BO167" i="1" s="1"/>
  <c r="AN99" i="1"/>
  <c r="BO158" i="1" s="1"/>
  <c r="AN91" i="1"/>
  <c r="BO150" i="1" s="1"/>
  <c r="AN101" i="1"/>
  <c r="BO160" i="1" s="1"/>
  <c r="AN93" i="1"/>
  <c r="BO152" i="1" s="1"/>
  <c r="AN106" i="1"/>
  <c r="BO165" i="1" s="1"/>
  <c r="AN103" i="1"/>
  <c r="BO162" i="1" s="1"/>
  <c r="AN95" i="1"/>
  <c r="BO154" i="1" s="1"/>
  <c r="AN97" i="1"/>
  <c r="BO156" i="1" s="1"/>
  <c r="AR207" i="1"/>
  <c r="AR205" i="1"/>
  <c r="AR203" i="1"/>
  <c r="AR201" i="1"/>
  <c r="AR199" i="1"/>
  <c r="AR206" i="1"/>
  <c r="AR204" i="1"/>
  <c r="AR202" i="1"/>
  <c r="AR200" i="1"/>
  <c r="AR198" i="1"/>
  <c r="AR196" i="1"/>
  <c r="AR194" i="1"/>
  <c r="AR189" i="1"/>
  <c r="AR197" i="1"/>
  <c r="AR193" i="1"/>
  <c r="AR192" i="1"/>
  <c r="AR190" i="1"/>
  <c r="AR191" i="1"/>
  <c r="T126" i="1"/>
  <c r="BD187" i="1" s="1"/>
  <c r="T122" i="1"/>
  <c r="BD183" i="1" s="1"/>
  <c r="AR195" i="1"/>
  <c r="AR107" i="1"/>
  <c r="BS166" i="1" s="1"/>
  <c r="AR105" i="1"/>
  <c r="BS164" i="1" s="1"/>
  <c r="AR104" i="1"/>
  <c r="BS163" i="1" s="1"/>
  <c r="AR102" i="1"/>
  <c r="BS161" i="1" s="1"/>
  <c r="AR100" i="1"/>
  <c r="BS159" i="1" s="1"/>
  <c r="AR98" i="1"/>
  <c r="BS157" i="1" s="1"/>
  <c r="AR96" i="1"/>
  <c r="BS155" i="1" s="1"/>
  <c r="AR94" i="1"/>
  <c r="BS153" i="1" s="1"/>
  <c r="AR92" i="1"/>
  <c r="BS151" i="1" s="1"/>
  <c r="AR90" i="1"/>
  <c r="BS149" i="1" s="1"/>
  <c r="AR101" i="1"/>
  <c r="BS160" i="1" s="1"/>
  <c r="AR93" i="1"/>
  <c r="BS152" i="1" s="1"/>
  <c r="AR106" i="1"/>
  <c r="BS165" i="1" s="1"/>
  <c r="AR103" i="1"/>
  <c r="BS162" i="1" s="1"/>
  <c r="AR95" i="1"/>
  <c r="BS154" i="1" s="1"/>
  <c r="AR99" i="1"/>
  <c r="BS158" i="1" s="1"/>
  <c r="AR91" i="1"/>
  <c r="BS150" i="1" s="1"/>
  <c r="AR97" i="1"/>
  <c r="BS156" i="1" s="1"/>
  <c r="AR108" i="1"/>
  <c r="BS167" i="1" s="1"/>
  <c r="AL248" i="1"/>
  <c r="BY254" i="1"/>
  <c r="BY253" i="1"/>
  <c r="AL224" i="1"/>
  <c r="AL220" i="1"/>
  <c r="AL216" i="1"/>
  <c r="AL212" i="1"/>
  <c r="AL225" i="1"/>
  <c r="AL221" i="1"/>
  <c r="AL217" i="1"/>
  <c r="AL213" i="1"/>
  <c r="AL228" i="1"/>
  <c r="AL226" i="1"/>
  <c r="AL222" i="1"/>
  <c r="AL218" i="1"/>
  <c r="AL214" i="1"/>
  <c r="AL215" i="1"/>
  <c r="AL219" i="1"/>
  <c r="AL223" i="1"/>
  <c r="AL211" i="1"/>
  <c r="AL210" i="1"/>
  <c r="AL227" i="1"/>
  <c r="AL123" i="1"/>
  <c r="BM183" i="1" s="1"/>
  <c r="N123" i="1"/>
  <c r="AX184" i="1" s="1"/>
  <c r="AL121" i="1"/>
  <c r="BM181" i="1" s="1"/>
  <c r="AL119" i="1"/>
  <c r="BM179" i="1" s="1"/>
  <c r="AL117" i="1"/>
  <c r="BM177" i="1" s="1"/>
  <c r="AL127" i="1"/>
  <c r="BM187" i="1" s="1"/>
  <c r="AL125" i="1"/>
  <c r="BM185" i="1" s="1"/>
  <c r="AL122" i="1"/>
  <c r="BM182" i="1" s="1"/>
  <c r="AL118" i="1"/>
  <c r="BM178" i="1" s="1"/>
  <c r="AL115" i="1"/>
  <c r="BM175" i="1" s="1"/>
  <c r="AL113" i="1"/>
  <c r="BM173" i="1" s="1"/>
  <c r="AL111" i="1"/>
  <c r="BM171" i="1" s="1"/>
  <c r="N127" i="1"/>
  <c r="AX188" i="1" s="1"/>
  <c r="AL126" i="1"/>
  <c r="BM186" i="1" s="1"/>
  <c r="AL124" i="1"/>
  <c r="BM184" i="1" s="1"/>
  <c r="AL120" i="1"/>
  <c r="BM180" i="1" s="1"/>
  <c r="AL109" i="1"/>
  <c r="BM169" i="1" s="1"/>
  <c r="AL112" i="1"/>
  <c r="BM172" i="1" s="1"/>
  <c r="AL114" i="1"/>
  <c r="BM174" i="1" s="1"/>
  <c r="AL110" i="1"/>
  <c r="BM170" i="1" s="1"/>
  <c r="AL116" i="1"/>
  <c r="BM176" i="1" s="1"/>
  <c r="AP224" i="1"/>
  <c r="AP220" i="1"/>
  <c r="AP216" i="1"/>
  <c r="AP212" i="1"/>
  <c r="AP225" i="1"/>
  <c r="AP221" i="1"/>
  <c r="AP217" i="1"/>
  <c r="AP213" i="1"/>
  <c r="AP228" i="1"/>
  <c r="AP226" i="1"/>
  <c r="AP222" i="1"/>
  <c r="AP218" i="1"/>
  <c r="AP214" i="1"/>
  <c r="AP219" i="1"/>
  <c r="AP223" i="1"/>
  <c r="AP211" i="1"/>
  <c r="AP227" i="1"/>
  <c r="AP215" i="1"/>
  <c r="AP210" i="1"/>
  <c r="AP123" i="1"/>
  <c r="BQ183" i="1" s="1"/>
  <c r="R123" i="1"/>
  <c r="BB184" i="1" s="1"/>
  <c r="AP121" i="1"/>
  <c r="BQ181" i="1" s="1"/>
  <c r="AP119" i="1"/>
  <c r="BQ179" i="1" s="1"/>
  <c r="AP117" i="1"/>
  <c r="BQ177" i="1" s="1"/>
  <c r="R127" i="1"/>
  <c r="BB188" i="1" s="1"/>
  <c r="AP126" i="1"/>
  <c r="BQ186" i="1" s="1"/>
  <c r="AP124" i="1"/>
  <c r="BQ184" i="1" s="1"/>
  <c r="AP120" i="1"/>
  <c r="BQ180" i="1" s="1"/>
  <c r="AP115" i="1"/>
  <c r="BQ175" i="1" s="1"/>
  <c r="AP113" i="1"/>
  <c r="BQ173" i="1" s="1"/>
  <c r="AP111" i="1"/>
  <c r="BQ171" i="1" s="1"/>
  <c r="AP127" i="1"/>
  <c r="BQ187" i="1" s="1"/>
  <c r="AP125" i="1"/>
  <c r="BQ185" i="1" s="1"/>
  <c r="AP122" i="1"/>
  <c r="BQ182" i="1" s="1"/>
  <c r="AP118" i="1"/>
  <c r="BQ178" i="1" s="1"/>
  <c r="AP109" i="1"/>
  <c r="BQ169" i="1" s="1"/>
  <c r="AP114" i="1"/>
  <c r="BQ174" i="1" s="1"/>
  <c r="AP116" i="1"/>
  <c r="BQ176" i="1" s="1"/>
  <c r="AP110" i="1"/>
  <c r="BQ170" i="1" s="1"/>
  <c r="AP112" i="1"/>
  <c r="BQ172" i="1" s="1"/>
  <c r="AT224" i="1"/>
  <c r="AT220" i="1"/>
  <c r="AT216" i="1"/>
  <c r="AT212" i="1"/>
  <c r="AT225" i="1"/>
  <c r="AT221" i="1"/>
  <c r="AT217" i="1"/>
  <c r="AT213" i="1"/>
  <c r="AT228" i="1"/>
  <c r="AT226" i="1"/>
  <c r="AT222" i="1"/>
  <c r="AT218" i="1"/>
  <c r="AT214" i="1"/>
  <c r="AT223" i="1"/>
  <c r="AT227" i="1"/>
  <c r="AT215" i="1"/>
  <c r="AT219" i="1"/>
  <c r="AT210" i="1"/>
  <c r="AT123" i="1"/>
  <c r="BU183" i="1" s="1"/>
  <c r="V123" i="1"/>
  <c r="BF184" i="1" s="1"/>
  <c r="AT121" i="1"/>
  <c r="BU181" i="1" s="1"/>
  <c r="AT119" i="1"/>
  <c r="BU179" i="1" s="1"/>
  <c r="AT117" i="1"/>
  <c r="BU177" i="1" s="1"/>
  <c r="AT211" i="1"/>
  <c r="AT127" i="1"/>
  <c r="BU187" i="1" s="1"/>
  <c r="AT125" i="1"/>
  <c r="BU185" i="1" s="1"/>
  <c r="AT122" i="1"/>
  <c r="BU182" i="1" s="1"/>
  <c r="AT118" i="1"/>
  <c r="BU178" i="1" s="1"/>
  <c r="AT115" i="1"/>
  <c r="BU175" i="1" s="1"/>
  <c r="AT113" i="1"/>
  <c r="BU173" i="1" s="1"/>
  <c r="AT111" i="1"/>
  <c r="BU171" i="1" s="1"/>
  <c r="V127" i="1"/>
  <c r="BF188" i="1" s="1"/>
  <c r="AT126" i="1"/>
  <c r="BU186" i="1" s="1"/>
  <c r="AT124" i="1"/>
  <c r="BU184" i="1" s="1"/>
  <c r="AT120" i="1"/>
  <c r="BU180" i="1" s="1"/>
  <c r="AT109" i="1"/>
  <c r="BU169" i="1" s="1"/>
  <c r="AT116" i="1"/>
  <c r="BU176" i="1" s="1"/>
  <c r="AT110" i="1"/>
  <c r="BU170" i="1" s="1"/>
  <c r="AT112" i="1"/>
  <c r="BU172" i="1" s="1"/>
  <c r="AT114" i="1"/>
  <c r="BU174" i="1" s="1"/>
  <c r="C86" i="1"/>
  <c r="AY69" i="1" s="1"/>
  <c r="AQ66" i="1"/>
  <c r="BR126" i="1" s="1"/>
  <c r="I167" i="1"/>
  <c r="I165" i="1"/>
  <c r="I163" i="1"/>
  <c r="I161" i="1"/>
  <c r="I159" i="1"/>
  <c r="I157" i="1"/>
  <c r="I155" i="1"/>
  <c r="I166" i="1"/>
  <c r="I164" i="1"/>
  <c r="I162" i="1"/>
  <c r="I160" i="1"/>
  <c r="I156" i="1"/>
  <c r="I153" i="1"/>
  <c r="I151" i="1"/>
  <c r="I149" i="1"/>
  <c r="I158" i="1"/>
  <c r="I154" i="1"/>
  <c r="I152" i="1"/>
  <c r="I150" i="1"/>
  <c r="I42" i="1"/>
  <c r="AH21" i="1" s="1"/>
  <c r="I38" i="1"/>
  <c r="AH17" i="1" s="1"/>
  <c r="I34" i="1"/>
  <c r="AH13" i="1" s="1"/>
  <c r="I30" i="1"/>
  <c r="AH9" i="1" s="1"/>
  <c r="I26" i="1"/>
  <c r="AH5" i="1" s="1"/>
  <c r="I43" i="1"/>
  <c r="AH22" i="1" s="1"/>
  <c r="I39" i="1"/>
  <c r="AH18" i="1" s="1"/>
  <c r="I35" i="1"/>
  <c r="AH14" i="1" s="1"/>
  <c r="I31" i="1"/>
  <c r="AH10" i="1" s="1"/>
  <c r="I27" i="1"/>
  <c r="AH6" i="1" s="1"/>
  <c r="I37" i="1"/>
  <c r="AH16" i="1" s="1"/>
  <c r="I33" i="1"/>
  <c r="AH12" i="1" s="1"/>
  <c r="I44" i="1"/>
  <c r="AH23" i="1" s="1"/>
  <c r="I40" i="1"/>
  <c r="AH19" i="1" s="1"/>
  <c r="I36" i="1"/>
  <c r="AH15" i="1" s="1"/>
  <c r="I32" i="1"/>
  <c r="AH11" i="1" s="1"/>
  <c r="I28" i="1"/>
  <c r="AH7" i="1" s="1"/>
  <c r="I41" i="1"/>
  <c r="AH20" i="1" s="1"/>
  <c r="I29" i="1"/>
  <c r="AH8" i="1" s="1"/>
  <c r="K187" i="1"/>
  <c r="K185" i="1"/>
  <c r="K183" i="1"/>
  <c r="K181" i="1"/>
  <c r="K179" i="1"/>
  <c r="K177" i="1"/>
  <c r="K175" i="1"/>
  <c r="K173" i="1"/>
  <c r="K171" i="1"/>
  <c r="K169" i="1"/>
  <c r="K186" i="1"/>
  <c r="K184" i="1"/>
  <c r="K182" i="1"/>
  <c r="K180" i="1"/>
  <c r="K178" i="1"/>
  <c r="K176" i="1"/>
  <c r="K174" i="1"/>
  <c r="K172" i="1"/>
  <c r="K170" i="1"/>
  <c r="K63" i="1"/>
  <c r="AJ42" i="1" s="1"/>
  <c r="K61" i="1"/>
  <c r="AJ40" i="1" s="1"/>
  <c r="K59" i="1"/>
  <c r="AJ38" i="1" s="1"/>
  <c r="K57" i="1"/>
  <c r="AJ36" i="1" s="1"/>
  <c r="K55" i="1"/>
  <c r="AJ34" i="1" s="1"/>
  <c r="K53" i="1"/>
  <c r="AJ32" i="1" s="1"/>
  <c r="K51" i="1"/>
  <c r="AJ30" i="1" s="1"/>
  <c r="K49" i="1"/>
  <c r="AJ28" i="1" s="1"/>
  <c r="K47" i="1"/>
  <c r="AJ26" i="1" s="1"/>
  <c r="K64" i="1"/>
  <c r="AJ43" i="1" s="1"/>
  <c r="K62" i="1"/>
  <c r="AJ41" i="1" s="1"/>
  <c r="K60" i="1"/>
  <c r="AJ39" i="1" s="1"/>
  <c r="K58" i="1"/>
  <c r="AJ37" i="1" s="1"/>
  <c r="K56" i="1"/>
  <c r="AJ35" i="1" s="1"/>
  <c r="K54" i="1"/>
  <c r="AJ33" i="1" s="1"/>
  <c r="K52" i="1"/>
  <c r="AJ31" i="1" s="1"/>
  <c r="K50" i="1"/>
  <c r="AJ29" i="1" s="1"/>
  <c r="K48" i="1"/>
  <c r="AJ27" i="1" s="1"/>
  <c r="K46" i="1"/>
  <c r="AJ25" i="1" s="1"/>
  <c r="I207" i="1"/>
  <c r="I205" i="1"/>
  <c r="I203" i="1"/>
  <c r="I201" i="1"/>
  <c r="I199" i="1"/>
  <c r="I197" i="1"/>
  <c r="I195" i="1"/>
  <c r="I202" i="1"/>
  <c r="I198" i="1"/>
  <c r="I194" i="1"/>
  <c r="I193" i="1"/>
  <c r="I191" i="1"/>
  <c r="I204" i="1"/>
  <c r="I189" i="1"/>
  <c r="I206" i="1"/>
  <c r="I196" i="1"/>
  <c r="I192" i="1"/>
  <c r="I190" i="1"/>
  <c r="I200" i="1"/>
  <c r="I83" i="1"/>
  <c r="BE66" i="1" s="1"/>
  <c r="I81" i="1"/>
  <c r="BE64" i="1" s="1"/>
  <c r="I79" i="1"/>
  <c r="BE62" i="1" s="1"/>
  <c r="I77" i="1"/>
  <c r="BE60" i="1" s="1"/>
  <c r="I75" i="1"/>
  <c r="BE58" i="1" s="1"/>
  <c r="I73" i="1"/>
  <c r="BE56" i="1" s="1"/>
  <c r="I71" i="1"/>
  <c r="BE54" i="1" s="1"/>
  <c r="I69" i="1"/>
  <c r="BE52" i="1" s="1"/>
  <c r="I67" i="1"/>
  <c r="BE50" i="1" s="1"/>
  <c r="I84" i="1"/>
  <c r="BE67" i="1" s="1"/>
  <c r="I82" i="1"/>
  <c r="BE65" i="1" s="1"/>
  <c r="I80" i="1"/>
  <c r="BE63" i="1" s="1"/>
  <c r="I78" i="1"/>
  <c r="BE61" i="1" s="1"/>
  <c r="I76" i="1"/>
  <c r="BE59" i="1" s="1"/>
  <c r="I74" i="1"/>
  <c r="BE57" i="1" s="1"/>
  <c r="I72" i="1"/>
  <c r="BE55" i="1" s="1"/>
  <c r="I70" i="1"/>
  <c r="BE53" i="1" s="1"/>
  <c r="I68" i="1"/>
  <c r="BE51" i="1" s="1"/>
  <c r="I66" i="1"/>
  <c r="BE49" i="1" s="1"/>
  <c r="I245" i="1"/>
  <c r="I241" i="1"/>
  <c r="I237" i="1"/>
  <c r="I246" i="1"/>
  <c r="I242" i="1"/>
  <c r="I238" i="1"/>
  <c r="I234" i="1"/>
  <c r="I247" i="1"/>
  <c r="I243" i="1"/>
  <c r="I239" i="1"/>
  <c r="I235" i="1"/>
  <c r="I240" i="1"/>
  <c r="I232" i="1"/>
  <c r="I244" i="1"/>
  <c r="I230" i="1"/>
  <c r="I229" i="1"/>
  <c r="I231" i="1"/>
  <c r="I236" i="1"/>
  <c r="I233" i="1"/>
  <c r="I124" i="1"/>
  <c r="BE108" i="1" s="1"/>
  <c r="I122" i="1"/>
  <c r="BE106" i="1" s="1"/>
  <c r="I120" i="1"/>
  <c r="BE104" i="1" s="1"/>
  <c r="I118" i="1"/>
  <c r="BE102" i="1" s="1"/>
  <c r="I117" i="1"/>
  <c r="BE101" i="1" s="1"/>
  <c r="I115" i="1"/>
  <c r="BE99" i="1" s="1"/>
  <c r="I113" i="1"/>
  <c r="BE97" i="1" s="1"/>
  <c r="I111" i="1"/>
  <c r="BE95" i="1" s="1"/>
  <c r="I108" i="1"/>
  <c r="BE92" i="1" s="1"/>
  <c r="I106" i="1"/>
  <c r="BE90" i="1" s="1"/>
  <c r="I123" i="1"/>
  <c r="BE107" i="1" s="1"/>
  <c r="I119" i="1"/>
  <c r="BE103" i="1" s="1"/>
  <c r="I109" i="1"/>
  <c r="BE93" i="1" s="1"/>
  <c r="I116" i="1"/>
  <c r="BE100" i="1" s="1"/>
  <c r="I114" i="1"/>
  <c r="BE98" i="1" s="1"/>
  <c r="I112" i="1"/>
  <c r="BE96" i="1" s="1"/>
  <c r="I110" i="1"/>
  <c r="BE94" i="1" s="1"/>
  <c r="I107" i="1"/>
  <c r="BE91" i="1" s="1"/>
  <c r="I121" i="1"/>
  <c r="BE105" i="1" s="1"/>
  <c r="S167" i="1"/>
  <c r="S165" i="1"/>
  <c r="S163" i="1"/>
  <c r="S161" i="1"/>
  <c r="S159" i="1"/>
  <c r="S157" i="1"/>
  <c r="S155" i="1"/>
  <c r="S166" i="1"/>
  <c r="S164" i="1"/>
  <c r="S162" i="1"/>
  <c r="S160" i="1"/>
  <c r="S156" i="1"/>
  <c r="S153" i="1"/>
  <c r="S151" i="1"/>
  <c r="S149" i="1"/>
  <c r="S158" i="1"/>
  <c r="S154" i="1"/>
  <c r="S152" i="1"/>
  <c r="S150" i="1"/>
  <c r="S67" i="1"/>
  <c r="BC128" i="1" s="1"/>
  <c r="S65" i="1"/>
  <c r="BC126" i="1" s="1"/>
  <c r="S64" i="1"/>
  <c r="BC125" i="1" s="1"/>
  <c r="S62" i="1"/>
  <c r="BC123" i="1" s="1"/>
  <c r="S60" i="1"/>
  <c r="BC121" i="1" s="1"/>
  <c r="S58" i="1"/>
  <c r="BC119" i="1" s="1"/>
  <c r="S56" i="1"/>
  <c r="BC117" i="1" s="1"/>
  <c r="S54" i="1"/>
  <c r="BC115" i="1" s="1"/>
  <c r="S52" i="1"/>
  <c r="S50" i="1"/>
  <c r="S66" i="1"/>
  <c r="BC127" i="1" s="1"/>
  <c r="S63" i="1"/>
  <c r="BC124" i="1" s="1"/>
  <c r="S61" i="1"/>
  <c r="BC122" i="1" s="1"/>
  <c r="S59" i="1"/>
  <c r="BC120" i="1" s="1"/>
  <c r="S57" i="1"/>
  <c r="BC118" i="1" s="1"/>
  <c r="S55" i="1"/>
  <c r="BC116" i="1" s="1"/>
  <c r="S53" i="1"/>
  <c r="BC114" i="1" s="1"/>
  <c r="S51" i="1"/>
  <c r="S49" i="1"/>
  <c r="Q187" i="1"/>
  <c r="Q185" i="1"/>
  <c r="Q183" i="1"/>
  <c r="Q181" i="1"/>
  <c r="Q179" i="1"/>
  <c r="Q177" i="1"/>
  <c r="Q175" i="1"/>
  <c r="Q173" i="1"/>
  <c r="Q171" i="1"/>
  <c r="Q169" i="1"/>
  <c r="Q186" i="1"/>
  <c r="Q184" i="1"/>
  <c r="Q182" i="1"/>
  <c r="Q180" i="1"/>
  <c r="Q178" i="1"/>
  <c r="Q176" i="1"/>
  <c r="Q174" i="1"/>
  <c r="Q172" i="1"/>
  <c r="Q170" i="1"/>
  <c r="Q87" i="1"/>
  <c r="BA148" i="1" s="1"/>
  <c r="Q86" i="1"/>
  <c r="BA147" i="1" s="1"/>
  <c r="Q85" i="1"/>
  <c r="BA146" i="1" s="1"/>
  <c r="Q84" i="1"/>
  <c r="BA145" i="1" s="1"/>
  <c r="Q82" i="1"/>
  <c r="BA143" i="1" s="1"/>
  <c r="Q80" i="1"/>
  <c r="BA141" i="1" s="1"/>
  <c r="Q78" i="1"/>
  <c r="BA139" i="1" s="1"/>
  <c r="Q76" i="1"/>
  <c r="BA137" i="1" s="1"/>
  <c r="Q74" i="1"/>
  <c r="BA135" i="1" s="1"/>
  <c r="Q72" i="1"/>
  <c r="BA133" i="1" s="1"/>
  <c r="Q70" i="1"/>
  <c r="BA131" i="1" s="1"/>
  <c r="Q83" i="1"/>
  <c r="BA144" i="1" s="1"/>
  <c r="Q81" i="1"/>
  <c r="BA142" i="1" s="1"/>
  <c r="Q79" i="1"/>
  <c r="BA140" i="1" s="1"/>
  <c r="Q77" i="1"/>
  <c r="BA138" i="1" s="1"/>
  <c r="Q75" i="1"/>
  <c r="BA136" i="1" s="1"/>
  <c r="Q73" i="1"/>
  <c r="BA134" i="1" s="1"/>
  <c r="Q71" i="1"/>
  <c r="BA132" i="1" s="1"/>
  <c r="Q69" i="1"/>
  <c r="BA130" i="1" s="1"/>
  <c r="Q227" i="1"/>
  <c r="Q223" i="1"/>
  <c r="Q219" i="1"/>
  <c r="Q215" i="1"/>
  <c r="Q224" i="1"/>
  <c r="Q220" i="1"/>
  <c r="Q216" i="1"/>
  <c r="Q212" i="1"/>
  <c r="Q225" i="1"/>
  <c r="Q221" i="1"/>
  <c r="Q217" i="1"/>
  <c r="Q226" i="1"/>
  <c r="Q213" i="1"/>
  <c r="Q210" i="1"/>
  <c r="Q228" i="1"/>
  <c r="Q214" i="1"/>
  <c r="Q211" i="1"/>
  <c r="Q218" i="1"/>
  <c r="Q222" i="1"/>
  <c r="Q112" i="1"/>
  <c r="BA173" i="1" s="1"/>
  <c r="Q110" i="1"/>
  <c r="BA171" i="1" s="1"/>
  <c r="Q113" i="1"/>
  <c r="BA174" i="1" s="1"/>
  <c r="Q111" i="1"/>
  <c r="BA172" i="1" s="1"/>
  <c r="Q109" i="1"/>
  <c r="BA170" i="1" s="1"/>
  <c r="O245" i="1"/>
  <c r="O241" i="1"/>
  <c r="O237" i="1"/>
  <c r="O246" i="1"/>
  <c r="O242" i="1"/>
  <c r="O238" i="1"/>
  <c r="O234" i="1"/>
  <c r="O247" i="1"/>
  <c r="O243" i="1"/>
  <c r="O239" i="1"/>
  <c r="O235" i="1"/>
  <c r="O244" i="1"/>
  <c r="O233" i="1"/>
  <c r="O236" i="1"/>
  <c r="O232" i="1"/>
  <c r="O230" i="1"/>
  <c r="O229" i="1"/>
  <c r="O240" i="1"/>
  <c r="O231" i="1"/>
  <c r="O147" i="1"/>
  <c r="AY208" i="1" s="1"/>
  <c r="O146" i="1"/>
  <c r="AY207" i="1" s="1"/>
  <c r="O145" i="1"/>
  <c r="AY206" i="1" s="1"/>
  <c r="O144" i="1"/>
  <c r="AY205" i="1" s="1"/>
  <c r="O143" i="1"/>
  <c r="AY204" i="1" s="1"/>
  <c r="O142" i="1"/>
  <c r="AY203" i="1" s="1"/>
  <c r="O141" i="1"/>
  <c r="AY202" i="1" s="1"/>
  <c r="O140" i="1"/>
  <c r="AY201" i="1" s="1"/>
  <c r="O139" i="1"/>
  <c r="AY200" i="1" s="1"/>
  <c r="O138" i="1"/>
  <c r="AY199" i="1" s="1"/>
  <c r="O137" i="1"/>
  <c r="AY198" i="1" s="1"/>
  <c r="O136" i="1"/>
  <c r="AY197" i="1" s="1"/>
  <c r="O135" i="1"/>
  <c r="AY196" i="1" s="1"/>
  <c r="O134" i="1"/>
  <c r="AY195" i="1" s="1"/>
  <c r="O133" i="1"/>
  <c r="AY194" i="1" s="1"/>
  <c r="O132" i="1"/>
  <c r="AY193" i="1" s="1"/>
  <c r="O131" i="1"/>
  <c r="AY192" i="1" s="1"/>
  <c r="O130" i="1"/>
  <c r="AY191" i="1" s="1"/>
  <c r="O129" i="1"/>
  <c r="AY190" i="1" s="1"/>
  <c r="O114" i="1"/>
  <c r="AY175" i="1" s="1"/>
  <c r="W245" i="1"/>
  <c r="W241" i="1"/>
  <c r="W237" i="1"/>
  <c r="W246" i="1"/>
  <c r="W242" i="1"/>
  <c r="W238" i="1"/>
  <c r="W234" i="1"/>
  <c r="W247" i="1"/>
  <c r="W243" i="1"/>
  <c r="W239" i="1"/>
  <c r="W235" i="1"/>
  <c r="W231" i="1"/>
  <c r="W236" i="1"/>
  <c r="W240" i="1"/>
  <c r="W233" i="1"/>
  <c r="W244" i="1"/>
  <c r="W232" i="1"/>
  <c r="W230" i="1"/>
  <c r="W229" i="1"/>
  <c r="W147" i="1"/>
  <c r="BG208" i="1" s="1"/>
  <c r="W146" i="1"/>
  <c r="BG207" i="1" s="1"/>
  <c r="W145" i="1"/>
  <c r="BG206" i="1" s="1"/>
  <c r="W144" i="1"/>
  <c r="BG205" i="1" s="1"/>
  <c r="W143" i="1"/>
  <c r="BG204" i="1" s="1"/>
  <c r="W142" i="1"/>
  <c r="BG203" i="1" s="1"/>
  <c r="W141" i="1"/>
  <c r="BG202" i="1" s="1"/>
  <c r="W140" i="1"/>
  <c r="BG201" i="1" s="1"/>
  <c r="W139" i="1"/>
  <c r="BG200" i="1" s="1"/>
  <c r="W138" i="1"/>
  <c r="BG199" i="1" s="1"/>
  <c r="W137" i="1"/>
  <c r="BG198" i="1" s="1"/>
  <c r="W136" i="1"/>
  <c r="BG197" i="1" s="1"/>
  <c r="W135" i="1"/>
  <c r="BG196" i="1" s="1"/>
  <c r="W134" i="1"/>
  <c r="BG195" i="1" s="1"/>
  <c r="W133" i="1"/>
  <c r="BG194" i="1" s="1"/>
  <c r="W132" i="1"/>
  <c r="BG193" i="1" s="1"/>
  <c r="W131" i="1"/>
  <c r="BG192" i="1" s="1"/>
  <c r="W130" i="1"/>
  <c r="BG191" i="1" s="1"/>
  <c r="W129" i="1"/>
  <c r="BG190" i="1" s="1"/>
  <c r="W114" i="1"/>
  <c r="BG175" i="1" s="1"/>
  <c r="AG167" i="1"/>
  <c r="AG165" i="1"/>
  <c r="AG163" i="1"/>
  <c r="AG161" i="1"/>
  <c r="AG159" i="1"/>
  <c r="AG157" i="1"/>
  <c r="AG155" i="1"/>
  <c r="AG166" i="1"/>
  <c r="AG164" i="1"/>
  <c r="AG162" i="1"/>
  <c r="AG158" i="1"/>
  <c r="AG154" i="1"/>
  <c r="AG153" i="1"/>
  <c r="AG151" i="1"/>
  <c r="AG149" i="1"/>
  <c r="AG160" i="1"/>
  <c r="AG156" i="1"/>
  <c r="AG152" i="1"/>
  <c r="AG150" i="1"/>
  <c r="U115" i="1"/>
  <c r="BE176" i="1" s="1"/>
  <c r="AG67" i="1"/>
  <c r="BE228" i="1" s="1"/>
  <c r="AG65" i="1"/>
  <c r="BE226" i="1" s="1"/>
  <c r="AG64" i="1"/>
  <c r="BE225" i="1" s="1"/>
  <c r="AG62" i="1"/>
  <c r="BE223" i="1" s="1"/>
  <c r="AG60" i="1"/>
  <c r="BE221" i="1" s="1"/>
  <c r="AG58" i="1"/>
  <c r="BE219" i="1" s="1"/>
  <c r="AG56" i="1"/>
  <c r="BE217" i="1" s="1"/>
  <c r="AG54" i="1"/>
  <c r="BE215" i="1" s="1"/>
  <c r="AG52" i="1"/>
  <c r="BE213" i="1" s="1"/>
  <c r="AG50" i="1"/>
  <c r="BE211" i="1" s="1"/>
  <c r="AG66" i="1"/>
  <c r="BE227" i="1" s="1"/>
  <c r="AG63" i="1"/>
  <c r="BE224" i="1" s="1"/>
  <c r="AG61" i="1"/>
  <c r="BE222" i="1" s="1"/>
  <c r="AG59" i="1"/>
  <c r="BE220" i="1" s="1"/>
  <c r="AG57" i="1"/>
  <c r="BE218" i="1" s="1"/>
  <c r="AG55" i="1"/>
  <c r="BE216" i="1" s="1"/>
  <c r="AG53" i="1"/>
  <c r="BE214" i="1" s="1"/>
  <c r="AG51" i="1"/>
  <c r="BE212" i="1" s="1"/>
  <c r="AG49" i="1"/>
  <c r="BE210" i="1" s="1"/>
  <c r="AS242" i="1"/>
  <c r="AG207" i="1"/>
  <c r="AG205" i="1"/>
  <c r="AG203" i="1"/>
  <c r="AG201" i="1"/>
  <c r="AG199" i="1"/>
  <c r="AG197" i="1"/>
  <c r="AG195" i="1"/>
  <c r="AG204" i="1"/>
  <c r="AG196" i="1"/>
  <c r="AG193" i="1"/>
  <c r="AG191" i="1"/>
  <c r="AG206" i="1"/>
  <c r="AG198" i="1"/>
  <c r="AG189" i="1"/>
  <c r="AG200" i="1"/>
  <c r="AG194" i="1"/>
  <c r="AG192" i="1"/>
  <c r="AG190" i="1"/>
  <c r="AG202" i="1"/>
  <c r="AG106" i="1"/>
  <c r="BT66" i="1" s="1"/>
  <c r="AG103" i="1"/>
  <c r="BT63" i="1" s="1"/>
  <c r="AG101" i="1"/>
  <c r="BT61" i="1" s="1"/>
  <c r="AG99" i="1"/>
  <c r="BT59" i="1" s="1"/>
  <c r="AG97" i="1"/>
  <c r="BT57" i="1" s="1"/>
  <c r="AG95" i="1"/>
  <c r="BT55" i="1" s="1"/>
  <c r="AG93" i="1"/>
  <c r="BT53" i="1" s="1"/>
  <c r="AG91" i="1"/>
  <c r="BT51" i="1" s="1"/>
  <c r="U117" i="1"/>
  <c r="BE178" i="1" s="1"/>
  <c r="AG107" i="1"/>
  <c r="BT67" i="1" s="1"/>
  <c r="AG105" i="1"/>
  <c r="BT65" i="1" s="1"/>
  <c r="AG104" i="1"/>
  <c r="BT64" i="1" s="1"/>
  <c r="AG102" i="1"/>
  <c r="BT62" i="1" s="1"/>
  <c r="AG100" i="1"/>
  <c r="BT60" i="1" s="1"/>
  <c r="AG98" i="1"/>
  <c r="BT58" i="1" s="1"/>
  <c r="AG96" i="1"/>
  <c r="BT56" i="1" s="1"/>
  <c r="AG94" i="1"/>
  <c r="BT54" i="1" s="1"/>
  <c r="AG92" i="1"/>
  <c r="BT52" i="1" s="1"/>
  <c r="AG90" i="1"/>
  <c r="BT50" i="1" s="1"/>
  <c r="AG89" i="1"/>
  <c r="BT49" i="1" s="1"/>
  <c r="AQ243" i="1"/>
  <c r="AE227" i="1"/>
  <c r="AE223" i="1"/>
  <c r="AE219" i="1"/>
  <c r="AE215" i="1"/>
  <c r="AE224" i="1"/>
  <c r="AE220" i="1"/>
  <c r="AE216" i="1"/>
  <c r="AE212" i="1"/>
  <c r="AE225" i="1"/>
  <c r="AE221" i="1"/>
  <c r="AE217" i="1"/>
  <c r="AE222" i="1"/>
  <c r="AE210" i="1"/>
  <c r="AE226" i="1"/>
  <c r="AE228" i="1"/>
  <c r="AE214" i="1"/>
  <c r="AE213" i="1"/>
  <c r="AE211" i="1"/>
  <c r="AE218" i="1"/>
  <c r="AE123" i="1"/>
  <c r="BR83" i="1" s="1"/>
  <c r="AE121" i="1"/>
  <c r="BR81" i="1" s="1"/>
  <c r="AE119" i="1"/>
  <c r="BR79" i="1" s="1"/>
  <c r="S118" i="1"/>
  <c r="BC179" i="1" s="1"/>
  <c r="AE117" i="1"/>
  <c r="BR77" i="1" s="1"/>
  <c r="AE116" i="1"/>
  <c r="BR76" i="1" s="1"/>
  <c r="AE114" i="1"/>
  <c r="BR74" i="1" s="1"/>
  <c r="AE112" i="1"/>
  <c r="BR72" i="1" s="1"/>
  <c r="AE110" i="1"/>
  <c r="BR70" i="1" s="1"/>
  <c r="AE126" i="1"/>
  <c r="BR86" i="1" s="1"/>
  <c r="AE124" i="1"/>
  <c r="BR84" i="1" s="1"/>
  <c r="AE120" i="1"/>
  <c r="BR80" i="1" s="1"/>
  <c r="AE115" i="1"/>
  <c r="BR75" i="1" s="1"/>
  <c r="AE113" i="1"/>
  <c r="BR73" i="1" s="1"/>
  <c r="AE111" i="1"/>
  <c r="BR71" i="1" s="1"/>
  <c r="AE118" i="1"/>
  <c r="BR78" i="1" s="1"/>
  <c r="AE122" i="1"/>
  <c r="BR82" i="1" s="1"/>
  <c r="AE109" i="1"/>
  <c r="BR69" i="1" s="1"/>
  <c r="AE127" i="1"/>
  <c r="BR87" i="1" s="1"/>
  <c r="AE125" i="1"/>
  <c r="BR85" i="1" s="1"/>
  <c r="AC245" i="1"/>
  <c r="AC241" i="1"/>
  <c r="AC237" i="1"/>
  <c r="AC246" i="1"/>
  <c r="AO244" i="1"/>
  <c r="AC242" i="1"/>
  <c r="AC238" i="1"/>
  <c r="AC234" i="1"/>
  <c r="AC247" i="1"/>
  <c r="AC243" i="1"/>
  <c r="AC239" i="1"/>
  <c r="AC235" i="1"/>
  <c r="AC231" i="1"/>
  <c r="AC240" i="1"/>
  <c r="AC232" i="1"/>
  <c r="AC244" i="1"/>
  <c r="AC230" i="1"/>
  <c r="AC236" i="1"/>
  <c r="AC233" i="1"/>
  <c r="AC248" i="1"/>
  <c r="AC147" i="1"/>
  <c r="BP107" i="1" s="1"/>
  <c r="AC146" i="1"/>
  <c r="BP106" i="1" s="1"/>
  <c r="AC145" i="1"/>
  <c r="BP105" i="1" s="1"/>
  <c r="AC144" i="1"/>
  <c r="BP104" i="1" s="1"/>
  <c r="AC143" i="1"/>
  <c r="BP103" i="1" s="1"/>
  <c r="AC142" i="1"/>
  <c r="BP102" i="1" s="1"/>
  <c r="AC141" i="1"/>
  <c r="BP101" i="1" s="1"/>
  <c r="AC140" i="1"/>
  <c r="BP100" i="1" s="1"/>
  <c r="AC139" i="1"/>
  <c r="BP99" i="1" s="1"/>
  <c r="AC138" i="1"/>
  <c r="BP98" i="1" s="1"/>
  <c r="AC137" i="1"/>
  <c r="BP97" i="1" s="1"/>
  <c r="AC136" i="1"/>
  <c r="BP96" i="1" s="1"/>
  <c r="AC135" i="1"/>
  <c r="BP95" i="1" s="1"/>
  <c r="AC134" i="1"/>
  <c r="BP94" i="1" s="1"/>
  <c r="AC133" i="1"/>
  <c r="BP93" i="1" s="1"/>
  <c r="AC132" i="1"/>
  <c r="BP92" i="1" s="1"/>
  <c r="AC131" i="1"/>
  <c r="BP91" i="1" s="1"/>
  <c r="AC130" i="1"/>
  <c r="BP90" i="1" s="1"/>
  <c r="Q119" i="1"/>
  <c r="BA180" i="1" s="1"/>
  <c r="AC129" i="1"/>
  <c r="BP89" i="1" s="1"/>
  <c r="AO187" i="1"/>
  <c r="AO185" i="1"/>
  <c r="AO183" i="1"/>
  <c r="AO181" i="1"/>
  <c r="AO179" i="1"/>
  <c r="AO177" i="1"/>
  <c r="AO175" i="1"/>
  <c r="AO173" i="1"/>
  <c r="AO171" i="1"/>
  <c r="AO169" i="1"/>
  <c r="AO186" i="1"/>
  <c r="AO184" i="1"/>
  <c r="AO182" i="1"/>
  <c r="AO180" i="1"/>
  <c r="AO178" i="1"/>
  <c r="AO176" i="1"/>
  <c r="AO174" i="1"/>
  <c r="AO172" i="1"/>
  <c r="AO170" i="1"/>
  <c r="Q121" i="1"/>
  <c r="BA182" i="1" s="1"/>
  <c r="Q125" i="1"/>
  <c r="BA186" i="1" s="1"/>
  <c r="AO87" i="1"/>
  <c r="BP147" i="1" s="1"/>
  <c r="AO85" i="1"/>
  <c r="BP145" i="1" s="1"/>
  <c r="AO84" i="1"/>
  <c r="BP144" i="1" s="1"/>
  <c r="AO82" i="1"/>
  <c r="BP142" i="1" s="1"/>
  <c r="AO80" i="1"/>
  <c r="BP140" i="1" s="1"/>
  <c r="AO78" i="1"/>
  <c r="BP138" i="1" s="1"/>
  <c r="AO76" i="1"/>
  <c r="BP136" i="1" s="1"/>
  <c r="AO74" i="1"/>
  <c r="BP134" i="1" s="1"/>
  <c r="AO72" i="1"/>
  <c r="BP132" i="1" s="1"/>
  <c r="AO70" i="1"/>
  <c r="BP130" i="1" s="1"/>
  <c r="AO86" i="1"/>
  <c r="BP146" i="1" s="1"/>
  <c r="AO83" i="1"/>
  <c r="BP143" i="1" s="1"/>
  <c r="AO81" i="1"/>
  <c r="BP141" i="1" s="1"/>
  <c r="AO79" i="1"/>
  <c r="BP139" i="1" s="1"/>
  <c r="AO77" i="1"/>
  <c r="BP137" i="1" s="1"/>
  <c r="AO75" i="1"/>
  <c r="BP135" i="1" s="1"/>
  <c r="AO73" i="1"/>
  <c r="BP133" i="1" s="1"/>
  <c r="AO71" i="1"/>
  <c r="BP131" i="1" s="1"/>
  <c r="AO69" i="1"/>
  <c r="BP129" i="1" s="1"/>
  <c r="AM207" i="1"/>
  <c r="AM205" i="1"/>
  <c r="AM203" i="1"/>
  <c r="AM201" i="1"/>
  <c r="AM199" i="1"/>
  <c r="AM197" i="1"/>
  <c r="AM195" i="1"/>
  <c r="AM193" i="1"/>
  <c r="AM206" i="1"/>
  <c r="AM198" i="1"/>
  <c r="AM194" i="1"/>
  <c r="AM191" i="1"/>
  <c r="AM200" i="1"/>
  <c r="AM189" i="1"/>
  <c r="AM202" i="1"/>
  <c r="AM196" i="1"/>
  <c r="AM192" i="1"/>
  <c r="AM190" i="1"/>
  <c r="AM204" i="1"/>
  <c r="O126" i="1"/>
  <c r="AY187" i="1" s="1"/>
  <c r="O122" i="1"/>
  <c r="AY183" i="1" s="1"/>
  <c r="AM108" i="1"/>
  <c r="BN167" i="1" s="1"/>
  <c r="AM106" i="1"/>
  <c r="BN165" i="1" s="1"/>
  <c r="AM103" i="1"/>
  <c r="BN162" i="1" s="1"/>
  <c r="AM101" i="1"/>
  <c r="BN160" i="1" s="1"/>
  <c r="AM99" i="1"/>
  <c r="BN158" i="1" s="1"/>
  <c r="AM97" i="1"/>
  <c r="BN156" i="1" s="1"/>
  <c r="AM95" i="1"/>
  <c r="BN154" i="1" s="1"/>
  <c r="AM93" i="1"/>
  <c r="BN152" i="1" s="1"/>
  <c r="AM91" i="1"/>
  <c r="BN150" i="1" s="1"/>
  <c r="AM107" i="1"/>
  <c r="BN166" i="1" s="1"/>
  <c r="AM105" i="1"/>
  <c r="BN164" i="1" s="1"/>
  <c r="AM104" i="1"/>
  <c r="BN163" i="1" s="1"/>
  <c r="AM102" i="1"/>
  <c r="BN161" i="1" s="1"/>
  <c r="AM100" i="1"/>
  <c r="BN159" i="1" s="1"/>
  <c r="AM98" i="1"/>
  <c r="BN157" i="1" s="1"/>
  <c r="AM96" i="1"/>
  <c r="BN155" i="1" s="1"/>
  <c r="AM94" i="1"/>
  <c r="BN153" i="1" s="1"/>
  <c r="AM92" i="1"/>
  <c r="BN151" i="1" s="1"/>
  <c r="AM90" i="1"/>
  <c r="BN149" i="1" s="1"/>
  <c r="AU207" i="1"/>
  <c r="AU205" i="1"/>
  <c r="AU203" i="1"/>
  <c r="AU201" i="1"/>
  <c r="AU199" i="1"/>
  <c r="AU197" i="1"/>
  <c r="AU195" i="1"/>
  <c r="AU193" i="1"/>
  <c r="AU202" i="1"/>
  <c r="AU194" i="1"/>
  <c r="AU191" i="1"/>
  <c r="AU204" i="1"/>
  <c r="AU189" i="1"/>
  <c r="AU206" i="1"/>
  <c r="AU198" i="1"/>
  <c r="AU196" i="1"/>
  <c r="AU192" i="1"/>
  <c r="AU190" i="1"/>
  <c r="AU200" i="1"/>
  <c r="W126" i="1"/>
  <c r="BG187" i="1" s="1"/>
  <c r="W122" i="1"/>
  <c r="BG183" i="1" s="1"/>
  <c r="AU108" i="1"/>
  <c r="BV167" i="1" s="1"/>
  <c r="AU106" i="1"/>
  <c r="BV165" i="1" s="1"/>
  <c r="AU103" i="1"/>
  <c r="BV162" i="1" s="1"/>
  <c r="AU101" i="1"/>
  <c r="BV160" i="1" s="1"/>
  <c r="AU99" i="1"/>
  <c r="BV158" i="1" s="1"/>
  <c r="AU97" i="1"/>
  <c r="BV156" i="1" s="1"/>
  <c r="AU95" i="1"/>
  <c r="BV154" i="1" s="1"/>
  <c r="AU93" i="1"/>
  <c r="BV152" i="1" s="1"/>
  <c r="AU91" i="1"/>
  <c r="BV150" i="1" s="1"/>
  <c r="AU107" i="1"/>
  <c r="BV166" i="1" s="1"/>
  <c r="AU105" i="1"/>
  <c r="BV164" i="1" s="1"/>
  <c r="AU104" i="1"/>
  <c r="BV163" i="1" s="1"/>
  <c r="AU102" i="1"/>
  <c r="BV161" i="1" s="1"/>
  <c r="AU100" i="1"/>
  <c r="BV159" i="1" s="1"/>
  <c r="AU98" i="1"/>
  <c r="BV157" i="1" s="1"/>
  <c r="AU96" i="1"/>
  <c r="BV155" i="1" s="1"/>
  <c r="AU94" i="1"/>
  <c r="BV153" i="1" s="1"/>
  <c r="AU92" i="1"/>
  <c r="BV151" i="1" s="1"/>
  <c r="AU90" i="1"/>
  <c r="BV149" i="1" s="1"/>
  <c r="AS227" i="1"/>
  <c r="AS223" i="1"/>
  <c r="AS219" i="1"/>
  <c r="AS215" i="1"/>
  <c r="AS211" i="1"/>
  <c r="AS224" i="1"/>
  <c r="AS220" i="1"/>
  <c r="AS216" i="1"/>
  <c r="AS212" i="1"/>
  <c r="AS225" i="1"/>
  <c r="AS221" i="1"/>
  <c r="AS217" i="1"/>
  <c r="AS218" i="1"/>
  <c r="AS213" i="1"/>
  <c r="AS210" i="1"/>
  <c r="AS222" i="1"/>
  <c r="AS226" i="1"/>
  <c r="AS228" i="1"/>
  <c r="AS214" i="1"/>
  <c r="AS123" i="1"/>
  <c r="BT183" i="1" s="1"/>
  <c r="U123" i="1"/>
  <c r="BE184" i="1" s="1"/>
  <c r="AS121" i="1"/>
  <c r="BT181" i="1" s="1"/>
  <c r="AS119" i="1"/>
  <c r="BT179" i="1" s="1"/>
  <c r="AS117" i="1"/>
  <c r="BT177" i="1" s="1"/>
  <c r="AS116" i="1"/>
  <c r="BT176" i="1" s="1"/>
  <c r="AS114" i="1"/>
  <c r="BT174" i="1" s="1"/>
  <c r="AS112" i="1"/>
  <c r="BT172" i="1" s="1"/>
  <c r="AS110" i="1"/>
  <c r="BT170" i="1" s="1"/>
  <c r="AS127" i="1"/>
  <c r="BT187" i="1" s="1"/>
  <c r="AS125" i="1"/>
  <c r="BT185" i="1" s="1"/>
  <c r="AS122" i="1"/>
  <c r="BT182" i="1" s="1"/>
  <c r="AS118" i="1"/>
  <c r="BT178" i="1" s="1"/>
  <c r="AS115" i="1"/>
  <c r="BT175" i="1" s="1"/>
  <c r="AS113" i="1"/>
  <c r="BT173" i="1" s="1"/>
  <c r="AS111" i="1"/>
  <c r="BT171" i="1" s="1"/>
  <c r="AS124" i="1"/>
  <c r="BT184" i="1" s="1"/>
  <c r="U127" i="1"/>
  <c r="BE188" i="1" s="1"/>
  <c r="AS109" i="1"/>
  <c r="BT169" i="1" s="1"/>
  <c r="AS126" i="1"/>
  <c r="BT186" i="1" s="1"/>
  <c r="AS120" i="1"/>
  <c r="BT180" i="1" s="1"/>
  <c r="AQ241" i="1"/>
  <c r="AQ237" i="1"/>
  <c r="AQ238" i="1"/>
  <c r="AQ234" i="1"/>
  <c r="AQ239" i="1"/>
  <c r="AQ235" i="1"/>
  <c r="AQ231" i="1"/>
  <c r="AQ236" i="1"/>
  <c r="AQ240" i="1"/>
  <c r="AQ233" i="1"/>
  <c r="AQ232" i="1"/>
  <c r="AQ230" i="1"/>
  <c r="AQ147" i="1"/>
  <c r="BR207" i="1" s="1"/>
  <c r="AQ146" i="1"/>
  <c r="BR206" i="1" s="1"/>
  <c r="AQ145" i="1"/>
  <c r="BR205" i="1" s="1"/>
  <c r="AQ144" i="1"/>
  <c r="BR204" i="1" s="1"/>
  <c r="AQ143" i="1"/>
  <c r="BR203" i="1" s="1"/>
  <c r="AQ142" i="1"/>
  <c r="BR202" i="1" s="1"/>
  <c r="AQ141" i="1"/>
  <c r="BR201" i="1" s="1"/>
  <c r="AQ140" i="1"/>
  <c r="BR200" i="1" s="1"/>
  <c r="AQ139" i="1"/>
  <c r="BR199" i="1" s="1"/>
  <c r="AQ138" i="1"/>
  <c r="BR198" i="1" s="1"/>
  <c r="AQ137" i="1"/>
  <c r="BR197" i="1" s="1"/>
  <c r="AQ136" i="1"/>
  <c r="BR196" i="1" s="1"/>
  <c r="AQ135" i="1"/>
  <c r="BR195" i="1" s="1"/>
  <c r="AQ134" i="1"/>
  <c r="BR194" i="1" s="1"/>
  <c r="AQ133" i="1"/>
  <c r="BR193" i="1" s="1"/>
  <c r="AQ132" i="1"/>
  <c r="BR192" i="1" s="1"/>
  <c r="AQ131" i="1"/>
  <c r="BR191" i="1" s="1"/>
  <c r="AQ130" i="1"/>
  <c r="BR190" i="1" s="1"/>
  <c r="S124" i="1"/>
  <c r="BC185" i="1" s="1"/>
  <c r="AQ129" i="1"/>
  <c r="BR189" i="1" s="1"/>
  <c r="I63" i="1"/>
  <c r="AH42" i="1" s="1"/>
  <c r="F166" i="1"/>
  <c r="F164" i="1"/>
  <c r="F162" i="1"/>
  <c r="F160" i="1"/>
  <c r="F158" i="1"/>
  <c r="F156" i="1"/>
  <c r="F163" i="1"/>
  <c r="F149" i="1"/>
  <c r="F165" i="1"/>
  <c r="F159" i="1"/>
  <c r="F155" i="1"/>
  <c r="F154" i="1"/>
  <c r="F152" i="1"/>
  <c r="F150" i="1"/>
  <c r="F167" i="1"/>
  <c r="F151" i="1"/>
  <c r="F157" i="1"/>
  <c r="F153" i="1"/>
  <c r="F43" i="1"/>
  <c r="AE22" i="1" s="1"/>
  <c r="F39" i="1"/>
  <c r="AE18" i="1" s="1"/>
  <c r="F35" i="1"/>
  <c r="AE14" i="1" s="1"/>
  <c r="F31" i="1"/>
  <c r="AE10" i="1" s="1"/>
  <c r="F27" i="1"/>
  <c r="AE6" i="1" s="1"/>
  <c r="F38" i="1"/>
  <c r="AE17" i="1" s="1"/>
  <c r="F30" i="1"/>
  <c r="AE9" i="1" s="1"/>
  <c r="F44" i="1"/>
  <c r="AE23" i="1" s="1"/>
  <c r="F40" i="1"/>
  <c r="AE19" i="1" s="1"/>
  <c r="F36" i="1"/>
  <c r="AE15" i="1" s="1"/>
  <c r="F32" i="1"/>
  <c r="AE11" i="1" s="1"/>
  <c r="F28" i="1"/>
  <c r="AE7" i="1" s="1"/>
  <c r="F161" i="1"/>
  <c r="F42" i="1"/>
  <c r="AE21" i="1" s="1"/>
  <c r="F26" i="1"/>
  <c r="AE5" i="1" s="1"/>
  <c r="F41" i="1"/>
  <c r="AE20" i="1" s="1"/>
  <c r="F37" i="1"/>
  <c r="AE16" i="1" s="1"/>
  <c r="F33" i="1"/>
  <c r="AE12" i="1" s="1"/>
  <c r="F29" i="1"/>
  <c r="AE8" i="1" s="1"/>
  <c r="F34" i="1"/>
  <c r="AE13" i="1" s="1"/>
  <c r="Z268" i="1"/>
  <c r="Z252" i="1"/>
  <c r="Z266" i="1"/>
  <c r="D169" i="1"/>
  <c r="D186" i="1"/>
  <c r="D184" i="1"/>
  <c r="D182" i="1"/>
  <c r="D180" i="1"/>
  <c r="D178" i="1"/>
  <c r="D176" i="1"/>
  <c r="D174" i="1"/>
  <c r="D172" i="1"/>
  <c r="D170" i="1"/>
  <c r="D187" i="1"/>
  <c r="D179" i="1"/>
  <c r="D171" i="1"/>
  <c r="D181" i="1"/>
  <c r="D173" i="1"/>
  <c r="D183" i="1"/>
  <c r="D175" i="1"/>
  <c r="D177" i="1"/>
  <c r="D185" i="1"/>
  <c r="D57" i="1"/>
  <c r="AC36" i="1" s="1"/>
  <c r="D53" i="1"/>
  <c r="AC32" i="1" s="1"/>
  <c r="D64" i="1"/>
  <c r="AC43" i="1" s="1"/>
  <c r="D62" i="1"/>
  <c r="AC41" i="1" s="1"/>
  <c r="D60" i="1"/>
  <c r="AC39" i="1" s="1"/>
  <c r="D58" i="1"/>
  <c r="AC37" i="1" s="1"/>
  <c r="D56" i="1"/>
  <c r="AC35" i="1" s="1"/>
  <c r="D54" i="1"/>
  <c r="AC33" i="1" s="1"/>
  <c r="D52" i="1"/>
  <c r="AC31" i="1" s="1"/>
  <c r="D50" i="1"/>
  <c r="AC29" i="1" s="1"/>
  <c r="D48" i="1"/>
  <c r="AC27" i="1" s="1"/>
  <c r="D46" i="1"/>
  <c r="AC25" i="1" s="1"/>
  <c r="D63" i="1"/>
  <c r="AC42" i="1" s="1"/>
  <c r="D61" i="1"/>
  <c r="AC40" i="1" s="1"/>
  <c r="D55" i="1"/>
  <c r="AC34" i="1" s="1"/>
  <c r="D51" i="1"/>
  <c r="AC30" i="1" s="1"/>
  <c r="D49" i="1"/>
  <c r="AC28" i="1" s="1"/>
  <c r="D47" i="1"/>
  <c r="AC26" i="1" s="1"/>
  <c r="D59" i="1"/>
  <c r="AC38" i="1" s="1"/>
  <c r="AC253" i="1"/>
  <c r="AC269" i="1"/>
  <c r="AC263" i="1"/>
  <c r="AC261" i="1"/>
  <c r="B207" i="1"/>
  <c r="B205" i="1"/>
  <c r="B203" i="1"/>
  <c r="B201" i="1"/>
  <c r="B199" i="1"/>
  <c r="B206" i="1"/>
  <c r="B204" i="1"/>
  <c r="B202" i="1"/>
  <c r="B200" i="1"/>
  <c r="B198" i="1"/>
  <c r="B196" i="1"/>
  <c r="B194" i="1"/>
  <c r="B189" i="1"/>
  <c r="B195" i="1"/>
  <c r="B192" i="1"/>
  <c r="B190" i="1"/>
  <c r="B197" i="1"/>
  <c r="B191" i="1"/>
  <c r="B71" i="1"/>
  <c r="AX54" i="1" s="1"/>
  <c r="B84" i="1"/>
  <c r="AX67" i="1" s="1"/>
  <c r="B82" i="1"/>
  <c r="AX65" i="1" s="1"/>
  <c r="B80" i="1"/>
  <c r="AX63" i="1" s="1"/>
  <c r="B78" i="1"/>
  <c r="AX61" i="1" s="1"/>
  <c r="B76" i="1"/>
  <c r="AX59" i="1" s="1"/>
  <c r="B74" i="1"/>
  <c r="AX57" i="1" s="1"/>
  <c r="B72" i="1"/>
  <c r="AX55" i="1" s="1"/>
  <c r="B70" i="1"/>
  <c r="AX53" i="1" s="1"/>
  <c r="B68" i="1"/>
  <c r="AX51" i="1" s="1"/>
  <c r="B66" i="1"/>
  <c r="AX49" i="1" s="1"/>
  <c r="B83" i="1"/>
  <c r="AX66" i="1" s="1"/>
  <c r="B75" i="1"/>
  <c r="AX58" i="1" s="1"/>
  <c r="B69" i="1"/>
  <c r="AX52" i="1" s="1"/>
  <c r="B193" i="1"/>
  <c r="B81" i="1"/>
  <c r="AX64" i="1" s="1"/>
  <c r="B79" i="1"/>
  <c r="AX62" i="1" s="1"/>
  <c r="B77" i="1"/>
  <c r="AX60" i="1" s="1"/>
  <c r="B73" i="1"/>
  <c r="AX56" i="1" s="1"/>
  <c r="B67" i="1"/>
  <c r="AX50" i="1" s="1"/>
  <c r="J207" i="1"/>
  <c r="J205" i="1"/>
  <c r="J203" i="1"/>
  <c r="J201" i="1"/>
  <c r="J199" i="1"/>
  <c r="J206" i="1"/>
  <c r="J204" i="1"/>
  <c r="J202" i="1"/>
  <c r="J200" i="1"/>
  <c r="J198" i="1"/>
  <c r="J196" i="1"/>
  <c r="J194" i="1"/>
  <c r="J189" i="1"/>
  <c r="J195" i="1"/>
  <c r="J192" i="1"/>
  <c r="J190" i="1"/>
  <c r="J191" i="1"/>
  <c r="J193" i="1"/>
  <c r="J197" i="1"/>
  <c r="J69" i="1"/>
  <c r="BF52" i="1" s="1"/>
  <c r="J84" i="1"/>
  <c r="BF67" i="1" s="1"/>
  <c r="J82" i="1"/>
  <c r="BF65" i="1" s="1"/>
  <c r="J80" i="1"/>
  <c r="BF63" i="1" s="1"/>
  <c r="J78" i="1"/>
  <c r="BF61" i="1" s="1"/>
  <c r="J76" i="1"/>
  <c r="BF59" i="1" s="1"/>
  <c r="J74" i="1"/>
  <c r="BF57" i="1" s="1"/>
  <c r="J72" i="1"/>
  <c r="BF55" i="1" s="1"/>
  <c r="J70" i="1"/>
  <c r="BF53" i="1" s="1"/>
  <c r="J68" i="1"/>
  <c r="BF51" i="1" s="1"/>
  <c r="J66" i="1"/>
  <c r="BF49" i="1" s="1"/>
  <c r="J83" i="1"/>
  <c r="BF66" i="1" s="1"/>
  <c r="J75" i="1"/>
  <c r="BF58" i="1" s="1"/>
  <c r="J67" i="1"/>
  <c r="BF50" i="1" s="1"/>
  <c r="J81" i="1"/>
  <c r="BF64" i="1" s="1"/>
  <c r="J79" i="1"/>
  <c r="BF62" i="1" s="1"/>
  <c r="J77" i="1"/>
  <c r="BF60" i="1" s="1"/>
  <c r="J73" i="1"/>
  <c r="BF56" i="1" s="1"/>
  <c r="J71" i="1"/>
  <c r="BF54" i="1" s="1"/>
  <c r="H224" i="1"/>
  <c r="H220" i="1"/>
  <c r="H216" i="1"/>
  <c r="H212" i="1"/>
  <c r="H225" i="1"/>
  <c r="H221" i="1"/>
  <c r="H217" i="1"/>
  <c r="H213" i="1"/>
  <c r="H226" i="1"/>
  <c r="H222" i="1"/>
  <c r="H218" i="1"/>
  <c r="H214" i="1"/>
  <c r="H223" i="1"/>
  <c r="H211" i="1"/>
  <c r="H227" i="1"/>
  <c r="H209" i="1"/>
  <c r="H215" i="1"/>
  <c r="H219" i="1"/>
  <c r="H210" i="1"/>
  <c r="H89" i="1"/>
  <c r="BD72" i="1" s="1"/>
  <c r="H87" i="1"/>
  <c r="BD70" i="1" s="1"/>
  <c r="H103" i="1"/>
  <c r="BD86" i="1" s="1"/>
  <c r="H101" i="1"/>
  <c r="BD84" i="1" s="1"/>
  <c r="H99" i="1"/>
  <c r="BD82" i="1" s="1"/>
  <c r="H97" i="1"/>
  <c r="BD80" i="1" s="1"/>
  <c r="H95" i="1"/>
  <c r="BD78" i="1" s="1"/>
  <c r="H93" i="1"/>
  <c r="BD76" i="1" s="1"/>
  <c r="H91" i="1"/>
  <c r="BD74" i="1" s="1"/>
  <c r="H102" i="1"/>
  <c r="BD85" i="1" s="1"/>
  <c r="H94" i="1"/>
  <c r="BD77" i="1" s="1"/>
  <c r="H104" i="1"/>
  <c r="BD87" i="1" s="1"/>
  <c r="H96" i="1"/>
  <c r="BD79" i="1" s="1"/>
  <c r="H88" i="1"/>
  <c r="BD71" i="1" s="1"/>
  <c r="H100" i="1"/>
  <c r="BD83" i="1" s="1"/>
  <c r="H92" i="1"/>
  <c r="BD75" i="1" s="1"/>
  <c r="H86" i="1"/>
  <c r="BD69" i="1" s="1"/>
  <c r="H98" i="1"/>
  <c r="BD81" i="1" s="1"/>
  <c r="H90" i="1"/>
  <c r="BD73" i="1" s="1"/>
  <c r="F246" i="1"/>
  <c r="F242" i="1"/>
  <c r="F238" i="1"/>
  <c r="F247" i="1"/>
  <c r="F243" i="1"/>
  <c r="F239" i="1"/>
  <c r="F235" i="1"/>
  <c r="F244" i="1"/>
  <c r="F240" i="1"/>
  <c r="F236" i="1"/>
  <c r="F232" i="1"/>
  <c r="AI255" i="1"/>
  <c r="F241" i="1"/>
  <c r="F233" i="1"/>
  <c r="F245" i="1"/>
  <c r="F230" i="1"/>
  <c r="F229" i="1"/>
  <c r="F231" i="1"/>
  <c r="F234" i="1"/>
  <c r="AI252" i="1"/>
  <c r="F237" i="1"/>
  <c r="F124" i="1"/>
  <c r="BB108" i="1" s="1"/>
  <c r="F122" i="1"/>
  <c r="BB106" i="1" s="1"/>
  <c r="F120" i="1"/>
  <c r="BB104" i="1" s="1"/>
  <c r="F118" i="1"/>
  <c r="BB102" i="1" s="1"/>
  <c r="F121" i="1"/>
  <c r="BB105" i="1" s="1"/>
  <c r="F109" i="1"/>
  <c r="BB93" i="1" s="1"/>
  <c r="F116" i="1"/>
  <c r="BB100" i="1" s="1"/>
  <c r="F114" i="1"/>
  <c r="BB98" i="1" s="1"/>
  <c r="F112" i="1"/>
  <c r="BB96" i="1" s="1"/>
  <c r="F110" i="1"/>
  <c r="BB94" i="1" s="1"/>
  <c r="F107" i="1"/>
  <c r="BB91" i="1" s="1"/>
  <c r="F123" i="1"/>
  <c r="BB107" i="1" s="1"/>
  <c r="F119" i="1"/>
  <c r="BB103" i="1" s="1"/>
  <c r="F115" i="1"/>
  <c r="BB99" i="1" s="1"/>
  <c r="F117" i="1"/>
  <c r="BB101" i="1" s="1"/>
  <c r="F106" i="1"/>
  <c r="BB90" i="1" s="1"/>
  <c r="F111" i="1"/>
  <c r="BB95" i="1" s="1"/>
  <c r="F108" i="1"/>
  <c r="BB92" i="1" s="1"/>
  <c r="F113" i="1"/>
  <c r="BB97" i="1" s="1"/>
  <c r="P166" i="1"/>
  <c r="P164" i="1"/>
  <c r="P162" i="1"/>
  <c r="P160" i="1"/>
  <c r="P158" i="1"/>
  <c r="P156" i="1"/>
  <c r="P167" i="1"/>
  <c r="P149" i="1"/>
  <c r="P161" i="1"/>
  <c r="P159" i="1"/>
  <c r="P155" i="1"/>
  <c r="P154" i="1"/>
  <c r="P152" i="1"/>
  <c r="P150" i="1"/>
  <c r="P163" i="1"/>
  <c r="P153" i="1"/>
  <c r="P157" i="1"/>
  <c r="P151" i="1"/>
  <c r="P64" i="1"/>
  <c r="AZ125" i="1" s="1"/>
  <c r="P56" i="1"/>
  <c r="AZ117" i="1" s="1"/>
  <c r="P66" i="1"/>
  <c r="AZ127" i="1" s="1"/>
  <c r="P63" i="1"/>
  <c r="AZ124" i="1" s="1"/>
  <c r="P61" i="1"/>
  <c r="AZ122" i="1" s="1"/>
  <c r="P59" i="1"/>
  <c r="AZ120" i="1" s="1"/>
  <c r="P57" i="1"/>
  <c r="AZ118" i="1" s="1"/>
  <c r="P55" i="1"/>
  <c r="AZ116" i="1" s="1"/>
  <c r="P53" i="1"/>
  <c r="AZ114" i="1" s="1"/>
  <c r="P51" i="1"/>
  <c r="P49" i="1"/>
  <c r="P60" i="1"/>
  <c r="AZ121" i="1" s="1"/>
  <c r="P54" i="1"/>
  <c r="AZ115" i="1" s="1"/>
  <c r="P50" i="1"/>
  <c r="P165" i="1"/>
  <c r="P67" i="1"/>
  <c r="AZ128" i="1" s="1"/>
  <c r="P65" i="1"/>
  <c r="AZ126" i="1" s="1"/>
  <c r="P62" i="1"/>
  <c r="AZ123" i="1" s="1"/>
  <c r="P58" i="1"/>
  <c r="AZ119" i="1" s="1"/>
  <c r="P52" i="1"/>
  <c r="N169" i="1"/>
  <c r="N186" i="1"/>
  <c r="N184" i="1"/>
  <c r="N182" i="1"/>
  <c r="N180" i="1"/>
  <c r="N178" i="1"/>
  <c r="N176" i="1"/>
  <c r="N174" i="1"/>
  <c r="N172" i="1"/>
  <c r="N170" i="1"/>
  <c r="N183" i="1"/>
  <c r="N175" i="1"/>
  <c r="N185" i="1"/>
  <c r="N177" i="1"/>
  <c r="N187" i="1"/>
  <c r="N179" i="1"/>
  <c r="N171" i="1"/>
  <c r="N173" i="1"/>
  <c r="N87" i="1"/>
  <c r="AX148" i="1" s="1"/>
  <c r="N181" i="1"/>
  <c r="N86" i="1"/>
  <c r="AX147" i="1" s="1"/>
  <c r="N83" i="1"/>
  <c r="AX144" i="1" s="1"/>
  <c r="N81" i="1"/>
  <c r="AX142" i="1" s="1"/>
  <c r="N79" i="1"/>
  <c r="AX140" i="1" s="1"/>
  <c r="N77" i="1"/>
  <c r="AX138" i="1" s="1"/>
  <c r="N75" i="1"/>
  <c r="AX136" i="1" s="1"/>
  <c r="N73" i="1"/>
  <c r="AX134" i="1" s="1"/>
  <c r="N71" i="1"/>
  <c r="AX132" i="1" s="1"/>
  <c r="N69" i="1"/>
  <c r="AX130" i="1" s="1"/>
  <c r="N84" i="1"/>
  <c r="AX145" i="1" s="1"/>
  <c r="N82" i="1"/>
  <c r="AX143" i="1" s="1"/>
  <c r="N76" i="1"/>
  <c r="AX137" i="1" s="1"/>
  <c r="N74" i="1"/>
  <c r="AX135" i="1" s="1"/>
  <c r="N72" i="1"/>
  <c r="AX133" i="1" s="1"/>
  <c r="N70" i="1"/>
  <c r="AX131" i="1" s="1"/>
  <c r="N85" i="1"/>
  <c r="AX146" i="1" s="1"/>
  <c r="N80" i="1"/>
  <c r="AX141" i="1" s="1"/>
  <c r="N78" i="1"/>
  <c r="AX139" i="1" s="1"/>
  <c r="C166" i="1"/>
  <c r="C164" i="1"/>
  <c r="C162" i="1"/>
  <c r="C160" i="1"/>
  <c r="C158" i="1"/>
  <c r="C156" i="1"/>
  <c r="C167" i="1"/>
  <c r="C165" i="1"/>
  <c r="C163" i="1"/>
  <c r="C161" i="1"/>
  <c r="C157" i="1"/>
  <c r="C154" i="1"/>
  <c r="C152" i="1"/>
  <c r="C150" i="1"/>
  <c r="C159" i="1"/>
  <c r="C155" i="1"/>
  <c r="C153" i="1"/>
  <c r="C151" i="1"/>
  <c r="C149" i="1"/>
  <c r="C44" i="1"/>
  <c r="AB23" i="1" s="1"/>
  <c r="C40" i="1"/>
  <c r="AB19" i="1" s="1"/>
  <c r="C36" i="1"/>
  <c r="AB15" i="1" s="1"/>
  <c r="C32" i="1"/>
  <c r="AB11" i="1" s="1"/>
  <c r="C28" i="1"/>
  <c r="AB7" i="1" s="1"/>
  <c r="C31" i="1"/>
  <c r="AB10" i="1" s="1"/>
  <c r="C27" i="1"/>
  <c r="AB6" i="1" s="1"/>
  <c r="C41" i="1"/>
  <c r="AB20" i="1" s="1"/>
  <c r="C37" i="1"/>
  <c r="AB16" i="1" s="1"/>
  <c r="C33" i="1"/>
  <c r="AB12" i="1" s="1"/>
  <c r="C29" i="1"/>
  <c r="AB8" i="1" s="1"/>
  <c r="C35" i="1"/>
  <c r="AB14" i="1" s="1"/>
  <c r="C42" i="1"/>
  <c r="AB21" i="1" s="1"/>
  <c r="C38" i="1"/>
  <c r="AB17" i="1" s="1"/>
  <c r="C34" i="1"/>
  <c r="AB13" i="1" s="1"/>
  <c r="C30" i="1"/>
  <c r="AB9" i="1" s="1"/>
  <c r="C26" i="1"/>
  <c r="AB5" i="1" s="1"/>
  <c r="C43" i="1"/>
  <c r="AB22" i="1" s="1"/>
  <c r="C39" i="1"/>
  <c r="AB18" i="1" s="1"/>
  <c r="G166" i="1"/>
  <c r="G164" i="1"/>
  <c r="G162" i="1"/>
  <c r="G160" i="1"/>
  <c r="G158" i="1"/>
  <c r="G156" i="1"/>
  <c r="G167" i="1"/>
  <c r="G165" i="1"/>
  <c r="G163" i="1"/>
  <c r="G161" i="1"/>
  <c r="G159" i="1"/>
  <c r="G155" i="1"/>
  <c r="G154" i="1"/>
  <c r="G152" i="1"/>
  <c r="G150" i="1"/>
  <c r="G157" i="1"/>
  <c r="G153" i="1"/>
  <c r="G151" i="1"/>
  <c r="G149" i="1"/>
  <c r="G44" i="1"/>
  <c r="AF23" i="1" s="1"/>
  <c r="G40" i="1"/>
  <c r="AF19" i="1" s="1"/>
  <c r="G36" i="1"/>
  <c r="AF15" i="1" s="1"/>
  <c r="G32" i="1"/>
  <c r="AF11" i="1" s="1"/>
  <c r="G28" i="1"/>
  <c r="AF7" i="1" s="1"/>
  <c r="G43" i="1"/>
  <c r="AF22" i="1" s="1"/>
  <c r="G41" i="1"/>
  <c r="AF20" i="1" s="1"/>
  <c r="G37" i="1"/>
  <c r="AF16" i="1" s="1"/>
  <c r="G33" i="1"/>
  <c r="AF12" i="1" s="1"/>
  <c r="G29" i="1"/>
  <c r="AF8" i="1" s="1"/>
  <c r="G39" i="1"/>
  <c r="AF18" i="1" s="1"/>
  <c r="G42" i="1"/>
  <c r="AF21" i="1" s="1"/>
  <c r="G38" i="1"/>
  <c r="AF17" i="1" s="1"/>
  <c r="G34" i="1"/>
  <c r="AF13" i="1" s="1"/>
  <c r="G30" i="1"/>
  <c r="AF9" i="1" s="1"/>
  <c r="G26" i="1"/>
  <c r="AF5" i="1" s="1"/>
  <c r="G35" i="1"/>
  <c r="AF14" i="1" s="1"/>
  <c r="G31" i="1"/>
  <c r="AF10" i="1" s="1"/>
  <c r="G27" i="1"/>
  <c r="AF6" i="1" s="1"/>
  <c r="K166" i="1"/>
  <c r="K164" i="1"/>
  <c r="K162" i="1"/>
  <c r="K160" i="1"/>
  <c r="K158" i="1"/>
  <c r="K156" i="1"/>
  <c r="K167" i="1"/>
  <c r="K165" i="1"/>
  <c r="K163" i="1"/>
  <c r="K161" i="1"/>
  <c r="K157" i="1"/>
  <c r="K154" i="1"/>
  <c r="K152" i="1"/>
  <c r="K150" i="1"/>
  <c r="K159" i="1"/>
  <c r="K155" i="1"/>
  <c r="K153" i="1"/>
  <c r="K151" i="1"/>
  <c r="K149" i="1"/>
  <c r="K44" i="1"/>
  <c r="AJ23" i="1" s="1"/>
  <c r="K40" i="1"/>
  <c r="AJ19" i="1" s="1"/>
  <c r="K36" i="1"/>
  <c r="AJ15" i="1" s="1"/>
  <c r="K32" i="1"/>
  <c r="AJ11" i="1" s="1"/>
  <c r="K28" i="1"/>
  <c r="AJ7" i="1" s="1"/>
  <c r="K43" i="1"/>
  <c r="AJ22" i="1" s="1"/>
  <c r="K39" i="1"/>
  <c r="AJ18" i="1" s="1"/>
  <c r="K35" i="1"/>
  <c r="AJ14" i="1" s="1"/>
  <c r="K31" i="1"/>
  <c r="AJ10" i="1" s="1"/>
  <c r="K41" i="1"/>
  <c r="AJ20" i="1" s="1"/>
  <c r="K37" i="1"/>
  <c r="AJ16" i="1" s="1"/>
  <c r="K33" i="1"/>
  <c r="AJ12" i="1" s="1"/>
  <c r="K29" i="1"/>
  <c r="AJ8" i="1" s="1"/>
  <c r="K42" i="1"/>
  <c r="AJ21" i="1" s="1"/>
  <c r="K38" i="1"/>
  <c r="AJ17" i="1" s="1"/>
  <c r="K34" i="1"/>
  <c r="AJ13" i="1" s="1"/>
  <c r="K30" i="1"/>
  <c r="AJ9" i="1" s="1"/>
  <c r="K26" i="1"/>
  <c r="AJ5" i="1" s="1"/>
  <c r="K27" i="1"/>
  <c r="AJ6" i="1" s="1"/>
  <c r="AC259" i="1"/>
  <c r="AC258" i="1"/>
  <c r="AC257" i="1"/>
  <c r="AC256" i="1"/>
  <c r="AC255" i="1"/>
  <c r="AC254" i="1"/>
  <c r="AC264" i="1"/>
  <c r="AC262" i="1"/>
  <c r="AC260" i="1"/>
  <c r="AC270" i="1"/>
  <c r="AC265" i="1"/>
  <c r="C206" i="1"/>
  <c r="C204" i="1"/>
  <c r="C202" i="1"/>
  <c r="C200" i="1"/>
  <c r="C198" i="1"/>
  <c r="C196" i="1"/>
  <c r="C194" i="1"/>
  <c r="C207" i="1"/>
  <c r="C199" i="1"/>
  <c r="C195" i="1"/>
  <c r="C192" i="1"/>
  <c r="C190" i="1"/>
  <c r="C201" i="1"/>
  <c r="AC267" i="1"/>
  <c r="C203" i="1"/>
  <c r="C197" i="1"/>
  <c r="C193" i="1"/>
  <c r="C191" i="1"/>
  <c r="C205" i="1"/>
  <c r="C189" i="1"/>
  <c r="C84" i="1"/>
  <c r="AY67" i="1" s="1"/>
  <c r="C82" i="1"/>
  <c r="AY65" i="1" s="1"/>
  <c r="C80" i="1"/>
  <c r="AY63" i="1" s="1"/>
  <c r="C78" i="1"/>
  <c r="AY61" i="1" s="1"/>
  <c r="C76" i="1"/>
  <c r="AY59" i="1" s="1"/>
  <c r="C74" i="1"/>
  <c r="AY57" i="1" s="1"/>
  <c r="C72" i="1"/>
  <c r="AY55" i="1" s="1"/>
  <c r="C70" i="1"/>
  <c r="AY53" i="1" s="1"/>
  <c r="C68" i="1"/>
  <c r="AY51" i="1" s="1"/>
  <c r="C66" i="1"/>
  <c r="AY49" i="1" s="1"/>
  <c r="C83" i="1"/>
  <c r="AY66" i="1" s="1"/>
  <c r="C81" i="1"/>
  <c r="AY64" i="1" s="1"/>
  <c r="C79" i="1"/>
  <c r="AY62" i="1" s="1"/>
  <c r="C77" i="1"/>
  <c r="AY60" i="1" s="1"/>
  <c r="C75" i="1"/>
  <c r="AY58" i="1" s="1"/>
  <c r="C73" i="1"/>
  <c r="AY56" i="1" s="1"/>
  <c r="C71" i="1"/>
  <c r="AY54" i="1" s="1"/>
  <c r="C69" i="1"/>
  <c r="AY52" i="1" s="1"/>
  <c r="C67" i="1"/>
  <c r="AY50" i="1" s="1"/>
  <c r="G206" i="1"/>
  <c r="G204" i="1"/>
  <c r="G202" i="1"/>
  <c r="G200" i="1"/>
  <c r="G198" i="1"/>
  <c r="G196" i="1"/>
  <c r="G194" i="1"/>
  <c r="G201" i="1"/>
  <c r="G197" i="1"/>
  <c r="G192" i="1"/>
  <c r="G190" i="1"/>
  <c r="G203" i="1"/>
  <c r="G205" i="1"/>
  <c r="G195" i="1"/>
  <c r="G193" i="1"/>
  <c r="G191" i="1"/>
  <c r="G207" i="1"/>
  <c r="G189" i="1"/>
  <c r="G84" i="1"/>
  <c r="BC67" i="1" s="1"/>
  <c r="G82" i="1"/>
  <c r="BC65" i="1" s="1"/>
  <c r="G80" i="1"/>
  <c r="BC63" i="1" s="1"/>
  <c r="G78" i="1"/>
  <c r="BC61" i="1" s="1"/>
  <c r="G76" i="1"/>
  <c r="BC59" i="1" s="1"/>
  <c r="G74" i="1"/>
  <c r="BC57" i="1" s="1"/>
  <c r="G72" i="1"/>
  <c r="BC55" i="1" s="1"/>
  <c r="G70" i="1"/>
  <c r="BC53" i="1" s="1"/>
  <c r="G68" i="1"/>
  <c r="BC51" i="1" s="1"/>
  <c r="G66" i="1"/>
  <c r="BC49" i="1" s="1"/>
  <c r="G199" i="1"/>
  <c r="G83" i="1"/>
  <c r="BC66" i="1" s="1"/>
  <c r="G81" i="1"/>
  <c r="BC64" i="1" s="1"/>
  <c r="G79" i="1"/>
  <c r="BC62" i="1" s="1"/>
  <c r="G77" i="1"/>
  <c r="BC60" i="1" s="1"/>
  <c r="G75" i="1"/>
  <c r="BC58" i="1" s="1"/>
  <c r="G73" i="1"/>
  <c r="BC56" i="1" s="1"/>
  <c r="G71" i="1"/>
  <c r="BC54" i="1" s="1"/>
  <c r="G69" i="1"/>
  <c r="BC52" i="1" s="1"/>
  <c r="G67" i="1"/>
  <c r="BC50" i="1" s="1"/>
  <c r="K206" i="1"/>
  <c r="K204" i="1"/>
  <c r="K202" i="1"/>
  <c r="K200" i="1"/>
  <c r="K198" i="1"/>
  <c r="K196" i="1"/>
  <c r="K194" i="1"/>
  <c r="K203" i="1"/>
  <c r="K195" i="1"/>
  <c r="K192" i="1"/>
  <c r="K190" i="1"/>
  <c r="K205" i="1"/>
  <c r="K207" i="1"/>
  <c r="K199" i="1"/>
  <c r="K197" i="1"/>
  <c r="K193" i="1"/>
  <c r="K191" i="1"/>
  <c r="K189" i="1"/>
  <c r="K201" i="1"/>
  <c r="K84" i="1"/>
  <c r="BG67" i="1" s="1"/>
  <c r="K82" i="1"/>
  <c r="BG65" i="1" s="1"/>
  <c r="K80" i="1"/>
  <c r="BG63" i="1" s="1"/>
  <c r="K78" i="1"/>
  <c r="BG61" i="1" s="1"/>
  <c r="K76" i="1"/>
  <c r="BG59" i="1" s="1"/>
  <c r="K74" i="1"/>
  <c r="BG57" i="1" s="1"/>
  <c r="K72" i="1"/>
  <c r="BG55" i="1" s="1"/>
  <c r="K70" i="1"/>
  <c r="BG53" i="1" s="1"/>
  <c r="K68" i="1"/>
  <c r="BG51" i="1" s="1"/>
  <c r="K66" i="1"/>
  <c r="BG49" i="1" s="1"/>
  <c r="K83" i="1"/>
  <c r="BG66" i="1" s="1"/>
  <c r="K81" i="1"/>
  <c r="BG64" i="1" s="1"/>
  <c r="K79" i="1"/>
  <c r="BG62" i="1" s="1"/>
  <c r="K77" i="1"/>
  <c r="BG60" i="1" s="1"/>
  <c r="K75" i="1"/>
  <c r="BG58" i="1" s="1"/>
  <c r="K73" i="1"/>
  <c r="BG56" i="1" s="1"/>
  <c r="K71" i="1"/>
  <c r="BG54" i="1" s="1"/>
  <c r="K69" i="1"/>
  <c r="BG52" i="1" s="1"/>
  <c r="K67" i="1"/>
  <c r="BG50" i="1" s="1"/>
  <c r="AF265" i="1"/>
  <c r="E225" i="1"/>
  <c r="E221" i="1"/>
  <c r="E217" i="1"/>
  <c r="E213" i="1"/>
  <c r="E226" i="1"/>
  <c r="E222" i="1"/>
  <c r="E218" i="1"/>
  <c r="E214" i="1"/>
  <c r="E227" i="1"/>
  <c r="E223" i="1"/>
  <c r="E219" i="1"/>
  <c r="E215" i="1"/>
  <c r="E224" i="1"/>
  <c r="E209" i="1"/>
  <c r="E216" i="1"/>
  <c r="E210" i="1"/>
  <c r="E220" i="1"/>
  <c r="E212" i="1"/>
  <c r="E211" i="1"/>
  <c r="E103" i="1"/>
  <c r="BA86" i="1" s="1"/>
  <c r="E101" i="1"/>
  <c r="BA84" i="1" s="1"/>
  <c r="E99" i="1"/>
  <c r="BA82" i="1" s="1"/>
  <c r="E97" i="1"/>
  <c r="BA80" i="1" s="1"/>
  <c r="E95" i="1"/>
  <c r="BA78" i="1" s="1"/>
  <c r="E93" i="1"/>
  <c r="BA76" i="1" s="1"/>
  <c r="E91" i="1"/>
  <c r="BA74" i="1" s="1"/>
  <c r="E88" i="1"/>
  <c r="BA71" i="1" s="1"/>
  <c r="E86" i="1"/>
  <c r="BA69" i="1" s="1"/>
  <c r="E104" i="1"/>
  <c r="BA87" i="1" s="1"/>
  <c r="E102" i="1"/>
  <c r="BA85" i="1" s="1"/>
  <c r="E100" i="1"/>
  <c r="BA83" i="1" s="1"/>
  <c r="E98" i="1"/>
  <c r="BA81" i="1" s="1"/>
  <c r="E96" i="1"/>
  <c r="BA79" i="1" s="1"/>
  <c r="E94" i="1"/>
  <c r="BA77" i="1" s="1"/>
  <c r="E92" i="1"/>
  <c r="BA75" i="1" s="1"/>
  <c r="E90" i="1"/>
  <c r="BA73" i="1" s="1"/>
  <c r="E89" i="1"/>
  <c r="BA72" i="1" s="1"/>
  <c r="E87" i="1"/>
  <c r="BA70" i="1" s="1"/>
  <c r="I225" i="1"/>
  <c r="I221" i="1"/>
  <c r="I217" i="1"/>
  <c r="I213" i="1"/>
  <c r="I226" i="1"/>
  <c r="I222" i="1"/>
  <c r="I218" i="1"/>
  <c r="I214" i="1"/>
  <c r="I227" i="1"/>
  <c r="I223" i="1"/>
  <c r="I219" i="1"/>
  <c r="I215" i="1"/>
  <c r="I209" i="1"/>
  <c r="I216" i="1"/>
  <c r="I212" i="1"/>
  <c r="I220" i="1"/>
  <c r="I210" i="1"/>
  <c r="I224" i="1"/>
  <c r="I211" i="1"/>
  <c r="I103" i="1"/>
  <c r="BE86" i="1" s="1"/>
  <c r="I101" i="1"/>
  <c r="BE84" i="1" s="1"/>
  <c r="I99" i="1"/>
  <c r="BE82" i="1" s="1"/>
  <c r="I97" i="1"/>
  <c r="BE80" i="1" s="1"/>
  <c r="I95" i="1"/>
  <c r="BE78" i="1" s="1"/>
  <c r="I93" i="1"/>
  <c r="BE76" i="1" s="1"/>
  <c r="I91" i="1"/>
  <c r="BE74" i="1" s="1"/>
  <c r="I88" i="1"/>
  <c r="BE71" i="1" s="1"/>
  <c r="I86" i="1"/>
  <c r="BE69" i="1" s="1"/>
  <c r="I104" i="1"/>
  <c r="BE87" i="1" s="1"/>
  <c r="I102" i="1"/>
  <c r="BE85" i="1" s="1"/>
  <c r="I100" i="1"/>
  <c r="BE83" i="1" s="1"/>
  <c r="I98" i="1"/>
  <c r="BE81" i="1" s="1"/>
  <c r="I96" i="1"/>
  <c r="BE79" i="1" s="1"/>
  <c r="I94" i="1"/>
  <c r="BE77" i="1" s="1"/>
  <c r="I92" i="1"/>
  <c r="BE75" i="1" s="1"/>
  <c r="I90" i="1"/>
  <c r="BE73" i="1" s="1"/>
  <c r="I89" i="1"/>
  <c r="BE72" i="1" s="1"/>
  <c r="I87" i="1"/>
  <c r="BE70" i="1" s="1"/>
  <c r="AI267" i="1"/>
  <c r="AI262" i="1"/>
  <c r="AI261" i="1"/>
  <c r="AI260" i="1"/>
  <c r="C247" i="1"/>
  <c r="C243" i="1"/>
  <c r="C239" i="1"/>
  <c r="AI265" i="1"/>
  <c r="AI264" i="1"/>
  <c r="C244" i="1"/>
  <c r="C240" i="1"/>
  <c r="C236" i="1"/>
  <c r="C232" i="1"/>
  <c r="C245" i="1"/>
  <c r="C241" i="1"/>
  <c r="C237" i="1"/>
  <c r="C233" i="1"/>
  <c r="AI259" i="1"/>
  <c r="C242" i="1"/>
  <c r="C234" i="1"/>
  <c r="C230" i="1"/>
  <c r="C229" i="1"/>
  <c r="AI258" i="1"/>
  <c r="C246" i="1"/>
  <c r="C231" i="1"/>
  <c r="AI257" i="1"/>
  <c r="AI256" i="1"/>
  <c r="C235" i="1"/>
  <c r="C123" i="1"/>
  <c r="AY107" i="1" s="1"/>
  <c r="C121" i="1"/>
  <c r="AY105" i="1" s="1"/>
  <c r="C119" i="1"/>
  <c r="AY103" i="1" s="1"/>
  <c r="C238" i="1"/>
  <c r="C116" i="1"/>
  <c r="AY100" i="1" s="1"/>
  <c r="C114" i="1"/>
  <c r="AY98" i="1" s="1"/>
  <c r="C112" i="1"/>
  <c r="AY96" i="1" s="1"/>
  <c r="C110" i="1"/>
  <c r="AY94" i="1" s="1"/>
  <c r="C107" i="1"/>
  <c r="AY91" i="1" s="1"/>
  <c r="C124" i="1"/>
  <c r="AY108" i="1" s="1"/>
  <c r="C120" i="1"/>
  <c r="AY104" i="1" s="1"/>
  <c r="C117" i="1"/>
  <c r="AY101" i="1" s="1"/>
  <c r="C115" i="1"/>
  <c r="AY99" i="1" s="1"/>
  <c r="C113" i="1"/>
  <c r="AY97" i="1" s="1"/>
  <c r="C111" i="1"/>
  <c r="AY95" i="1" s="1"/>
  <c r="C108" i="1"/>
  <c r="AY92" i="1" s="1"/>
  <c r="C106" i="1"/>
  <c r="AY90" i="1" s="1"/>
  <c r="C122" i="1"/>
  <c r="AY106" i="1" s="1"/>
  <c r="C109" i="1"/>
  <c r="AY93" i="1" s="1"/>
  <c r="C118" i="1"/>
  <c r="AY102" i="1" s="1"/>
  <c r="G247" i="1"/>
  <c r="G243" i="1"/>
  <c r="G239" i="1"/>
  <c r="G244" i="1"/>
  <c r="G240" i="1"/>
  <c r="G236" i="1"/>
  <c r="G232" i="1"/>
  <c r="G245" i="1"/>
  <c r="G241" i="1"/>
  <c r="G237" i="1"/>
  <c r="G233" i="1"/>
  <c r="G246" i="1"/>
  <c r="G230" i="1"/>
  <c r="G229" i="1"/>
  <c r="G235" i="1"/>
  <c r="G231" i="1"/>
  <c r="G238" i="1"/>
  <c r="G234" i="1"/>
  <c r="G242" i="1"/>
  <c r="G123" i="1"/>
  <c r="BC107" i="1" s="1"/>
  <c r="G121" i="1"/>
  <c r="BC105" i="1" s="1"/>
  <c r="G119" i="1"/>
  <c r="BC103" i="1" s="1"/>
  <c r="G116" i="1"/>
  <c r="BC100" i="1" s="1"/>
  <c r="G114" i="1"/>
  <c r="BC98" i="1" s="1"/>
  <c r="G112" i="1"/>
  <c r="BC96" i="1" s="1"/>
  <c r="G110" i="1"/>
  <c r="BC94" i="1" s="1"/>
  <c r="G107" i="1"/>
  <c r="BC91" i="1" s="1"/>
  <c r="G122" i="1"/>
  <c r="BC106" i="1" s="1"/>
  <c r="G118" i="1"/>
  <c r="BC102" i="1" s="1"/>
  <c r="G117" i="1"/>
  <c r="BC101" i="1" s="1"/>
  <c r="G115" i="1"/>
  <c r="BC99" i="1" s="1"/>
  <c r="G113" i="1"/>
  <c r="BC97" i="1" s="1"/>
  <c r="G111" i="1"/>
  <c r="BC95" i="1" s="1"/>
  <c r="G108" i="1"/>
  <c r="BC92" i="1" s="1"/>
  <c r="G106" i="1"/>
  <c r="BC90" i="1" s="1"/>
  <c r="G124" i="1"/>
  <c r="BC108" i="1" s="1"/>
  <c r="G120" i="1"/>
  <c r="BC104" i="1" s="1"/>
  <c r="G109" i="1"/>
  <c r="BC93" i="1" s="1"/>
  <c r="K247" i="1"/>
  <c r="K243" i="1"/>
  <c r="K239" i="1"/>
  <c r="K244" i="1"/>
  <c r="K240" i="1"/>
  <c r="K236" i="1"/>
  <c r="K232" i="1"/>
  <c r="K245" i="1"/>
  <c r="K241" i="1"/>
  <c r="K237" i="1"/>
  <c r="K233" i="1"/>
  <c r="K234" i="1"/>
  <c r="K230" i="1"/>
  <c r="K229" i="1"/>
  <c r="K238" i="1"/>
  <c r="K231" i="1"/>
  <c r="K242" i="1"/>
  <c r="K246" i="1"/>
  <c r="K235" i="1"/>
  <c r="K123" i="1"/>
  <c r="BG107" i="1" s="1"/>
  <c r="K121" i="1"/>
  <c r="BG105" i="1" s="1"/>
  <c r="K119" i="1"/>
  <c r="BG103" i="1" s="1"/>
  <c r="K116" i="1"/>
  <c r="BG100" i="1" s="1"/>
  <c r="K114" i="1"/>
  <c r="BG98" i="1" s="1"/>
  <c r="K112" i="1"/>
  <c r="BG96" i="1" s="1"/>
  <c r="K110" i="1"/>
  <c r="BG94" i="1" s="1"/>
  <c r="K107" i="1"/>
  <c r="BG91" i="1" s="1"/>
  <c r="K124" i="1"/>
  <c r="BG108" i="1" s="1"/>
  <c r="K120" i="1"/>
  <c r="BG104" i="1" s="1"/>
  <c r="K117" i="1"/>
  <c r="BG101" i="1" s="1"/>
  <c r="K115" i="1"/>
  <c r="BG99" i="1" s="1"/>
  <c r="K113" i="1"/>
  <c r="BG97" i="1" s="1"/>
  <c r="K111" i="1"/>
  <c r="BG95" i="1" s="1"/>
  <c r="K108" i="1"/>
  <c r="BG92" i="1" s="1"/>
  <c r="K106" i="1"/>
  <c r="BG90" i="1" s="1"/>
  <c r="K109" i="1"/>
  <c r="BG93" i="1" s="1"/>
  <c r="K118" i="1"/>
  <c r="BG102" i="1" s="1"/>
  <c r="K122" i="1"/>
  <c r="BG106" i="1" s="1"/>
  <c r="AO270" i="1"/>
  <c r="AO268" i="1"/>
  <c r="AO257" i="1"/>
  <c r="AO256" i="1"/>
  <c r="AO255" i="1"/>
  <c r="AO254" i="1"/>
  <c r="AO253" i="1"/>
  <c r="AO252" i="1"/>
  <c r="AO266" i="1"/>
  <c r="AO269" i="1"/>
  <c r="O186" i="1"/>
  <c r="O184" i="1"/>
  <c r="O182" i="1"/>
  <c r="O180" i="1"/>
  <c r="O178" i="1"/>
  <c r="O176" i="1"/>
  <c r="O174" i="1"/>
  <c r="O172" i="1"/>
  <c r="O170" i="1"/>
  <c r="O187" i="1"/>
  <c r="O185" i="1"/>
  <c r="O183" i="1"/>
  <c r="O181" i="1"/>
  <c r="O179" i="1"/>
  <c r="O177" i="1"/>
  <c r="O175" i="1"/>
  <c r="O173" i="1"/>
  <c r="O171" i="1"/>
  <c r="O169" i="1"/>
  <c r="O86" i="1"/>
  <c r="AY147" i="1" s="1"/>
  <c r="O83" i="1"/>
  <c r="AY144" i="1" s="1"/>
  <c r="O81" i="1"/>
  <c r="AY142" i="1" s="1"/>
  <c r="O79" i="1"/>
  <c r="AY140" i="1" s="1"/>
  <c r="O77" i="1"/>
  <c r="AY138" i="1" s="1"/>
  <c r="O75" i="1"/>
  <c r="AY136" i="1" s="1"/>
  <c r="O73" i="1"/>
  <c r="AY134" i="1" s="1"/>
  <c r="O71" i="1"/>
  <c r="AY132" i="1" s="1"/>
  <c r="O69" i="1"/>
  <c r="AY130" i="1" s="1"/>
  <c r="O87" i="1"/>
  <c r="AY148" i="1" s="1"/>
  <c r="O85" i="1"/>
  <c r="AY146" i="1" s="1"/>
  <c r="O84" i="1"/>
  <c r="AY145" i="1" s="1"/>
  <c r="O82" i="1"/>
  <c r="AY143" i="1" s="1"/>
  <c r="O80" i="1"/>
  <c r="AY141" i="1" s="1"/>
  <c r="O78" i="1"/>
  <c r="AY139" i="1" s="1"/>
  <c r="O76" i="1"/>
  <c r="AY137" i="1" s="1"/>
  <c r="O74" i="1"/>
  <c r="AY135" i="1" s="1"/>
  <c r="O72" i="1"/>
  <c r="AY133" i="1" s="1"/>
  <c r="O70" i="1"/>
  <c r="AY131" i="1" s="1"/>
  <c r="S186" i="1"/>
  <c r="S184" i="1"/>
  <c r="S182" i="1"/>
  <c r="S180" i="1"/>
  <c r="S178" i="1"/>
  <c r="S176" i="1"/>
  <c r="S174" i="1"/>
  <c r="S172" i="1"/>
  <c r="S170" i="1"/>
  <c r="S187" i="1"/>
  <c r="S185" i="1"/>
  <c r="S183" i="1"/>
  <c r="S181" i="1"/>
  <c r="S179" i="1"/>
  <c r="S177" i="1"/>
  <c r="S175" i="1"/>
  <c r="S173" i="1"/>
  <c r="S171" i="1"/>
  <c r="S169" i="1"/>
  <c r="S86" i="1"/>
  <c r="BC147" i="1" s="1"/>
  <c r="S87" i="1"/>
  <c r="BC148" i="1" s="1"/>
  <c r="S83" i="1"/>
  <c r="BC144" i="1" s="1"/>
  <c r="S81" i="1"/>
  <c r="BC142" i="1" s="1"/>
  <c r="S79" i="1"/>
  <c r="BC140" i="1" s="1"/>
  <c r="S77" i="1"/>
  <c r="BC138" i="1" s="1"/>
  <c r="S75" i="1"/>
  <c r="BC136" i="1" s="1"/>
  <c r="S73" i="1"/>
  <c r="BC134" i="1" s="1"/>
  <c r="S71" i="1"/>
  <c r="BC132" i="1" s="1"/>
  <c r="S69" i="1"/>
  <c r="BC130" i="1" s="1"/>
  <c r="S85" i="1"/>
  <c r="BC146" i="1" s="1"/>
  <c r="S84" i="1"/>
  <c r="BC145" i="1" s="1"/>
  <c r="S82" i="1"/>
  <c r="BC143" i="1" s="1"/>
  <c r="S80" i="1"/>
  <c r="BC141" i="1" s="1"/>
  <c r="S78" i="1"/>
  <c r="BC139" i="1" s="1"/>
  <c r="S76" i="1"/>
  <c r="BC137" i="1" s="1"/>
  <c r="S74" i="1"/>
  <c r="BC135" i="1" s="1"/>
  <c r="S72" i="1"/>
  <c r="BC133" i="1" s="1"/>
  <c r="S70" i="1"/>
  <c r="BC131" i="1" s="1"/>
  <c r="W186" i="1"/>
  <c r="W184" i="1"/>
  <c r="W182" i="1"/>
  <c r="W180" i="1"/>
  <c r="W178" i="1"/>
  <c r="W176" i="1"/>
  <c r="W174" i="1"/>
  <c r="W172" i="1"/>
  <c r="W170" i="1"/>
  <c r="W187" i="1"/>
  <c r="W185" i="1"/>
  <c r="W183" i="1"/>
  <c r="W181" i="1"/>
  <c r="W179" i="1"/>
  <c r="W177" i="1"/>
  <c r="W175" i="1"/>
  <c r="W173" i="1"/>
  <c r="W171" i="1"/>
  <c r="W169" i="1"/>
  <c r="W86" i="1"/>
  <c r="BG147" i="1" s="1"/>
  <c r="W83" i="1"/>
  <c r="BG144" i="1" s="1"/>
  <c r="W81" i="1"/>
  <c r="BG142" i="1" s="1"/>
  <c r="W79" i="1"/>
  <c r="BG140" i="1" s="1"/>
  <c r="W77" i="1"/>
  <c r="BG138" i="1" s="1"/>
  <c r="W75" i="1"/>
  <c r="BG136" i="1" s="1"/>
  <c r="W73" i="1"/>
  <c r="BG134" i="1" s="1"/>
  <c r="W71" i="1"/>
  <c r="BG132" i="1" s="1"/>
  <c r="W69" i="1"/>
  <c r="BG130" i="1" s="1"/>
  <c r="W87" i="1"/>
  <c r="BG148" i="1" s="1"/>
  <c r="W85" i="1"/>
  <c r="BG146" i="1" s="1"/>
  <c r="W84" i="1"/>
  <c r="BG145" i="1" s="1"/>
  <c r="W82" i="1"/>
  <c r="BG143" i="1" s="1"/>
  <c r="W80" i="1"/>
  <c r="BG141" i="1" s="1"/>
  <c r="W78" i="1"/>
  <c r="BG139" i="1" s="1"/>
  <c r="W76" i="1"/>
  <c r="BG137" i="1" s="1"/>
  <c r="W74" i="1"/>
  <c r="BG135" i="1" s="1"/>
  <c r="W72" i="1"/>
  <c r="BG133" i="1" s="1"/>
  <c r="W70" i="1"/>
  <c r="BG131" i="1" s="1"/>
  <c r="Q206" i="1"/>
  <c r="Q204" i="1"/>
  <c r="Q202" i="1"/>
  <c r="Q200" i="1"/>
  <c r="Q198" i="1"/>
  <c r="Q196" i="1"/>
  <c r="Q194" i="1"/>
  <c r="Q205" i="1"/>
  <c r="Q197" i="1"/>
  <c r="Q192" i="1"/>
  <c r="Q190" i="1"/>
  <c r="Q207" i="1"/>
  <c r="Q199" i="1"/>
  <c r="Q201" i="1"/>
  <c r="Q195" i="1"/>
  <c r="Q193" i="1"/>
  <c r="Q191" i="1"/>
  <c r="Q107" i="1"/>
  <c r="BA168" i="1" s="1"/>
  <c r="Q105" i="1"/>
  <c r="BA166" i="1" s="1"/>
  <c r="Q104" i="1"/>
  <c r="BA165" i="1" s="1"/>
  <c r="Q102" i="1"/>
  <c r="BA163" i="1" s="1"/>
  <c r="Q100" i="1"/>
  <c r="BA161" i="1" s="1"/>
  <c r="Q98" i="1"/>
  <c r="BA159" i="1" s="1"/>
  <c r="Q96" i="1"/>
  <c r="BA157" i="1" s="1"/>
  <c r="Q94" i="1"/>
  <c r="BA155" i="1" s="1"/>
  <c r="Q92" i="1"/>
  <c r="BA153" i="1" s="1"/>
  <c r="Q90" i="1"/>
  <c r="BA151" i="1" s="1"/>
  <c r="Q189" i="1"/>
  <c r="Q89" i="1"/>
  <c r="BA150" i="1" s="1"/>
  <c r="Q106" i="1"/>
  <c r="BA167" i="1" s="1"/>
  <c r="Q103" i="1"/>
  <c r="BA164" i="1" s="1"/>
  <c r="Q101" i="1"/>
  <c r="BA162" i="1" s="1"/>
  <c r="Q99" i="1"/>
  <c r="BA160" i="1" s="1"/>
  <c r="Q97" i="1"/>
  <c r="BA158" i="1" s="1"/>
  <c r="Q95" i="1"/>
  <c r="BA156" i="1" s="1"/>
  <c r="Q93" i="1"/>
  <c r="BA154" i="1" s="1"/>
  <c r="Q91" i="1"/>
  <c r="BA152" i="1" s="1"/>
  <c r="Q203" i="1"/>
  <c r="U206" i="1"/>
  <c r="U204" i="1"/>
  <c r="U202" i="1"/>
  <c r="U200" i="1"/>
  <c r="U198" i="1"/>
  <c r="U196" i="1"/>
  <c r="U194" i="1"/>
  <c r="U207" i="1"/>
  <c r="U199" i="1"/>
  <c r="U195" i="1"/>
  <c r="U192" i="1"/>
  <c r="U190" i="1"/>
  <c r="U201" i="1"/>
  <c r="U203" i="1"/>
  <c r="U197" i="1"/>
  <c r="U193" i="1"/>
  <c r="U191" i="1"/>
  <c r="U189" i="1"/>
  <c r="U107" i="1"/>
  <c r="BE168" i="1" s="1"/>
  <c r="U105" i="1"/>
  <c r="BE166" i="1" s="1"/>
  <c r="U104" i="1"/>
  <c r="BE165" i="1" s="1"/>
  <c r="U102" i="1"/>
  <c r="BE163" i="1" s="1"/>
  <c r="U100" i="1"/>
  <c r="BE161" i="1" s="1"/>
  <c r="U98" i="1"/>
  <c r="BE159" i="1" s="1"/>
  <c r="U96" i="1"/>
  <c r="BE157" i="1" s="1"/>
  <c r="U94" i="1"/>
  <c r="BE155" i="1" s="1"/>
  <c r="U92" i="1"/>
  <c r="BE153" i="1" s="1"/>
  <c r="U90" i="1"/>
  <c r="BE151" i="1" s="1"/>
  <c r="U205" i="1"/>
  <c r="U89" i="1"/>
  <c r="BE150" i="1" s="1"/>
  <c r="U106" i="1"/>
  <c r="BE167" i="1" s="1"/>
  <c r="U103" i="1"/>
  <c r="BE164" i="1" s="1"/>
  <c r="U101" i="1"/>
  <c r="BE162" i="1" s="1"/>
  <c r="U99" i="1"/>
  <c r="BE160" i="1" s="1"/>
  <c r="U97" i="1"/>
  <c r="BE158" i="1" s="1"/>
  <c r="U95" i="1"/>
  <c r="BE156" i="1" s="1"/>
  <c r="U93" i="1"/>
  <c r="BE154" i="1" s="1"/>
  <c r="U91" i="1"/>
  <c r="BE152" i="1" s="1"/>
  <c r="AU266" i="1"/>
  <c r="O225" i="1"/>
  <c r="O221" i="1"/>
  <c r="O217" i="1"/>
  <c r="O213" i="1"/>
  <c r="O228" i="1"/>
  <c r="O226" i="1"/>
  <c r="O222" i="1"/>
  <c r="O218" i="1"/>
  <c r="O214" i="1"/>
  <c r="O227" i="1"/>
  <c r="O223" i="1"/>
  <c r="O219" i="1"/>
  <c r="O215" i="1"/>
  <c r="O216" i="1"/>
  <c r="O220" i="1"/>
  <c r="O224" i="1"/>
  <c r="O210" i="1"/>
  <c r="O212" i="1"/>
  <c r="O211" i="1"/>
  <c r="O113" i="1"/>
  <c r="AY174" i="1" s="1"/>
  <c r="O111" i="1"/>
  <c r="AY172" i="1" s="1"/>
  <c r="O109" i="1"/>
  <c r="AY170" i="1" s="1"/>
  <c r="O112" i="1"/>
  <c r="AY173" i="1" s="1"/>
  <c r="O110" i="1"/>
  <c r="AY171" i="1" s="1"/>
  <c r="S225" i="1"/>
  <c r="S221" i="1"/>
  <c r="S217" i="1"/>
  <c r="S213" i="1"/>
  <c r="S228" i="1"/>
  <c r="S226" i="1"/>
  <c r="S222" i="1"/>
  <c r="S218" i="1"/>
  <c r="S214" i="1"/>
  <c r="S227" i="1"/>
  <c r="S223" i="1"/>
  <c r="S219" i="1"/>
  <c r="S215" i="1"/>
  <c r="S220" i="1"/>
  <c r="S224" i="1"/>
  <c r="S212" i="1"/>
  <c r="S210" i="1"/>
  <c r="S216" i="1"/>
  <c r="S113" i="1"/>
  <c r="BC174" i="1" s="1"/>
  <c r="S111" i="1"/>
  <c r="BC172" i="1" s="1"/>
  <c r="S211" i="1"/>
  <c r="S109" i="1"/>
  <c r="BC170" i="1" s="1"/>
  <c r="S112" i="1"/>
  <c r="BC173" i="1" s="1"/>
  <c r="S110" i="1"/>
  <c r="BC171" i="1" s="1"/>
  <c r="W225" i="1"/>
  <c r="W221" i="1"/>
  <c r="W217" i="1"/>
  <c r="W213" i="1"/>
  <c r="W228" i="1"/>
  <c r="W226" i="1"/>
  <c r="W222" i="1"/>
  <c r="W218" i="1"/>
  <c r="W214" i="1"/>
  <c r="W227" i="1"/>
  <c r="W223" i="1"/>
  <c r="W219" i="1"/>
  <c r="W215" i="1"/>
  <c r="W224" i="1"/>
  <c r="W216" i="1"/>
  <c r="W210" i="1"/>
  <c r="W220" i="1"/>
  <c r="W211" i="1"/>
  <c r="W212" i="1"/>
  <c r="W113" i="1"/>
  <c r="BG174" i="1" s="1"/>
  <c r="W111" i="1"/>
  <c r="BG172" i="1" s="1"/>
  <c r="W109" i="1"/>
  <c r="BG170" i="1" s="1"/>
  <c r="W112" i="1"/>
  <c r="BG173" i="1" s="1"/>
  <c r="W110" i="1"/>
  <c r="BG171" i="1" s="1"/>
  <c r="AA166" i="1"/>
  <c r="AA164" i="1"/>
  <c r="AA162" i="1"/>
  <c r="AA160" i="1"/>
  <c r="AA158" i="1"/>
  <c r="AA156" i="1"/>
  <c r="AA154" i="1"/>
  <c r="AA167" i="1"/>
  <c r="AA165" i="1"/>
  <c r="AA163" i="1"/>
  <c r="AA161" i="1"/>
  <c r="AA159" i="1"/>
  <c r="AA155" i="1"/>
  <c r="AA152" i="1"/>
  <c r="AA150" i="1"/>
  <c r="AA157" i="1"/>
  <c r="AA153" i="1"/>
  <c r="AA151" i="1"/>
  <c r="O115" i="1"/>
  <c r="AY176" i="1" s="1"/>
  <c r="AA149" i="1"/>
  <c r="AA66" i="1"/>
  <c r="AY227" i="1" s="1"/>
  <c r="AA63" i="1"/>
  <c r="AY224" i="1" s="1"/>
  <c r="AA61" i="1"/>
  <c r="AY222" i="1" s="1"/>
  <c r="AA59" i="1"/>
  <c r="AY220" i="1" s="1"/>
  <c r="AA57" i="1"/>
  <c r="AY218" i="1" s="1"/>
  <c r="AA55" i="1"/>
  <c r="AY216" i="1" s="1"/>
  <c r="AA53" i="1"/>
  <c r="AY214" i="1" s="1"/>
  <c r="AA51" i="1"/>
  <c r="AY212" i="1" s="1"/>
  <c r="AA49" i="1"/>
  <c r="AY210" i="1" s="1"/>
  <c r="AA67" i="1"/>
  <c r="AY228" i="1" s="1"/>
  <c r="AA65" i="1"/>
  <c r="AY226" i="1" s="1"/>
  <c r="AA64" i="1"/>
  <c r="AY225" i="1" s="1"/>
  <c r="AA62" i="1"/>
  <c r="AY223" i="1" s="1"/>
  <c r="AA60" i="1"/>
  <c r="AY221" i="1" s="1"/>
  <c r="AA58" i="1"/>
  <c r="AY219" i="1" s="1"/>
  <c r="AA56" i="1"/>
  <c r="AY217" i="1" s="1"/>
  <c r="AA54" i="1"/>
  <c r="AY215" i="1" s="1"/>
  <c r="AA52" i="1"/>
  <c r="AY213" i="1" s="1"/>
  <c r="AA50" i="1"/>
  <c r="AY211" i="1" s="1"/>
  <c r="AE166" i="1"/>
  <c r="AE164" i="1"/>
  <c r="AE162" i="1"/>
  <c r="AE160" i="1"/>
  <c r="AE158" i="1"/>
  <c r="AE156" i="1"/>
  <c r="AE154" i="1"/>
  <c r="AE167" i="1"/>
  <c r="AE165" i="1"/>
  <c r="AE163" i="1"/>
  <c r="AE161" i="1"/>
  <c r="AE157" i="1"/>
  <c r="AE152" i="1"/>
  <c r="AE150" i="1"/>
  <c r="AE159" i="1"/>
  <c r="AE155" i="1"/>
  <c r="AE153" i="1"/>
  <c r="AE151" i="1"/>
  <c r="AE149" i="1"/>
  <c r="S115" i="1"/>
  <c r="BC176" i="1" s="1"/>
  <c r="AE66" i="1"/>
  <c r="BC227" i="1" s="1"/>
  <c r="AE63" i="1"/>
  <c r="BC224" i="1" s="1"/>
  <c r="AE61" i="1"/>
  <c r="BC222" i="1" s="1"/>
  <c r="AE59" i="1"/>
  <c r="BC220" i="1" s="1"/>
  <c r="AE57" i="1"/>
  <c r="BC218" i="1" s="1"/>
  <c r="AE55" i="1"/>
  <c r="BC216" i="1" s="1"/>
  <c r="AE53" i="1"/>
  <c r="BC214" i="1" s="1"/>
  <c r="AE51" i="1"/>
  <c r="BC212" i="1" s="1"/>
  <c r="AE49" i="1"/>
  <c r="BC210" i="1" s="1"/>
  <c r="AE67" i="1"/>
  <c r="BC228" i="1" s="1"/>
  <c r="AE65" i="1"/>
  <c r="BC226" i="1" s="1"/>
  <c r="AE64" i="1"/>
  <c r="BC225" i="1" s="1"/>
  <c r="AE62" i="1"/>
  <c r="BC223" i="1" s="1"/>
  <c r="AE60" i="1"/>
  <c r="BC221" i="1" s="1"/>
  <c r="AE58" i="1"/>
  <c r="BC219" i="1" s="1"/>
  <c r="AE56" i="1"/>
  <c r="BC217" i="1" s="1"/>
  <c r="AE54" i="1"/>
  <c r="BC215" i="1" s="1"/>
  <c r="AE52" i="1"/>
  <c r="BC213" i="1" s="1"/>
  <c r="AE50" i="1"/>
  <c r="BC211" i="1" s="1"/>
  <c r="AI166" i="1"/>
  <c r="AI164" i="1"/>
  <c r="AI162" i="1"/>
  <c r="AI160" i="1"/>
  <c r="AI158" i="1"/>
  <c r="AI156" i="1"/>
  <c r="AI154" i="1"/>
  <c r="AI167" i="1"/>
  <c r="AI165" i="1"/>
  <c r="AI163" i="1"/>
  <c r="AI161" i="1"/>
  <c r="AI159" i="1"/>
  <c r="AI155" i="1"/>
  <c r="AI152" i="1"/>
  <c r="AI150" i="1"/>
  <c r="AI157" i="1"/>
  <c r="AI153" i="1"/>
  <c r="AI151" i="1"/>
  <c r="W115" i="1"/>
  <c r="BG176" i="1" s="1"/>
  <c r="AI66" i="1"/>
  <c r="BG227" i="1" s="1"/>
  <c r="AI63" i="1"/>
  <c r="BG224" i="1" s="1"/>
  <c r="AI61" i="1"/>
  <c r="BG222" i="1" s="1"/>
  <c r="AI59" i="1"/>
  <c r="BG220" i="1" s="1"/>
  <c r="AI57" i="1"/>
  <c r="BG218" i="1" s="1"/>
  <c r="AI55" i="1"/>
  <c r="BG216" i="1" s="1"/>
  <c r="AI53" i="1"/>
  <c r="BG214" i="1" s="1"/>
  <c r="AI51" i="1"/>
  <c r="BG212" i="1" s="1"/>
  <c r="AI49" i="1"/>
  <c r="BG210" i="1" s="1"/>
  <c r="AI149" i="1"/>
  <c r="AI67" i="1"/>
  <c r="BG228" i="1" s="1"/>
  <c r="AI65" i="1"/>
  <c r="BG226" i="1" s="1"/>
  <c r="AI64" i="1"/>
  <c r="BG225" i="1" s="1"/>
  <c r="AI62" i="1"/>
  <c r="BG223" i="1" s="1"/>
  <c r="AI60" i="1"/>
  <c r="BG221" i="1" s="1"/>
  <c r="AI58" i="1"/>
  <c r="BG219" i="1" s="1"/>
  <c r="AI56" i="1"/>
  <c r="BG217" i="1" s="1"/>
  <c r="AI54" i="1"/>
  <c r="BG215" i="1" s="1"/>
  <c r="AI52" i="1"/>
  <c r="BG213" i="1" s="1"/>
  <c r="AI50" i="1"/>
  <c r="BG211" i="1" s="1"/>
  <c r="AC186" i="1"/>
  <c r="AC184" i="1"/>
  <c r="AC182" i="1"/>
  <c r="AC180" i="1"/>
  <c r="AC178" i="1"/>
  <c r="AC176" i="1"/>
  <c r="AC174" i="1"/>
  <c r="AC172" i="1"/>
  <c r="AC170" i="1"/>
  <c r="AC187" i="1"/>
  <c r="AC185" i="1"/>
  <c r="AC183" i="1"/>
  <c r="AC181" i="1"/>
  <c r="AC179" i="1"/>
  <c r="AC177" i="1"/>
  <c r="AC175" i="1"/>
  <c r="AC173" i="1"/>
  <c r="AC171" i="1"/>
  <c r="Q116" i="1"/>
  <c r="BA177" i="1" s="1"/>
  <c r="AC86" i="1"/>
  <c r="BA247" i="1" s="1"/>
  <c r="AC169" i="1"/>
  <c r="AC87" i="1"/>
  <c r="BA248" i="1" s="1"/>
  <c r="AC83" i="1"/>
  <c r="BA244" i="1" s="1"/>
  <c r="AC81" i="1"/>
  <c r="BA242" i="1" s="1"/>
  <c r="AC79" i="1"/>
  <c r="BA240" i="1" s="1"/>
  <c r="AC77" i="1"/>
  <c r="BA238" i="1" s="1"/>
  <c r="AC75" i="1"/>
  <c r="BA236" i="1" s="1"/>
  <c r="AC73" i="1"/>
  <c r="BA234" i="1" s="1"/>
  <c r="AC71" i="1"/>
  <c r="BA232" i="1" s="1"/>
  <c r="AC69" i="1"/>
  <c r="BA230" i="1" s="1"/>
  <c r="AC85" i="1"/>
  <c r="BA246" i="1" s="1"/>
  <c r="AC84" i="1"/>
  <c r="BA245" i="1" s="1"/>
  <c r="AC82" i="1"/>
  <c r="BA243" i="1" s="1"/>
  <c r="AC80" i="1"/>
  <c r="BA241" i="1" s="1"/>
  <c r="AC78" i="1"/>
  <c r="BA239" i="1" s="1"/>
  <c r="AC76" i="1"/>
  <c r="BA237" i="1" s="1"/>
  <c r="AC74" i="1"/>
  <c r="BA235" i="1" s="1"/>
  <c r="AC72" i="1"/>
  <c r="BA233" i="1" s="1"/>
  <c r="AC70" i="1"/>
  <c r="BA231" i="1" s="1"/>
  <c r="AG186" i="1"/>
  <c r="AG184" i="1"/>
  <c r="AG182" i="1"/>
  <c r="AG180" i="1"/>
  <c r="AG178" i="1"/>
  <c r="AG176" i="1"/>
  <c r="AG174" i="1"/>
  <c r="AG172" i="1"/>
  <c r="AG170" i="1"/>
  <c r="AG187" i="1"/>
  <c r="AG185" i="1"/>
  <c r="AG183" i="1"/>
  <c r="AG181" i="1"/>
  <c r="AG179" i="1"/>
  <c r="AG177" i="1"/>
  <c r="AG175" i="1"/>
  <c r="AG173" i="1"/>
  <c r="AG171" i="1"/>
  <c r="AG169" i="1"/>
  <c r="U116" i="1"/>
  <c r="BE177" i="1" s="1"/>
  <c r="AG86" i="1"/>
  <c r="BE247" i="1" s="1"/>
  <c r="AG85" i="1"/>
  <c r="BE246" i="1" s="1"/>
  <c r="AG83" i="1"/>
  <c r="BE244" i="1" s="1"/>
  <c r="AG81" i="1"/>
  <c r="BE242" i="1" s="1"/>
  <c r="AG79" i="1"/>
  <c r="BE240" i="1" s="1"/>
  <c r="AG77" i="1"/>
  <c r="BE238" i="1" s="1"/>
  <c r="AG75" i="1"/>
  <c r="BE236" i="1" s="1"/>
  <c r="AG73" i="1"/>
  <c r="BE234" i="1" s="1"/>
  <c r="AG71" i="1"/>
  <c r="BE232" i="1" s="1"/>
  <c r="AG69" i="1"/>
  <c r="BE230" i="1" s="1"/>
  <c r="AG87" i="1"/>
  <c r="BE248" i="1" s="1"/>
  <c r="AG84" i="1"/>
  <c r="BE245" i="1" s="1"/>
  <c r="AG82" i="1"/>
  <c r="BE243" i="1" s="1"/>
  <c r="AG80" i="1"/>
  <c r="BE241" i="1" s="1"/>
  <c r="AG78" i="1"/>
  <c r="BE239" i="1" s="1"/>
  <c r="AG76" i="1"/>
  <c r="BE237" i="1" s="1"/>
  <c r="AG74" i="1"/>
  <c r="BE235" i="1" s="1"/>
  <c r="AG72" i="1"/>
  <c r="BE233" i="1" s="1"/>
  <c r="AG70" i="1"/>
  <c r="BE231" i="1" s="1"/>
  <c r="BG267" i="1"/>
  <c r="BG265" i="1"/>
  <c r="BG264" i="1"/>
  <c r="AM242" i="1"/>
  <c r="AA206" i="1"/>
  <c r="AA204" i="1"/>
  <c r="AA202" i="1"/>
  <c r="AA200" i="1"/>
  <c r="AA198" i="1"/>
  <c r="AA196" i="1"/>
  <c r="AA194" i="1"/>
  <c r="AA201" i="1"/>
  <c r="AA197" i="1"/>
  <c r="AA192" i="1"/>
  <c r="AA190" i="1"/>
  <c r="AA203" i="1"/>
  <c r="AA205" i="1"/>
  <c r="AA195" i="1"/>
  <c r="AA193" i="1"/>
  <c r="AA191" i="1"/>
  <c r="AA189" i="1"/>
  <c r="AA199" i="1"/>
  <c r="O117" i="1"/>
  <c r="AY178" i="1" s="1"/>
  <c r="AA107" i="1"/>
  <c r="BN67" i="1" s="1"/>
  <c r="AA105" i="1"/>
  <c r="BN65" i="1" s="1"/>
  <c r="AA104" i="1"/>
  <c r="BN64" i="1" s="1"/>
  <c r="AA102" i="1"/>
  <c r="BN62" i="1" s="1"/>
  <c r="AA100" i="1"/>
  <c r="BN60" i="1" s="1"/>
  <c r="AA98" i="1"/>
  <c r="BN58" i="1" s="1"/>
  <c r="AA96" i="1"/>
  <c r="BN56" i="1" s="1"/>
  <c r="AA94" i="1"/>
  <c r="BN54" i="1" s="1"/>
  <c r="AA92" i="1"/>
  <c r="BN52" i="1" s="1"/>
  <c r="AA90" i="1"/>
  <c r="BN50" i="1" s="1"/>
  <c r="AA89" i="1"/>
  <c r="BN49" i="1" s="1"/>
  <c r="AA106" i="1"/>
  <c r="BN66" i="1" s="1"/>
  <c r="AA103" i="1"/>
  <c r="BN63" i="1" s="1"/>
  <c r="AA101" i="1"/>
  <c r="BN61" i="1" s="1"/>
  <c r="AA99" i="1"/>
  <c r="BN59" i="1" s="1"/>
  <c r="AA97" i="1"/>
  <c r="BN57" i="1" s="1"/>
  <c r="AA95" i="1"/>
  <c r="BN55" i="1" s="1"/>
  <c r="AA93" i="1"/>
  <c r="BN53" i="1" s="1"/>
  <c r="AA91" i="1"/>
  <c r="BN51" i="1" s="1"/>
  <c r="AA207" i="1"/>
  <c r="AQ242" i="1"/>
  <c r="AE206" i="1"/>
  <c r="AE204" i="1"/>
  <c r="AE202" i="1"/>
  <c r="AE200" i="1"/>
  <c r="AE198" i="1"/>
  <c r="AE196" i="1"/>
  <c r="AE194" i="1"/>
  <c r="AE203" i="1"/>
  <c r="AE195" i="1"/>
  <c r="AE192" i="1"/>
  <c r="AE190" i="1"/>
  <c r="AE205" i="1"/>
  <c r="AE207" i="1"/>
  <c r="AE199" i="1"/>
  <c r="AE197" i="1"/>
  <c r="AE193" i="1"/>
  <c r="AE191" i="1"/>
  <c r="AE189" i="1"/>
  <c r="AE201" i="1"/>
  <c r="S117" i="1"/>
  <c r="BC178" i="1" s="1"/>
  <c r="AE107" i="1"/>
  <c r="BR67" i="1" s="1"/>
  <c r="AE105" i="1"/>
  <c r="BR65" i="1" s="1"/>
  <c r="AE104" i="1"/>
  <c r="BR64" i="1" s="1"/>
  <c r="AE102" i="1"/>
  <c r="BR62" i="1" s="1"/>
  <c r="AE100" i="1"/>
  <c r="BR60" i="1" s="1"/>
  <c r="AE98" i="1"/>
  <c r="BR58" i="1" s="1"/>
  <c r="AE96" i="1"/>
  <c r="BR56" i="1" s="1"/>
  <c r="AE94" i="1"/>
  <c r="BR54" i="1" s="1"/>
  <c r="AE92" i="1"/>
  <c r="BR52" i="1" s="1"/>
  <c r="AE90" i="1"/>
  <c r="BR50" i="1" s="1"/>
  <c r="AE89" i="1"/>
  <c r="BR49" i="1" s="1"/>
  <c r="AE106" i="1"/>
  <c r="BR66" i="1" s="1"/>
  <c r="AE103" i="1"/>
  <c r="BR63" i="1" s="1"/>
  <c r="AE101" i="1"/>
  <c r="BR61" i="1" s="1"/>
  <c r="AE99" i="1"/>
  <c r="BR59" i="1" s="1"/>
  <c r="AE97" i="1"/>
  <c r="BR57" i="1" s="1"/>
  <c r="AE95" i="1"/>
  <c r="BR55" i="1" s="1"/>
  <c r="AE93" i="1"/>
  <c r="BR53" i="1" s="1"/>
  <c r="AE91" i="1"/>
  <c r="BR51" i="1" s="1"/>
  <c r="AU242" i="1"/>
  <c r="AI206" i="1"/>
  <c r="AI204" i="1"/>
  <c r="AI202" i="1"/>
  <c r="AI200" i="1"/>
  <c r="AI198" i="1"/>
  <c r="AI196" i="1"/>
  <c r="AI194" i="1"/>
  <c r="AI205" i="1"/>
  <c r="AI197" i="1"/>
  <c r="AI192" i="1"/>
  <c r="AI190" i="1"/>
  <c r="AI207" i="1"/>
  <c r="AI199" i="1"/>
  <c r="AI201" i="1"/>
  <c r="AI195" i="1"/>
  <c r="AI193" i="1"/>
  <c r="AI191" i="1"/>
  <c r="AI203" i="1"/>
  <c r="AI189" i="1"/>
  <c r="W117" i="1"/>
  <c r="BG178" i="1" s="1"/>
  <c r="AI107" i="1"/>
  <c r="BV67" i="1" s="1"/>
  <c r="AI105" i="1"/>
  <c r="BV65" i="1" s="1"/>
  <c r="AI104" i="1"/>
  <c r="BV64" i="1" s="1"/>
  <c r="AI102" i="1"/>
  <c r="BV62" i="1" s="1"/>
  <c r="AI100" i="1"/>
  <c r="BV60" i="1" s="1"/>
  <c r="AI98" i="1"/>
  <c r="BV58" i="1" s="1"/>
  <c r="AI96" i="1"/>
  <c r="BV56" i="1" s="1"/>
  <c r="AI94" i="1"/>
  <c r="BV54" i="1" s="1"/>
  <c r="AI92" i="1"/>
  <c r="BV52" i="1" s="1"/>
  <c r="AI90" i="1"/>
  <c r="BV50" i="1" s="1"/>
  <c r="AI89" i="1"/>
  <c r="BV49" i="1" s="1"/>
  <c r="AI106" i="1"/>
  <c r="BV66" i="1" s="1"/>
  <c r="AI103" i="1"/>
  <c r="BV63" i="1" s="1"/>
  <c r="AI101" i="1"/>
  <c r="BV61" i="1" s="1"/>
  <c r="AI99" i="1"/>
  <c r="BV59" i="1" s="1"/>
  <c r="AI97" i="1"/>
  <c r="BV57" i="1" s="1"/>
  <c r="AI95" i="1"/>
  <c r="BV55" i="1" s="1"/>
  <c r="AI93" i="1"/>
  <c r="BV53" i="1" s="1"/>
  <c r="AI91" i="1"/>
  <c r="BV51" i="1" s="1"/>
  <c r="AA247" i="1"/>
  <c r="AA243" i="1"/>
  <c r="AA239" i="1"/>
  <c r="AA248" i="1"/>
  <c r="AA244" i="1"/>
  <c r="AA240" i="1"/>
  <c r="AA236" i="1"/>
  <c r="AA232" i="1"/>
  <c r="AA245" i="1"/>
  <c r="AA241" i="1"/>
  <c r="AA237" i="1"/>
  <c r="AA233" i="1"/>
  <c r="AA246" i="1"/>
  <c r="AA230" i="1"/>
  <c r="AA235" i="1"/>
  <c r="AA238" i="1"/>
  <c r="AA234" i="1"/>
  <c r="AA242" i="1"/>
  <c r="AA231" i="1"/>
  <c r="AM244" i="1"/>
  <c r="AA147" i="1"/>
  <c r="BN107" i="1" s="1"/>
  <c r="AA146" i="1"/>
  <c r="BN106" i="1" s="1"/>
  <c r="AA145" i="1"/>
  <c r="BN105" i="1" s="1"/>
  <c r="AA144" i="1"/>
  <c r="BN104" i="1" s="1"/>
  <c r="AA143" i="1"/>
  <c r="BN103" i="1" s="1"/>
  <c r="AA142" i="1"/>
  <c r="BN102" i="1" s="1"/>
  <c r="AA141" i="1"/>
  <c r="BN101" i="1" s="1"/>
  <c r="AA140" i="1"/>
  <c r="BN100" i="1" s="1"/>
  <c r="AA139" i="1"/>
  <c r="BN99" i="1" s="1"/>
  <c r="AA138" i="1"/>
  <c r="BN98" i="1" s="1"/>
  <c r="AA137" i="1"/>
  <c r="BN97" i="1" s="1"/>
  <c r="AA136" i="1"/>
  <c r="BN96" i="1" s="1"/>
  <c r="AA135" i="1"/>
  <c r="BN95" i="1" s="1"/>
  <c r="AA134" i="1"/>
  <c r="BN94" i="1" s="1"/>
  <c r="AA133" i="1"/>
  <c r="BN93" i="1" s="1"/>
  <c r="AA132" i="1"/>
  <c r="BN92" i="1" s="1"/>
  <c r="AA131" i="1"/>
  <c r="BN91" i="1" s="1"/>
  <c r="AA129" i="1"/>
  <c r="BN89" i="1" s="1"/>
  <c r="AA130" i="1"/>
  <c r="BN90" i="1" s="1"/>
  <c r="O119" i="1"/>
  <c r="AY180" i="1" s="1"/>
  <c r="AE247" i="1"/>
  <c r="AE243" i="1"/>
  <c r="AE239" i="1"/>
  <c r="AE235" i="1"/>
  <c r="AE248" i="1"/>
  <c r="AE244" i="1"/>
  <c r="AE240" i="1"/>
  <c r="AE236" i="1"/>
  <c r="AE232" i="1"/>
  <c r="AE245" i="1"/>
  <c r="AE241" i="1"/>
  <c r="AE237" i="1"/>
  <c r="AE233" i="1"/>
  <c r="AE234" i="1"/>
  <c r="AE230" i="1"/>
  <c r="AE238" i="1"/>
  <c r="AE231" i="1"/>
  <c r="AQ244" i="1"/>
  <c r="AE242" i="1"/>
  <c r="AE246" i="1"/>
  <c r="AE147" i="1"/>
  <c r="BR107" i="1" s="1"/>
  <c r="AE146" i="1"/>
  <c r="BR106" i="1" s="1"/>
  <c r="AE145" i="1"/>
  <c r="BR105" i="1" s="1"/>
  <c r="AE144" i="1"/>
  <c r="BR104" i="1" s="1"/>
  <c r="AE143" i="1"/>
  <c r="BR103" i="1" s="1"/>
  <c r="AE142" i="1"/>
  <c r="BR102" i="1" s="1"/>
  <c r="AE141" i="1"/>
  <c r="BR101" i="1" s="1"/>
  <c r="AE140" i="1"/>
  <c r="BR100" i="1" s="1"/>
  <c r="AE139" i="1"/>
  <c r="BR99" i="1" s="1"/>
  <c r="AE138" i="1"/>
  <c r="BR98" i="1" s="1"/>
  <c r="AE137" i="1"/>
  <c r="BR97" i="1" s="1"/>
  <c r="AE136" i="1"/>
  <c r="BR96" i="1" s="1"/>
  <c r="AE135" i="1"/>
  <c r="BR95" i="1" s="1"/>
  <c r="AE134" i="1"/>
  <c r="BR94" i="1" s="1"/>
  <c r="AE133" i="1"/>
  <c r="BR93" i="1" s="1"/>
  <c r="AE132" i="1"/>
  <c r="BR92" i="1" s="1"/>
  <c r="AE131" i="1"/>
  <c r="BR91" i="1" s="1"/>
  <c r="AE129" i="1"/>
  <c r="BR89" i="1" s="1"/>
  <c r="S119" i="1"/>
  <c r="BC180" i="1" s="1"/>
  <c r="AE130" i="1"/>
  <c r="BR90" i="1" s="1"/>
  <c r="AI247" i="1"/>
  <c r="AI243" i="1"/>
  <c r="AI239" i="1"/>
  <c r="AI235" i="1"/>
  <c r="AI248" i="1"/>
  <c r="AI244" i="1"/>
  <c r="AI240" i="1"/>
  <c r="AI236" i="1"/>
  <c r="AI232" i="1"/>
  <c r="AI245" i="1"/>
  <c r="AI241" i="1"/>
  <c r="AI237" i="1"/>
  <c r="AI233" i="1"/>
  <c r="AI238" i="1"/>
  <c r="AI230" i="1"/>
  <c r="AU244" i="1"/>
  <c r="AI242" i="1"/>
  <c r="AI246" i="1"/>
  <c r="AI234" i="1"/>
  <c r="AI231" i="1"/>
  <c r="AI147" i="1"/>
  <c r="BV107" i="1" s="1"/>
  <c r="AI146" i="1"/>
  <c r="BV106" i="1" s="1"/>
  <c r="AI145" i="1"/>
  <c r="BV105" i="1" s="1"/>
  <c r="AI144" i="1"/>
  <c r="BV104" i="1" s="1"/>
  <c r="AI143" i="1"/>
  <c r="BV103" i="1" s="1"/>
  <c r="AI142" i="1"/>
  <c r="BV102" i="1" s="1"/>
  <c r="AI141" i="1"/>
  <c r="BV101" i="1" s="1"/>
  <c r="AI140" i="1"/>
  <c r="BV100" i="1" s="1"/>
  <c r="AI139" i="1"/>
  <c r="BV99" i="1" s="1"/>
  <c r="AI138" i="1"/>
  <c r="BV98" i="1" s="1"/>
  <c r="AI137" i="1"/>
  <c r="BV97" i="1" s="1"/>
  <c r="AI136" i="1"/>
  <c r="BV96" i="1" s="1"/>
  <c r="AI135" i="1"/>
  <c r="BV95" i="1" s="1"/>
  <c r="AI134" i="1"/>
  <c r="BV94" i="1" s="1"/>
  <c r="AI133" i="1"/>
  <c r="BV93" i="1" s="1"/>
  <c r="AI132" i="1"/>
  <c r="BV92" i="1" s="1"/>
  <c r="AI131" i="1"/>
  <c r="BV91" i="1" s="1"/>
  <c r="AI129" i="1"/>
  <c r="BV89" i="1" s="1"/>
  <c r="AI130" i="1"/>
  <c r="BV90" i="1" s="1"/>
  <c r="W119" i="1"/>
  <c r="BG180" i="1" s="1"/>
  <c r="AO166" i="1"/>
  <c r="AO164" i="1"/>
  <c r="AO162" i="1"/>
  <c r="AO160" i="1"/>
  <c r="AO158" i="1"/>
  <c r="AO156" i="1"/>
  <c r="AO154" i="1"/>
  <c r="AO167" i="1"/>
  <c r="AO165" i="1"/>
  <c r="AO163" i="1"/>
  <c r="AO161" i="1"/>
  <c r="AO157" i="1"/>
  <c r="AO152" i="1"/>
  <c r="AO150" i="1"/>
  <c r="AO159" i="1"/>
  <c r="AO155" i="1"/>
  <c r="AO153" i="1"/>
  <c r="AO151" i="1"/>
  <c r="AO149" i="1"/>
  <c r="AO66" i="1"/>
  <c r="BP126" i="1" s="1"/>
  <c r="AO63" i="1"/>
  <c r="BP123" i="1" s="1"/>
  <c r="AO61" i="1"/>
  <c r="BP121" i="1" s="1"/>
  <c r="AO59" i="1"/>
  <c r="BP119" i="1" s="1"/>
  <c r="AO57" i="1"/>
  <c r="BP117" i="1" s="1"/>
  <c r="AO55" i="1"/>
  <c r="BP115" i="1" s="1"/>
  <c r="AO53" i="1"/>
  <c r="BP113" i="1" s="1"/>
  <c r="AO51" i="1"/>
  <c r="BP111" i="1" s="1"/>
  <c r="AO49" i="1"/>
  <c r="BP109" i="1" s="1"/>
  <c r="Q120" i="1"/>
  <c r="BA181" i="1" s="1"/>
  <c r="AO67" i="1"/>
  <c r="BP127" i="1" s="1"/>
  <c r="AO65" i="1"/>
  <c r="BP125" i="1" s="1"/>
  <c r="AO64" i="1"/>
  <c r="BP124" i="1" s="1"/>
  <c r="AO62" i="1"/>
  <c r="BP122" i="1" s="1"/>
  <c r="AO60" i="1"/>
  <c r="BP120" i="1" s="1"/>
  <c r="AO58" i="1"/>
  <c r="BP118" i="1" s="1"/>
  <c r="AO56" i="1"/>
  <c r="BP116" i="1" s="1"/>
  <c r="AO54" i="1"/>
  <c r="BP114" i="1" s="1"/>
  <c r="AO52" i="1"/>
  <c r="BP112" i="1" s="1"/>
  <c r="AO50" i="1"/>
  <c r="BP110" i="1" s="1"/>
  <c r="AS166" i="1"/>
  <c r="AS164" i="1"/>
  <c r="AS162" i="1"/>
  <c r="AS160" i="1"/>
  <c r="AS158" i="1"/>
  <c r="AS156" i="1"/>
  <c r="AS154" i="1"/>
  <c r="AS167" i="1"/>
  <c r="AS165" i="1"/>
  <c r="AS163" i="1"/>
  <c r="AS161" i="1"/>
  <c r="AS159" i="1"/>
  <c r="AS155" i="1"/>
  <c r="AS152" i="1"/>
  <c r="AS150" i="1"/>
  <c r="AS157" i="1"/>
  <c r="AS153" i="1"/>
  <c r="AS151" i="1"/>
  <c r="AS149" i="1"/>
  <c r="U120" i="1"/>
  <c r="BE181" i="1" s="1"/>
  <c r="AS66" i="1"/>
  <c r="BT126" i="1" s="1"/>
  <c r="AS63" i="1"/>
  <c r="BT123" i="1" s="1"/>
  <c r="AS61" i="1"/>
  <c r="BT121" i="1" s="1"/>
  <c r="AS59" i="1"/>
  <c r="BT119" i="1" s="1"/>
  <c r="AS57" i="1"/>
  <c r="BT117" i="1" s="1"/>
  <c r="AS55" i="1"/>
  <c r="BT115" i="1" s="1"/>
  <c r="AS53" i="1"/>
  <c r="BT113" i="1" s="1"/>
  <c r="AS51" i="1"/>
  <c r="BT111" i="1" s="1"/>
  <c r="AS49" i="1"/>
  <c r="BT109" i="1" s="1"/>
  <c r="AS67" i="1"/>
  <c r="BT127" i="1" s="1"/>
  <c r="AS65" i="1"/>
  <c r="BT125" i="1" s="1"/>
  <c r="AS64" i="1"/>
  <c r="BT124" i="1" s="1"/>
  <c r="AS62" i="1"/>
  <c r="BT122" i="1" s="1"/>
  <c r="AS60" i="1"/>
  <c r="BT120" i="1" s="1"/>
  <c r="AS58" i="1"/>
  <c r="BT118" i="1" s="1"/>
  <c r="AS56" i="1"/>
  <c r="BT116" i="1" s="1"/>
  <c r="AS54" i="1"/>
  <c r="BT114" i="1" s="1"/>
  <c r="AS52" i="1"/>
  <c r="BT112" i="1" s="1"/>
  <c r="AS50" i="1"/>
  <c r="BT110" i="1" s="1"/>
  <c r="AM186" i="1"/>
  <c r="AM184" i="1"/>
  <c r="AM182" i="1"/>
  <c r="AM180" i="1"/>
  <c r="AM178" i="1"/>
  <c r="AM176" i="1"/>
  <c r="AM174" i="1"/>
  <c r="AM172" i="1"/>
  <c r="AM170" i="1"/>
  <c r="AM187" i="1"/>
  <c r="AM185" i="1"/>
  <c r="AM183" i="1"/>
  <c r="AM181" i="1"/>
  <c r="AM179" i="1"/>
  <c r="AM177" i="1"/>
  <c r="AM175" i="1"/>
  <c r="AM173" i="1"/>
  <c r="AM171" i="1"/>
  <c r="AM169" i="1"/>
  <c r="O125" i="1"/>
  <c r="AY186" i="1" s="1"/>
  <c r="O121" i="1"/>
  <c r="AY182" i="1" s="1"/>
  <c r="AM86" i="1"/>
  <c r="BN146" i="1" s="1"/>
  <c r="AM87" i="1"/>
  <c r="BN147" i="1" s="1"/>
  <c r="AM83" i="1"/>
  <c r="BN143" i="1" s="1"/>
  <c r="AM81" i="1"/>
  <c r="BN141" i="1" s="1"/>
  <c r="AM79" i="1"/>
  <c r="BN139" i="1" s="1"/>
  <c r="AM77" i="1"/>
  <c r="BN137" i="1" s="1"/>
  <c r="AM75" i="1"/>
  <c r="BN135" i="1" s="1"/>
  <c r="AM73" i="1"/>
  <c r="BN133" i="1" s="1"/>
  <c r="AM71" i="1"/>
  <c r="BN131" i="1" s="1"/>
  <c r="AM69" i="1"/>
  <c r="BN129" i="1" s="1"/>
  <c r="AM85" i="1"/>
  <c r="BN145" i="1" s="1"/>
  <c r="AM84" i="1"/>
  <c r="BN144" i="1" s="1"/>
  <c r="AM82" i="1"/>
  <c r="BN142" i="1" s="1"/>
  <c r="AM80" i="1"/>
  <c r="BN140" i="1" s="1"/>
  <c r="AM78" i="1"/>
  <c r="BN138" i="1" s="1"/>
  <c r="AM76" i="1"/>
  <c r="BN136" i="1" s="1"/>
  <c r="AM74" i="1"/>
  <c r="BN134" i="1" s="1"/>
  <c r="AM72" i="1"/>
  <c r="BN132" i="1" s="1"/>
  <c r="AM70" i="1"/>
  <c r="BN130" i="1" s="1"/>
  <c r="AQ186" i="1"/>
  <c r="AQ184" i="1"/>
  <c r="AQ182" i="1"/>
  <c r="AQ180" i="1"/>
  <c r="AQ178" i="1"/>
  <c r="AQ176" i="1"/>
  <c r="AQ174" i="1"/>
  <c r="AQ172" i="1"/>
  <c r="AQ170" i="1"/>
  <c r="AQ187" i="1"/>
  <c r="AQ185" i="1"/>
  <c r="AQ183" i="1"/>
  <c r="AQ181" i="1"/>
  <c r="AQ179" i="1"/>
  <c r="AQ177" i="1"/>
  <c r="AQ175" i="1"/>
  <c r="AQ173" i="1"/>
  <c r="AQ171" i="1"/>
  <c r="AQ169" i="1"/>
  <c r="S125" i="1"/>
  <c r="BC186" i="1" s="1"/>
  <c r="AQ86" i="1"/>
  <c r="BR146" i="1" s="1"/>
  <c r="AQ85" i="1"/>
  <c r="BR145" i="1" s="1"/>
  <c r="AQ83" i="1"/>
  <c r="BR143" i="1" s="1"/>
  <c r="AQ81" i="1"/>
  <c r="BR141" i="1" s="1"/>
  <c r="AQ79" i="1"/>
  <c r="BR139" i="1" s="1"/>
  <c r="AQ77" i="1"/>
  <c r="BR137" i="1" s="1"/>
  <c r="AQ75" i="1"/>
  <c r="BR135" i="1" s="1"/>
  <c r="AQ73" i="1"/>
  <c r="BR133" i="1" s="1"/>
  <c r="AQ71" i="1"/>
  <c r="BR131" i="1" s="1"/>
  <c r="AQ69" i="1"/>
  <c r="BR129" i="1" s="1"/>
  <c r="S121" i="1"/>
  <c r="BC182" i="1" s="1"/>
  <c r="AQ87" i="1"/>
  <c r="BR147" i="1" s="1"/>
  <c r="AQ84" i="1"/>
  <c r="BR144" i="1" s="1"/>
  <c r="AQ82" i="1"/>
  <c r="BR142" i="1" s="1"/>
  <c r="AQ80" i="1"/>
  <c r="BR140" i="1" s="1"/>
  <c r="AQ78" i="1"/>
  <c r="BR138" i="1" s="1"/>
  <c r="AQ76" i="1"/>
  <c r="BR136" i="1" s="1"/>
  <c r="AQ74" i="1"/>
  <c r="BR134" i="1" s="1"/>
  <c r="AQ72" i="1"/>
  <c r="BR132" i="1" s="1"/>
  <c r="AQ70" i="1"/>
  <c r="BR130" i="1" s="1"/>
  <c r="AU186" i="1"/>
  <c r="AU184" i="1"/>
  <c r="AU182" i="1"/>
  <c r="AU180" i="1"/>
  <c r="AU178" i="1"/>
  <c r="AU176" i="1"/>
  <c r="AU174" i="1"/>
  <c r="AU172" i="1"/>
  <c r="AU170" i="1"/>
  <c r="AU187" i="1"/>
  <c r="AU185" i="1"/>
  <c r="AU183" i="1"/>
  <c r="AU181" i="1"/>
  <c r="AU179" i="1"/>
  <c r="AU177" i="1"/>
  <c r="AU175" i="1"/>
  <c r="AU173" i="1"/>
  <c r="AU171" i="1"/>
  <c r="W125" i="1"/>
  <c r="BG186" i="1" s="1"/>
  <c r="AU169" i="1"/>
  <c r="W121" i="1"/>
  <c r="BG182" i="1" s="1"/>
  <c r="AU86" i="1"/>
  <c r="BV146" i="1" s="1"/>
  <c r="AU87" i="1"/>
  <c r="BV147" i="1" s="1"/>
  <c r="AU83" i="1"/>
  <c r="BV143" i="1" s="1"/>
  <c r="AU81" i="1"/>
  <c r="BV141" i="1" s="1"/>
  <c r="AU79" i="1"/>
  <c r="BV139" i="1" s="1"/>
  <c r="AU77" i="1"/>
  <c r="BV137" i="1" s="1"/>
  <c r="AU75" i="1"/>
  <c r="BV135" i="1" s="1"/>
  <c r="AU73" i="1"/>
  <c r="BV133" i="1" s="1"/>
  <c r="AU71" i="1"/>
  <c r="BV131" i="1" s="1"/>
  <c r="AU69" i="1"/>
  <c r="BV129" i="1" s="1"/>
  <c r="AU85" i="1"/>
  <c r="BV145" i="1" s="1"/>
  <c r="AU84" i="1"/>
  <c r="BV144" i="1" s="1"/>
  <c r="AU82" i="1"/>
  <c r="BV142" i="1" s="1"/>
  <c r="AU80" i="1"/>
  <c r="BV140" i="1" s="1"/>
  <c r="AU78" i="1"/>
  <c r="BV138" i="1" s="1"/>
  <c r="AU76" i="1"/>
  <c r="BV136" i="1" s="1"/>
  <c r="AU74" i="1"/>
  <c r="BV134" i="1" s="1"/>
  <c r="AU72" i="1"/>
  <c r="BV132" i="1" s="1"/>
  <c r="AU70" i="1"/>
  <c r="BV130" i="1" s="1"/>
  <c r="BY270" i="1"/>
  <c r="BY268" i="1"/>
  <c r="BY265" i="1"/>
  <c r="BY258" i="1"/>
  <c r="BY257" i="1"/>
  <c r="BY256" i="1"/>
  <c r="BY255" i="1"/>
  <c r="BY266" i="1"/>
  <c r="BY263" i="1"/>
  <c r="BY262" i="1"/>
  <c r="BY261" i="1"/>
  <c r="BY260" i="1"/>
  <c r="BY259" i="1"/>
  <c r="BY264" i="1"/>
  <c r="AM225" i="1"/>
  <c r="AM221" i="1"/>
  <c r="AM217" i="1"/>
  <c r="AM213" i="1"/>
  <c r="AM228" i="1"/>
  <c r="AM226" i="1"/>
  <c r="AM222" i="1"/>
  <c r="AM218" i="1"/>
  <c r="AM214" i="1"/>
  <c r="AM227" i="1"/>
  <c r="AM223" i="1"/>
  <c r="AM219" i="1"/>
  <c r="AM215" i="1"/>
  <c r="AM220" i="1"/>
  <c r="AM224" i="1"/>
  <c r="AM212" i="1"/>
  <c r="AM211" i="1"/>
  <c r="AM210" i="1"/>
  <c r="AM216" i="1"/>
  <c r="AM127" i="1"/>
  <c r="BN187" i="1" s="1"/>
  <c r="O127" i="1"/>
  <c r="AY188" i="1" s="1"/>
  <c r="AM126" i="1"/>
  <c r="BN186" i="1" s="1"/>
  <c r="AM125" i="1"/>
  <c r="BN185" i="1" s="1"/>
  <c r="AM124" i="1"/>
  <c r="BN184" i="1" s="1"/>
  <c r="AM122" i="1"/>
  <c r="BN182" i="1" s="1"/>
  <c r="AM120" i="1"/>
  <c r="BN180" i="1" s="1"/>
  <c r="AM118" i="1"/>
  <c r="BN178" i="1" s="1"/>
  <c r="AM115" i="1"/>
  <c r="BN175" i="1" s="1"/>
  <c r="AM113" i="1"/>
  <c r="BN173" i="1" s="1"/>
  <c r="AM111" i="1"/>
  <c r="BN171" i="1" s="1"/>
  <c r="AM123" i="1"/>
  <c r="BN183" i="1" s="1"/>
  <c r="AM119" i="1"/>
  <c r="BN179" i="1" s="1"/>
  <c r="AM109" i="1"/>
  <c r="BN169" i="1" s="1"/>
  <c r="AM116" i="1"/>
  <c r="BN176" i="1" s="1"/>
  <c r="AM114" i="1"/>
  <c r="BN174" i="1" s="1"/>
  <c r="AM112" i="1"/>
  <c r="BN172" i="1" s="1"/>
  <c r="AM110" i="1"/>
  <c r="BN170" i="1" s="1"/>
  <c r="AM121" i="1"/>
  <c r="BN181" i="1" s="1"/>
  <c r="AM117" i="1"/>
  <c r="BN177" i="1" s="1"/>
  <c r="O123" i="1"/>
  <c r="AY184" i="1" s="1"/>
  <c r="AQ225" i="1"/>
  <c r="AQ221" i="1"/>
  <c r="AQ217" i="1"/>
  <c r="AQ213" i="1"/>
  <c r="AQ228" i="1"/>
  <c r="AQ226" i="1"/>
  <c r="AQ222" i="1"/>
  <c r="AQ218" i="1"/>
  <c r="AQ214" i="1"/>
  <c r="AQ227" i="1"/>
  <c r="AQ223" i="1"/>
  <c r="AQ219" i="1"/>
  <c r="AQ215" i="1"/>
  <c r="AQ224" i="1"/>
  <c r="AQ211" i="1"/>
  <c r="AQ216" i="1"/>
  <c r="AQ210" i="1"/>
  <c r="AQ212" i="1"/>
  <c r="AQ220" i="1"/>
  <c r="AQ127" i="1"/>
  <c r="BR187" i="1" s="1"/>
  <c r="S127" i="1"/>
  <c r="BC188" i="1" s="1"/>
  <c r="AQ126" i="1"/>
  <c r="BR186" i="1" s="1"/>
  <c r="AQ125" i="1"/>
  <c r="BR185" i="1" s="1"/>
  <c r="AQ124" i="1"/>
  <c r="BR184" i="1" s="1"/>
  <c r="AQ122" i="1"/>
  <c r="BR182" i="1" s="1"/>
  <c r="AQ120" i="1"/>
  <c r="BR180" i="1" s="1"/>
  <c r="AQ118" i="1"/>
  <c r="BR178" i="1" s="1"/>
  <c r="AQ115" i="1"/>
  <c r="BR175" i="1" s="1"/>
  <c r="AQ113" i="1"/>
  <c r="BR173" i="1" s="1"/>
  <c r="AQ111" i="1"/>
  <c r="BR171" i="1" s="1"/>
  <c r="S123" i="1"/>
  <c r="BC184" i="1" s="1"/>
  <c r="AQ121" i="1"/>
  <c r="BR181" i="1" s="1"/>
  <c r="AQ117" i="1"/>
  <c r="BR177" i="1" s="1"/>
  <c r="AQ109" i="1"/>
  <c r="BR169" i="1" s="1"/>
  <c r="AQ116" i="1"/>
  <c r="BR176" i="1" s="1"/>
  <c r="AQ114" i="1"/>
  <c r="BR174" i="1" s="1"/>
  <c r="AQ112" i="1"/>
  <c r="BR172" i="1" s="1"/>
  <c r="AQ110" i="1"/>
  <c r="BR170" i="1" s="1"/>
  <c r="AQ123" i="1"/>
  <c r="BR183" i="1" s="1"/>
  <c r="AQ119" i="1"/>
  <c r="BR179" i="1" s="1"/>
  <c r="AU225" i="1"/>
  <c r="AU221" i="1"/>
  <c r="AU217" i="1"/>
  <c r="AU213" i="1"/>
  <c r="AU228" i="1"/>
  <c r="AU226" i="1"/>
  <c r="AU222" i="1"/>
  <c r="AU218" i="1"/>
  <c r="AU214" i="1"/>
  <c r="AU227" i="1"/>
  <c r="AU223" i="1"/>
  <c r="AU219" i="1"/>
  <c r="AU215" i="1"/>
  <c r="AU216" i="1"/>
  <c r="AU212" i="1"/>
  <c r="AU220" i="1"/>
  <c r="AU211" i="1"/>
  <c r="AU210" i="1"/>
  <c r="AU224" i="1"/>
  <c r="AU127" i="1"/>
  <c r="BV187" i="1" s="1"/>
  <c r="W127" i="1"/>
  <c r="BG188" i="1" s="1"/>
  <c r="AU126" i="1"/>
  <c r="BV186" i="1" s="1"/>
  <c r="AU125" i="1"/>
  <c r="BV185" i="1" s="1"/>
  <c r="AU124" i="1"/>
  <c r="BV184" i="1" s="1"/>
  <c r="AU122" i="1"/>
  <c r="BV182" i="1" s="1"/>
  <c r="AU120" i="1"/>
  <c r="BV180" i="1" s="1"/>
  <c r="AU118" i="1"/>
  <c r="BV178" i="1" s="1"/>
  <c r="AU115" i="1"/>
  <c r="BV175" i="1" s="1"/>
  <c r="AU113" i="1"/>
  <c r="BV173" i="1" s="1"/>
  <c r="AU111" i="1"/>
  <c r="BV171" i="1" s="1"/>
  <c r="AU123" i="1"/>
  <c r="BV183" i="1" s="1"/>
  <c r="AU119" i="1"/>
  <c r="BV179" i="1" s="1"/>
  <c r="AU109" i="1"/>
  <c r="BV169" i="1" s="1"/>
  <c r="AU116" i="1"/>
  <c r="BV176" i="1" s="1"/>
  <c r="AU114" i="1"/>
  <c r="BV174" i="1" s="1"/>
  <c r="AU112" i="1"/>
  <c r="BV172" i="1" s="1"/>
  <c r="AU110" i="1"/>
  <c r="BV170" i="1" s="1"/>
  <c r="AU121" i="1"/>
  <c r="BV181" i="1" s="1"/>
  <c r="W123" i="1"/>
  <c r="BG184" i="1" s="1"/>
  <c r="AU117" i="1"/>
  <c r="BV177" i="1" s="1"/>
  <c r="AO239" i="1"/>
  <c r="AO235" i="1"/>
  <c r="AO240" i="1"/>
  <c r="AO236" i="1"/>
  <c r="AO232" i="1"/>
  <c r="AO241" i="1"/>
  <c r="AO237" i="1"/>
  <c r="AO233" i="1"/>
  <c r="AO234" i="1"/>
  <c r="AO230" i="1"/>
  <c r="AO231" i="1"/>
  <c r="AO238" i="1"/>
  <c r="AO147" i="1"/>
  <c r="BP207" i="1" s="1"/>
  <c r="AO146" i="1"/>
  <c r="BP206" i="1" s="1"/>
  <c r="AO145" i="1"/>
  <c r="BP205" i="1" s="1"/>
  <c r="AO144" i="1"/>
  <c r="BP204" i="1" s="1"/>
  <c r="AO143" i="1"/>
  <c r="BP203" i="1" s="1"/>
  <c r="AO142" i="1"/>
  <c r="BP202" i="1" s="1"/>
  <c r="AO141" i="1"/>
  <c r="BP201" i="1" s="1"/>
  <c r="AO140" i="1"/>
  <c r="BP200" i="1" s="1"/>
  <c r="AO139" i="1"/>
  <c r="BP199" i="1" s="1"/>
  <c r="AO138" i="1"/>
  <c r="BP198" i="1" s="1"/>
  <c r="AO137" i="1"/>
  <c r="BP197" i="1" s="1"/>
  <c r="AO136" i="1"/>
  <c r="BP196" i="1" s="1"/>
  <c r="AO135" i="1"/>
  <c r="BP195" i="1" s="1"/>
  <c r="AO134" i="1"/>
  <c r="BP194" i="1" s="1"/>
  <c r="AO133" i="1"/>
  <c r="BP193" i="1" s="1"/>
  <c r="AO132" i="1"/>
  <c r="BP192" i="1" s="1"/>
  <c r="AO131" i="1"/>
  <c r="BP191" i="1" s="1"/>
  <c r="AO129" i="1"/>
  <c r="BP189" i="1" s="1"/>
  <c r="AO130" i="1"/>
  <c r="BP190" i="1" s="1"/>
  <c r="Q124" i="1"/>
  <c r="BA185" i="1" s="1"/>
  <c r="AS239" i="1"/>
  <c r="AS235" i="1"/>
  <c r="AS240" i="1"/>
  <c r="AS236" i="1"/>
  <c r="AS232" i="1"/>
  <c r="AS241" i="1"/>
  <c r="AS237" i="1"/>
  <c r="AS233" i="1"/>
  <c r="AS230" i="1"/>
  <c r="AS238" i="1"/>
  <c r="AS234" i="1"/>
  <c r="AS147" i="1"/>
  <c r="BT207" i="1" s="1"/>
  <c r="AS146" i="1"/>
  <c r="BT206" i="1" s="1"/>
  <c r="AS145" i="1"/>
  <c r="BT205" i="1" s="1"/>
  <c r="AS144" i="1"/>
  <c r="BT204" i="1" s="1"/>
  <c r="AS143" i="1"/>
  <c r="BT203" i="1" s="1"/>
  <c r="AS142" i="1"/>
  <c r="BT202" i="1" s="1"/>
  <c r="AS141" i="1"/>
  <c r="BT201" i="1" s="1"/>
  <c r="AS140" i="1"/>
  <c r="BT200" i="1" s="1"/>
  <c r="AS139" i="1"/>
  <c r="BT199" i="1" s="1"/>
  <c r="AS138" i="1"/>
  <c r="BT198" i="1" s="1"/>
  <c r="AS137" i="1"/>
  <c r="BT197" i="1" s="1"/>
  <c r="AS136" i="1"/>
  <c r="BT196" i="1" s="1"/>
  <c r="AS135" i="1"/>
  <c r="BT195" i="1" s="1"/>
  <c r="AS134" i="1"/>
  <c r="BT194" i="1" s="1"/>
  <c r="AS133" i="1"/>
  <c r="BT193" i="1" s="1"/>
  <c r="AS132" i="1"/>
  <c r="BT192" i="1" s="1"/>
  <c r="AS131" i="1"/>
  <c r="BT191" i="1" s="1"/>
  <c r="AS231" i="1"/>
  <c r="AS129" i="1"/>
  <c r="BT189" i="1" s="1"/>
  <c r="AS130" i="1"/>
  <c r="BT190" i="1" s="1"/>
  <c r="U124" i="1"/>
  <c r="BE185" i="1" s="1"/>
  <c r="H162" i="1"/>
  <c r="G187" i="1"/>
  <c r="G185" i="1"/>
  <c r="G183" i="1"/>
  <c r="G181" i="1"/>
  <c r="G179" i="1"/>
  <c r="G177" i="1"/>
  <c r="G175" i="1"/>
  <c r="G173" i="1"/>
  <c r="G171" i="1"/>
  <c r="G169" i="1"/>
  <c r="G186" i="1"/>
  <c r="G184" i="1"/>
  <c r="G182" i="1"/>
  <c r="G180" i="1"/>
  <c r="G178" i="1"/>
  <c r="G176" i="1"/>
  <c r="G174" i="1"/>
  <c r="G172" i="1"/>
  <c r="G170" i="1"/>
  <c r="G63" i="1"/>
  <c r="AF42" i="1" s="1"/>
  <c r="G61" i="1"/>
  <c r="AF40" i="1" s="1"/>
  <c r="G59" i="1"/>
  <c r="AF38" i="1" s="1"/>
  <c r="G57" i="1"/>
  <c r="AF36" i="1" s="1"/>
  <c r="G55" i="1"/>
  <c r="AF34" i="1" s="1"/>
  <c r="G53" i="1"/>
  <c r="AF32" i="1" s="1"/>
  <c r="G51" i="1"/>
  <c r="AF30" i="1" s="1"/>
  <c r="G49" i="1"/>
  <c r="AF28" i="1" s="1"/>
  <c r="G47" i="1"/>
  <c r="AF26" i="1" s="1"/>
  <c r="G64" i="1"/>
  <c r="AF43" i="1" s="1"/>
  <c r="G62" i="1"/>
  <c r="AF41" i="1" s="1"/>
  <c r="G60" i="1"/>
  <c r="AF39" i="1" s="1"/>
  <c r="G58" i="1"/>
  <c r="AF37" i="1" s="1"/>
  <c r="G56" i="1"/>
  <c r="AF35" i="1" s="1"/>
  <c r="G54" i="1"/>
  <c r="AF33" i="1" s="1"/>
  <c r="G52" i="1"/>
  <c r="AF31" i="1" s="1"/>
  <c r="G50" i="1"/>
  <c r="AF29" i="1" s="1"/>
  <c r="G48" i="1"/>
  <c r="AF27" i="1" s="1"/>
  <c r="G46" i="1"/>
  <c r="AF25" i="1" s="1"/>
  <c r="Z269" i="1"/>
  <c r="Z253" i="1"/>
  <c r="B187" i="1"/>
  <c r="B185" i="1"/>
  <c r="B183" i="1"/>
  <c r="B181" i="1"/>
  <c r="B179" i="1"/>
  <c r="B177" i="1"/>
  <c r="B175" i="1"/>
  <c r="B173" i="1"/>
  <c r="B171" i="1"/>
  <c r="B169" i="1"/>
  <c r="B186" i="1"/>
  <c r="B178" i="1"/>
  <c r="B170" i="1"/>
  <c r="B180" i="1"/>
  <c r="B172" i="1"/>
  <c r="B182" i="1"/>
  <c r="B174" i="1"/>
  <c r="B176" i="1"/>
  <c r="B184" i="1"/>
  <c r="B62" i="1"/>
  <c r="AA41" i="1" s="1"/>
  <c r="B50" i="1"/>
  <c r="AA29" i="1" s="1"/>
  <c r="B63" i="1"/>
  <c r="AA42" i="1" s="1"/>
  <c r="B61" i="1"/>
  <c r="AA40" i="1" s="1"/>
  <c r="B59" i="1"/>
  <c r="AA38" i="1" s="1"/>
  <c r="B57" i="1"/>
  <c r="AA36" i="1" s="1"/>
  <c r="B55" i="1"/>
  <c r="AA34" i="1" s="1"/>
  <c r="B53" i="1"/>
  <c r="AA32" i="1" s="1"/>
  <c r="B51" i="1"/>
  <c r="AA30" i="1" s="1"/>
  <c r="B49" i="1"/>
  <c r="AA28" i="1" s="1"/>
  <c r="B47" i="1"/>
  <c r="AA26" i="1" s="1"/>
  <c r="B60" i="1"/>
  <c r="AA39" i="1" s="1"/>
  <c r="B54" i="1"/>
  <c r="AA33" i="1" s="1"/>
  <c r="B52" i="1"/>
  <c r="AA31" i="1" s="1"/>
  <c r="B48" i="1"/>
  <c r="AA27" i="1" s="1"/>
  <c r="B46" i="1"/>
  <c r="AA25" i="1" s="1"/>
  <c r="B64" i="1"/>
  <c r="AA43" i="1" s="1"/>
  <c r="B58" i="1"/>
  <c r="AA37" i="1" s="1"/>
  <c r="B56" i="1"/>
  <c r="AA35" i="1" s="1"/>
  <c r="F187" i="1"/>
  <c r="F185" i="1"/>
  <c r="F183" i="1"/>
  <c r="F181" i="1"/>
  <c r="F179" i="1"/>
  <c r="F177" i="1"/>
  <c r="F175" i="1"/>
  <c r="F173" i="1"/>
  <c r="F171" i="1"/>
  <c r="F169" i="1"/>
  <c r="F180" i="1"/>
  <c r="F172" i="1"/>
  <c r="F182" i="1"/>
  <c r="F174" i="1"/>
  <c r="F184" i="1"/>
  <c r="F176" i="1"/>
  <c r="F170" i="1"/>
  <c r="F178" i="1"/>
  <c r="F186" i="1"/>
  <c r="F64" i="1"/>
  <c r="AE43" i="1" s="1"/>
  <c r="F60" i="1"/>
  <c r="AE39" i="1" s="1"/>
  <c r="F48" i="1"/>
  <c r="AE27" i="1" s="1"/>
  <c r="F63" i="1"/>
  <c r="AE42" i="1" s="1"/>
  <c r="F61" i="1"/>
  <c r="AE40" i="1" s="1"/>
  <c r="F59" i="1"/>
  <c r="AE38" i="1" s="1"/>
  <c r="F57" i="1"/>
  <c r="AE36" i="1" s="1"/>
  <c r="F55" i="1"/>
  <c r="AE34" i="1" s="1"/>
  <c r="F53" i="1"/>
  <c r="AE32" i="1" s="1"/>
  <c r="F51" i="1"/>
  <c r="AE30" i="1" s="1"/>
  <c r="F49" i="1"/>
  <c r="AE28" i="1" s="1"/>
  <c r="F47" i="1"/>
  <c r="AE26" i="1" s="1"/>
  <c r="F58" i="1"/>
  <c r="AE37" i="1" s="1"/>
  <c r="F56" i="1"/>
  <c r="AE35" i="1" s="1"/>
  <c r="F50" i="1"/>
  <c r="AE29" i="1" s="1"/>
  <c r="F62" i="1"/>
  <c r="AE41" i="1" s="1"/>
  <c r="F54" i="1"/>
  <c r="AE33" i="1" s="1"/>
  <c r="F52" i="1"/>
  <c r="AE31" i="1" s="1"/>
  <c r="F46" i="1"/>
  <c r="AE25" i="1" s="1"/>
  <c r="J187" i="1"/>
  <c r="J185" i="1"/>
  <c r="J183" i="1"/>
  <c r="J181" i="1"/>
  <c r="J179" i="1"/>
  <c r="J177" i="1"/>
  <c r="J175" i="1"/>
  <c r="J173" i="1"/>
  <c r="J171" i="1"/>
  <c r="J169" i="1"/>
  <c r="J182" i="1"/>
  <c r="J174" i="1"/>
  <c r="J184" i="1"/>
  <c r="J176" i="1"/>
  <c r="J186" i="1"/>
  <c r="J178" i="1"/>
  <c r="J170" i="1"/>
  <c r="J172" i="1"/>
  <c r="J180" i="1"/>
  <c r="J58" i="1"/>
  <c r="AI37" i="1" s="1"/>
  <c r="J54" i="1"/>
  <c r="AI33" i="1" s="1"/>
  <c r="J46" i="1"/>
  <c r="AI25" i="1" s="1"/>
  <c r="J63" i="1"/>
  <c r="AI42" i="1" s="1"/>
  <c r="J61" i="1"/>
  <c r="AI40" i="1" s="1"/>
  <c r="J59" i="1"/>
  <c r="AI38" i="1" s="1"/>
  <c r="J57" i="1"/>
  <c r="AI36" i="1" s="1"/>
  <c r="J55" i="1"/>
  <c r="AI34" i="1" s="1"/>
  <c r="J53" i="1"/>
  <c r="AI32" i="1" s="1"/>
  <c r="J51" i="1"/>
  <c r="AI30" i="1" s="1"/>
  <c r="J49" i="1"/>
  <c r="AI28" i="1" s="1"/>
  <c r="J47" i="1"/>
  <c r="AI26" i="1" s="1"/>
  <c r="J62" i="1"/>
  <c r="AI41" i="1" s="1"/>
  <c r="J52" i="1"/>
  <c r="AI31" i="1" s="1"/>
  <c r="J64" i="1"/>
  <c r="AI43" i="1" s="1"/>
  <c r="J60" i="1"/>
  <c r="AI39" i="1" s="1"/>
  <c r="J56" i="1"/>
  <c r="AI35" i="1" s="1"/>
  <c r="J50" i="1"/>
  <c r="AI29" i="1" s="1"/>
  <c r="J48" i="1"/>
  <c r="AI27" i="1" s="1"/>
  <c r="AC268" i="1"/>
  <c r="AC252" i="1"/>
  <c r="AC266" i="1"/>
  <c r="D206" i="1"/>
  <c r="D204" i="1"/>
  <c r="D202" i="1"/>
  <c r="D200" i="1"/>
  <c r="D207" i="1"/>
  <c r="D205" i="1"/>
  <c r="D203" i="1"/>
  <c r="D201" i="1"/>
  <c r="D199" i="1"/>
  <c r="D197" i="1"/>
  <c r="D195" i="1"/>
  <c r="D196" i="1"/>
  <c r="D193" i="1"/>
  <c r="D191" i="1"/>
  <c r="D189" i="1"/>
  <c r="D198" i="1"/>
  <c r="D190" i="1"/>
  <c r="D192" i="1"/>
  <c r="D194" i="1"/>
  <c r="D82" i="1"/>
  <c r="AZ65" i="1" s="1"/>
  <c r="D83" i="1"/>
  <c r="AZ66" i="1" s="1"/>
  <c r="D81" i="1"/>
  <c r="AZ64" i="1" s="1"/>
  <c r="D79" i="1"/>
  <c r="AZ62" i="1" s="1"/>
  <c r="D77" i="1"/>
  <c r="AZ60" i="1" s="1"/>
  <c r="D75" i="1"/>
  <c r="AZ58" i="1" s="1"/>
  <c r="D73" i="1"/>
  <c r="AZ56" i="1" s="1"/>
  <c r="D71" i="1"/>
  <c r="AZ54" i="1" s="1"/>
  <c r="D69" i="1"/>
  <c r="AZ52" i="1" s="1"/>
  <c r="D67" i="1"/>
  <c r="AZ50" i="1" s="1"/>
  <c r="D84" i="1"/>
  <c r="AZ67" i="1" s="1"/>
  <c r="D76" i="1"/>
  <c r="AZ59" i="1" s="1"/>
  <c r="D74" i="1"/>
  <c r="AZ57" i="1" s="1"/>
  <c r="D72" i="1"/>
  <c r="AZ55" i="1" s="1"/>
  <c r="D70" i="1"/>
  <c r="AZ53" i="1" s="1"/>
  <c r="D80" i="1"/>
  <c r="AZ63" i="1" s="1"/>
  <c r="D78" i="1"/>
  <c r="AZ61" i="1" s="1"/>
  <c r="D68" i="1"/>
  <c r="AZ51" i="1" s="1"/>
  <c r="D66" i="1"/>
  <c r="AZ49" i="1" s="1"/>
  <c r="H206" i="1"/>
  <c r="H204" i="1"/>
  <c r="H202" i="1"/>
  <c r="H200" i="1"/>
  <c r="H207" i="1"/>
  <c r="H205" i="1"/>
  <c r="H203" i="1"/>
  <c r="H201" i="1"/>
  <c r="H199" i="1"/>
  <c r="H197" i="1"/>
  <c r="H195" i="1"/>
  <c r="H198" i="1"/>
  <c r="H194" i="1"/>
  <c r="H193" i="1"/>
  <c r="H191" i="1"/>
  <c r="H189" i="1"/>
  <c r="H190" i="1"/>
  <c r="H192" i="1"/>
  <c r="H196" i="1"/>
  <c r="H72" i="1"/>
  <c r="BD55" i="1" s="1"/>
  <c r="H68" i="1"/>
  <c r="BD51" i="1" s="1"/>
  <c r="H83" i="1"/>
  <c r="BD66" i="1" s="1"/>
  <c r="H81" i="1"/>
  <c r="BD64" i="1" s="1"/>
  <c r="H79" i="1"/>
  <c r="BD62" i="1" s="1"/>
  <c r="H77" i="1"/>
  <c r="BD60" i="1" s="1"/>
  <c r="H75" i="1"/>
  <c r="BD58" i="1" s="1"/>
  <c r="H73" i="1"/>
  <c r="BD56" i="1" s="1"/>
  <c r="H71" i="1"/>
  <c r="BD54" i="1" s="1"/>
  <c r="H69" i="1"/>
  <c r="BD52" i="1" s="1"/>
  <c r="H67" i="1"/>
  <c r="BD50" i="1" s="1"/>
  <c r="H80" i="1"/>
  <c r="BD63" i="1" s="1"/>
  <c r="H78" i="1"/>
  <c r="BD61" i="1" s="1"/>
  <c r="H66" i="1"/>
  <c r="BD49" i="1" s="1"/>
  <c r="H84" i="1"/>
  <c r="BD67" i="1" s="1"/>
  <c r="H82" i="1"/>
  <c r="BD65" i="1" s="1"/>
  <c r="H76" i="1"/>
  <c r="BD59" i="1" s="1"/>
  <c r="H74" i="1"/>
  <c r="BD57" i="1" s="1"/>
  <c r="H70" i="1"/>
  <c r="BD53" i="1" s="1"/>
  <c r="B226" i="1"/>
  <c r="B222" i="1"/>
  <c r="B218" i="1"/>
  <c r="B214" i="1"/>
  <c r="B227" i="1"/>
  <c r="B223" i="1"/>
  <c r="B219" i="1"/>
  <c r="B215" i="1"/>
  <c r="B224" i="1"/>
  <c r="B220" i="1"/>
  <c r="B216" i="1"/>
  <c r="B225" i="1"/>
  <c r="B212" i="1"/>
  <c r="B210" i="1"/>
  <c r="B217" i="1"/>
  <c r="B211" i="1"/>
  <c r="B221" i="1"/>
  <c r="B209" i="1"/>
  <c r="B213" i="1"/>
  <c r="B88" i="1"/>
  <c r="AX71" i="1" s="1"/>
  <c r="B86" i="1"/>
  <c r="AX69" i="1" s="1"/>
  <c r="B104" i="1"/>
  <c r="AX87" i="1" s="1"/>
  <c r="B102" i="1"/>
  <c r="AX85" i="1" s="1"/>
  <c r="B100" i="1"/>
  <c r="AX83" i="1" s="1"/>
  <c r="B98" i="1"/>
  <c r="AX81" i="1" s="1"/>
  <c r="B96" i="1"/>
  <c r="AX79" i="1" s="1"/>
  <c r="B94" i="1"/>
  <c r="AX77" i="1" s="1"/>
  <c r="B92" i="1"/>
  <c r="AX75" i="1" s="1"/>
  <c r="B90" i="1"/>
  <c r="AX73" i="1" s="1"/>
  <c r="B99" i="1"/>
  <c r="AX82" i="1" s="1"/>
  <c r="B91" i="1"/>
  <c r="AX74" i="1" s="1"/>
  <c r="B101" i="1"/>
  <c r="AX84" i="1" s="1"/>
  <c r="B93" i="1"/>
  <c r="AX76" i="1" s="1"/>
  <c r="B89" i="1"/>
  <c r="AX72" i="1" s="1"/>
  <c r="B103" i="1"/>
  <c r="AX86" i="1" s="1"/>
  <c r="B95" i="1"/>
  <c r="AX78" i="1" s="1"/>
  <c r="B97" i="1"/>
  <c r="AX80" i="1" s="1"/>
  <c r="B87" i="1"/>
  <c r="AX70" i="1" s="1"/>
  <c r="AF255" i="1"/>
  <c r="AF261" i="1"/>
  <c r="F226" i="1"/>
  <c r="F222" i="1"/>
  <c r="F218" i="1"/>
  <c r="F214" i="1"/>
  <c r="F227" i="1"/>
  <c r="F223" i="1"/>
  <c r="F219" i="1"/>
  <c r="F215" i="1"/>
  <c r="F224" i="1"/>
  <c r="F220" i="1"/>
  <c r="F216" i="1"/>
  <c r="F217" i="1"/>
  <c r="F213" i="1"/>
  <c r="F210" i="1"/>
  <c r="F221" i="1"/>
  <c r="F212" i="1"/>
  <c r="F211" i="1"/>
  <c r="F225" i="1"/>
  <c r="F209" i="1"/>
  <c r="F88" i="1"/>
  <c r="BB71" i="1" s="1"/>
  <c r="F86" i="1"/>
  <c r="BB69" i="1" s="1"/>
  <c r="F104" i="1"/>
  <c r="BB87" i="1" s="1"/>
  <c r="F102" i="1"/>
  <c r="BB85" i="1" s="1"/>
  <c r="F100" i="1"/>
  <c r="BB83" i="1" s="1"/>
  <c r="F98" i="1"/>
  <c r="BB81" i="1" s="1"/>
  <c r="F96" i="1"/>
  <c r="BB79" i="1" s="1"/>
  <c r="F94" i="1"/>
  <c r="BB77" i="1" s="1"/>
  <c r="F92" i="1"/>
  <c r="BB75" i="1" s="1"/>
  <c r="F90" i="1"/>
  <c r="BB73" i="1" s="1"/>
  <c r="F101" i="1"/>
  <c r="BB84" i="1" s="1"/>
  <c r="F93" i="1"/>
  <c r="BB76" i="1" s="1"/>
  <c r="F103" i="1"/>
  <c r="BB86" i="1" s="1"/>
  <c r="F95" i="1"/>
  <c r="BB78" i="1" s="1"/>
  <c r="F89" i="1"/>
  <c r="BB72" i="1" s="1"/>
  <c r="F87" i="1"/>
  <c r="BB70" i="1" s="1"/>
  <c r="F99" i="1"/>
  <c r="BB82" i="1" s="1"/>
  <c r="F91" i="1"/>
  <c r="BB74" i="1" s="1"/>
  <c r="F97" i="1"/>
  <c r="BB80" i="1" s="1"/>
  <c r="J226" i="1"/>
  <c r="J222" i="1"/>
  <c r="J218" i="1"/>
  <c r="J214" i="1"/>
  <c r="J227" i="1"/>
  <c r="J223" i="1"/>
  <c r="J219" i="1"/>
  <c r="J215" i="1"/>
  <c r="J224" i="1"/>
  <c r="J220" i="1"/>
  <c r="J216" i="1"/>
  <c r="J217" i="1"/>
  <c r="J212" i="1"/>
  <c r="J221" i="1"/>
  <c r="J210" i="1"/>
  <c r="J225" i="1"/>
  <c r="J211" i="1"/>
  <c r="J209" i="1"/>
  <c r="J213" i="1"/>
  <c r="J88" i="1"/>
  <c r="BF71" i="1" s="1"/>
  <c r="J86" i="1"/>
  <c r="BF69" i="1" s="1"/>
  <c r="J104" i="1"/>
  <c r="BF87" i="1" s="1"/>
  <c r="J102" i="1"/>
  <c r="BF85" i="1" s="1"/>
  <c r="J100" i="1"/>
  <c r="BF83" i="1" s="1"/>
  <c r="J98" i="1"/>
  <c r="BF81" i="1" s="1"/>
  <c r="J96" i="1"/>
  <c r="BF79" i="1" s="1"/>
  <c r="J94" i="1"/>
  <c r="BF77" i="1" s="1"/>
  <c r="J92" i="1"/>
  <c r="BF75" i="1" s="1"/>
  <c r="J90" i="1"/>
  <c r="BF73" i="1" s="1"/>
  <c r="J103" i="1"/>
  <c r="BF86" i="1" s="1"/>
  <c r="J95" i="1"/>
  <c r="BF78" i="1" s="1"/>
  <c r="J97" i="1"/>
  <c r="BF80" i="1" s="1"/>
  <c r="J101" i="1"/>
  <c r="BF84" i="1" s="1"/>
  <c r="J93" i="1"/>
  <c r="BF76" i="1" s="1"/>
  <c r="J87" i="1"/>
  <c r="BF70" i="1" s="1"/>
  <c r="J99" i="1"/>
  <c r="BF82" i="1" s="1"/>
  <c r="J91" i="1"/>
  <c r="BF74" i="1" s="1"/>
  <c r="J89" i="1"/>
  <c r="BF72" i="1" s="1"/>
  <c r="AI268" i="1"/>
  <c r="AI266" i="1"/>
  <c r="AI270" i="1"/>
  <c r="D244" i="1"/>
  <c r="D240" i="1"/>
  <c r="D236" i="1"/>
  <c r="D245" i="1"/>
  <c r="D241" i="1"/>
  <c r="D237" i="1"/>
  <c r="D233" i="1"/>
  <c r="D246" i="1"/>
  <c r="D242" i="1"/>
  <c r="D238" i="1"/>
  <c r="D234" i="1"/>
  <c r="D247" i="1"/>
  <c r="D231" i="1"/>
  <c r="D239" i="1"/>
  <c r="D235" i="1"/>
  <c r="D232" i="1"/>
  <c r="D230" i="1"/>
  <c r="D229" i="1"/>
  <c r="D123" i="1"/>
  <c r="AZ107" i="1" s="1"/>
  <c r="D121" i="1"/>
  <c r="AZ105" i="1" s="1"/>
  <c r="D119" i="1"/>
  <c r="AZ103" i="1" s="1"/>
  <c r="D243" i="1"/>
  <c r="D124" i="1"/>
  <c r="AZ108" i="1" s="1"/>
  <c r="D120" i="1"/>
  <c r="AZ104" i="1" s="1"/>
  <c r="D117" i="1"/>
  <c r="AZ101" i="1" s="1"/>
  <c r="D115" i="1"/>
  <c r="AZ99" i="1" s="1"/>
  <c r="D113" i="1"/>
  <c r="AZ97" i="1" s="1"/>
  <c r="D111" i="1"/>
  <c r="AZ95" i="1" s="1"/>
  <c r="D108" i="1"/>
  <c r="AZ92" i="1" s="1"/>
  <c r="D106" i="1"/>
  <c r="AZ90" i="1" s="1"/>
  <c r="D122" i="1"/>
  <c r="AZ106" i="1" s="1"/>
  <c r="D118" i="1"/>
  <c r="AZ102" i="1" s="1"/>
  <c r="D109" i="1"/>
  <c r="AZ93" i="1" s="1"/>
  <c r="D114" i="1"/>
  <c r="AZ98" i="1" s="1"/>
  <c r="D116" i="1"/>
  <c r="AZ100" i="1" s="1"/>
  <c r="D112" i="1"/>
  <c r="AZ96" i="1" s="1"/>
  <c r="D110" i="1"/>
  <c r="AZ94" i="1" s="1"/>
  <c r="D107" i="1"/>
  <c r="AZ91" i="1" s="1"/>
  <c r="H244" i="1"/>
  <c r="H240" i="1"/>
  <c r="H236" i="1"/>
  <c r="H245" i="1"/>
  <c r="H241" i="1"/>
  <c r="H237" i="1"/>
  <c r="H233" i="1"/>
  <c r="H246" i="1"/>
  <c r="H242" i="1"/>
  <c r="H238" i="1"/>
  <c r="H234" i="1"/>
  <c r="H235" i="1"/>
  <c r="H231" i="1"/>
  <c r="H239" i="1"/>
  <c r="H232" i="1"/>
  <c r="H243" i="1"/>
  <c r="H230" i="1"/>
  <c r="H247" i="1"/>
  <c r="H229" i="1"/>
  <c r="H123" i="1"/>
  <c r="BD107" i="1" s="1"/>
  <c r="H121" i="1"/>
  <c r="BD105" i="1" s="1"/>
  <c r="H119" i="1"/>
  <c r="BD103" i="1" s="1"/>
  <c r="H122" i="1"/>
  <c r="BD106" i="1" s="1"/>
  <c r="H118" i="1"/>
  <c r="BD102" i="1" s="1"/>
  <c r="H117" i="1"/>
  <c r="BD101" i="1" s="1"/>
  <c r="H115" i="1"/>
  <c r="BD99" i="1" s="1"/>
  <c r="H113" i="1"/>
  <c r="BD97" i="1" s="1"/>
  <c r="H111" i="1"/>
  <c r="BD95" i="1" s="1"/>
  <c r="H108" i="1"/>
  <c r="BD92" i="1" s="1"/>
  <c r="H106" i="1"/>
  <c r="BD90" i="1" s="1"/>
  <c r="H124" i="1"/>
  <c r="BD108" i="1" s="1"/>
  <c r="H120" i="1"/>
  <c r="BD104" i="1" s="1"/>
  <c r="H109" i="1"/>
  <c r="BD93" i="1" s="1"/>
  <c r="H116" i="1"/>
  <c r="BD100" i="1" s="1"/>
  <c r="H110" i="1"/>
  <c r="BD94" i="1" s="1"/>
  <c r="H107" i="1"/>
  <c r="BD91" i="1" s="1"/>
  <c r="H112" i="1"/>
  <c r="BD96" i="1" s="1"/>
  <c r="H114" i="1"/>
  <c r="BD98" i="1" s="1"/>
  <c r="AL270" i="1"/>
  <c r="AL269" i="1"/>
  <c r="AL266" i="1"/>
  <c r="AL265" i="1"/>
  <c r="AL264" i="1"/>
  <c r="AL267" i="1"/>
  <c r="AL268" i="1"/>
  <c r="AL259" i="1"/>
  <c r="AL258" i="1"/>
  <c r="AL257" i="1"/>
  <c r="AL256" i="1"/>
  <c r="AL255" i="1"/>
  <c r="AL254" i="1"/>
  <c r="AL253" i="1"/>
  <c r="AL252" i="1"/>
  <c r="AL263" i="1"/>
  <c r="AL262" i="1"/>
  <c r="AL261" i="1"/>
  <c r="AL260" i="1"/>
  <c r="N167" i="1"/>
  <c r="N165" i="1"/>
  <c r="N163" i="1"/>
  <c r="N161" i="1"/>
  <c r="N159" i="1"/>
  <c r="N157" i="1"/>
  <c r="N155" i="1"/>
  <c r="N166" i="1"/>
  <c r="N158" i="1"/>
  <c r="N153" i="1"/>
  <c r="N151" i="1"/>
  <c r="N162" i="1"/>
  <c r="N149" i="1"/>
  <c r="N152" i="1"/>
  <c r="N156" i="1"/>
  <c r="N154" i="1"/>
  <c r="N160" i="1"/>
  <c r="N164" i="1"/>
  <c r="N150" i="1"/>
  <c r="N66" i="1"/>
  <c r="AX127" i="1" s="1"/>
  <c r="N63" i="1"/>
  <c r="AX124" i="1" s="1"/>
  <c r="N49" i="1"/>
  <c r="N67" i="1"/>
  <c r="AX128" i="1" s="1"/>
  <c r="BI128" i="1" s="1"/>
  <c r="N65" i="1"/>
  <c r="AX126" i="1" s="1"/>
  <c r="N64" i="1"/>
  <c r="AX125" i="1" s="1"/>
  <c r="N62" i="1"/>
  <c r="AX123" i="1" s="1"/>
  <c r="N60" i="1"/>
  <c r="AX121" i="1" s="1"/>
  <c r="N58" i="1"/>
  <c r="AX119" i="1" s="1"/>
  <c r="N56" i="1"/>
  <c r="AX117" i="1" s="1"/>
  <c r="N54" i="1"/>
  <c r="AX115" i="1" s="1"/>
  <c r="N52" i="1"/>
  <c r="N50" i="1"/>
  <c r="N61" i="1"/>
  <c r="AX122" i="1" s="1"/>
  <c r="N59" i="1"/>
  <c r="AX120" i="1" s="1"/>
  <c r="N57" i="1"/>
  <c r="AX118" i="1" s="1"/>
  <c r="N53" i="1"/>
  <c r="AX114" i="1" s="1"/>
  <c r="N55" i="1"/>
  <c r="AX116" i="1" s="1"/>
  <c r="N51" i="1"/>
  <c r="R167" i="1"/>
  <c r="R165" i="1"/>
  <c r="R163" i="1"/>
  <c r="R161" i="1"/>
  <c r="R159" i="1"/>
  <c r="R157" i="1"/>
  <c r="R155" i="1"/>
  <c r="R162" i="1"/>
  <c r="R160" i="1"/>
  <c r="R156" i="1"/>
  <c r="R153" i="1"/>
  <c r="R151" i="1"/>
  <c r="R164" i="1"/>
  <c r="R149" i="1"/>
  <c r="R154" i="1"/>
  <c r="R158" i="1"/>
  <c r="R150" i="1"/>
  <c r="R152" i="1"/>
  <c r="R61" i="1"/>
  <c r="BB122" i="1" s="1"/>
  <c r="R57" i="1"/>
  <c r="BB118" i="1" s="1"/>
  <c r="R53" i="1"/>
  <c r="BB114" i="1" s="1"/>
  <c r="R67" i="1"/>
  <c r="BB128" i="1" s="1"/>
  <c r="R65" i="1"/>
  <c r="BB126" i="1" s="1"/>
  <c r="R64" i="1"/>
  <c r="BB125" i="1" s="1"/>
  <c r="R62" i="1"/>
  <c r="BB123" i="1" s="1"/>
  <c r="R60" i="1"/>
  <c r="BB121" i="1" s="1"/>
  <c r="R58" i="1"/>
  <c r="BB119" i="1" s="1"/>
  <c r="R56" i="1"/>
  <c r="BB117" i="1" s="1"/>
  <c r="R54" i="1"/>
  <c r="BB115" i="1" s="1"/>
  <c r="R52" i="1"/>
  <c r="R50" i="1"/>
  <c r="R63" i="1"/>
  <c r="BB124" i="1" s="1"/>
  <c r="R55" i="1"/>
  <c r="BB116" i="1" s="1"/>
  <c r="R51" i="1"/>
  <c r="R49" i="1"/>
  <c r="R166" i="1"/>
  <c r="R66" i="1"/>
  <c r="BB127" i="1" s="1"/>
  <c r="R59" i="1"/>
  <c r="BB120" i="1" s="1"/>
  <c r="V167" i="1"/>
  <c r="V165" i="1"/>
  <c r="V163" i="1"/>
  <c r="V161" i="1"/>
  <c r="V159" i="1"/>
  <c r="V157" i="1"/>
  <c r="V155" i="1"/>
  <c r="V162" i="1"/>
  <c r="V164" i="1"/>
  <c r="V158" i="1"/>
  <c r="V154" i="1"/>
  <c r="V153" i="1"/>
  <c r="V151" i="1"/>
  <c r="V166" i="1"/>
  <c r="V149" i="1"/>
  <c r="V156" i="1"/>
  <c r="V160" i="1"/>
  <c r="V150" i="1"/>
  <c r="V152" i="1"/>
  <c r="V59" i="1"/>
  <c r="BF120" i="1" s="1"/>
  <c r="V67" i="1"/>
  <c r="BF128" i="1" s="1"/>
  <c r="V65" i="1"/>
  <c r="BF126" i="1" s="1"/>
  <c r="V64" i="1"/>
  <c r="BF125" i="1" s="1"/>
  <c r="V62" i="1"/>
  <c r="BF123" i="1" s="1"/>
  <c r="V60" i="1"/>
  <c r="BF121" i="1" s="1"/>
  <c r="V58" i="1"/>
  <c r="BF119" i="1" s="1"/>
  <c r="V56" i="1"/>
  <c r="BF117" i="1" s="1"/>
  <c r="V54" i="1"/>
  <c r="BF115" i="1" s="1"/>
  <c r="V52" i="1"/>
  <c r="V50" i="1"/>
  <c r="V66" i="1"/>
  <c r="BF127" i="1" s="1"/>
  <c r="V63" i="1"/>
  <c r="BF124" i="1" s="1"/>
  <c r="V61" i="1"/>
  <c r="BF122" i="1" s="1"/>
  <c r="V57" i="1"/>
  <c r="BF118" i="1" s="1"/>
  <c r="V55" i="1"/>
  <c r="BF116" i="1" s="1"/>
  <c r="V53" i="1"/>
  <c r="BF114" i="1" s="1"/>
  <c r="V51" i="1"/>
  <c r="V49" i="1"/>
  <c r="AO263" i="1"/>
  <c r="AO262" i="1"/>
  <c r="AO260" i="1"/>
  <c r="P187" i="1"/>
  <c r="P185" i="1"/>
  <c r="P183" i="1"/>
  <c r="P181" i="1"/>
  <c r="P179" i="1"/>
  <c r="P177" i="1"/>
  <c r="P175" i="1"/>
  <c r="P173" i="1"/>
  <c r="P171" i="1"/>
  <c r="P169" i="1"/>
  <c r="P184" i="1"/>
  <c r="P176" i="1"/>
  <c r="P186" i="1"/>
  <c r="P178" i="1"/>
  <c r="P170" i="1"/>
  <c r="P180" i="1"/>
  <c r="P172" i="1"/>
  <c r="P174" i="1"/>
  <c r="P86" i="1"/>
  <c r="AZ147" i="1" s="1"/>
  <c r="P182" i="1"/>
  <c r="P71" i="1"/>
  <c r="AZ132" i="1" s="1"/>
  <c r="P87" i="1"/>
  <c r="AZ148" i="1" s="1"/>
  <c r="P85" i="1"/>
  <c r="AZ146" i="1" s="1"/>
  <c r="P84" i="1"/>
  <c r="AZ145" i="1" s="1"/>
  <c r="P82" i="1"/>
  <c r="AZ143" i="1" s="1"/>
  <c r="P80" i="1"/>
  <c r="AZ141" i="1" s="1"/>
  <c r="P78" i="1"/>
  <c r="AZ139" i="1" s="1"/>
  <c r="P76" i="1"/>
  <c r="AZ137" i="1" s="1"/>
  <c r="P74" i="1"/>
  <c r="AZ135" i="1" s="1"/>
  <c r="P72" i="1"/>
  <c r="AZ133" i="1" s="1"/>
  <c r="P70" i="1"/>
  <c r="AZ131" i="1" s="1"/>
  <c r="P81" i="1"/>
  <c r="AZ142" i="1" s="1"/>
  <c r="P79" i="1"/>
  <c r="AZ140" i="1" s="1"/>
  <c r="P77" i="1"/>
  <c r="AZ138" i="1" s="1"/>
  <c r="P73" i="1"/>
  <c r="AZ134" i="1" s="1"/>
  <c r="P69" i="1"/>
  <c r="AZ130" i="1" s="1"/>
  <c r="P83" i="1"/>
  <c r="AZ144" i="1" s="1"/>
  <c r="P75" i="1"/>
  <c r="AZ136" i="1" s="1"/>
  <c r="T187" i="1"/>
  <c r="T185" i="1"/>
  <c r="T183" i="1"/>
  <c r="T181" i="1"/>
  <c r="T179" i="1"/>
  <c r="T177" i="1"/>
  <c r="T175" i="1"/>
  <c r="T173" i="1"/>
  <c r="T171" i="1"/>
  <c r="T169" i="1"/>
  <c r="T186" i="1"/>
  <c r="T178" i="1"/>
  <c r="T170" i="1"/>
  <c r="T180" i="1"/>
  <c r="T172" i="1"/>
  <c r="T182" i="1"/>
  <c r="T174" i="1"/>
  <c r="T176" i="1"/>
  <c r="T86" i="1"/>
  <c r="BD147" i="1" s="1"/>
  <c r="T184" i="1"/>
  <c r="T73" i="1"/>
  <c r="BD134" i="1" s="1"/>
  <c r="T85" i="1"/>
  <c r="BD146" i="1" s="1"/>
  <c r="T84" i="1"/>
  <c r="BD145" i="1" s="1"/>
  <c r="T82" i="1"/>
  <c r="BD143" i="1" s="1"/>
  <c r="T80" i="1"/>
  <c r="BD141" i="1" s="1"/>
  <c r="T78" i="1"/>
  <c r="BD139" i="1" s="1"/>
  <c r="T76" i="1"/>
  <c r="BD137" i="1" s="1"/>
  <c r="T74" i="1"/>
  <c r="BD135" i="1" s="1"/>
  <c r="T72" i="1"/>
  <c r="BD133" i="1" s="1"/>
  <c r="T70" i="1"/>
  <c r="BD131" i="1" s="1"/>
  <c r="T83" i="1"/>
  <c r="BD144" i="1" s="1"/>
  <c r="T75" i="1"/>
  <c r="BD136" i="1" s="1"/>
  <c r="T87" i="1"/>
  <c r="BD148" i="1" s="1"/>
  <c r="T81" i="1"/>
  <c r="BD142" i="1" s="1"/>
  <c r="T79" i="1"/>
  <c r="BD140" i="1" s="1"/>
  <c r="T77" i="1"/>
  <c r="BD138" i="1" s="1"/>
  <c r="T71" i="1"/>
  <c r="BD132" i="1" s="1"/>
  <c r="T69" i="1"/>
  <c r="BD130" i="1" s="1"/>
  <c r="AR270" i="1"/>
  <c r="AR268" i="1"/>
  <c r="AR258" i="1"/>
  <c r="AR257" i="1"/>
  <c r="AR256" i="1"/>
  <c r="AR255" i="1"/>
  <c r="AR254" i="1"/>
  <c r="AR253" i="1"/>
  <c r="AR252" i="1"/>
  <c r="AR263" i="1"/>
  <c r="AR262" i="1"/>
  <c r="AR261" i="1"/>
  <c r="AR260" i="1"/>
  <c r="AR259" i="1"/>
  <c r="AR269" i="1"/>
  <c r="AR266" i="1"/>
  <c r="AR265" i="1"/>
  <c r="AR264" i="1"/>
  <c r="AR267" i="1"/>
  <c r="N206" i="1"/>
  <c r="N204" i="1"/>
  <c r="N202" i="1"/>
  <c r="N200" i="1"/>
  <c r="N207" i="1"/>
  <c r="N205" i="1"/>
  <c r="N203" i="1"/>
  <c r="N201" i="1"/>
  <c r="N199" i="1"/>
  <c r="N197" i="1"/>
  <c r="N195" i="1"/>
  <c r="N196" i="1"/>
  <c r="N193" i="1"/>
  <c r="N191" i="1"/>
  <c r="N189" i="1"/>
  <c r="N192" i="1"/>
  <c r="N194" i="1"/>
  <c r="N198" i="1"/>
  <c r="N89" i="1"/>
  <c r="AX150" i="1" s="1"/>
  <c r="N106" i="1"/>
  <c r="AX167" i="1" s="1"/>
  <c r="N103" i="1"/>
  <c r="AX164" i="1" s="1"/>
  <c r="N101" i="1"/>
  <c r="AX162" i="1" s="1"/>
  <c r="N99" i="1"/>
  <c r="AX160" i="1" s="1"/>
  <c r="N97" i="1"/>
  <c r="AX158" i="1" s="1"/>
  <c r="N95" i="1"/>
  <c r="AX156" i="1" s="1"/>
  <c r="N93" i="1"/>
  <c r="AX154" i="1" s="1"/>
  <c r="N91" i="1"/>
  <c r="AX152" i="1" s="1"/>
  <c r="N190" i="1"/>
  <c r="N107" i="1"/>
  <c r="AX168" i="1" s="1"/>
  <c r="N104" i="1"/>
  <c r="AX165" i="1" s="1"/>
  <c r="N96" i="1"/>
  <c r="AX157" i="1" s="1"/>
  <c r="N98" i="1"/>
  <c r="AX159" i="1" s="1"/>
  <c r="N90" i="1"/>
  <c r="AX151" i="1" s="1"/>
  <c r="N102" i="1"/>
  <c r="AX163" i="1" s="1"/>
  <c r="N94" i="1"/>
  <c r="AX155" i="1" s="1"/>
  <c r="N100" i="1"/>
  <c r="AX161" i="1" s="1"/>
  <c r="N92" i="1"/>
  <c r="AX153" i="1" s="1"/>
  <c r="N105" i="1"/>
  <c r="AX166" i="1" s="1"/>
  <c r="R206" i="1"/>
  <c r="R204" i="1"/>
  <c r="R202" i="1"/>
  <c r="R200" i="1"/>
  <c r="R207" i="1"/>
  <c r="R205" i="1"/>
  <c r="R203" i="1"/>
  <c r="R201" i="1"/>
  <c r="R199" i="1"/>
  <c r="R197" i="1"/>
  <c r="R195" i="1"/>
  <c r="R198" i="1"/>
  <c r="R194" i="1"/>
  <c r="R193" i="1"/>
  <c r="R191" i="1"/>
  <c r="R189" i="1"/>
  <c r="R196" i="1"/>
  <c r="R190" i="1"/>
  <c r="R89" i="1"/>
  <c r="BB150" i="1" s="1"/>
  <c r="R106" i="1"/>
  <c r="BB167" i="1" s="1"/>
  <c r="R103" i="1"/>
  <c r="BB164" i="1" s="1"/>
  <c r="R101" i="1"/>
  <c r="BB162" i="1" s="1"/>
  <c r="R99" i="1"/>
  <c r="BB160" i="1" s="1"/>
  <c r="R97" i="1"/>
  <c r="BB158" i="1" s="1"/>
  <c r="R95" i="1"/>
  <c r="BB156" i="1" s="1"/>
  <c r="R93" i="1"/>
  <c r="BB154" i="1" s="1"/>
  <c r="R91" i="1"/>
  <c r="BB152" i="1" s="1"/>
  <c r="R192" i="1"/>
  <c r="R98" i="1"/>
  <c r="BB159" i="1" s="1"/>
  <c r="R90" i="1"/>
  <c r="BB151" i="1" s="1"/>
  <c r="R100" i="1"/>
  <c r="BB161" i="1" s="1"/>
  <c r="R92" i="1"/>
  <c r="BB153" i="1" s="1"/>
  <c r="R104" i="1"/>
  <c r="BB165" i="1" s="1"/>
  <c r="R96" i="1"/>
  <c r="BB157" i="1" s="1"/>
  <c r="R105" i="1"/>
  <c r="BB166" i="1" s="1"/>
  <c r="R102" i="1"/>
  <c r="BB163" i="1" s="1"/>
  <c r="R94" i="1"/>
  <c r="BB155" i="1" s="1"/>
  <c r="R107" i="1"/>
  <c r="BB168" i="1" s="1"/>
  <c r="V206" i="1"/>
  <c r="V204" i="1"/>
  <c r="V202" i="1"/>
  <c r="V200" i="1"/>
  <c r="V198" i="1"/>
  <c r="V207" i="1"/>
  <c r="V205" i="1"/>
  <c r="V203" i="1"/>
  <c r="V201" i="1"/>
  <c r="V199" i="1"/>
  <c r="V197" i="1"/>
  <c r="V195" i="1"/>
  <c r="V196" i="1"/>
  <c r="V193" i="1"/>
  <c r="V191" i="1"/>
  <c r="V189" i="1"/>
  <c r="V194" i="1"/>
  <c r="V190" i="1"/>
  <c r="V192" i="1"/>
  <c r="V89" i="1"/>
  <c r="BF150" i="1" s="1"/>
  <c r="V106" i="1"/>
  <c r="BF167" i="1" s="1"/>
  <c r="V103" i="1"/>
  <c r="BF164" i="1" s="1"/>
  <c r="V101" i="1"/>
  <c r="BF162" i="1" s="1"/>
  <c r="V99" i="1"/>
  <c r="BF160" i="1" s="1"/>
  <c r="V97" i="1"/>
  <c r="BF158" i="1" s="1"/>
  <c r="V95" i="1"/>
  <c r="BF156" i="1" s="1"/>
  <c r="V93" i="1"/>
  <c r="BF154" i="1" s="1"/>
  <c r="V91" i="1"/>
  <c r="BF152" i="1" s="1"/>
  <c r="V100" i="1"/>
  <c r="BF161" i="1" s="1"/>
  <c r="V92" i="1"/>
  <c r="BF153" i="1" s="1"/>
  <c r="V105" i="1"/>
  <c r="BF166" i="1" s="1"/>
  <c r="V102" i="1"/>
  <c r="BF163" i="1" s="1"/>
  <c r="V94" i="1"/>
  <c r="BF155" i="1" s="1"/>
  <c r="V98" i="1"/>
  <c r="BF159" i="1" s="1"/>
  <c r="V90" i="1"/>
  <c r="BF151" i="1" s="1"/>
  <c r="V107" i="1"/>
  <c r="BF168" i="1" s="1"/>
  <c r="V104" i="1"/>
  <c r="BF165" i="1" s="1"/>
  <c r="V96" i="1"/>
  <c r="BF157" i="1" s="1"/>
  <c r="AU260" i="1"/>
  <c r="P228" i="1"/>
  <c r="P226" i="1"/>
  <c r="P222" i="1"/>
  <c r="P218" i="1"/>
  <c r="P214" i="1"/>
  <c r="P227" i="1"/>
  <c r="P223" i="1"/>
  <c r="P219" i="1"/>
  <c r="P215" i="1"/>
  <c r="P224" i="1"/>
  <c r="P220" i="1"/>
  <c r="P216" i="1"/>
  <c r="P221" i="1"/>
  <c r="P225" i="1"/>
  <c r="P213" i="1"/>
  <c r="P210" i="1"/>
  <c r="P212" i="1"/>
  <c r="P211" i="1"/>
  <c r="P217" i="1"/>
  <c r="P109" i="1"/>
  <c r="AZ170" i="1" s="1"/>
  <c r="P112" i="1"/>
  <c r="AZ173" i="1" s="1"/>
  <c r="P110" i="1"/>
  <c r="AZ171" i="1" s="1"/>
  <c r="P111" i="1"/>
  <c r="AZ172" i="1" s="1"/>
  <c r="P113" i="1"/>
  <c r="AZ174" i="1" s="1"/>
  <c r="T228" i="1"/>
  <c r="T226" i="1"/>
  <c r="T222" i="1"/>
  <c r="T218" i="1"/>
  <c r="T214" i="1"/>
  <c r="T227" i="1"/>
  <c r="T223" i="1"/>
  <c r="T219" i="1"/>
  <c r="T215" i="1"/>
  <c r="T224" i="1"/>
  <c r="T220" i="1"/>
  <c r="T216" i="1"/>
  <c r="T225" i="1"/>
  <c r="T212" i="1"/>
  <c r="T210" i="1"/>
  <c r="T217" i="1"/>
  <c r="T211" i="1"/>
  <c r="T221" i="1"/>
  <c r="T213" i="1"/>
  <c r="T109" i="1"/>
  <c r="BD170" i="1" s="1"/>
  <c r="T112" i="1"/>
  <c r="BD173" i="1" s="1"/>
  <c r="T110" i="1"/>
  <c r="BD171" i="1" s="1"/>
  <c r="T113" i="1"/>
  <c r="BD174" i="1" s="1"/>
  <c r="T111" i="1"/>
  <c r="BD172" i="1" s="1"/>
  <c r="AX269" i="1"/>
  <c r="AX268" i="1"/>
  <c r="AX270" i="1"/>
  <c r="AX265" i="1"/>
  <c r="AX264" i="1"/>
  <c r="N244" i="1"/>
  <c r="N240" i="1"/>
  <c r="N236" i="1"/>
  <c r="AX266" i="1"/>
  <c r="N245" i="1"/>
  <c r="N241" i="1"/>
  <c r="N237" i="1"/>
  <c r="N233" i="1"/>
  <c r="AX267" i="1"/>
  <c r="AX258" i="1"/>
  <c r="AX257" i="1"/>
  <c r="AX256" i="1"/>
  <c r="AX255" i="1"/>
  <c r="AX254" i="1"/>
  <c r="AX253" i="1"/>
  <c r="AX252" i="1"/>
  <c r="N246" i="1"/>
  <c r="N242" i="1"/>
  <c r="N238" i="1"/>
  <c r="N234" i="1"/>
  <c r="AX262" i="1"/>
  <c r="N239" i="1"/>
  <c r="N231" i="1"/>
  <c r="AX261" i="1"/>
  <c r="N243" i="1"/>
  <c r="AX260" i="1"/>
  <c r="N247" i="1"/>
  <c r="N235" i="1"/>
  <c r="AX259" i="1"/>
  <c r="N232" i="1"/>
  <c r="N230" i="1"/>
  <c r="N229" i="1"/>
  <c r="AX263" i="1"/>
  <c r="N145" i="1"/>
  <c r="AX206" i="1" s="1"/>
  <c r="N141" i="1"/>
  <c r="AX202" i="1" s="1"/>
  <c r="N137" i="1"/>
  <c r="AX198" i="1" s="1"/>
  <c r="N133" i="1"/>
  <c r="AX194" i="1" s="1"/>
  <c r="N131" i="1"/>
  <c r="AX192" i="1" s="1"/>
  <c r="N144" i="1"/>
  <c r="AX205" i="1" s="1"/>
  <c r="BI205" i="1" s="1"/>
  <c r="N140" i="1"/>
  <c r="AX201" i="1" s="1"/>
  <c r="N136" i="1"/>
  <c r="AX197" i="1" s="1"/>
  <c r="N132" i="1"/>
  <c r="AX193" i="1" s="1"/>
  <c r="N147" i="1"/>
  <c r="AX208" i="1" s="1"/>
  <c r="N143" i="1"/>
  <c r="AX204" i="1" s="1"/>
  <c r="N139" i="1"/>
  <c r="AX200" i="1" s="1"/>
  <c r="N135" i="1"/>
  <c r="AX196" i="1" s="1"/>
  <c r="N130" i="1"/>
  <c r="AX191" i="1" s="1"/>
  <c r="N142" i="1"/>
  <c r="AX203" i="1" s="1"/>
  <c r="N129" i="1"/>
  <c r="AX190" i="1" s="1"/>
  <c r="N138" i="1"/>
  <c r="AX199" i="1" s="1"/>
  <c r="N134" i="1"/>
  <c r="AX195" i="1" s="1"/>
  <c r="N114" i="1"/>
  <c r="AX175" i="1" s="1"/>
  <c r="N146" i="1"/>
  <c r="AX207" i="1" s="1"/>
  <c r="R244" i="1"/>
  <c r="R240" i="1"/>
  <c r="R236" i="1"/>
  <c r="R245" i="1"/>
  <c r="R241" i="1"/>
  <c r="R237" i="1"/>
  <c r="R233" i="1"/>
  <c r="R246" i="1"/>
  <c r="R242" i="1"/>
  <c r="R238" i="1"/>
  <c r="R234" i="1"/>
  <c r="R243" i="1"/>
  <c r="R235" i="1"/>
  <c r="R231" i="1"/>
  <c r="R247" i="1"/>
  <c r="R232" i="1"/>
  <c r="R229" i="1"/>
  <c r="R239" i="1"/>
  <c r="R230" i="1"/>
  <c r="R144" i="1"/>
  <c r="BB205" i="1" s="1"/>
  <c r="R140" i="1"/>
  <c r="BB201" i="1" s="1"/>
  <c r="R136" i="1"/>
  <c r="BB197" i="1" s="1"/>
  <c r="R132" i="1"/>
  <c r="BB193" i="1" s="1"/>
  <c r="R130" i="1"/>
  <c r="BB191" i="1" s="1"/>
  <c r="R147" i="1"/>
  <c r="BB208" i="1" s="1"/>
  <c r="R143" i="1"/>
  <c r="BB204" i="1" s="1"/>
  <c r="R139" i="1"/>
  <c r="BB200" i="1" s="1"/>
  <c r="R135" i="1"/>
  <c r="BB196" i="1" s="1"/>
  <c r="R129" i="1"/>
  <c r="BB190" i="1" s="1"/>
  <c r="R146" i="1"/>
  <c r="BB207" i="1" s="1"/>
  <c r="R142" i="1"/>
  <c r="BB203" i="1" s="1"/>
  <c r="R138" i="1"/>
  <c r="BB199" i="1" s="1"/>
  <c r="R134" i="1"/>
  <c r="BB195" i="1" s="1"/>
  <c r="R131" i="1"/>
  <c r="BB192" i="1" s="1"/>
  <c r="R137" i="1"/>
  <c r="BB198" i="1" s="1"/>
  <c r="R133" i="1"/>
  <c r="BB194" i="1" s="1"/>
  <c r="R114" i="1"/>
  <c r="BB175" i="1" s="1"/>
  <c r="R141" i="1"/>
  <c r="BB202" i="1" s="1"/>
  <c r="R145" i="1"/>
  <c r="BB206" i="1" s="1"/>
  <c r="V244" i="1"/>
  <c r="V240" i="1"/>
  <c r="V236" i="1"/>
  <c r="V245" i="1"/>
  <c r="V241" i="1"/>
  <c r="V237" i="1"/>
  <c r="V233" i="1"/>
  <c r="V246" i="1"/>
  <c r="V242" i="1"/>
  <c r="V238" i="1"/>
  <c r="V234" i="1"/>
  <c r="V247" i="1"/>
  <c r="V231" i="1"/>
  <c r="V239" i="1"/>
  <c r="V235" i="1"/>
  <c r="V243" i="1"/>
  <c r="V230" i="1"/>
  <c r="V229" i="1"/>
  <c r="V232" i="1"/>
  <c r="V147" i="1"/>
  <c r="BF208" i="1" s="1"/>
  <c r="V143" i="1"/>
  <c r="BF204" i="1" s="1"/>
  <c r="V139" i="1"/>
  <c r="BF200" i="1" s="1"/>
  <c r="V135" i="1"/>
  <c r="BF196" i="1" s="1"/>
  <c r="V131" i="1"/>
  <c r="BF192" i="1" s="1"/>
  <c r="V146" i="1"/>
  <c r="BF207" i="1" s="1"/>
  <c r="V142" i="1"/>
  <c r="BF203" i="1" s="1"/>
  <c r="V138" i="1"/>
  <c r="BF199" i="1" s="1"/>
  <c r="V134" i="1"/>
  <c r="BF195" i="1" s="1"/>
  <c r="V145" i="1"/>
  <c r="BF206" i="1" s="1"/>
  <c r="V141" i="1"/>
  <c r="BF202" i="1" s="1"/>
  <c r="V137" i="1"/>
  <c r="BF198" i="1" s="1"/>
  <c r="V133" i="1"/>
  <c r="BF194" i="1" s="1"/>
  <c r="V130" i="1"/>
  <c r="BF191" i="1" s="1"/>
  <c r="V132" i="1"/>
  <c r="BF193" i="1" s="1"/>
  <c r="V114" i="1"/>
  <c r="BF175" i="1" s="1"/>
  <c r="V144" i="1"/>
  <c r="BF205" i="1" s="1"/>
  <c r="V136" i="1"/>
  <c r="BF197" i="1" s="1"/>
  <c r="V140" i="1"/>
  <c r="BF201" i="1" s="1"/>
  <c r="V129" i="1"/>
  <c r="BF190" i="1" s="1"/>
  <c r="AB167" i="1"/>
  <c r="AB165" i="1"/>
  <c r="AB163" i="1"/>
  <c r="AB161" i="1"/>
  <c r="AB159" i="1"/>
  <c r="AB157" i="1"/>
  <c r="AB155" i="1"/>
  <c r="AB164" i="1"/>
  <c r="AB166" i="1"/>
  <c r="AB160" i="1"/>
  <c r="AB156" i="1"/>
  <c r="AB153" i="1"/>
  <c r="AB151" i="1"/>
  <c r="AB149" i="1"/>
  <c r="AB158" i="1"/>
  <c r="AB150" i="1"/>
  <c r="AB152" i="1"/>
  <c r="AB162" i="1"/>
  <c r="AB154" i="1"/>
  <c r="AB63" i="1"/>
  <c r="AZ224" i="1" s="1"/>
  <c r="AB51" i="1"/>
  <c r="AZ212" i="1" s="1"/>
  <c r="AB67" i="1"/>
  <c r="AZ228" i="1" s="1"/>
  <c r="AB65" i="1"/>
  <c r="AZ226" i="1" s="1"/>
  <c r="AB64" i="1"/>
  <c r="AZ225" i="1" s="1"/>
  <c r="AB62" i="1"/>
  <c r="AZ223" i="1" s="1"/>
  <c r="AB60" i="1"/>
  <c r="AZ221" i="1" s="1"/>
  <c r="AB58" i="1"/>
  <c r="AZ219" i="1" s="1"/>
  <c r="AB56" i="1"/>
  <c r="AZ217" i="1" s="1"/>
  <c r="AB54" i="1"/>
  <c r="AZ215" i="1" s="1"/>
  <c r="AB52" i="1"/>
  <c r="AZ213" i="1" s="1"/>
  <c r="AB50" i="1"/>
  <c r="AZ211" i="1" s="1"/>
  <c r="AB61" i="1"/>
  <c r="AZ222" i="1" s="1"/>
  <c r="AB59" i="1"/>
  <c r="AZ220" i="1" s="1"/>
  <c r="AB57" i="1"/>
  <c r="AZ218" i="1" s="1"/>
  <c r="AB55" i="1"/>
  <c r="AZ216" i="1" s="1"/>
  <c r="AB53" i="1"/>
  <c r="AZ214" i="1" s="1"/>
  <c r="AB49" i="1"/>
  <c r="AZ210" i="1" s="1"/>
  <c r="P115" i="1"/>
  <c r="AZ176" i="1" s="1"/>
  <c r="AB66" i="1"/>
  <c r="AZ227" i="1" s="1"/>
  <c r="AF167" i="1"/>
  <c r="AF165" i="1"/>
  <c r="AF163" i="1"/>
  <c r="AF161" i="1"/>
  <c r="AF159" i="1"/>
  <c r="AF157" i="1"/>
  <c r="AF155" i="1"/>
  <c r="AF166" i="1"/>
  <c r="AF158" i="1"/>
  <c r="AF154" i="1"/>
  <c r="AF153" i="1"/>
  <c r="AF151" i="1"/>
  <c r="AF162" i="1"/>
  <c r="AF149" i="1"/>
  <c r="AF160" i="1"/>
  <c r="AF152" i="1"/>
  <c r="AF164" i="1"/>
  <c r="AF156" i="1"/>
  <c r="AF66" i="1"/>
  <c r="BD227" i="1" s="1"/>
  <c r="AF57" i="1"/>
  <c r="BD218" i="1" s="1"/>
  <c r="T115" i="1"/>
  <c r="BD176" i="1" s="1"/>
  <c r="AF67" i="1"/>
  <c r="BD228" i="1" s="1"/>
  <c r="AF65" i="1"/>
  <c r="BD226" i="1" s="1"/>
  <c r="AF64" i="1"/>
  <c r="BD225" i="1" s="1"/>
  <c r="AF62" i="1"/>
  <c r="BD223" i="1" s="1"/>
  <c r="AF60" i="1"/>
  <c r="BD221" i="1" s="1"/>
  <c r="AF58" i="1"/>
  <c r="BD219" i="1" s="1"/>
  <c r="AF56" i="1"/>
  <c r="BD217" i="1" s="1"/>
  <c r="AF54" i="1"/>
  <c r="BD215" i="1" s="1"/>
  <c r="AF52" i="1"/>
  <c r="BD213" i="1" s="1"/>
  <c r="AF50" i="1"/>
  <c r="BD211" i="1" s="1"/>
  <c r="AF150" i="1"/>
  <c r="AF51" i="1"/>
  <c r="BD212" i="1" s="1"/>
  <c r="AF63" i="1"/>
  <c r="BD224" i="1" s="1"/>
  <c r="AF61" i="1"/>
  <c r="BD222" i="1" s="1"/>
  <c r="AF59" i="1"/>
  <c r="BD220" i="1" s="1"/>
  <c r="AF55" i="1"/>
  <c r="BD216" i="1" s="1"/>
  <c r="AF53" i="1"/>
  <c r="BD214" i="1" s="1"/>
  <c r="AF49" i="1"/>
  <c r="BD210" i="1" s="1"/>
  <c r="BD269" i="1"/>
  <c r="BD267" i="1"/>
  <c r="BD258" i="1"/>
  <c r="BD257" i="1"/>
  <c r="BD256" i="1"/>
  <c r="BD255" i="1"/>
  <c r="BD254" i="1"/>
  <c r="BD253" i="1"/>
  <c r="BD252" i="1"/>
  <c r="BD263" i="1"/>
  <c r="BD262" i="1"/>
  <c r="BD261" i="1"/>
  <c r="BD260" i="1"/>
  <c r="BD259" i="1"/>
  <c r="BD268" i="1"/>
  <c r="BD265" i="1"/>
  <c r="BD264" i="1"/>
  <c r="BD270" i="1"/>
  <c r="BD266" i="1"/>
  <c r="Z187" i="1"/>
  <c r="Z185" i="1"/>
  <c r="Z183" i="1"/>
  <c r="Z181" i="1"/>
  <c r="Z179" i="1"/>
  <c r="Z177" i="1"/>
  <c r="Z175" i="1"/>
  <c r="Z173" i="1"/>
  <c r="Z171" i="1"/>
  <c r="Z169" i="1"/>
  <c r="Z180" i="1"/>
  <c r="Z172" i="1"/>
  <c r="Z182" i="1"/>
  <c r="Z174" i="1"/>
  <c r="Z184" i="1"/>
  <c r="Z176" i="1"/>
  <c r="Z178" i="1"/>
  <c r="Z86" i="1"/>
  <c r="AX247" i="1" s="1"/>
  <c r="Z186" i="1"/>
  <c r="Z87" i="1"/>
  <c r="AX248" i="1" s="1"/>
  <c r="Z85" i="1"/>
  <c r="AX246" i="1" s="1"/>
  <c r="Z84" i="1"/>
  <c r="AX245" i="1" s="1"/>
  <c r="Z82" i="1"/>
  <c r="AX243" i="1" s="1"/>
  <c r="Z80" i="1"/>
  <c r="AX241" i="1" s="1"/>
  <c r="Z78" i="1"/>
  <c r="AX239" i="1" s="1"/>
  <c r="Z76" i="1"/>
  <c r="AX237" i="1" s="1"/>
  <c r="Z74" i="1"/>
  <c r="AX235" i="1" s="1"/>
  <c r="Z72" i="1"/>
  <c r="AX233" i="1" s="1"/>
  <c r="Z70" i="1"/>
  <c r="AX231" i="1" s="1"/>
  <c r="Z170" i="1"/>
  <c r="Z81" i="1"/>
  <c r="AX242" i="1" s="1"/>
  <c r="Z79" i="1"/>
  <c r="AX240" i="1" s="1"/>
  <c r="Z77" i="1"/>
  <c r="AX238" i="1" s="1"/>
  <c r="Z71" i="1"/>
  <c r="AX232" i="1" s="1"/>
  <c r="Z69" i="1"/>
  <c r="AX230" i="1" s="1"/>
  <c r="N116" i="1"/>
  <c r="AX177" i="1" s="1"/>
  <c r="Z83" i="1"/>
  <c r="AX244" i="1" s="1"/>
  <c r="Z75" i="1"/>
  <c r="AX236" i="1" s="1"/>
  <c r="Z73" i="1"/>
  <c r="AX234" i="1" s="1"/>
  <c r="AD187" i="1"/>
  <c r="AD185" i="1"/>
  <c r="AD183" i="1"/>
  <c r="AD181" i="1"/>
  <c r="AD179" i="1"/>
  <c r="AD177" i="1"/>
  <c r="AD175" i="1"/>
  <c r="AD173" i="1"/>
  <c r="AD171" i="1"/>
  <c r="AD169" i="1"/>
  <c r="AD182" i="1"/>
  <c r="AD174" i="1"/>
  <c r="AD184" i="1"/>
  <c r="AD176" i="1"/>
  <c r="AD186" i="1"/>
  <c r="AD178" i="1"/>
  <c r="AD170" i="1"/>
  <c r="AD180" i="1"/>
  <c r="AD86" i="1"/>
  <c r="BB247" i="1" s="1"/>
  <c r="AD71" i="1"/>
  <c r="BB232" i="1" s="1"/>
  <c r="AD172" i="1"/>
  <c r="AD85" i="1"/>
  <c r="BB246" i="1" s="1"/>
  <c r="AD84" i="1"/>
  <c r="BB245" i="1" s="1"/>
  <c r="AD82" i="1"/>
  <c r="BB243" i="1" s="1"/>
  <c r="AD80" i="1"/>
  <c r="BB241" i="1" s="1"/>
  <c r="AD78" i="1"/>
  <c r="BB239" i="1" s="1"/>
  <c r="AD76" i="1"/>
  <c r="BB237" i="1" s="1"/>
  <c r="AD74" i="1"/>
  <c r="BB235" i="1" s="1"/>
  <c r="AD72" i="1"/>
  <c r="BB233" i="1" s="1"/>
  <c r="AD70" i="1"/>
  <c r="BB231" i="1" s="1"/>
  <c r="AD87" i="1"/>
  <c r="BB248" i="1" s="1"/>
  <c r="AD83" i="1"/>
  <c r="BB244" i="1" s="1"/>
  <c r="AD75" i="1"/>
  <c r="BB236" i="1" s="1"/>
  <c r="AD73" i="1"/>
  <c r="BB234" i="1" s="1"/>
  <c r="R116" i="1"/>
  <c r="BB177" i="1" s="1"/>
  <c r="AD81" i="1"/>
  <c r="BB242" i="1" s="1"/>
  <c r="AD79" i="1"/>
  <c r="BB240" i="1" s="1"/>
  <c r="AD77" i="1"/>
  <c r="BB238" i="1" s="1"/>
  <c r="AD69" i="1"/>
  <c r="BB230" i="1" s="1"/>
  <c r="AH187" i="1"/>
  <c r="AH185" i="1"/>
  <c r="AH183" i="1"/>
  <c r="AH181" i="1"/>
  <c r="AH179" i="1"/>
  <c r="AH177" i="1"/>
  <c r="AH175" i="1"/>
  <c r="AH173" i="1"/>
  <c r="AH171" i="1"/>
  <c r="AH169" i="1"/>
  <c r="AH184" i="1"/>
  <c r="AH176" i="1"/>
  <c r="AH186" i="1"/>
  <c r="AH178" i="1"/>
  <c r="AH170" i="1"/>
  <c r="AH180" i="1"/>
  <c r="AH172" i="1"/>
  <c r="AH182" i="1"/>
  <c r="AH86" i="1"/>
  <c r="BF247" i="1" s="1"/>
  <c r="AH69" i="1"/>
  <c r="BF230" i="1" s="1"/>
  <c r="V116" i="1"/>
  <c r="BF177" i="1" s="1"/>
  <c r="AH87" i="1"/>
  <c r="BF248" i="1" s="1"/>
  <c r="AH84" i="1"/>
  <c r="BF245" i="1" s="1"/>
  <c r="AH82" i="1"/>
  <c r="BF243" i="1" s="1"/>
  <c r="AH80" i="1"/>
  <c r="BF241" i="1" s="1"/>
  <c r="AH78" i="1"/>
  <c r="BF239" i="1" s="1"/>
  <c r="AH76" i="1"/>
  <c r="BF237" i="1" s="1"/>
  <c r="AH74" i="1"/>
  <c r="BF235" i="1" s="1"/>
  <c r="AH72" i="1"/>
  <c r="BF233" i="1" s="1"/>
  <c r="AH70" i="1"/>
  <c r="BF231" i="1" s="1"/>
  <c r="AH81" i="1"/>
  <c r="BF242" i="1" s="1"/>
  <c r="AH79" i="1"/>
  <c r="BF240" i="1" s="1"/>
  <c r="AH77" i="1"/>
  <c r="BF238" i="1" s="1"/>
  <c r="AH174" i="1"/>
  <c r="AH85" i="1"/>
  <c r="BF246" i="1" s="1"/>
  <c r="AH83" i="1"/>
  <c r="BF244" i="1" s="1"/>
  <c r="AH75" i="1"/>
  <c r="BF236" i="1" s="1"/>
  <c r="AH73" i="1"/>
  <c r="BF234" i="1" s="1"/>
  <c r="AH71" i="1"/>
  <c r="BF232" i="1" s="1"/>
  <c r="BG266" i="1"/>
  <c r="BG262" i="1"/>
  <c r="BG260" i="1"/>
  <c r="BG259" i="1"/>
  <c r="AN242" i="1"/>
  <c r="BG268" i="1"/>
  <c r="BG270" i="1"/>
  <c r="BG257" i="1"/>
  <c r="BG256" i="1"/>
  <c r="BG252" i="1"/>
  <c r="BG255" i="1"/>
  <c r="AB206" i="1"/>
  <c r="AB204" i="1"/>
  <c r="AB202" i="1"/>
  <c r="AB200" i="1"/>
  <c r="AB198" i="1"/>
  <c r="BG258" i="1"/>
  <c r="AB207" i="1"/>
  <c r="AB205" i="1"/>
  <c r="AB203" i="1"/>
  <c r="AB201" i="1"/>
  <c r="AB199" i="1"/>
  <c r="AB197" i="1"/>
  <c r="AB195" i="1"/>
  <c r="AB194" i="1"/>
  <c r="AB193" i="1"/>
  <c r="AB191" i="1"/>
  <c r="AB189" i="1"/>
  <c r="AB190" i="1"/>
  <c r="AB196" i="1"/>
  <c r="AB192" i="1"/>
  <c r="AB89" i="1"/>
  <c r="BO49" i="1" s="1"/>
  <c r="AB106" i="1"/>
  <c r="BO66" i="1" s="1"/>
  <c r="AB103" i="1"/>
  <c r="BO63" i="1" s="1"/>
  <c r="AB101" i="1"/>
  <c r="BO61" i="1" s="1"/>
  <c r="AB99" i="1"/>
  <c r="BO59" i="1" s="1"/>
  <c r="AB97" i="1"/>
  <c r="BO57" i="1" s="1"/>
  <c r="AB95" i="1"/>
  <c r="BO55" i="1" s="1"/>
  <c r="AB93" i="1"/>
  <c r="BO53" i="1" s="1"/>
  <c r="AB91" i="1"/>
  <c r="BO51" i="1" s="1"/>
  <c r="AB105" i="1"/>
  <c r="BO65" i="1" s="1"/>
  <c r="AB102" i="1"/>
  <c r="BO62" i="1" s="1"/>
  <c r="AB94" i="1"/>
  <c r="BO54" i="1" s="1"/>
  <c r="AB107" i="1"/>
  <c r="BO67" i="1" s="1"/>
  <c r="AB104" i="1"/>
  <c r="BO64" i="1" s="1"/>
  <c r="AB96" i="1"/>
  <c r="BO56" i="1" s="1"/>
  <c r="AB98" i="1"/>
  <c r="BO58" i="1" s="1"/>
  <c r="AB90" i="1"/>
  <c r="BO50" i="1" s="1"/>
  <c r="P117" i="1"/>
  <c r="AZ178" i="1" s="1"/>
  <c r="AB100" i="1"/>
  <c r="BO60" i="1" s="1"/>
  <c r="AB92" i="1"/>
  <c r="BO52" i="1" s="1"/>
  <c r="AR242" i="1"/>
  <c r="AF206" i="1"/>
  <c r="AF204" i="1"/>
  <c r="AF202" i="1"/>
  <c r="AF200" i="1"/>
  <c r="AF198" i="1"/>
  <c r="AF207" i="1"/>
  <c r="AF205" i="1"/>
  <c r="AF203" i="1"/>
  <c r="AF201" i="1"/>
  <c r="AF199" i="1"/>
  <c r="AF197" i="1"/>
  <c r="AF195" i="1"/>
  <c r="AF196" i="1"/>
  <c r="AF193" i="1"/>
  <c r="AF191" i="1"/>
  <c r="AF189" i="1"/>
  <c r="AF194" i="1"/>
  <c r="AF192" i="1"/>
  <c r="AF89" i="1"/>
  <c r="BS49" i="1" s="1"/>
  <c r="AF190" i="1"/>
  <c r="AF106" i="1"/>
  <c r="BS66" i="1" s="1"/>
  <c r="AF103" i="1"/>
  <c r="BS63" i="1" s="1"/>
  <c r="AF101" i="1"/>
  <c r="BS61" i="1" s="1"/>
  <c r="AF99" i="1"/>
  <c r="BS59" i="1" s="1"/>
  <c r="AF97" i="1"/>
  <c r="BS57" i="1" s="1"/>
  <c r="AF95" i="1"/>
  <c r="BS55" i="1" s="1"/>
  <c r="AF93" i="1"/>
  <c r="BS53" i="1" s="1"/>
  <c r="AF91" i="1"/>
  <c r="BS51" i="1" s="1"/>
  <c r="AF107" i="1"/>
  <c r="BS67" i="1" s="1"/>
  <c r="AF104" i="1"/>
  <c r="BS64" i="1" s="1"/>
  <c r="AF96" i="1"/>
  <c r="BS56" i="1" s="1"/>
  <c r="AF98" i="1"/>
  <c r="BS58" i="1" s="1"/>
  <c r="AF90" i="1"/>
  <c r="BS50" i="1" s="1"/>
  <c r="AF105" i="1"/>
  <c r="BS65" i="1" s="1"/>
  <c r="T117" i="1"/>
  <c r="BD178" i="1" s="1"/>
  <c r="AF100" i="1"/>
  <c r="BS60" i="1" s="1"/>
  <c r="AF92" i="1"/>
  <c r="BS52" i="1" s="1"/>
  <c r="AF102" i="1"/>
  <c r="BS62" i="1" s="1"/>
  <c r="AF94" i="1"/>
  <c r="BS54" i="1" s="1"/>
  <c r="BJ269" i="1"/>
  <c r="BJ268" i="1"/>
  <c r="BJ270" i="1"/>
  <c r="BJ264" i="1"/>
  <c r="BJ265" i="1"/>
  <c r="BJ266" i="1"/>
  <c r="BJ258" i="1"/>
  <c r="BJ257" i="1"/>
  <c r="BJ256" i="1"/>
  <c r="BJ255" i="1"/>
  <c r="BJ254" i="1"/>
  <c r="BJ253" i="1"/>
  <c r="BJ252" i="1"/>
  <c r="BJ261" i="1"/>
  <c r="AL243" i="1"/>
  <c r="Z228" i="1"/>
  <c r="Z226" i="1"/>
  <c r="Z222" i="1"/>
  <c r="Z218" i="1"/>
  <c r="Z214" i="1"/>
  <c r="BJ267" i="1"/>
  <c r="BJ260" i="1"/>
  <c r="Z227" i="1"/>
  <c r="Z223" i="1"/>
  <c r="Z219" i="1"/>
  <c r="Z215" i="1"/>
  <c r="BJ263" i="1"/>
  <c r="BJ259" i="1"/>
  <c r="Z224" i="1"/>
  <c r="Z220" i="1"/>
  <c r="Z216" i="1"/>
  <c r="BJ262" i="1"/>
  <c r="Z217" i="1"/>
  <c r="Z213" i="1"/>
  <c r="Z210" i="1"/>
  <c r="Z221" i="1"/>
  <c r="Z212" i="1"/>
  <c r="Z211" i="1"/>
  <c r="Z225" i="1"/>
  <c r="Z127" i="1"/>
  <c r="BM87" i="1" s="1"/>
  <c r="Z126" i="1"/>
  <c r="BM86" i="1" s="1"/>
  <c r="Z125" i="1"/>
  <c r="BM85" i="1" s="1"/>
  <c r="Z124" i="1"/>
  <c r="BM84" i="1" s="1"/>
  <c r="Z122" i="1"/>
  <c r="BM82" i="1" s="1"/>
  <c r="Z120" i="1"/>
  <c r="BM80" i="1" s="1"/>
  <c r="Z118" i="1"/>
  <c r="BM78" i="1" s="1"/>
  <c r="Z121" i="1"/>
  <c r="BM81" i="1" s="1"/>
  <c r="Z109" i="1"/>
  <c r="BM69" i="1" s="1"/>
  <c r="Z116" i="1"/>
  <c r="BM76" i="1" s="1"/>
  <c r="Z114" i="1"/>
  <c r="BM74" i="1" s="1"/>
  <c r="Z112" i="1"/>
  <c r="BM72" i="1" s="1"/>
  <c r="Z110" i="1"/>
  <c r="BM70" i="1" s="1"/>
  <c r="Z123" i="1"/>
  <c r="BM83" i="1" s="1"/>
  <c r="Z119" i="1"/>
  <c r="BM79" i="1" s="1"/>
  <c r="N118" i="1"/>
  <c r="AX179" i="1" s="1"/>
  <c r="Z115" i="1"/>
  <c r="BM75" i="1" s="1"/>
  <c r="Z117" i="1"/>
  <c r="BM77" i="1" s="1"/>
  <c r="Z113" i="1"/>
  <c r="BM73" i="1" s="1"/>
  <c r="Z111" i="1"/>
  <c r="BM71" i="1" s="1"/>
  <c r="AD228" i="1"/>
  <c r="AD226" i="1"/>
  <c r="AD222" i="1"/>
  <c r="AD218" i="1"/>
  <c r="AD214" i="1"/>
  <c r="AD227" i="1"/>
  <c r="AD223" i="1"/>
  <c r="AD219" i="1"/>
  <c r="AD215" i="1"/>
  <c r="AD211" i="1"/>
  <c r="AD224" i="1"/>
  <c r="AD220" i="1"/>
  <c r="AD216" i="1"/>
  <c r="AD217" i="1"/>
  <c r="AD212" i="1"/>
  <c r="AP243" i="1"/>
  <c r="AD221" i="1"/>
  <c r="AD210" i="1"/>
  <c r="AD225" i="1"/>
  <c r="AD213" i="1"/>
  <c r="AD127" i="1"/>
  <c r="BQ87" i="1" s="1"/>
  <c r="AD126" i="1"/>
  <c r="BQ86" i="1" s="1"/>
  <c r="AD125" i="1"/>
  <c r="BQ85" i="1" s="1"/>
  <c r="AD124" i="1"/>
  <c r="BQ84" i="1" s="1"/>
  <c r="AD122" i="1"/>
  <c r="BQ82" i="1" s="1"/>
  <c r="AD120" i="1"/>
  <c r="BQ80" i="1" s="1"/>
  <c r="AD118" i="1"/>
  <c r="BQ78" i="1" s="1"/>
  <c r="AD123" i="1"/>
  <c r="BQ83" i="1" s="1"/>
  <c r="AD119" i="1"/>
  <c r="BQ79" i="1" s="1"/>
  <c r="R118" i="1"/>
  <c r="BB179" i="1" s="1"/>
  <c r="AD109" i="1"/>
  <c r="BQ69" i="1" s="1"/>
  <c r="AD116" i="1"/>
  <c r="BQ76" i="1" s="1"/>
  <c r="AD114" i="1"/>
  <c r="BQ74" i="1" s="1"/>
  <c r="AD112" i="1"/>
  <c r="BQ72" i="1" s="1"/>
  <c r="AD110" i="1"/>
  <c r="BQ70" i="1" s="1"/>
  <c r="AD121" i="1"/>
  <c r="BQ81" i="1" s="1"/>
  <c r="AD117" i="1"/>
  <c r="BQ77" i="1" s="1"/>
  <c r="AD111" i="1"/>
  <c r="BQ71" i="1" s="1"/>
  <c r="AD115" i="1"/>
  <c r="BQ75" i="1" s="1"/>
  <c r="AD113" i="1"/>
  <c r="BQ73" i="1" s="1"/>
  <c r="AH228" i="1"/>
  <c r="AH226" i="1"/>
  <c r="AH222" i="1"/>
  <c r="AH218" i="1"/>
  <c r="AH214" i="1"/>
  <c r="AH227" i="1"/>
  <c r="AH223" i="1"/>
  <c r="AH219" i="1"/>
  <c r="AH215" i="1"/>
  <c r="AH211" i="1"/>
  <c r="AT243" i="1"/>
  <c r="AH224" i="1"/>
  <c r="AH220" i="1"/>
  <c r="AH216" i="1"/>
  <c r="AH221" i="1"/>
  <c r="AH225" i="1"/>
  <c r="AH213" i="1"/>
  <c r="AH210" i="1"/>
  <c r="AH212" i="1"/>
  <c r="AH217" i="1"/>
  <c r="AH127" i="1"/>
  <c r="BU87" i="1" s="1"/>
  <c r="AH126" i="1"/>
  <c r="BU86" i="1" s="1"/>
  <c r="AH125" i="1"/>
  <c r="BU85" i="1" s="1"/>
  <c r="AH124" i="1"/>
  <c r="BU84" i="1" s="1"/>
  <c r="AH122" i="1"/>
  <c r="BU82" i="1" s="1"/>
  <c r="AH120" i="1"/>
  <c r="BU80" i="1" s="1"/>
  <c r="AH118" i="1"/>
  <c r="BU78" i="1" s="1"/>
  <c r="AH121" i="1"/>
  <c r="BU81" i="1" s="1"/>
  <c r="AH117" i="1"/>
  <c r="BU77" i="1" s="1"/>
  <c r="AH109" i="1"/>
  <c r="BU69" i="1" s="1"/>
  <c r="AH116" i="1"/>
  <c r="BU76" i="1" s="1"/>
  <c r="AH114" i="1"/>
  <c r="BU74" i="1" s="1"/>
  <c r="AH112" i="1"/>
  <c r="BU72" i="1" s="1"/>
  <c r="AH110" i="1"/>
  <c r="BU70" i="1" s="1"/>
  <c r="AH123" i="1"/>
  <c r="BU83" i="1" s="1"/>
  <c r="AH119" i="1"/>
  <c r="BU79" i="1" s="1"/>
  <c r="V118" i="1"/>
  <c r="BF179" i="1" s="1"/>
  <c r="AH111" i="1"/>
  <c r="BU71" i="1" s="1"/>
  <c r="AH113" i="1"/>
  <c r="BU73" i="1" s="1"/>
  <c r="AH115" i="1"/>
  <c r="BU75" i="1" s="1"/>
  <c r="AB248" i="1"/>
  <c r="AB244" i="1"/>
  <c r="AB240" i="1"/>
  <c r="AB236" i="1"/>
  <c r="AB245" i="1"/>
  <c r="AB241" i="1"/>
  <c r="AB237" i="1"/>
  <c r="AB233" i="1"/>
  <c r="AB246" i="1"/>
  <c r="AN244" i="1"/>
  <c r="AB242" i="1"/>
  <c r="AB238" i="1"/>
  <c r="AB234" i="1"/>
  <c r="AB235" i="1"/>
  <c r="AB239" i="1"/>
  <c r="AB232" i="1"/>
  <c r="AB243" i="1"/>
  <c r="AB231" i="1"/>
  <c r="AB247" i="1"/>
  <c r="AB230" i="1"/>
  <c r="AB146" i="1"/>
  <c r="BO106" i="1" s="1"/>
  <c r="AB142" i="1"/>
  <c r="BO102" i="1" s="1"/>
  <c r="AB138" i="1"/>
  <c r="BO98" i="1" s="1"/>
  <c r="AB134" i="1"/>
  <c r="BO94" i="1" s="1"/>
  <c r="AB130" i="1"/>
  <c r="BO90" i="1" s="1"/>
  <c r="AB145" i="1"/>
  <c r="BO105" i="1" s="1"/>
  <c r="AB141" i="1"/>
  <c r="BO101" i="1" s="1"/>
  <c r="AB137" i="1"/>
  <c r="BO97" i="1" s="1"/>
  <c r="AB133" i="1"/>
  <c r="BO93" i="1" s="1"/>
  <c r="AB129" i="1"/>
  <c r="BO89" i="1" s="1"/>
  <c r="AB144" i="1"/>
  <c r="BO104" i="1" s="1"/>
  <c r="AB140" i="1"/>
  <c r="BO100" i="1" s="1"/>
  <c r="AB136" i="1"/>
  <c r="BO96" i="1" s="1"/>
  <c r="AB132" i="1"/>
  <c r="BO92" i="1" s="1"/>
  <c r="P119" i="1"/>
  <c r="AZ180" i="1" s="1"/>
  <c r="AB143" i="1"/>
  <c r="BO103" i="1" s="1"/>
  <c r="AB139" i="1"/>
  <c r="BO99" i="1" s="1"/>
  <c r="AB147" i="1"/>
  <c r="BO107" i="1" s="1"/>
  <c r="AB131" i="1"/>
  <c r="BO91" i="1" s="1"/>
  <c r="AB135" i="1"/>
  <c r="BO95" i="1" s="1"/>
  <c r="AF248" i="1"/>
  <c r="AF244" i="1"/>
  <c r="AF240" i="1"/>
  <c r="AF236" i="1"/>
  <c r="AF245" i="1"/>
  <c r="AF241" i="1"/>
  <c r="AF237" i="1"/>
  <c r="AF233" i="1"/>
  <c r="AF246" i="1"/>
  <c r="AR244" i="1"/>
  <c r="AF242" i="1"/>
  <c r="AF238" i="1"/>
  <c r="AF234" i="1"/>
  <c r="AF239" i="1"/>
  <c r="AF231" i="1"/>
  <c r="AF243" i="1"/>
  <c r="AF247" i="1"/>
  <c r="AF230" i="1"/>
  <c r="AF232" i="1"/>
  <c r="AF235" i="1"/>
  <c r="AF145" i="1"/>
  <c r="BS105" i="1" s="1"/>
  <c r="AF141" i="1"/>
  <c r="BS101" i="1" s="1"/>
  <c r="AF137" i="1"/>
  <c r="BS97" i="1" s="1"/>
  <c r="AF133" i="1"/>
  <c r="BS93" i="1" s="1"/>
  <c r="T119" i="1"/>
  <c r="BD180" i="1" s="1"/>
  <c r="AF144" i="1"/>
  <c r="BS104" i="1" s="1"/>
  <c r="AF140" i="1"/>
  <c r="BS100" i="1" s="1"/>
  <c r="AF136" i="1"/>
  <c r="BS96" i="1" s="1"/>
  <c r="AF132" i="1"/>
  <c r="BS92" i="1" s="1"/>
  <c r="AF147" i="1"/>
  <c r="BS107" i="1" s="1"/>
  <c r="AF143" i="1"/>
  <c r="BS103" i="1" s="1"/>
  <c r="AF139" i="1"/>
  <c r="BS99" i="1" s="1"/>
  <c r="AF135" i="1"/>
  <c r="BS95" i="1" s="1"/>
  <c r="AF131" i="1"/>
  <c r="BS91" i="1" s="1"/>
  <c r="AF130" i="1"/>
  <c r="BS90" i="1" s="1"/>
  <c r="AF138" i="1"/>
  <c r="BS98" i="1" s="1"/>
  <c r="AF134" i="1"/>
  <c r="BS94" i="1" s="1"/>
  <c r="AF146" i="1"/>
  <c r="BS106" i="1" s="1"/>
  <c r="AF129" i="1"/>
  <c r="BS89" i="1" s="1"/>
  <c r="AF142" i="1"/>
  <c r="BS102" i="1" s="1"/>
  <c r="BP266" i="1"/>
  <c r="BP258" i="1"/>
  <c r="BP257" i="1"/>
  <c r="BP256" i="1"/>
  <c r="BP255" i="1"/>
  <c r="BP254" i="1"/>
  <c r="BP253" i="1"/>
  <c r="BP252" i="1"/>
  <c r="BP270" i="1"/>
  <c r="BP267" i="1"/>
  <c r="BP263" i="1"/>
  <c r="BP262" i="1"/>
  <c r="BP261" i="1"/>
  <c r="BP260" i="1"/>
  <c r="BP259" i="1"/>
  <c r="AL245" i="1"/>
  <c r="BP269" i="1"/>
  <c r="BP264" i="1"/>
  <c r="BP265" i="1"/>
  <c r="BP268" i="1"/>
  <c r="AL167" i="1"/>
  <c r="AL165" i="1"/>
  <c r="AL163" i="1"/>
  <c r="AL161" i="1"/>
  <c r="AL159" i="1"/>
  <c r="AL157" i="1"/>
  <c r="AL155" i="1"/>
  <c r="AL162" i="1"/>
  <c r="AL160" i="1"/>
  <c r="AL156" i="1"/>
  <c r="AL153" i="1"/>
  <c r="AL151" i="1"/>
  <c r="AL164" i="1"/>
  <c r="AL149" i="1"/>
  <c r="N120" i="1"/>
  <c r="AX181" i="1" s="1"/>
  <c r="AL166" i="1"/>
  <c r="AL154" i="1"/>
  <c r="AL150" i="1"/>
  <c r="AL158" i="1"/>
  <c r="AL61" i="1"/>
  <c r="BM121" i="1" s="1"/>
  <c r="BX121" i="1" s="1"/>
  <c r="AL59" i="1"/>
  <c r="BM119" i="1" s="1"/>
  <c r="AL55" i="1"/>
  <c r="BM115" i="1" s="1"/>
  <c r="AL53" i="1"/>
  <c r="BM113" i="1" s="1"/>
  <c r="AL49" i="1"/>
  <c r="BM109" i="1" s="1"/>
  <c r="AL67" i="1"/>
  <c r="BM127" i="1" s="1"/>
  <c r="AL65" i="1"/>
  <c r="BM125" i="1" s="1"/>
  <c r="AL64" i="1"/>
  <c r="BM124" i="1" s="1"/>
  <c r="AL62" i="1"/>
  <c r="BM122" i="1" s="1"/>
  <c r="AL60" i="1"/>
  <c r="BM120" i="1" s="1"/>
  <c r="AL58" i="1"/>
  <c r="BM118" i="1" s="1"/>
  <c r="AL56" i="1"/>
  <c r="BM116" i="1" s="1"/>
  <c r="AL54" i="1"/>
  <c r="BM114" i="1" s="1"/>
  <c r="AL52" i="1"/>
  <c r="BM112" i="1" s="1"/>
  <c r="AL50" i="1"/>
  <c r="BM110" i="1" s="1"/>
  <c r="AL152" i="1"/>
  <c r="AL66" i="1"/>
  <c r="BM126" i="1" s="1"/>
  <c r="BX126" i="1" s="1"/>
  <c r="AL63" i="1"/>
  <c r="BM123" i="1" s="1"/>
  <c r="AL57" i="1"/>
  <c r="BM117" i="1" s="1"/>
  <c r="AL51" i="1"/>
  <c r="BM111" i="1" s="1"/>
  <c r="AP167" i="1"/>
  <c r="AP165" i="1"/>
  <c r="AP163" i="1"/>
  <c r="AP161" i="1"/>
  <c r="AP159" i="1"/>
  <c r="AP157" i="1"/>
  <c r="AP155" i="1"/>
  <c r="AP162" i="1"/>
  <c r="AP164" i="1"/>
  <c r="AP158" i="1"/>
  <c r="AP154" i="1"/>
  <c r="AP153" i="1"/>
  <c r="AP151" i="1"/>
  <c r="AP166" i="1"/>
  <c r="AP149" i="1"/>
  <c r="AP150" i="1"/>
  <c r="AP156" i="1"/>
  <c r="AP152" i="1"/>
  <c r="R120" i="1"/>
  <c r="BB181" i="1" s="1"/>
  <c r="AP160" i="1"/>
  <c r="AP63" i="1"/>
  <c r="BQ123" i="1" s="1"/>
  <c r="AP67" i="1"/>
  <c r="BQ127" i="1" s="1"/>
  <c r="AP65" i="1"/>
  <c r="BQ125" i="1" s="1"/>
  <c r="AP64" i="1"/>
  <c r="BQ124" i="1" s="1"/>
  <c r="AP62" i="1"/>
  <c r="BQ122" i="1" s="1"/>
  <c r="AP60" i="1"/>
  <c r="BQ120" i="1" s="1"/>
  <c r="AP58" i="1"/>
  <c r="BQ118" i="1" s="1"/>
  <c r="AP56" i="1"/>
  <c r="BQ116" i="1" s="1"/>
  <c r="AP54" i="1"/>
  <c r="BQ114" i="1" s="1"/>
  <c r="AP52" i="1"/>
  <c r="BQ112" i="1" s="1"/>
  <c r="AP50" i="1"/>
  <c r="BQ110" i="1" s="1"/>
  <c r="AP61" i="1"/>
  <c r="BQ121" i="1" s="1"/>
  <c r="AP59" i="1"/>
  <c r="BQ119" i="1" s="1"/>
  <c r="AP57" i="1"/>
  <c r="BQ117" i="1" s="1"/>
  <c r="AP55" i="1"/>
  <c r="BQ115" i="1" s="1"/>
  <c r="AP53" i="1"/>
  <c r="BQ113" i="1" s="1"/>
  <c r="AP51" i="1"/>
  <c r="BQ111" i="1" s="1"/>
  <c r="AP49" i="1"/>
  <c r="BQ109" i="1" s="1"/>
  <c r="AP66" i="1"/>
  <c r="BQ126" i="1" s="1"/>
  <c r="AT167" i="1"/>
  <c r="AT165" i="1"/>
  <c r="AT163" i="1"/>
  <c r="AT161" i="1"/>
  <c r="AT159" i="1"/>
  <c r="AT157" i="1"/>
  <c r="AT155" i="1"/>
  <c r="AT164" i="1"/>
  <c r="AT166" i="1"/>
  <c r="AT160" i="1"/>
  <c r="AT156" i="1"/>
  <c r="AT153" i="1"/>
  <c r="AT151" i="1"/>
  <c r="AT149" i="1"/>
  <c r="AT150" i="1"/>
  <c r="V120" i="1"/>
  <c r="BF181" i="1" s="1"/>
  <c r="AT162" i="1"/>
  <c r="AT154" i="1"/>
  <c r="AT152" i="1"/>
  <c r="AT158" i="1"/>
  <c r="AT57" i="1"/>
  <c r="BU117" i="1" s="1"/>
  <c r="AT51" i="1"/>
  <c r="BU111" i="1" s="1"/>
  <c r="AT67" i="1"/>
  <c r="BU127" i="1" s="1"/>
  <c r="AT65" i="1"/>
  <c r="BU125" i="1" s="1"/>
  <c r="AT64" i="1"/>
  <c r="BU124" i="1" s="1"/>
  <c r="AT62" i="1"/>
  <c r="BU122" i="1" s="1"/>
  <c r="AT60" i="1"/>
  <c r="BU120" i="1" s="1"/>
  <c r="AT58" i="1"/>
  <c r="BU118" i="1" s="1"/>
  <c r="AT56" i="1"/>
  <c r="BU116" i="1" s="1"/>
  <c r="AT54" i="1"/>
  <c r="BU114" i="1" s="1"/>
  <c r="AT52" i="1"/>
  <c r="BU112" i="1" s="1"/>
  <c r="AT50" i="1"/>
  <c r="BU110" i="1" s="1"/>
  <c r="AT66" i="1"/>
  <c r="BU126" i="1" s="1"/>
  <c r="AT63" i="1"/>
  <c r="BU123" i="1" s="1"/>
  <c r="AT61" i="1"/>
  <c r="BU121" i="1" s="1"/>
  <c r="AT59" i="1"/>
  <c r="BU119" i="1" s="1"/>
  <c r="AT55" i="1"/>
  <c r="BU115" i="1" s="1"/>
  <c r="AT53" i="1"/>
  <c r="BU113" i="1" s="1"/>
  <c r="AT49" i="1"/>
  <c r="BU109" i="1" s="1"/>
  <c r="AN187" i="1"/>
  <c r="AN185" i="1"/>
  <c r="AN183" i="1"/>
  <c r="AN181" i="1"/>
  <c r="AN179" i="1"/>
  <c r="AN177" i="1"/>
  <c r="AN175" i="1"/>
  <c r="AN173" i="1"/>
  <c r="AN171" i="1"/>
  <c r="AN169" i="1"/>
  <c r="AN186" i="1"/>
  <c r="AN178" i="1"/>
  <c r="AN170" i="1"/>
  <c r="AN180" i="1"/>
  <c r="AN172" i="1"/>
  <c r="P125" i="1"/>
  <c r="AZ186" i="1" s="1"/>
  <c r="AN182" i="1"/>
  <c r="AN174" i="1"/>
  <c r="AN184" i="1"/>
  <c r="P121" i="1"/>
  <c r="AZ182" i="1" s="1"/>
  <c r="AN86" i="1"/>
  <c r="BO146" i="1" s="1"/>
  <c r="AN176" i="1"/>
  <c r="AN85" i="1"/>
  <c r="BO145" i="1" s="1"/>
  <c r="AN84" i="1"/>
  <c r="BO144" i="1" s="1"/>
  <c r="AN82" i="1"/>
  <c r="BO142" i="1" s="1"/>
  <c r="AN80" i="1"/>
  <c r="BO140" i="1" s="1"/>
  <c r="AN78" i="1"/>
  <c r="BO138" i="1" s="1"/>
  <c r="AN76" i="1"/>
  <c r="BO136" i="1" s="1"/>
  <c r="AN74" i="1"/>
  <c r="BO134" i="1" s="1"/>
  <c r="AN72" i="1"/>
  <c r="BO132" i="1" s="1"/>
  <c r="AN70" i="1"/>
  <c r="BO130" i="1" s="1"/>
  <c r="AN83" i="1"/>
  <c r="BO143" i="1" s="1"/>
  <c r="AN75" i="1"/>
  <c r="BO135" i="1" s="1"/>
  <c r="AN73" i="1"/>
  <c r="BO133" i="1" s="1"/>
  <c r="AN71" i="1"/>
  <c r="BO131" i="1" s="1"/>
  <c r="AN69" i="1"/>
  <c r="BO129" i="1" s="1"/>
  <c r="AN87" i="1"/>
  <c r="BO147" i="1" s="1"/>
  <c r="AN81" i="1"/>
  <c r="BO141" i="1" s="1"/>
  <c r="AN79" i="1"/>
  <c r="BO139" i="1" s="1"/>
  <c r="AN77" i="1"/>
  <c r="BO137" i="1" s="1"/>
  <c r="AR187" i="1"/>
  <c r="AR185" i="1"/>
  <c r="AR183" i="1"/>
  <c r="AR181" i="1"/>
  <c r="AR179" i="1"/>
  <c r="AR177" i="1"/>
  <c r="AR175" i="1"/>
  <c r="AR173" i="1"/>
  <c r="AR171" i="1"/>
  <c r="AR169" i="1"/>
  <c r="AR180" i="1"/>
  <c r="AR172" i="1"/>
  <c r="AR182" i="1"/>
  <c r="AR174" i="1"/>
  <c r="T125" i="1"/>
  <c r="BD186" i="1" s="1"/>
  <c r="AR184" i="1"/>
  <c r="AR176" i="1"/>
  <c r="AR186" i="1"/>
  <c r="AR86" i="1"/>
  <c r="BS146" i="1" s="1"/>
  <c r="AR170" i="1"/>
  <c r="T121" i="1"/>
  <c r="BD182" i="1" s="1"/>
  <c r="AR71" i="1"/>
  <c r="BS131" i="1" s="1"/>
  <c r="AR87" i="1"/>
  <c r="BS147" i="1" s="1"/>
  <c r="AR84" i="1"/>
  <c r="BS144" i="1" s="1"/>
  <c r="AR82" i="1"/>
  <c r="BS142" i="1" s="1"/>
  <c r="AR80" i="1"/>
  <c r="BS140" i="1" s="1"/>
  <c r="AR78" i="1"/>
  <c r="BS138" i="1" s="1"/>
  <c r="AR76" i="1"/>
  <c r="BS136" i="1" s="1"/>
  <c r="AR74" i="1"/>
  <c r="BS134" i="1" s="1"/>
  <c r="AR72" i="1"/>
  <c r="BS132" i="1" s="1"/>
  <c r="AR70" i="1"/>
  <c r="BS130" i="1" s="1"/>
  <c r="AR178" i="1"/>
  <c r="AR85" i="1"/>
  <c r="BS145" i="1" s="1"/>
  <c r="AR81" i="1"/>
  <c r="BS141" i="1" s="1"/>
  <c r="AR79" i="1"/>
  <c r="BS139" i="1" s="1"/>
  <c r="AR77" i="1"/>
  <c r="BS137" i="1" s="1"/>
  <c r="AR83" i="1"/>
  <c r="BS143" i="1" s="1"/>
  <c r="AR75" i="1"/>
  <c r="BS135" i="1" s="1"/>
  <c r="AR73" i="1"/>
  <c r="BS133" i="1" s="1"/>
  <c r="AR69" i="1"/>
  <c r="BS129" i="1" s="1"/>
  <c r="BV269" i="1"/>
  <c r="BV268" i="1"/>
  <c r="BV270" i="1"/>
  <c r="BV267" i="1"/>
  <c r="BV264" i="1"/>
  <c r="BV265" i="1"/>
  <c r="BV258" i="1"/>
  <c r="BV257" i="1"/>
  <c r="BV256" i="1"/>
  <c r="BV255" i="1"/>
  <c r="BV254" i="1"/>
  <c r="BV253" i="1"/>
  <c r="BV252" i="1"/>
  <c r="BV266" i="1"/>
  <c r="BV260" i="1"/>
  <c r="BV263" i="1"/>
  <c r="BV259" i="1"/>
  <c r="AL247" i="1"/>
  <c r="BV262" i="1"/>
  <c r="AL206" i="1"/>
  <c r="AL204" i="1"/>
  <c r="AL202" i="1"/>
  <c r="AL200" i="1"/>
  <c r="AL198" i="1"/>
  <c r="BV261" i="1"/>
  <c r="AL207" i="1"/>
  <c r="AL205" i="1"/>
  <c r="AL203" i="1"/>
  <c r="AL201" i="1"/>
  <c r="AL199" i="1"/>
  <c r="AL197" i="1"/>
  <c r="AL195" i="1"/>
  <c r="AL194" i="1"/>
  <c r="AL193" i="1"/>
  <c r="AL191" i="1"/>
  <c r="AL189" i="1"/>
  <c r="AL196" i="1"/>
  <c r="AL190" i="1"/>
  <c r="N126" i="1"/>
  <c r="AX187" i="1" s="1"/>
  <c r="AL192" i="1"/>
  <c r="AL108" i="1"/>
  <c r="BM167" i="1" s="1"/>
  <c r="AL106" i="1"/>
  <c r="BM165" i="1" s="1"/>
  <c r="AL103" i="1"/>
  <c r="BM162" i="1" s="1"/>
  <c r="BX162" i="1" s="1"/>
  <c r="AL101" i="1"/>
  <c r="BM160" i="1" s="1"/>
  <c r="AL99" i="1"/>
  <c r="BM158" i="1" s="1"/>
  <c r="AL97" i="1"/>
  <c r="BM156" i="1" s="1"/>
  <c r="AL95" i="1"/>
  <c r="BM154" i="1" s="1"/>
  <c r="BX154" i="1" s="1"/>
  <c r="AL93" i="1"/>
  <c r="BM152" i="1" s="1"/>
  <c r="AL91" i="1"/>
  <c r="BM150" i="1" s="1"/>
  <c r="N122" i="1"/>
  <c r="AX183" i="1" s="1"/>
  <c r="AL98" i="1"/>
  <c r="BM157" i="1" s="1"/>
  <c r="AL90" i="1"/>
  <c r="BM149" i="1" s="1"/>
  <c r="AL100" i="1"/>
  <c r="BM159" i="1" s="1"/>
  <c r="AL92" i="1"/>
  <c r="BM151" i="1" s="1"/>
  <c r="AL107" i="1"/>
  <c r="BM166" i="1" s="1"/>
  <c r="AL105" i="1"/>
  <c r="BM164" i="1" s="1"/>
  <c r="AL102" i="1"/>
  <c r="BM161" i="1" s="1"/>
  <c r="AL94" i="1"/>
  <c r="BM153" i="1" s="1"/>
  <c r="AL104" i="1"/>
  <c r="BM163" i="1" s="1"/>
  <c r="AL96" i="1"/>
  <c r="BM155" i="1" s="1"/>
  <c r="AP206" i="1"/>
  <c r="AP204" i="1"/>
  <c r="AP202" i="1"/>
  <c r="AP200" i="1"/>
  <c r="AP198" i="1"/>
  <c r="AP207" i="1"/>
  <c r="AP205" i="1"/>
  <c r="AP203" i="1"/>
  <c r="AP201" i="1"/>
  <c r="AP199" i="1"/>
  <c r="AP197" i="1"/>
  <c r="AP195" i="1"/>
  <c r="AP196" i="1"/>
  <c r="AP191" i="1"/>
  <c r="AP193" i="1"/>
  <c r="AP189" i="1"/>
  <c r="AP190" i="1"/>
  <c r="AP192" i="1"/>
  <c r="R122" i="1"/>
  <c r="BB183" i="1" s="1"/>
  <c r="AP108" i="1"/>
  <c r="BQ167" i="1" s="1"/>
  <c r="AP106" i="1"/>
  <c r="BQ165" i="1" s="1"/>
  <c r="AP103" i="1"/>
  <c r="BQ162" i="1" s="1"/>
  <c r="AP101" i="1"/>
  <c r="BQ160" i="1" s="1"/>
  <c r="AP99" i="1"/>
  <c r="BQ158" i="1" s="1"/>
  <c r="AP97" i="1"/>
  <c r="BQ156" i="1" s="1"/>
  <c r="AP95" i="1"/>
  <c r="BQ154" i="1" s="1"/>
  <c r="AP93" i="1"/>
  <c r="BQ152" i="1" s="1"/>
  <c r="AP91" i="1"/>
  <c r="BQ150" i="1" s="1"/>
  <c r="R126" i="1"/>
  <c r="BB187" i="1" s="1"/>
  <c r="AP100" i="1"/>
  <c r="BQ159" i="1" s="1"/>
  <c r="AP92" i="1"/>
  <c r="BQ151" i="1" s="1"/>
  <c r="AP194" i="1"/>
  <c r="AP105" i="1"/>
  <c r="BQ164" i="1" s="1"/>
  <c r="AP102" i="1"/>
  <c r="BQ161" i="1" s="1"/>
  <c r="AP94" i="1"/>
  <c r="BQ153" i="1" s="1"/>
  <c r="AP98" i="1"/>
  <c r="BQ157" i="1" s="1"/>
  <c r="AP90" i="1"/>
  <c r="BQ149" i="1" s="1"/>
  <c r="AP107" i="1"/>
  <c r="BQ166" i="1" s="1"/>
  <c r="AP104" i="1"/>
  <c r="BQ163" i="1" s="1"/>
  <c r="AP96" i="1"/>
  <c r="BQ155" i="1" s="1"/>
  <c r="AT206" i="1"/>
  <c r="AT204" i="1"/>
  <c r="AT202" i="1"/>
  <c r="AT200" i="1"/>
  <c r="AT198" i="1"/>
  <c r="AT207" i="1"/>
  <c r="AT205" i="1"/>
  <c r="AT203" i="1"/>
  <c r="AT201" i="1"/>
  <c r="AT199" i="1"/>
  <c r="AT197" i="1"/>
  <c r="AT195" i="1"/>
  <c r="AT193" i="1"/>
  <c r="AT194" i="1"/>
  <c r="AT191" i="1"/>
  <c r="AT189" i="1"/>
  <c r="AT190" i="1"/>
  <c r="AT192" i="1"/>
  <c r="V126" i="1"/>
  <c r="BF187" i="1" s="1"/>
  <c r="AT108" i="1"/>
  <c r="BU167" i="1" s="1"/>
  <c r="AT106" i="1"/>
  <c r="BU165" i="1" s="1"/>
  <c r="AT103" i="1"/>
  <c r="BU162" i="1" s="1"/>
  <c r="AT101" i="1"/>
  <c r="BU160" i="1" s="1"/>
  <c r="AT99" i="1"/>
  <c r="BU158" i="1" s="1"/>
  <c r="AT97" i="1"/>
  <c r="BU156" i="1" s="1"/>
  <c r="AT95" i="1"/>
  <c r="BU154" i="1" s="1"/>
  <c r="AT93" i="1"/>
  <c r="BU152" i="1" s="1"/>
  <c r="AT91" i="1"/>
  <c r="BU150" i="1" s="1"/>
  <c r="V122" i="1"/>
  <c r="BF183" i="1" s="1"/>
  <c r="AT196" i="1"/>
  <c r="AT105" i="1"/>
  <c r="BU164" i="1" s="1"/>
  <c r="AT102" i="1"/>
  <c r="BU161" i="1" s="1"/>
  <c r="AT94" i="1"/>
  <c r="BU153" i="1" s="1"/>
  <c r="AT107" i="1"/>
  <c r="BU166" i="1" s="1"/>
  <c r="AT104" i="1"/>
  <c r="BU163" i="1" s="1"/>
  <c r="AT96" i="1"/>
  <c r="BU155" i="1" s="1"/>
  <c r="AT100" i="1"/>
  <c r="BU159" i="1" s="1"/>
  <c r="AT92" i="1"/>
  <c r="BU151" i="1" s="1"/>
  <c r="AT98" i="1"/>
  <c r="BU157" i="1" s="1"/>
  <c r="AT90" i="1"/>
  <c r="BU149" i="1" s="1"/>
  <c r="BY269" i="1"/>
  <c r="BY252" i="1"/>
  <c r="BY267" i="1"/>
  <c r="AN228" i="1"/>
  <c r="AN226" i="1"/>
  <c r="AN222" i="1"/>
  <c r="AN218" i="1"/>
  <c r="AN214" i="1"/>
  <c r="AN227" i="1"/>
  <c r="AN223" i="1"/>
  <c r="AN219" i="1"/>
  <c r="AN215" i="1"/>
  <c r="AN211" i="1"/>
  <c r="AN224" i="1"/>
  <c r="AN220" i="1"/>
  <c r="AN216" i="1"/>
  <c r="AN225" i="1"/>
  <c r="AN212" i="1"/>
  <c r="AN210" i="1"/>
  <c r="AN217" i="1"/>
  <c r="AN221" i="1"/>
  <c r="AN127" i="1"/>
  <c r="BO187" i="1" s="1"/>
  <c r="P127" i="1"/>
  <c r="AZ188" i="1" s="1"/>
  <c r="AN126" i="1"/>
  <c r="BO186" i="1" s="1"/>
  <c r="AN125" i="1"/>
  <c r="BO185" i="1" s="1"/>
  <c r="AN124" i="1"/>
  <c r="BO184" i="1" s="1"/>
  <c r="AN122" i="1"/>
  <c r="BO182" i="1" s="1"/>
  <c r="AN120" i="1"/>
  <c r="BO180" i="1" s="1"/>
  <c r="AN118" i="1"/>
  <c r="BO178" i="1" s="1"/>
  <c r="AN213" i="1"/>
  <c r="AN123" i="1"/>
  <c r="BO183" i="1" s="1"/>
  <c r="AN119" i="1"/>
  <c r="BO179" i="1" s="1"/>
  <c r="AN109" i="1"/>
  <c r="BO169" i="1" s="1"/>
  <c r="AN116" i="1"/>
  <c r="BO176" i="1" s="1"/>
  <c r="AN114" i="1"/>
  <c r="BO174" i="1" s="1"/>
  <c r="AN112" i="1"/>
  <c r="BO172" i="1" s="1"/>
  <c r="AN110" i="1"/>
  <c r="BO170" i="1" s="1"/>
  <c r="P123" i="1"/>
  <c r="AZ184" i="1" s="1"/>
  <c r="AN121" i="1"/>
  <c r="BO181" i="1" s="1"/>
  <c r="AN117" i="1"/>
  <c r="BO177" i="1" s="1"/>
  <c r="AN113" i="1"/>
  <c r="BO173" i="1" s="1"/>
  <c r="AN115" i="1"/>
  <c r="BO175" i="1" s="1"/>
  <c r="AN111" i="1"/>
  <c r="BO171" i="1" s="1"/>
  <c r="AR228" i="1"/>
  <c r="AR226" i="1"/>
  <c r="AR222" i="1"/>
  <c r="AR218" i="1"/>
  <c r="AR214" i="1"/>
  <c r="AR227" i="1"/>
  <c r="AR223" i="1"/>
  <c r="AR219" i="1"/>
  <c r="AR215" i="1"/>
  <c r="AR211" i="1"/>
  <c r="AR224" i="1"/>
  <c r="AR220" i="1"/>
  <c r="AR216" i="1"/>
  <c r="AR217" i="1"/>
  <c r="AR213" i="1"/>
  <c r="AR210" i="1"/>
  <c r="AR221" i="1"/>
  <c r="AR212" i="1"/>
  <c r="AR225" i="1"/>
  <c r="AR127" i="1"/>
  <c r="BS187" i="1" s="1"/>
  <c r="T127" i="1"/>
  <c r="BD188" i="1" s="1"/>
  <c r="AR126" i="1"/>
  <c r="BS186" i="1" s="1"/>
  <c r="AR125" i="1"/>
  <c r="BS185" i="1" s="1"/>
  <c r="AR124" i="1"/>
  <c r="BS184" i="1" s="1"/>
  <c r="AR122" i="1"/>
  <c r="BS182" i="1" s="1"/>
  <c r="AR120" i="1"/>
  <c r="BS180" i="1" s="1"/>
  <c r="AR118" i="1"/>
  <c r="BS178" i="1" s="1"/>
  <c r="T123" i="1"/>
  <c r="BD184" i="1" s="1"/>
  <c r="AR121" i="1"/>
  <c r="BS181" i="1" s="1"/>
  <c r="AR117" i="1"/>
  <c r="BS177" i="1" s="1"/>
  <c r="AR109" i="1"/>
  <c r="BS169" i="1" s="1"/>
  <c r="AR116" i="1"/>
  <c r="BS176" i="1" s="1"/>
  <c r="AR114" i="1"/>
  <c r="BS174" i="1" s="1"/>
  <c r="AR112" i="1"/>
  <c r="BS172" i="1" s="1"/>
  <c r="AR110" i="1"/>
  <c r="BS170" i="1" s="1"/>
  <c r="AR123" i="1"/>
  <c r="BS183" i="1" s="1"/>
  <c r="AR119" i="1"/>
  <c r="BS179" i="1" s="1"/>
  <c r="AR115" i="1"/>
  <c r="BS175" i="1" s="1"/>
  <c r="AR111" i="1"/>
  <c r="BS171" i="1" s="1"/>
  <c r="AR113" i="1"/>
  <c r="BS173" i="1" s="1"/>
  <c r="CB269" i="1"/>
  <c r="CB268" i="1"/>
  <c r="CB265" i="1"/>
  <c r="CB258" i="1"/>
  <c r="CB257" i="1"/>
  <c r="CB256" i="1"/>
  <c r="CB255" i="1"/>
  <c r="CB254" i="1"/>
  <c r="CB253" i="1"/>
  <c r="CB252" i="1"/>
  <c r="AL240" i="1"/>
  <c r="AL236" i="1"/>
  <c r="CB266" i="1"/>
  <c r="CB263" i="1"/>
  <c r="CB262" i="1"/>
  <c r="CB261" i="1"/>
  <c r="CB260" i="1"/>
  <c r="CB259" i="1"/>
  <c r="AL241" i="1"/>
  <c r="AL237" i="1"/>
  <c r="AL233" i="1"/>
  <c r="CB267" i="1"/>
  <c r="CB264" i="1"/>
  <c r="AL238" i="1"/>
  <c r="AL234" i="1"/>
  <c r="AL232" i="1"/>
  <c r="AL235" i="1"/>
  <c r="AL231" i="1"/>
  <c r="CB270" i="1"/>
  <c r="AL239" i="1"/>
  <c r="AL230" i="1"/>
  <c r="AL144" i="1"/>
  <c r="BM204" i="1" s="1"/>
  <c r="AL140" i="1"/>
  <c r="BM200" i="1" s="1"/>
  <c r="AL136" i="1"/>
  <c r="BM196" i="1" s="1"/>
  <c r="AL132" i="1"/>
  <c r="BM192" i="1" s="1"/>
  <c r="AL130" i="1"/>
  <c r="BM190" i="1" s="1"/>
  <c r="N124" i="1"/>
  <c r="AX185" i="1" s="1"/>
  <c r="AL147" i="1"/>
  <c r="BM207" i="1" s="1"/>
  <c r="AL143" i="1"/>
  <c r="BM203" i="1" s="1"/>
  <c r="AL139" i="1"/>
  <c r="BM199" i="1" s="1"/>
  <c r="AL135" i="1"/>
  <c r="BM195" i="1" s="1"/>
  <c r="AL131" i="1"/>
  <c r="BM191" i="1" s="1"/>
  <c r="AL129" i="1"/>
  <c r="BM189" i="1" s="1"/>
  <c r="AL146" i="1"/>
  <c r="BM206" i="1" s="1"/>
  <c r="AL142" i="1"/>
  <c r="BM202" i="1" s="1"/>
  <c r="AL138" i="1"/>
  <c r="BM198" i="1" s="1"/>
  <c r="AL134" i="1"/>
  <c r="BM194" i="1" s="1"/>
  <c r="AL133" i="1"/>
  <c r="BM193" i="1" s="1"/>
  <c r="AL145" i="1"/>
  <c r="BM205" i="1" s="1"/>
  <c r="AL141" i="1"/>
  <c r="BM201" i="1" s="1"/>
  <c r="AL137" i="1"/>
  <c r="BM197" i="1" s="1"/>
  <c r="AP240" i="1"/>
  <c r="AP236" i="1"/>
  <c r="AP241" i="1"/>
  <c r="AP237" i="1"/>
  <c r="AP233" i="1"/>
  <c r="AP238" i="1"/>
  <c r="AP234" i="1"/>
  <c r="AP231" i="1"/>
  <c r="AP235" i="1"/>
  <c r="AP239" i="1"/>
  <c r="AP232" i="1"/>
  <c r="AP230" i="1"/>
  <c r="AP147" i="1"/>
  <c r="BQ207" i="1" s="1"/>
  <c r="AP143" i="1"/>
  <c r="BQ203" i="1" s="1"/>
  <c r="AP139" i="1"/>
  <c r="BQ199" i="1" s="1"/>
  <c r="AP135" i="1"/>
  <c r="BQ195" i="1" s="1"/>
  <c r="AP131" i="1"/>
  <c r="BQ191" i="1" s="1"/>
  <c r="AP146" i="1"/>
  <c r="BQ206" i="1" s="1"/>
  <c r="AP142" i="1"/>
  <c r="BQ202" i="1" s="1"/>
  <c r="AP138" i="1"/>
  <c r="BQ198" i="1" s="1"/>
  <c r="AP134" i="1"/>
  <c r="BQ194" i="1" s="1"/>
  <c r="AP145" i="1"/>
  <c r="BQ205" i="1" s="1"/>
  <c r="AP141" i="1"/>
  <c r="BQ201" i="1" s="1"/>
  <c r="AP137" i="1"/>
  <c r="BQ197" i="1" s="1"/>
  <c r="AP133" i="1"/>
  <c r="BQ193" i="1" s="1"/>
  <c r="AP130" i="1"/>
  <c r="BQ190" i="1" s="1"/>
  <c r="R124" i="1"/>
  <c r="BB185" i="1" s="1"/>
  <c r="AP144" i="1"/>
  <c r="BQ204" i="1" s="1"/>
  <c r="AP140" i="1"/>
  <c r="BQ200" i="1" s="1"/>
  <c r="AP129" i="1"/>
  <c r="BQ189" i="1" s="1"/>
  <c r="AP136" i="1"/>
  <c r="BQ196" i="1" s="1"/>
  <c r="AP132" i="1"/>
  <c r="BQ192" i="1" s="1"/>
  <c r="AT240" i="1"/>
  <c r="AT236" i="1"/>
  <c r="AT241" i="1"/>
  <c r="AT237" i="1"/>
  <c r="AT233" i="1"/>
  <c r="AT238" i="1"/>
  <c r="AT234" i="1"/>
  <c r="AT235" i="1"/>
  <c r="AT239" i="1"/>
  <c r="AT232" i="1"/>
  <c r="AT231" i="1"/>
  <c r="AT230" i="1"/>
  <c r="AT146" i="1"/>
  <c r="BU206" i="1" s="1"/>
  <c r="AT142" i="1"/>
  <c r="BU202" i="1" s="1"/>
  <c r="AT138" i="1"/>
  <c r="BU198" i="1" s="1"/>
  <c r="AT134" i="1"/>
  <c r="BU194" i="1" s="1"/>
  <c r="AT130" i="1"/>
  <c r="BU190" i="1" s="1"/>
  <c r="V124" i="1"/>
  <c r="BF185" i="1" s="1"/>
  <c r="AT145" i="1"/>
  <c r="BU205" i="1" s="1"/>
  <c r="AT141" i="1"/>
  <c r="BU201" i="1" s="1"/>
  <c r="AT137" i="1"/>
  <c r="BU197" i="1" s="1"/>
  <c r="AT133" i="1"/>
  <c r="BU193" i="1" s="1"/>
  <c r="AT129" i="1"/>
  <c r="BU189" i="1" s="1"/>
  <c r="AT144" i="1"/>
  <c r="BU204" i="1" s="1"/>
  <c r="AT140" i="1"/>
  <c r="BU200" i="1" s="1"/>
  <c r="AT136" i="1"/>
  <c r="BU196" i="1" s="1"/>
  <c r="AT132" i="1"/>
  <c r="BU192" i="1" s="1"/>
  <c r="AT139" i="1"/>
  <c r="BU199" i="1" s="1"/>
  <c r="AT135" i="1"/>
  <c r="BU195" i="1" s="1"/>
  <c r="AT147" i="1"/>
  <c r="BU207" i="1" s="1"/>
  <c r="AT131" i="1"/>
  <c r="BU191" i="1" s="1"/>
  <c r="AT143" i="1"/>
  <c r="BU203" i="1" s="1"/>
  <c r="E63" i="1"/>
  <c r="AD42" i="1" s="1"/>
  <c r="K86" i="1"/>
  <c r="BG69" i="1" s="1"/>
  <c r="D167" i="1"/>
  <c r="D165" i="1"/>
  <c r="D163" i="1"/>
  <c r="D161" i="1"/>
  <c r="D159" i="1"/>
  <c r="D157" i="1"/>
  <c r="D155" i="1"/>
  <c r="D162" i="1"/>
  <c r="D164" i="1"/>
  <c r="D158" i="1"/>
  <c r="D153" i="1"/>
  <c r="D151" i="1"/>
  <c r="D166" i="1"/>
  <c r="D149" i="1"/>
  <c r="D150" i="1"/>
  <c r="D156" i="1"/>
  <c r="D152" i="1"/>
  <c r="G227" i="1"/>
  <c r="G223" i="1"/>
  <c r="G219" i="1"/>
  <c r="G215" i="1"/>
  <c r="G224" i="1"/>
  <c r="G220" i="1"/>
  <c r="G216" i="1"/>
  <c r="G212" i="1"/>
  <c r="G225" i="1"/>
  <c r="G221" i="1"/>
  <c r="G217" i="1"/>
  <c r="G218" i="1"/>
  <c r="G213" i="1"/>
  <c r="G210" i="1"/>
  <c r="G222" i="1"/>
  <c r="G211" i="1"/>
  <c r="G226" i="1"/>
  <c r="G209" i="1"/>
  <c r="G214" i="1"/>
  <c r="G104" i="1"/>
  <c r="BC87" i="1" s="1"/>
  <c r="G102" i="1"/>
  <c r="BC85" i="1" s="1"/>
  <c r="G100" i="1"/>
  <c r="BC83" i="1" s="1"/>
  <c r="G98" i="1"/>
  <c r="BC81" i="1" s="1"/>
  <c r="G96" i="1"/>
  <c r="BC79" i="1" s="1"/>
  <c r="G94" i="1"/>
  <c r="BC77" i="1" s="1"/>
  <c r="G92" i="1"/>
  <c r="BC75" i="1" s="1"/>
  <c r="G90" i="1"/>
  <c r="BC73" i="1" s="1"/>
  <c r="G89" i="1"/>
  <c r="BC72" i="1" s="1"/>
  <c r="G87" i="1"/>
  <c r="BC70" i="1" s="1"/>
  <c r="G103" i="1"/>
  <c r="BC86" i="1" s="1"/>
  <c r="G101" i="1"/>
  <c r="BC84" i="1" s="1"/>
  <c r="G99" i="1"/>
  <c r="BC82" i="1" s="1"/>
  <c r="G97" i="1"/>
  <c r="BC80" i="1" s="1"/>
  <c r="G95" i="1"/>
  <c r="BC78" i="1" s="1"/>
  <c r="G93" i="1"/>
  <c r="BC76" i="1" s="1"/>
  <c r="G91" i="1"/>
  <c r="BC74" i="1" s="1"/>
  <c r="U166" i="1"/>
  <c r="U164" i="1"/>
  <c r="U162" i="1"/>
  <c r="U160" i="1"/>
  <c r="U158" i="1"/>
  <c r="U156" i="1"/>
  <c r="U154" i="1"/>
  <c r="U167" i="1"/>
  <c r="U165" i="1"/>
  <c r="U163" i="1"/>
  <c r="U161" i="1"/>
  <c r="U157" i="1"/>
  <c r="U152" i="1"/>
  <c r="U150" i="1"/>
  <c r="U159" i="1"/>
  <c r="U155" i="1"/>
  <c r="U153" i="1"/>
  <c r="U151" i="1"/>
  <c r="U149" i="1"/>
  <c r="H32" i="1"/>
  <c r="AG11" i="1" s="1"/>
  <c r="O207" i="1"/>
  <c r="O205" i="1"/>
  <c r="O203" i="1"/>
  <c r="O201" i="1"/>
  <c r="O199" i="1"/>
  <c r="O197" i="1"/>
  <c r="O195" i="1"/>
  <c r="O204" i="1"/>
  <c r="O196" i="1"/>
  <c r="O193" i="1"/>
  <c r="O191" i="1"/>
  <c r="O206" i="1"/>
  <c r="O189" i="1"/>
  <c r="O200" i="1"/>
  <c r="O198" i="1"/>
  <c r="O194" i="1"/>
  <c r="O192" i="1"/>
  <c r="O190" i="1"/>
  <c r="O202" i="1"/>
  <c r="O106" i="1"/>
  <c r="AY167" i="1" s="1"/>
  <c r="O103" i="1"/>
  <c r="AY164" i="1" s="1"/>
  <c r="O101" i="1"/>
  <c r="AY162" i="1" s="1"/>
  <c r="O99" i="1"/>
  <c r="AY160" i="1" s="1"/>
  <c r="O97" i="1"/>
  <c r="AY158" i="1" s="1"/>
  <c r="O95" i="1"/>
  <c r="AY156" i="1" s="1"/>
  <c r="O93" i="1"/>
  <c r="AY154" i="1" s="1"/>
  <c r="O91" i="1"/>
  <c r="AY152" i="1" s="1"/>
  <c r="O107" i="1"/>
  <c r="AY168" i="1" s="1"/>
  <c r="O105" i="1"/>
  <c r="AY166" i="1" s="1"/>
  <c r="O104" i="1"/>
  <c r="AY165" i="1" s="1"/>
  <c r="O102" i="1"/>
  <c r="AY163" i="1" s="1"/>
  <c r="O100" i="1"/>
  <c r="AY161" i="1" s="1"/>
  <c r="O98" i="1"/>
  <c r="AY159" i="1" s="1"/>
  <c r="O96" i="1"/>
  <c r="AY157" i="1" s="1"/>
  <c r="O94" i="1"/>
  <c r="AY155" i="1" s="1"/>
  <c r="O92" i="1"/>
  <c r="AY153" i="1" s="1"/>
  <c r="O90" i="1"/>
  <c r="AY151" i="1" s="1"/>
  <c r="U247" i="1"/>
  <c r="U243" i="1"/>
  <c r="U239" i="1"/>
  <c r="U244" i="1"/>
  <c r="U240" i="1"/>
  <c r="U236" i="1"/>
  <c r="U232" i="1"/>
  <c r="U245" i="1"/>
  <c r="U241" i="1"/>
  <c r="U237" i="1"/>
  <c r="U233" i="1"/>
  <c r="U242" i="1"/>
  <c r="U234" i="1"/>
  <c r="U230" i="1"/>
  <c r="U229" i="1"/>
  <c r="U246" i="1"/>
  <c r="U231" i="1"/>
  <c r="U235" i="1"/>
  <c r="U238" i="1"/>
  <c r="U147" i="1"/>
  <c r="BE208" i="1" s="1"/>
  <c r="U146" i="1"/>
  <c r="BE207" i="1" s="1"/>
  <c r="U145" i="1"/>
  <c r="BE206" i="1" s="1"/>
  <c r="U144" i="1"/>
  <c r="BE205" i="1" s="1"/>
  <c r="U143" i="1"/>
  <c r="BE204" i="1" s="1"/>
  <c r="U142" i="1"/>
  <c r="BE203" i="1" s="1"/>
  <c r="U141" i="1"/>
  <c r="BE202" i="1" s="1"/>
  <c r="U140" i="1"/>
  <c r="BE201" i="1" s="1"/>
  <c r="U139" i="1"/>
  <c r="BE200" i="1" s="1"/>
  <c r="U138" i="1"/>
  <c r="BE199" i="1" s="1"/>
  <c r="U137" i="1"/>
  <c r="BE198" i="1" s="1"/>
  <c r="U136" i="1"/>
  <c r="BE197" i="1" s="1"/>
  <c r="U135" i="1"/>
  <c r="BE196" i="1" s="1"/>
  <c r="U134" i="1"/>
  <c r="BE195" i="1" s="1"/>
  <c r="U133" i="1"/>
  <c r="BE194" i="1" s="1"/>
  <c r="U132" i="1"/>
  <c r="BE193" i="1" s="1"/>
  <c r="U129" i="1"/>
  <c r="BE190" i="1" s="1"/>
  <c r="U114" i="1"/>
  <c r="BE175" i="1" s="1"/>
  <c r="U131" i="1"/>
  <c r="BE192" i="1" s="1"/>
  <c r="H36" i="1"/>
  <c r="AG15" i="1" s="1"/>
  <c r="AE187" i="1"/>
  <c r="AE185" i="1"/>
  <c r="AE183" i="1"/>
  <c r="AE181" i="1"/>
  <c r="AE179" i="1"/>
  <c r="AE177" i="1"/>
  <c r="AE175" i="1"/>
  <c r="AE173" i="1"/>
  <c r="AE171" i="1"/>
  <c r="AE169" i="1"/>
  <c r="AE186" i="1"/>
  <c r="AE184" i="1"/>
  <c r="AE182" i="1"/>
  <c r="AE180" i="1"/>
  <c r="AE178" i="1"/>
  <c r="AE176" i="1"/>
  <c r="AE174" i="1"/>
  <c r="AE172" i="1"/>
  <c r="AE170" i="1"/>
  <c r="AE87" i="1"/>
  <c r="BC248" i="1" s="1"/>
  <c r="AE85" i="1"/>
  <c r="BC246" i="1" s="1"/>
  <c r="S116" i="1"/>
  <c r="BC177" i="1" s="1"/>
  <c r="AO243" i="1"/>
  <c r="AC225" i="1"/>
  <c r="AC221" i="1"/>
  <c r="AC217" i="1"/>
  <c r="AC213" i="1"/>
  <c r="AC228" i="1"/>
  <c r="AC226" i="1"/>
  <c r="AC222" i="1"/>
  <c r="AC218" i="1"/>
  <c r="AC214" i="1"/>
  <c r="AC227" i="1"/>
  <c r="AC223" i="1"/>
  <c r="AC219" i="1"/>
  <c r="AC215" i="1"/>
  <c r="AC216" i="1"/>
  <c r="AC212" i="1"/>
  <c r="AC220" i="1"/>
  <c r="AC210" i="1"/>
  <c r="AC211" i="1"/>
  <c r="AC224" i="1"/>
  <c r="AC127" i="1"/>
  <c r="BP87" i="1" s="1"/>
  <c r="AC126" i="1"/>
  <c r="BP86" i="1" s="1"/>
  <c r="AC125" i="1"/>
  <c r="BP85" i="1" s="1"/>
  <c r="AC124" i="1"/>
  <c r="BP84" i="1" s="1"/>
  <c r="AC122" i="1"/>
  <c r="BP82" i="1" s="1"/>
  <c r="AC120" i="1"/>
  <c r="BP80" i="1" s="1"/>
  <c r="AC118" i="1"/>
  <c r="BP78" i="1" s="1"/>
  <c r="AC117" i="1"/>
  <c r="BP77" i="1" s="1"/>
  <c r="AC115" i="1"/>
  <c r="BP75" i="1" s="1"/>
  <c r="AC113" i="1"/>
  <c r="BP73" i="1" s="1"/>
  <c r="AC111" i="1"/>
  <c r="BP71" i="1" s="1"/>
  <c r="AC123" i="1"/>
  <c r="BP83" i="1" s="1"/>
  <c r="AC119" i="1"/>
  <c r="BP79" i="1" s="1"/>
  <c r="Q118" i="1"/>
  <c r="BA179" i="1" s="1"/>
  <c r="AC109" i="1"/>
  <c r="BP69" i="1" s="1"/>
  <c r="AC116" i="1"/>
  <c r="BP76" i="1" s="1"/>
  <c r="AC114" i="1"/>
  <c r="BP74" i="1" s="1"/>
  <c r="AC112" i="1"/>
  <c r="BP72" i="1" s="1"/>
  <c r="AC110" i="1"/>
  <c r="BP70" i="1" s="1"/>
  <c r="D40" i="1"/>
  <c r="AC19" i="1" s="1"/>
  <c r="AU167" i="1"/>
  <c r="AU165" i="1"/>
  <c r="AU163" i="1"/>
  <c r="AU161" i="1"/>
  <c r="AU159" i="1"/>
  <c r="AU157" i="1"/>
  <c r="AU155" i="1"/>
  <c r="AU166" i="1"/>
  <c r="AU164" i="1"/>
  <c r="AU162" i="1"/>
  <c r="AU160" i="1"/>
  <c r="AU156" i="1"/>
  <c r="AU153" i="1"/>
  <c r="AU151" i="1"/>
  <c r="AU149" i="1"/>
  <c r="AU158" i="1"/>
  <c r="AU154" i="1"/>
  <c r="AU152" i="1"/>
  <c r="AU150" i="1"/>
  <c r="W120" i="1"/>
  <c r="BG181" i="1" s="1"/>
  <c r="AS206" i="1"/>
  <c r="AS204" i="1"/>
  <c r="AS202" i="1"/>
  <c r="AS200" i="1"/>
  <c r="AS198" i="1"/>
  <c r="AS196" i="1"/>
  <c r="AS194" i="1"/>
  <c r="AS201" i="1"/>
  <c r="AS197" i="1"/>
  <c r="AS193" i="1"/>
  <c r="AS192" i="1"/>
  <c r="AS190" i="1"/>
  <c r="AS203" i="1"/>
  <c r="AS205" i="1"/>
  <c r="AS195" i="1"/>
  <c r="AS191" i="1"/>
  <c r="AS199" i="1"/>
  <c r="AS189" i="1"/>
  <c r="AS207" i="1"/>
  <c r="AS107" i="1"/>
  <c r="BT166" i="1" s="1"/>
  <c r="AS105" i="1"/>
  <c r="BT164" i="1" s="1"/>
  <c r="AS104" i="1"/>
  <c r="BT163" i="1" s="1"/>
  <c r="AS102" i="1"/>
  <c r="BT161" i="1" s="1"/>
  <c r="AS100" i="1"/>
  <c r="BT159" i="1" s="1"/>
  <c r="AS98" i="1"/>
  <c r="BT157" i="1" s="1"/>
  <c r="AS96" i="1"/>
  <c r="BT155" i="1" s="1"/>
  <c r="AS94" i="1"/>
  <c r="BT153" i="1" s="1"/>
  <c r="AS92" i="1"/>
  <c r="BT151" i="1" s="1"/>
  <c r="AS90" i="1"/>
  <c r="BT149" i="1" s="1"/>
  <c r="U126" i="1"/>
  <c r="BE187" i="1" s="1"/>
  <c r="AS108" i="1"/>
  <c r="BT167" i="1" s="1"/>
  <c r="AS106" i="1"/>
  <c r="BT165" i="1" s="1"/>
  <c r="AS103" i="1"/>
  <c r="BT162" i="1" s="1"/>
  <c r="AS101" i="1"/>
  <c r="BT160" i="1" s="1"/>
  <c r="AS99" i="1"/>
  <c r="BT158" i="1" s="1"/>
  <c r="AS97" i="1"/>
  <c r="BT156" i="1" s="1"/>
  <c r="AS95" i="1"/>
  <c r="BT154" i="1" s="1"/>
  <c r="AS93" i="1"/>
  <c r="BT152" i="1" s="1"/>
  <c r="AS91" i="1"/>
  <c r="BT150" i="1" s="1"/>
  <c r="AR238" i="1"/>
  <c r="AR239" i="1"/>
  <c r="AR235" i="1"/>
  <c r="AR231" i="1"/>
  <c r="AR240" i="1"/>
  <c r="AR236" i="1"/>
  <c r="AR232" i="1"/>
  <c r="AR241" i="1"/>
  <c r="AR233" i="1"/>
  <c r="AR230" i="1"/>
  <c r="AR237" i="1"/>
  <c r="AR234" i="1"/>
  <c r="AR147" i="1"/>
  <c r="BS207" i="1" s="1"/>
  <c r="AR146" i="1"/>
  <c r="BS206" i="1" s="1"/>
  <c r="AR145" i="1"/>
  <c r="BS205" i="1" s="1"/>
  <c r="AR144" i="1"/>
  <c r="BS204" i="1" s="1"/>
  <c r="AR143" i="1"/>
  <c r="BS203" i="1" s="1"/>
  <c r="AR142" i="1"/>
  <c r="BS202" i="1" s="1"/>
  <c r="AR141" i="1"/>
  <c r="BS201" i="1" s="1"/>
  <c r="AR140" i="1"/>
  <c r="BS200" i="1" s="1"/>
  <c r="AR139" i="1"/>
  <c r="BS199" i="1" s="1"/>
  <c r="AR138" i="1"/>
  <c r="BS198" i="1" s="1"/>
  <c r="AR137" i="1"/>
  <c r="BS197" i="1" s="1"/>
  <c r="AR136" i="1"/>
  <c r="BS196" i="1" s="1"/>
  <c r="AR135" i="1"/>
  <c r="BS195" i="1" s="1"/>
  <c r="AR134" i="1"/>
  <c r="BS194" i="1" s="1"/>
  <c r="AR133" i="1"/>
  <c r="BS193" i="1" s="1"/>
  <c r="AR132" i="1"/>
  <c r="BS192" i="1" s="1"/>
  <c r="AR131" i="1"/>
  <c r="BS191" i="1" s="1"/>
  <c r="AR130" i="1"/>
  <c r="BS190" i="1" s="1"/>
  <c r="T124" i="1"/>
  <c r="BD185" i="1" s="1"/>
  <c r="AR129" i="1"/>
  <c r="BS189" i="1" s="1"/>
  <c r="Q149" i="1"/>
  <c r="D27" i="1"/>
  <c r="AC6" i="1" s="1"/>
  <c r="H27" i="1"/>
  <c r="AG6" i="1" s="1"/>
  <c r="D31" i="1"/>
  <c r="AC10" i="1" s="1"/>
  <c r="H31" i="1"/>
  <c r="AG10" i="1" s="1"/>
  <c r="D35" i="1"/>
  <c r="AC14" i="1" s="1"/>
  <c r="H35" i="1"/>
  <c r="AG14" i="1" s="1"/>
  <c r="D39" i="1"/>
  <c r="AC18" i="1" s="1"/>
  <c r="H39" i="1"/>
  <c r="AG18" i="1" s="1"/>
  <c r="D43" i="1"/>
  <c r="AC22" i="1" s="1"/>
  <c r="H43" i="1"/>
  <c r="AG22" i="1" s="1"/>
  <c r="E47" i="1"/>
  <c r="AD26" i="1" s="1"/>
  <c r="I47" i="1"/>
  <c r="AH26" i="1" s="1"/>
  <c r="E49" i="1"/>
  <c r="AD28" i="1" s="1"/>
  <c r="I49" i="1"/>
  <c r="AH28" i="1" s="1"/>
  <c r="AM49" i="1"/>
  <c r="BN109" i="1" s="1"/>
  <c r="AQ49" i="1"/>
  <c r="BR109" i="1" s="1"/>
  <c r="AU49" i="1"/>
  <c r="BV109" i="1" s="1"/>
  <c r="Q50" i="1"/>
  <c r="U50" i="1"/>
  <c r="E51" i="1"/>
  <c r="AD30" i="1" s="1"/>
  <c r="I51" i="1"/>
  <c r="AH30" i="1" s="1"/>
  <c r="AM51" i="1"/>
  <c r="BN111" i="1" s="1"/>
  <c r="AQ51" i="1"/>
  <c r="BR111" i="1" s="1"/>
  <c r="AU51" i="1"/>
  <c r="BV111" i="1" s="1"/>
  <c r="Q52" i="1"/>
  <c r="U52" i="1"/>
  <c r="E53" i="1"/>
  <c r="AD32" i="1" s="1"/>
  <c r="I53" i="1"/>
  <c r="AH32" i="1" s="1"/>
  <c r="AM53" i="1"/>
  <c r="BN113" i="1" s="1"/>
  <c r="AQ53" i="1"/>
  <c r="BR113" i="1" s="1"/>
  <c r="AU53" i="1"/>
  <c r="BV113" i="1" s="1"/>
  <c r="Q54" i="1"/>
  <c r="BA115" i="1" s="1"/>
  <c r="U54" i="1"/>
  <c r="BE115" i="1" s="1"/>
  <c r="E55" i="1"/>
  <c r="AD34" i="1" s="1"/>
  <c r="I55" i="1"/>
  <c r="AH34" i="1" s="1"/>
  <c r="AM55" i="1"/>
  <c r="BN115" i="1" s="1"/>
  <c r="AQ55" i="1"/>
  <c r="BR115" i="1" s="1"/>
  <c r="AU55" i="1"/>
  <c r="BV115" i="1" s="1"/>
  <c r="Q56" i="1"/>
  <c r="BA117" i="1" s="1"/>
  <c r="U56" i="1"/>
  <c r="BE117" i="1" s="1"/>
  <c r="E57" i="1"/>
  <c r="AD36" i="1" s="1"/>
  <c r="I57" i="1"/>
  <c r="AH36" i="1" s="1"/>
  <c r="AM57" i="1"/>
  <c r="BN117" i="1" s="1"/>
  <c r="AQ57" i="1"/>
  <c r="BR117" i="1" s="1"/>
  <c r="AU57" i="1"/>
  <c r="BV117" i="1" s="1"/>
  <c r="Q58" i="1"/>
  <c r="BA119" i="1" s="1"/>
  <c r="U58" i="1"/>
  <c r="BE119" i="1" s="1"/>
  <c r="E59" i="1"/>
  <c r="AD38" i="1" s="1"/>
  <c r="I59" i="1"/>
  <c r="AH38" i="1" s="1"/>
  <c r="AM59" i="1"/>
  <c r="BN119" i="1" s="1"/>
  <c r="AQ59" i="1"/>
  <c r="BR119" i="1" s="1"/>
  <c r="AU59" i="1"/>
  <c r="BV119" i="1" s="1"/>
  <c r="Q60" i="1"/>
  <c r="BA121" i="1" s="1"/>
  <c r="U60" i="1"/>
  <c r="BE121" i="1" s="1"/>
  <c r="E61" i="1"/>
  <c r="AD40" i="1" s="1"/>
  <c r="I61" i="1"/>
  <c r="AH40" i="1" s="1"/>
  <c r="AM61" i="1"/>
  <c r="BN121" i="1" s="1"/>
  <c r="AQ61" i="1"/>
  <c r="BR121" i="1" s="1"/>
  <c r="AU61" i="1"/>
  <c r="BV121" i="1" s="1"/>
  <c r="Q62" i="1"/>
  <c r="BA123" i="1" s="1"/>
  <c r="U62" i="1"/>
  <c r="BE123" i="1" s="1"/>
  <c r="AM63" i="1"/>
  <c r="BN123" i="1" s="1"/>
  <c r="AQ63" i="1"/>
  <c r="BR123" i="1" s="1"/>
  <c r="AU63" i="1"/>
  <c r="BV123" i="1" s="1"/>
  <c r="Q64" i="1"/>
  <c r="BA125" i="1" s="1"/>
  <c r="U64" i="1"/>
  <c r="BE125" i="1" s="1"/>
  <c r="Q65" i="1"/>
  <c r="BA126" i="1" s="1"/>
  <c r="U65" i="1"/>
  <c r="BE126" i="1" s="1"/>
  <c r="AU66" i="1"/>
  <c r="BV126" i="1" s="1"/>
  <c r="U67" i="1"/>
  <c r="BE128" i="1" s="1"/>
  <c r="AA69" i="1"/>
  <c r="AY230" i="1" s="1"/>
  <c r="AE69" i="1"/>
  <c r="BC230" i="1" s="1"/>
  <c r="AI69" i="1"/>
  <c r="BG230" i="1" s="1"/>
  <c r="AA71" i="1"/>
  <c r="AY232" i="1" s="1"/>
  <c r="AE71" i="1"/>
  <c r="BC232" i="1" s="1"/>
  <c r="AI71" i="1"/>
  <c r="BG232" i="1" s="1"/>
  <c r="AA73" i="1"/>
  <c r="AY234" i="1" s="1"/>
  <c r="AE73" i="1"/>
  <c r="BC234" i="1" s="1"/>
  <c r="AI73" i="1"/>
  <c r="BG234" i="1" s="1"/>
  <c r="AA75" i="1"/>
  <c r="AY236" i="1" s="1"/>
  <c r="AE75" i="1"/>
  <c r="BC236" i="1" s="1"/>
  <c r="AI75" i="1"/>
  <c r="BG236" i="1" s="1"/>
  <c r="AA77" i="1"/>
  <c r="AY238" i="1" s="1"/>
  <c r="AE77" i="1"/>
  <c r="BC238" i="1" s="1"/>
  <c r="AI77" i="1"/>
  <c r="BG238" i="1" s="1"/>
  <c r="AA79" i="1"/>
  <c r="AY240" i="1" s="1"/>
  <c r="AE79" i="1"/>
  <c r="BC240" i="1" s="1"/>
  <c r="AI79" i="1"/>
  <c r="BG240" i="1" s="1"/>
  <c r="AA81" i="1"/>
  <c r="AY242" i="1" s="1"/>
  <c r="AE81" i="1"/>
  <c r="BC242" i="1" s="1"/>
  <c r="AI81" i="1"/>
  <c r="BG242" i="1" s="1"/>
  <c r="AE83" i="1"/>
  <c r="BC244" i="1" s="1"/>
  <c r="AE86" i="1"/>
  <c r="BC247" i="1" s="1"/>
  <c r="G88" i="1"/>
  <c r="BC71" i="1" s="1"/>
  <c r="O89" i="1"/>
  <c r="AY150" i="1" s="1"/>
  <c r="U122" i="1"/>
  <c r="BE183" i="1" s="1"/>
  <c r="U130" i="1"/>
  <c r="BE191" i="1" s="1"/>
  <c r="H167" i="1"/>
  <c r="H165" i="1"/>
  <c r="H163" i="1"/>
  <c r="H161" i="1"/>
  <c r="H159" i="1"/>
  <c r="H157" i="1"/>
  <c r="H155" i="1"/>
  <c r="H164" i="1"/>
  <c r="H166" i="1"/>
  <c r="H160" i="1"/>
  <c r="H156" i="1"/>
  <c r="H153" i="1"/>
  <c r="H151" i="1"/>
  <c r="H149" i="1"/>
  <c r="H150" i="1"/>
  <c r="H152" i="1"/>
  <c r="H158" i="1"/>
  <c r="H154" i="1"/>
  <c r="E186" i="1"/>
  <c r="E184" i="1"/>
  <c r="E182" i="1"/>
  <c r="E180" i="1"/>
  <c r="E178" i="1"/>
  <c r="E176" i="1"/>
  <c r="E174" i="1"/>
  <c r="E172" i="1"/>
  <c r="E170" i="1"/>
  <c r="E187" i="1"/>
  <c r="E185" i="1"/>
  <c r="E183" i="1"/>
  <c r="E181" i="1"/>
  <c r="E179" i="1"/>
  <c r="E177" i="1"/>
  <c r="E175" i="1"/>
  <c r="E173" i="1"/>
  <c r="E171" i="1"/>
  <c r="E169" i="1"/>
  <c r="H28" i="1"/>
  <c r="AG7" i="1" s="1"/>
  <c r="K227" i="1"/>
  <c r="K223" i="1"/>
  <c r="K219" i="1"/>
  <c r="K215" i="1"/>
  <c r="K224" i="1"/>
  <c r="K220" i="1"/>
  <c r="K216" i="1"/>
  <c r="K212" i="1"/>
  <c r="K225" i="1"/>
  <c r="K221" i="1"/>
  <c r="K217" i="1"/>
  <c r="K222" i="1"/>
  <c r="K210" i="1"/>
  <c r="K226" i="1"/>
  <c r="K211" i="1"/>
  <c r="K214" i="1"/>
  <c r="K213" i="1"/>
  <c r="K209" i="1"/>
  <c r="K104" i="1"/>
  <c r="BG87" i="1" s="1"/>
  <c r="K102" i="1"/>
  <c r="BG85" i="1" s="1"/>
  <c r="K100" i="1"/>
  <c r="BG83" i="1" s="1"/>
  <c r="K98" i="1"/>
  <c r="BG81" i="1" s="1"/>
  <c r="K96" i="1"/>
  <c r="BG79" i="1" s="1"/>
  <c r="K94" i="1"/>
  <c r="BG77" i="1" s="1"/>
  <c r="K92" i="1"/>
  <c r="BG75" i="1" s="1"/>
  <c r="K90" i="1"/>
  <c r="BG73" i="1" s="1"/>
  <c r="K89" i="1"/>
  <c r="BG72" i="1" s="1"/>
  <c r="K87" i="1"/>
  <c r="BG70" i="1" s="1"/>
  <c r="K103" i="1"/>
  <c r="BG86" i="1" s="1"/>
  <c r="K101" i="1"/>
  <c r="BG84" i="1" s="1"/>
  <c r="K99" i="1"/>
  <c r="BG82" i="1" s="1"/>
  <c r="K97" i="1"/>
  <c r="BG80" i="1" s="1"/>
  <c r="K95" i="1"/>
  <c r="BG78" i="1" s="1"/>
  <c r="K93" i="1"/>
  <c r="BG76" i="1" s="1"/>
  <c r="K91" i="1"/>
  <c r="BG74" i="1" s="1"/>
  <c r="Q166" i="1"/>
  <c r="Q164" i="1"/>
  <c r="Q162" i="1"/>
  <c r="Q160" i="1"/>
  <c r="Q158" i="1"/>
  <c r="Q156" i="1"/>
  <c r="Q167" i="1"/>
  <c r="Q165" i="1"/>
  <c r="Q163" i="1"/>
  <c r="Q161" i="1"/>
  <c r="Q159" i="1"/>
  <c r="Q155" i="1"/>
  <c r="Q154" i="1"/>
  <c r="Q152" i="1"/>
  <c r="Q150" i="1"/>
  <c r="Q157" i="1"/>
  <c r="Q153" i="1"/>
  <c r="Q151" i="1"/>
  <c r="D32" i="1"/>
  <c r="AC11" i="1" s="1"/>
  <c r="W207" i="1"/>
  <c r="W205" i="1"/>
  <c r="W203" i="1"/>
  <c r="W201" i="1"/>
  <c r="W199" i="1"/>
  <c r="W197" i="1"/>
  <c r="W195" i="1"/>
  <c r="W200" i="1"/>
  <c r="W196" i="1"/>
  <c r="W193" i="1"/>
  <c r="W191" i="1"/>
  <c r="W202" i="1"/>
  <c r="W189" i="1"/>
  <c r="W204" i="1"/>
  <c r="W194" i="1"/>
  <c r="W192" i="1"/>
  <c r="W190" i="1"/>
  <c r="W198" i="1"/>
  <c r="W206" i="1"/>
  <c r="W106" i="1"/>
  <c r="BG167" i="1" s="1"/>
  <c r="W103" i="1"/>
  <c r="BG164" i="1" s="1"/>
  <c r="W101" i="1"/>
  <c r="BG162" i="1" s="1"/>
  <c r="W99" i="1"/>
  <c r="BG160" i="1" s="1"/>
  <c r="W97" i="1"/>
  <c r="BG158" i="1" s="1"/>
  <c r="W95" i="1"/>
  <c r="BG156" i="1" s="1"/>
  <c r="W93" i="1"/>
  <c r="BG154" i="1" s="1"/>
  <c r="W91" i="1"/>
  <c r="BG152" i="1" s="1"/>
  <c r="W107" i="1"/>
  <c r="BG168" i="1" s="1"/>
  <c r="W105" i="1"/>
  <c r="BG166" i="1" s="1"/>
  <c r="W104" i="1"/>
  <c r="BG165" i="1" s="1"/>
  <c r="W102" i="1"/>
  <c r="BG163" i="1" s="1"/>
  <c r="W100" i="1"/>
  <c r="BG161" i="1" s="1"/>
  <c r="W98" i="1"/>
  <c r="BG159" i="1" s="1"/>
  <c r="W96" i="1"/>
  <c r="BG157" i="1" s="1"/>
  <c r="W94" i="1"/>
  <c r="BG155" i="1" s="1"/>
  <c r="W92" i="1"/>
  <c r="BG153" i="1" s="1"/>
  <c r="W90" i="1"/>
  <c r="BG151" i="1" s="1"/>
  <c r="Q247" i="1"/>
  <c r="Q243" i="1"/>
  <c r="Q239" i="1"/>
  <c r="Q244" i="1"/>
  <c r="Q240" i="1"/>
  <c r="Q236" i="1"/>
  <c r="Q232" i="1"/>
  <c r="Q245" i="1"/>
  <c r="Q241" i="1"/>
  <c r="Q237" i="1"/>
  <c r="Q233" i="1"/>
  <c r="Q238" i="1"/>
  <c r="Q230" i="1"/>
  <c r="Q229" i="1"/>
  <c r="Q242" i="1"/>
  <c r="Q235" i="1"/>
  <c r="Q231" i="1"/>
  <c r="Q246" i="1"/>
  <c r="Q234" i="1"/>
  <c r="Q147" i="1"/>
  <c r="BA208" i="1" s="1"/>
  <c r="Q146" i="1"/>
  <c r="BA207" i="1" s="1"/>
  <c r="Q145" i="1"/>
  <c r="BA206" i="1" s="1"/>
  <c r="Q144" i="1"/>
  <c r="BA205" i="1" s="1"/>
  <c r="Q143" i="1"/>
  <c r="BA204" i="1" s="1"/>
  <c r="Q142" i="1"/>
  <c r="BA203" i="1" s="1"/>
  <c r="Q141" i="1"/>
  <c r="BA202" i="1" s="1"/>
  <c r="Q140" i="1"/>
  <c r="BA201" i="1" s="1"/>
  <c r="Q139" i="1"/>
  <c r="BA200" i="1" s="1"/>
  <c r="Q138" i="1"/>
  <c r="BA199" i="1" s="1"/>
  <c r="Q137" i="1"/>
  <c r="BA198" i="1" s="1"/>
  <c r="Q136" i="1"/>
  <c r="BA197" i="1" s="1"/>
  <c r="Q135" i="1"/>
  <c r="BA196" i="1" s="1"/>
  <c r="Q134" i="1"/>
  <c r="BA195" i="1" s="1"/>
  <c r="Q133" i="1"/>
  <c r="BA194" i="1" s="1"/>
  <c r="Q132" i="1"/>
  <c r="BA193" i="1" s="1"/>
  <c r="Q129" i="1"/>
  <c r="BA190" i="1" s="1"/>
  <c r="Q114" i="1"/>
  <c r="BA175" i="1" s="1"/>
  <c r="Q130" i="1"/>
  <c r="BA191" i="1" s="1"/>
  <c r="D36" i="1"/>
  <c r="AC15" i="1" s="1"/>
  <c r="AI187" i="1"/>
  <c r="AI185" i="1"/>
  <c r="AI183" i="1"/>
  <c r="AI181" i="1"/>
  <c r="AI179" i="1"/>
  <c r="AI177" i="1"/>
  <c r="AI175" i="1"/>
  <c r="AI173" i="1"/>
  <c r="AI171" i="1"/>
  <c r="AI169" i="1"/>
  <c r="AI186" i="1"/>
  <c r="AI184" i="1"/>
  <c r="AI182" i="1"/>
  <c r="AI180" i="1"/>
  <c r="AI178" i="1"/>
  <c r="AI176" i="1"/>
  <c r="AI174" i="1"/>
  <c r="AI172" i="1"/>
  <c r="AI170" i="1"/>
  <c r="AI87" i="1"/>
  <c r="BG248" i="1" s="1"/>
  <c r="AI85" i="1"/>
  <c r="BG246" i="1" s="1"/>
  <c r="W116" i="1"/>
  <c r="BG177" i="1" s="1"/>
  <c r="AS243" i="1"/>
  <c r="AG225" i="1"/>
  <c r="AG221" i="1"/>
  <c r="AG217" i="1"/>
  <c r="AG213" i="1"/>
  <c r="AG228" i="1"/>
  <c r="AG226" i="1"/>
  <c r="AG222" i="1"/>
  <c r="AG218" i="1"/>
  <c r="AG214" i="1"/>
  <c r="AG227" i="1"/>
  <c r="AG223" i="1"/>
  <c r="AG219" i="1"/>
  <c r="AG215" i="1"/>
  <c r="AG216" i="1"/>
  <c r="AG211" i="1"/>
  <c r="AG220" i="1"/>
  <c r="AG224" i="1"/>
  <c r="AG210" i="1"/>
  <c r="AG212" i="1"/>
  <c r="AG127" i="1"/>
  <c r="BT87" i="1" s="1"/>
  <c r="AG126" i="1"/>
  <c r="BT86" i="1" s="1"/>
  <c r="AG125" i="1"/>
  <c r="BT85" i="1" s="1"/>
  <c r="AG124" i="1"/>
  <c r="BT84" i="1" s="1"/>
  <c r="AG122" i="1"/>
  <c r="BT82" i="1" s="1"/>
  <c r="AG120" i="1"/>
  <c r="BT80" i="1" s="1"/>
  <c r="AG118" i="1"/>
  <c r="BT78" i="1" s="1"/>
  <c r="AG115" i="1"/>
  <c r="BT75" i="1" s="1"/>
  <c r="AG113" i="1"/>
  <c r="BT73" i="1" s="1"/>
  <c r="AG111" i="1"/>
  <c r="BT71" i="1" s="1"/>
  <c r="AG121" i="1"/>
  <c r="BT81" i="1" s="1"/>
  <c r="AG117" i="1"/>
  <c r="BT77" i="1" s="1"/>
  <c r="AG109" i="1"/>
  <c r="BT69" i="1" s="1"/>
  <c r="AG116" i="1"/>
  <c r="BT76" i="1" s="1"/>
  <c r="AG114" i="1"/>
  <c r="BT74" i="1" s="1"/>
  <c r="AG112" i="1"/>
  <c r="BT72" i="1" s="1"/>
  <c r="AG110" i="1"/>
  <c r="BT70" i="1" s="1"/>
  <c r="AQ167" i="1"/>
  <c r="AQ165" i="1"/>
  <c r="AQ163" i="1"/>
  <c r="AQ161" i="1"/>
  <c r="AQ159" i="1"/>
  <c r="AQ157" i="1"/>
  <c r="AQ155" i="1"/>
  <c r="AQ166" i="1"/>
  <c r="AQ164" i="1"/>
  <c r="AQ162" i="1"/>
  <c r="AQ158" i="1"/>
  <c r="AQ154" i="1"/>
  <c r="AQ153" i="1"/>
  <c r="AQ151" i="1"/>
  <c r="AQ149" i="1"/>
  <c r="AQ160" i="1"/>
  <c r="AQ156" i="1"/>
  <c r="AQ152" i="1"/>
  <c r="AQ150" i="1"/>
  <c r="S120" i="1"/>
  <c r="BC181" i="1" s="1"/>
  <c r="AO206" i="1"/>
  <c r="AO204" i="1"/>
  <c r="AO202" i="1"/>
  <c r="AO200" i="1"/>
  <c r="AO198" i="1"/>
  <c r="AO196" i="1"/>
  <c r="AO194" i="1"/>
  <c r="AO207" i="1"/>
  <c r="AO199" i="1"/>
  <c r="AO195" i="1"/>
  <c r="AO192" i="1"/>
  <c r="AO190" i="1"/>
  <c r="AO201" i="1"/>
  <c r="AO203" i="1"/>
  <c r="AO197" i="1"/>
  <c r="AO191" i="1"/>
  <c r="AO205" i="1"/>
  <c r="AO189" i="1"/>
  <c r="AO107" i="1"/>
  <c r="BP166" i="1" s="1"/>
  <c r="AO105" i="1"/>
  <c r="BP164" i="1" s="1"/>
  <c r="AO104" i="1"/>
  <c r="BP163" i="1" s="1"/>
  <c r="AO102" i="1"/>
  <c r="BP161" i="1" s="1"/>
  <c r="AO100" i="1"/>
  <c r="BP159" i="1" s="1"/>
  <c r="AO98" i="1"/>
  <c r="BP157" i="1" s="1"/>
  <c r="AO96" i="1"/>
  <c r="BP155" i="1" s="1"/>
  <c r="AO94" i="1"/>
  <c r="BP153" i="1" s="1"/>
  <c r="AO92" i="1"/>
  <c r="BP151" i="1" s="1"/>
  <c r="AO90" i="1"/>
  <c r="BP149" i="1" s="1"/>
  <c r="AO193" i="1"/>
  <c r="Q122" i="1"/>
  <c r="BA183" i="1" s="1"/>
  <c r="AO108" i="1"/>
  <c r="BP167" i="1" s="1"/>
  <c r="AO106" i="1"/>
  <c r="BP165" i="1" s="1"/>
  <c r="AO103" i="1"/>
  <c r="BP162" i="1" s="1"/>
  <c r="AO101" i="1"/>
  <c r="BP160" i="1" s="1"/>
  <c r="AO99" i="1"/>
  <c r="BP158" i="1" s="1"/>
  <c r="AO97" i="1"/>
  <c r="BP156" i="1" s="1"/>
  <c r="AO95" i="1"/>
  <c r="BP154" i="1" s="1"/>
  <c r="AO93" i="1"/>
  <c r="BP152" i="1" s="1"/>
  <c r="AO91" i="1"/>
  <c r="BP150" i="1" s="1"/>
  <c r="H44" i="1"/>
  <c r="AG23" i="1" s="1"/>
  <c r="AN238" i="1"/>
  <c r="AN239" i="1"/>
  <c r="AN235" i="1"/>
  <c r="AN231" i="1"/>
  <c r="AN240" i="1"/>
  <c r="AN236" i="1"/>
  <c r="AN232" i="1"/>
  <c r="AN237" i="1"/>
  <c r="AN241" i="1"/>
  <c r="AN234" i="1"/>
  <c r="AN230" i="1"/>
  <c r="AN233" i="1"/>
  <c r="AN147" i="1"/>
  <c r="BO207" i="1" s="1"/>
  <c r="AN146" i="1"/>
  <c r="BO206" i="1" s="1"/>
  <c r="AN145" i="1"/>
  <c r="BO205" i="1" s="1"/>
  <c r="AN144" i="1"/>
  <c r="BO204" i="1" s="1"/>
  <c r="AN143" i="1"/>
  <c r="BO203" i="1" s="1"/>
  <c r="AN142" i="1"/>
  <c r="BO202" i="1" s="1"/>
  <c r="AN141" i="1"/>
  <c r="BO201" i="1" s="1"/>
  <c r="AN140" i="1"/>
  <c r="BO200" i="1" s="1"/>
  <c r="AN139" i="1"/>
  <c r="BO199" i="1" s="1"/>
  <c r="AN138" i="1"/>
  <c r="BO198" i="1" s="1"/>
  <c r="AN137" i="1"/>
  <c r="BO197" i="1" s="1"/>
  <c r="AN136" i="1"/>
  <c r="BO196" i="1" s="1"/>
  <c r="AN135" i="1"/>
  <c r="BO195" i="1" s="1"/>
  <c r="AN134" i="1"/>
  <c r="BO194" i="1" s="1"/>
  <c r="AN133" i="1"/>
  <c r="BO193" i="1" s="1"/>
  <c r="AN132" i="1"/>
  <c r="BO192" i="1" s="1"/>
  <c r="AN131" i="1"/>
  <c r="BO191" i="1" s="1"/>
  <c r="AN130" i="1"/>
  <c r="BO190" i="1" s="1"/>
  <c r="P124" i="1"/>
  <c r="AZ185" i="1" s="1"/>
  <c r="AN129" i="1"/>
  <c r="BO189" i="1" s="1"/>
  <c r="D26" i="1"/>
  <c r="AC5" i="1" s="1"/>
  <c r="H26" i="1"/>
  <c r="AG5" i="1" s="1"/>
  <c r="D30" i="1"/>
  <c r="AC9" i="1" s="1"/>
  <c r="H30" i="1"/>
  <c r="AG9" i="1" s="1"/>
  <c r="D34" i="1"/>
  <c r="AC13" i="1" s="1"/>
  <c r="H34" i="1"/>
  <c r="AG13" i="1" s="1"/>
  <c r="D38" i="1"/>
  <c r="AC17" i="1" s="1"/>
  <c r="H38" i="1"/>
  <c r="AG17" i="1" s="1"/>
  <c r="D42" i="1"/>
  <c r="AC21" i="1" s="1"/>
  <c r="H42" i="1"/>
  <c r="AG21" i="1" s="1"/>
  <c r="U118" i="1"/>
  <c r="BE179" i="1" s="1"/>
  <c r="AC121" i="1"/>
  <c r="BP81" i="1" s="1"/>
  <c r="AG123" i="1"/>
  <c r="BT83" i="1" s="1"/>
  <c r="D154" i="1"/>
  <c r="D160" i="1"/>
  <c r="AF258" i="1"/>
  <c r="I186" i="1"/>
  <c r="I184" i="1"/>
  <c r="I182" i="1"/>
  <c r="I180" i="1"/>
  <c r="I178" i="1"/>
  <c r="I176" i="1"/>
  <c r="I174" i="1"/>
  <c r="I172" i="1"/>
  <c r="I170" i="1"/>
  <c r="I187" i="1"/>
  <c r="I185" i="1"/>
  <c r="I183" i="1"/>
  <c r="I181" i="1"/>
  <c r="I179" i="1"/>
  <c r="I177" i="1"/>
  <c r="I175" i="1"/>
  <c r="I173" i="1"/>
  <c r="I171" i="1"/>
  <c r="D28" i="1"/>
  <c r="AC7" i="1" s="1"/>
  <c r="AF254" i="1"/>
  <c r="AF253" i="1"/>
  <c r="AF252" i="1"/>
  <c r="AF269" i="1"/>
  <c r="AF266" i="1"/>
  <c r="AF270" i="1"/>
  <c r="C227" i="1"/>
  <c r="C223" i="1"/>
  <c r="C219" i="1"/>
  <c r="C215" i="1"/>
  <c r="C224" i="1"/>
  <c r="C220" i="1"/>
  <c r="C216" i="1"/>
  <c r="C212" i="1"/>
  <c r="C225" i="1"/>
  <c r="C221" i="1"/>
  <c r="C217" i="1"/>
  <c r="C210" i="1"/>
  <c r="C218" i="1"/>
  <c r="C214" i="1"/>
  <c r="C211" i="1"/>
  <c r="AF268" i="1"/>
  <c r="C222" i="1"/>
  <c r="C213" i="1"/>
  <c r="C209" i="1"/>
  <c r="C226" i="1"/>
  <c r="C104" i="1"/>
  <c r="AY87" i="1" s="1"/>
  <c r="C102" i="1"/>
  <c r="AY85" i="1" s="1"/>
  <c r="C100" i="1"/>
  <c r="AY83" i="1" s="1"/>
  <c r="C98" i="1"/>
  <c r="AY81" i="1" s="1"/>
  <c r="C96" i="1"/>
  <c r="AY79" i="1" s="1"/>
  <c r="C94" i="1"/>
  <c r="AY77" i="1" s="1"/>
  <c r="C92" i="1"/>
  <c r="AY75" i="1" s="1"/>
  <c r="C90" i="1"/>
  <c r="AY73" i="1" s="1"/>
  <c r="C89" i="1"/>
  <c r="AY72" i="1" s="1"/>
  <c r="C87" i="1"/>
  <c r="AY70" i="1" s="1"/>
  <c r="C103" i="1"/>
  <c r="AY86" i="1" s="1"/>
  <c r="C101" i="1"/>
  <c r="AY84" i="1" s="1"/>
  <c r="C99" i="1"/>
  <c r="AY82" i="1" s="1"/>
  <c r="C97" i="1"/>
  <c r="AY80" i="1" s="1"/>
  <c r="C95" i="1"/>
  <c r="AY78" i="1" s="1"/>
  <c r="C93" i="1"/>
  <c r="AY76" i="1" s="1"/>
  <c r="C91" i="1"/>
  <c r="AY74" i="1" s="1"/>
  <c r="S207" i="1"/>
  <c r="S205" i="1"/>
  <c r="S203" i="1"/>
  <c r="S201" i="1"/>
  <c r="S199" i="1"/>
  <c r="S197" i="1"/>
  <c r="S195" i="1"/>
  <c r="S206" i="1"/>
  <c r="S198" i="1"/>
  <c r="S194" i="1"/>
  <c r="S193" i="1"/>
  <c r="S191" i="1"/>
  <c r="S200" i="1"/>
  <c r="S189" i="1"/>
  <c r="S202" i="1"/>
  <c r="S196" i="1"/>
  <c r="S192" i="1"/>
  <c r="S190" i="1"/>
  <c r="S106" i="1"/>
  <c r="BC167" i="1" s="1"/>
  <c r="S103" i="1"/>
  <c r="BC164" i="1" s="1"/>
  <c r="S101" i="1"/>
  <c r="BC162" i="1" s="1"/>
  <c r="S99" i="1"/>
  <c r="BC160" i="1" s="1"/>
  <c r="S97" i="1"/>
  <c r="BC158" i="1" s="1"/>
  <c r="S95" i="1"/>
  <c r="BC156" i="1" s="1"/>
  <c r="S93" i="1"/>
  <c r="BC154" i="1" s="1"/>
  <c r="S91" i="1"/>
  <c r="BC152" i="1" s="1"/>
  <c r="S204" i="1"/>
  <c r="S107" i="1"/>
  <c r="BC168" i="1" s="1"/>
  <c r="S105" i="1"/>
  <c r="BC166" i="1" s="1"/>
  <c r="S104" i="1"/>
  <c r="BC165" i="1" s="1"/>
  <c r="S102" i="1"/>
  <c r="BC163" i="1" s="1"/>
  <c r="S100" i="1"/>
  <c r="BC161" i="1" s="1"/>
  <c r="S98" i="1"/>
  <c r="BC159" i="1" s="1"/>
  <c r="S96" i="1"/>
  <c r="BC157" i="1" s="1"/>
  <c r="S94" i="1"/>
  <c r="BC155" i="1" s="1"/>
  <c r="S92" i="1"/>
  <c r="BC153" i="1" s="1"/>
  <c r="S90" i="1"/>
  <c r="BC151" i="1" s="1"/>
  <c r="AA187" i="1"/>
  <c r="AA185" i="1"/>
  <c r="AA183" i="1"/>
  <c r="AA181" i="1"/>
  <c r="AA179" i="1"/>
  <c r="AA177" i="1"/>
  <c r="AA175" i="1"/>
  <c r="AA173" i="1"/>
  <c r="AA171" i="1"/>
  <c r="AA169" i="1"/>
  <c r="AA186" i="1"/>
  <c r="AA184" i="1"/>
  <c r="AA182" i="1"/>
  <c r="AA180" i="1"/>
  <c r="AA178" i="1"/>
  <c r="AA176" i="1"/>
  <c r="AA174" i="1"/>
  <c r="AA172" i="1"/>
  <c r="AA170" i="1"/>
  <c r="AA87" i="1"/>
  <c r="AY248" i="1" s="1"/>
  <c r="O116" i="1"/>
  <c r="AY177" i="1" s="1"/>
  <c r="H40" i="1"/>
  <c r="AG19" i="1" s="1"/>
  <c r="AM167" i="1"/>
  <c r="AM165" i="1"/>
  <c r="AM163" i="1"/>
  <c r="AM161" i="1"/>
  <c r="AM159" i="1"/>
  <c r="AM157" i="1"/>
  <c r="AM155" i="1"/>
  <c r="AM166" i="1"/>
  <c r="AM164" i="1"/>
  <c r="AM162" i="1"/>
  <c r="AM160" i="1"/>
  <c r="AM156" i="1"/>
  <c r="AM153" i="1"/>
  <c r="AM151" i="1"/>
  <c r="AM149" i="1"/>
  <c r="AM158" i="1"/>
  <c r="AM154" i="1"/>
  <c r="AM152" i="1"/>
  <c r="AM150" i="1"/>
  <c r="O120" i="1"/>
  <c r="AY181" i="1" s="1"/>
  <c r="D44" i="1"/>
  <c r="AC23" i="1" s="1"/>
  <c r="D29" i="1"/>
  <c r="AC8" i="1" s="1"/>
  <c r="H29" i="1"/>
  <c r="AG8" i="1" s="1"/>
  <c r="D33" i="1"/>
  <c r="AC12" i="1" s="1"/>
  <c r="H33" i="1"/>
  <c r="AG12" i="1" s="1"/>
  <c r="D37" i="1"/>
  <c r="AC16" i="1" s="1"/>
  <c r="H37" i="1"/>
  <c r="AG16" i="1" s="1"/>
  <c r="D41" i="1"/>
  <c r="AC20" i="1" s="1"/>
  <c r="H41" i="1"/>
  <c r="AG20" i="1" s="1"/>
  <c r="AU241" i="1"/>
  <c r="AU237" i="1"/>
  <c r="AU238" i="1"/>
  <c r="AU234" i="1"/>
  <c r="AU239" i="1"/>
  <c r="AU235" i="1"/>
  <c r="AU231" i="1"/>
  <c r="AU240" i="1"/>
  <c r="AU232" i="1"/>
  <c r="AU230" i="1"/>
  <c r="AU233" i="1"/>
  <c r="AU236" i="1"/>
  <c r="AU147" i="1"/>
  <c r="BV207" i="1" s="1"/>
  <c r="AU146" i="1"/>
  <c r="BV206" i="1" s="1"/>
  <c r="AU145" i="1"/>
  <c r="BV205" i="1" s="1"/>
  <c r="AU144" i="1"/>
  <c r="BV204" i="1" s="1"/>
  <c r="AU143" i="1"/>
  <c r="BV203" i="1" s="1"/>
  <c r="AU142" i="1"/>
  <c r="BV202" i="1" s="1"/>
  <c r="AU141" i="1"/>
  <c r="BV201" i="1" s="1"/>
  <c r="AU140" i="1"/>
  <c r="BV200" i="1" s="1"/>
  <c r="AU139" i="1"/>
  <c r="BV199" i="1" s="1"/>
  <c r="AU138" i="1"/>
  <c r="BV198" i="1" s="1"/>
  <c r="AU137" i="1"/>
  <c r="BV197" i="1" s="1"/>
  <c r="AU136" i="1"/>
  <c r="BV196" i="1" s="1"/>
  <c r="AU135" i="1"/>
  <c r="BV195" i="1" s="1"/>
  <c r="AU134" i="1"/>
  <c r="BV194" i="1" s="1"/>
  <c r="AU133" i="1"/>
  <c r="BV193" i="1" s="1"/>
  <c r="AU132" i="1"/>
  <c r="BV192" i="1" s="1"/>
  <c r="AU131" i="1"/>
  <c r="BV191" i="1" s="1"/>
  <c r="AU130" i="1"/>
  <c r="BV190" i="1" s="1"/>
  <c r="W124" i="1"/>
  <c r="BG185" i="1" s="1"/>
  <c r="AU129" i="1"/>
  <c r="BV189" i="1" s="1"/>
  <c r="E46" i="1"/>
  <c r="AD25" i="1" s="1"/>
  <c r="I46" i="1"/>
  <c r="AH25" i="1" s="1"/>
  <c r="E48" i="1"/>
  <c r="AD27" i="1" s="1"/>
  <c r="I48" i="1"/>
  <c r="AH27" i="1" s="1"/>
  <c r="Q49" i="1"/>
  <c r="U49" i="1"/>
  <c r="E50" i="1"/>
  <c r="AD29" i="1" s="1"/>
  <c r="I50" i="1"/>
  <c r="AH29" i="1" s="1"/>
  <c r="AM50" i="1"/>
  <c r="BN110" i="1" s="1"/>
  <c r="AQ50" i="1"/>
  <c r="BR110" i="1" s="1"/>
  <c r="AU50" i="1"/>
  <c r="BV110" i="1" s="1"/>
  <c r="Q51" i="1"/>
  <c r="U51" i="1"/>
  <c r="E52" i="1"/>
  <c r="AD31" i="1" s="1"/>
  <c r="I52" i="1"/>
  <c r="AH31" i="1" s="1"/>
  <c r="AM52" i="1"/>
  <c r="BN112" i="1" s="1"/>
  <c r="AQ52" i="1"/>
  <c r="BR112" i="1" s="1"/>
  <c r="AU52" i="1"/>
  <c r="BV112" i="1" s="1"/>
  <c r="Q53" i="1"/>
  <c r="BA114" i="1" s="1"/>
  <c r="U53" i="1"/>
  <c r="BE114" i="1" s="1"/>
  <c r="E54" i="1"/>
  <c r="AD33" i="1" s="1"/>
  <c r="I54" i="1"/>
  <c r="AH33" i="1" s="1"/>
  <c r="AM54" i="1"/>
  <c r="BN114" i="1" s="1"/>
  <c r="AQ54" i="1"/>
  <c r="BR114" i="1" s="1"/>
  <c r="AU54" i="1"/>
  <c r="BV114" i="1" s="1"/>
  <c r="Q55" i="1"/>
  <c r="BA116" i="1" s="1"/>
  <c r="U55" i="1"/>
  <c r="BE116" i="1" s="1"/>
  <c r="E56" i="1"/>
  <c r="AD35" i="1" s="1"/>
  <c r="I56" i="1"/>
  <c r="AH35" i="1" s="1"/>
  <c r="AM56" i="1"/>
  <c r="BN116" i="1" s="1"/>
  <c r="AQ56" i="1"/>
  <c r="BR116" i="1" s="1"/>
  <c r="AU56" i="1"/>
  <c r="BV116" i="1" s="1"/>
  <c r="Q57" i="1"/>
  <c r="BA118" i="1" s="1"/>
  <c r="U57" i="1"/>
  <c r="BE118" i="1" s="1"/>
  <c r="E58" i="1"/>
  <c r="AD37" i="1" s="1"/>
  <c r="I58" i="1"/>
  <c r="AH37" i="1" s="1"/>
  <c r="AM58" i="1"/>
  <c r="BN118" i="1" s="1"/>
  <c r="AQ58" i="1"/>
  <c r="BR118" i="1" s="1"/>
  <c r="AU58" i="1"/>
  <c r="BV118" i="1" s="1"/>
  <c r="Q59" i="1"/>
  <c r="BA120" i="1" s="1"/>
  <c r="U59" i="1"/>
  <c r="BE120" i="1" s="1"/>
  <c r="E60" i="1"/>
  <c r="AD39" i="1" s="1"/>
  <c r="I60" i="1"/>
  <c r="AH39" i="1" s="1"/>
  <c r="AM60" i="1"/>
  <c r="BN120" i="1" s="1"/>
  <c r="AQ60" i="1"/>
  <c r="BR120" i="1" s="1"/>
  <c r="AU60" i="1"/>
  <c r="BV120" i="1" s="1"/>
  <c r="Q61" i="1"/>
  <c r="BA122" i="1" s="1"/>
  <c r="U61" i="1"/>
  <c r="BE122" i="1" s="1"/>
  <c r="E62" i="1"/>
  <c r="AD41" i="1" s="1"/>
  <c r="I62" i="1"/>
  <c r="AH41" i="1" s="1"/>
  <c r="AM62" i="1"/>
  <c r="BN122" i="1" s="1"/>
  <c r="AQ62" i="1"/>
  <c r="BR122" i="1" s="1"/>
  <c r="AU62" i="1"/>
  <c r="BV122" i="1" s="1"/>
  <c r="Q63" i="1"/>
  <c r="BA124" i="1" s="1"/>
  <c r="U63" i="1"/>
  <c r="BE124" i="1" s="1"/>
  <c r="E64" i="1"/>
  <c r="AD43" i="1" s="1"/>
  <c r="I64" i="1"/>
  <c r="AH43" i="1" s="1"/>
  <c r="AM64" i="1"/>
  <c r="BN124" i="1" s="1"/>
  <c r="AQ64" i="1"/>
  <c r="BR124" i="1" s="1"/>
  <c r="AU64" i="1"/>
  <c r="BV124" i="1" s="1"/>
  <c r="AM65" i="1"/>
  <c r="BN125" i="1" s="1"/>
  <c r="AQ65" i="1"/>
  <c r="BR125" i="1" s="1"/>
  <c r="AU65" i="1"/>
  <c r="BV125" i="1" s="1"/>
  <c r="Q66" i="1"/>
  <c r="BA127" i="1" s="1"/>
  <c r="U66" i="1"/>
  <c r="BE127" i="1" s="1"/>
  <c r="AM67" i="1"/>
  <c r="BN127" i="1" s="1"/>
  <c r="AQ67" i="1"/>
  <c r="BR127" i="1" s="1"/>
  <c r="AU67" i="1"/>
  <c r="BV127" i="1" s="1"/>
  <c r="AA70" i="1"/>
  <c r="AY231" i="1" s="1"/>
  <c r="AE70" i="1"/>
  <c r="BC231" i="1" s="1"/>
  <c r="AI70" i="1"/>
  <c r="BG231" i="1" s="1"/>
  <c r="AA72" i="1"/>
  <c r="AY233" i="1" s="1"/>
  <c r="AE72" i="1"/>
  <c r="BC233" i="1" s="1"/>
  <c r="AI72" i="1"/>
  <c r="BG233" i="1" s="1"/>
  <c r="AA74" i="1"/>
  <c r="AY235" i="1" s="1"/>
  <c r="AE74" i="1"/>
  <c r="BC235" i="1" s="1"/>
  <c r="AI74" i="1"/>
  <c r="BG235" i="1" s="1"/>
  <c r="AA76" i="1"/>
  <c r="AY237" i="1" s="1"/>
  <c r="AE76" i="1"/>
  <c r="BC237" i="1" s="1"/>
  <c r="AI76" i="1"/>
  <c r="BG237" i="1" s="1"/>
  <c r="AA78" i="1"/>
  <c r="AY239" i="1" s="1"/>
  <c r="AE78" i="1"/>
  <c r="BC239" i="1" s="1"/>
  <c r="AI78" i="1"/>
  <c r="BG239" i="1" s="1"/>
  <c r="AA80" i="1"/>
  <c r="AY241" i="1" s="1"/>
  <c r="AE80" i="1"/>
  <c r="BC241" i="1" s="1"/>
  <c r="AI80" i="1"/>
  <c r="BG241" i="1" s="1"/>
  <c r="AA82" i="1"/>
  <c r="AY243" i="1" s="1"/>
  <c r="AE82" i="1"/>
  <c r="BC243" i="1" s="1"/>
  <c r="AI82" i="1"/>
  <c r="BG243" i="1" s="1"/>
  <c r="AA84" i="1"/>
  <c r="AY245" i="1" s="1"/>
  <c r="AE84" i="1"/>
  <c r="BC245" i="1" s="1"/>
  <c r="AI84" i="1"/>
  <c r="BG245" i="1" s="1"/>
  <c r="AA85" i="1"/>
  <c r="AY246" i="1" s="1"/>
  <c r="G86" i="1"/>
  <c r="BC69" i="1" s="1"/>
  <c r="AA86" i="1"/>
  <c r="AY247" i="1" s="1"/>
  <c r="AI86" i="1"/>
  <c r="BG247" i="1" s="1"/>
  <c r="C88" i="1"/>
  <c r="AY71" i="1" s="1"/>
  <c r="K88" i="1"/>
  <c r="BG71" i="1" s="1"/>
  <c r="S89" i="1"/>
  <c r="BC150" i="1" s="1"/>
  <c r="AG119" i="1"/>
  <c r="BT79" i="1" s="1"/>
  <c r="Q131" i="1"/>
  <c r="BA192" i="1" s="1"/>
  <c r="I169" i="1"/>
  <c r="K218" i="1"/>
  <c r="D732" i="1" l="1"/>
  <c r="D700" i="1"/>
  <c r="D696" i="1"/>
  <c r="AP245" i="1"/>
  <c r="BA110" i="1"/>
  <c r="BX197" i="1"/>
  <c r="BX189" i="1"/>
  <c r="BX203" i="1"/>
  <c r="BX192" i="1"/>
  <c r="D706" i="1"/>
  <c r="BX111" i="1"/>
  <c r="BX124" i="1"/>
  <c r="BX113" i="1"/>
  <c r="BI181" i="1"/>
  <c r="D661" i="1"/>
  <c r="D655" i="1"/>
  <c r="BX74" i="1"/>
  <c r="D618" i="1"/>
  <c r="D613" i="1"/>
  <c r="D626" i="1"/>
  <c r="D596" i="1"/>
  <c r="D594" i="1"/>
  <c r="D604" i="1"/>
  <c r="BI236" i="1"/>
  <c r="BI232" i="1"/>
  <c r="BI237" i="1"/>
  <c r="BI245" i="1"/>
  <c r="BI247" i="1"/>
  <c r="D582" i="1"/>
  <c r="D578" i="1"/>
  <c r="D570" i="1"/>
  <c r="D574" i="1"/>
  <c r="D587" i="1"/>
  <c r="BI199" i="1"/>
  <c r="BI196" i="1"/>
  <c r="BI193" i="1"/>
  <c r="BI192" i="1"/>
  <c r="BI206" i="1"/>
  <c r="D538" i="1"/>
  <c r="D532" i="1"/>
  <c r="D536" i="1"/>
  <c r="D548" i="1"/>
  <c r="BI166" i="1"/>
  <c r="BI163" i="1"/>
  <c r="BI165" i="1"/>
  <c r="BI154" i="1"/>
  <c r="BI162" i="1"/>
  <c r="AT245" i="1"/>
  <c r="BE110" i="1"/>
  <c r="D412" i="1"/>
  <c r="BX206" i="1"/>
  <c r="BX190" i="1"/>
  <c r="D739" i="1"/>
  <c r="D725" i="1"/>
  <c r="BX163" i="1"/>
  <c r="BX157" i="1"/>
  <c r="B703" i="1"/>
  <c r="D708" i="1"/>
  <c r="BX194" i="1"/>
  <c r="D740" i="1"/>
  <c r="D733" i="1"/>
  <c r="D710" i="1"/>
  <c r="BX151" i="1"/>
  <c r="BI183" i="1"/>
  <c r="BX156" i="1"/>
  <c r="BX165" i="1"/>
  <c r="D704" i="1"/>
  <c r="D703" i="1"/>
  <c r="BX116" i="1"/>
  <c r="D663" i="1"/>
  <c r="D657" i="1"/>
  <c r="D651" i="1"/>
  <c r="BX73" i="1"/>
  <c r="BX79" i="1"/>
  <c r="BX78" i="1"/>
  <c r="BX85" i="1"/>
  <c r="D619" i="1"/>
  <c r="D624" i="1"/>
  <c r="AP247" i="1"/>
  <c r="BA112" i="1"/>
  <c r="D410" i="1"/>
  <c r="D424" i="1"/>
  <c r="D698" i="1"/>
  <c r="AT247" i="1"/>
  <c r="BE112" i="1"/>
  <c r="D427" i="1"/>
  <c r="AT246" i="1"/>
  <c r="BE111" i="1"/>
  <c r="D742" i="1"/>
  <c r="D743" i="1"/>
  <c r="BX153" i="1"/>
  <c r="D693" i="1"/>
  <c r="D426" i="1"/>
  <c r="D428" i="1"/>
  <c r="D411" i="1"/>
  <c r="AP248" i="1"/>
  <c r="BA113" i="1"/>
  <c r="BX205" i="1"/>
  <c r="BX202" i="1"/>
  <c r="BX195" i="1"/>
  <c r="BI185" i="1"/>
  <c r="BX200" i="1"/>
  <c r="D748" i="1"/>
  <c r="D738" i="1"/>
  <c r="D744" i="1"/>
  <c r="D731" i="1"/>
  <c r="D735" i="1"/>
  <c r="D747" i="1"/>
  <c r="D416" i="1"/>
  <c r="BX193" i="1"/>
  <c r="BX199" i="1"/>
  <c r="BX204" i="1"/>
  <c r="D736" i="1"/>
  <c r="BX166" i="1"/>
  <c r="B695" i="1"/>
  <c r="BI187" i="1"/>
  <c r="D692" i="1"/>
  <c r="B667" i="1"/>
  <c r="BX114" i="1"/>
  <c r="BX122" i="1"/>
  <c r="BX109" i="1"/>
  <c r="B662" i="1"/>
  <c r="D666" i="1"/>
  <c r="D660" i="1"/>
  <c r="D650" i="1"/>
  <c r="D654" i="1"/>
  <c r="BX71" i="1"/>
  <c r="BI179" i="1"/>
  <c r="BX72" i="1"/>
  <c r="BX81" i="1"/>
  <c r="BX84" i="1"/>
  <c r="D621" i="1"/>
  <c r="D612" i="1"/>
  <c r="D616" i="1"/>
  <c r="D628" i="1"/>
  <c r="D590" i="1"/>
  <c r="D606" i="1"/>
  <c r="D600" i="1"/>
  <c r="BI234" i="1"/>
  <c r="BI230" i="1"/>
  <c r="BI242" i="1"/>
  <c r="BI235" i="1"/>
  <c r="BI243" i="1"/>
  <c r="D588" i="1"/>
  <c r="D577" i="1"/>
  <c r="D581" i="1"/>
  <c r="D573" i="1"/>
  <c r="D585" i="1"/>
  <c r="BI195" i="1"/>
  <c r="BI191" i="1"/>
  <c r="BI208" i="1"/>
  <c r="B545" i="1"/>
  <c r="BI202" i="1"/>
  <c r="D531" i="1"/>
  <c r="D535" i="1"/>
  <c r="D543" i="1"/>
  <c r="D518" i="1"/>
  <c r="BI155" i="1"/>
  <c r="BI157" i="1"/>
  <c r="BI152" i="1"/>
  <c r="BI160" i="1"/>
  <c r="BI150" i="1"/>
  <c r="D502" i="1"/>
  <c r="D497" i="1"/>
  <c r="D501" i="1"/>
  <c r="D493" i="1"/>
  <c r="D506" i="1"/>
  <c r="D481" i="1"/>
  <c r="BI118" i="1"/>
  <c r="AM248" i="1"/>
  <c r="AX113" i="1"/>
  <c r="BI121" i="1"/>
  <c r="B468" i="1"/>
  <c r="D459" i="1"/>
  <c r="D451" i="1"/>
  <c r="D455" i="1"/>
  <c r="D465" i="1"/>
  <c r="D467" i="1"/>
  <c r="D446" i="1"/>
  <c r="BI80" i="1"/>
  <c r="BI76" i="1"/>
  <c r="BI73" i="1"/>
  <c r="BI81" i="1"/>
  <c r="BI69" i="1"/>
  <c r="D503" i="1"/>
  <c r="D498" i="1"/>
  <c r="D490" i="1"/>
  <c r="D494" i="1"/>
  <c r="D508" i="1"/>
  <c r="AU245" i="1"/>
  <c r="BF110" i="1"/>
  <c r="AU246" i="1"/>
  <c r="BF111" i="1"/>
  <c r="AM247" i="1"/>
  <c r="AX112" i="1"/>
  <c r="BI112" i="1" s="1"/>
  <c r="BI120" i="1"/>
  <c r="BI115" i="1"/>
  <c r="BI123" i="1"/>
  <c r="AM245" i="1"/>
  <c r="AX110" i="1"/>
  <c r="D460" i="1"/>
  <c r="D452" i="1"/>
  <c r="D456" i="1"/>
  <c r="D462" i="1"/>
  <c r="D468" i="1"/>
  <c r="D419" i="1"/>
  <c r="BI78" i="1"/>
  <c r="BI84" i="1"/>
  <c r="BI75" i="1"/>
  <c r="BI83" i="1"/>
  <c r="BI71" i="1"/>
  <c r="D404" i="1"/>
  <c r="AL37" i="1"/>
  <c r="AL31" i="1"/>
  <c r="AL28" i="1"/>
  <c r="AL36" i="1"/>
  <c r="AL29" i="1"/>
  <c r="D718" i="1"/>
  <c r="D724" i="1"/>
  <c r="D716" i="1"/>
  <c r="D605" i="1"/>
  <c r="D524" i="1"/>
  <c r="D484" i="1"/>
  <c r="D473" i="1"/>
  <c r="D488" i="1"/>
  <c r="D442" i="1"/>
  <c r="D445" i="1"/>
  <c r="D400" i="1"/>
  <c r="D394" i="1"/>
  <c r="BI146" i="1"/>
  <c r="BI137" i="1"/>
  <c r="BI132" i="1"/>
  <c r="BI140" i="1"/>
  <c r="AO248" i="1"/>
  <c r="AZ113" i="1"/>
  <c r="BI60" i="1"/>
  <c r="BI52" i="1"/>
  <c r="BI51" i="1"/>
  <c r="BI59" i="1"/>
  <c r="BI67" i="1"/>
  <c r="D399" i="1"/>
  <c r="D386" i="1"/>
  <c r="AR247" i="1"/>
  <c r="BC112" i="1"/>
  <c r="AR246" i="1"/>
  <c r="BC111" i="1"/>
  <c r="BX170" i="1"/>
  <c r="BX180" i="1"/>
  <c r="BX171" i="1"/>
  <c r="BX182" i="1"/>
  <c r="BX179" i="1"/>
  <c r="D712" i="1"/>
  <c r="BX142" i="1"/>
  <c r="BX132" i="1"/>
  <c r="BX131" i="1"/>
  <c r="BX139" i="1"/>
  <c r="BI186" i="1"/>
  <c r="D671" i="1"/>
  <c r="D672" i="1"/>
  <c r="D674" i="1"/>
  <c r="D677" i="1"/>
  <c r="D681" i="1"/>
  <c r="D684" i="1"/>
  <c r="BX89" i="1"/>
  <c r="BX92" i="1"/>
  <c r="BX96" i="1"/>
  <c r="BX100" i="1"/>
  <c r="BX104" i="1"/>
  <c r="D640" i="1"/>
  <c r="D630" i="1"/>
  <c r="D634" i="1"/>
  <c r="D643" i="1"/>
  <c r="BX51" i="1"/>
  <c r="BX55" i="1"/>
  <c r="BX61" i="1"/>
  <c r="BX56" i="1"/>
  <c r="BX64" i="1"/>
  <c r="D591" i="1"/>
  <c r="BI225" i="1"/>
  <c r="BI212" i="1"/>
  <c r="BI220" i="1"/>
  <c r="BI211" i="1"/>
  <c r="BI223" i="1"/>
  <c r="BI176" i="1"/>
  <c r="D563" i="1"/>
  <c r="D560" i="1"/>
  <c r="D552" i="1"/>
  <c r="D556" i="1"/>
  <c r="D568" i="1"/>
  <c r="BI171" i="1"/>
  <c r="BI174" i="1"/>
  <c r="D513" i="1"/>
  <c r="D510" i="1"/>
  <c r="D512" i="1"/>
  <c r="D517" i="1"/>
  <c r="D527" i="1"/>
  <c r="D482" i="1"/>
  <c r="D479" i="1"/>
  <c r="AS247" i="1"/>
  <c r="BD112" i="1"/>
  <c r="BI101" i="1"/>
  <c r="BI97" i="1"/>
  <c r="BI96" i="1"/>
  <c r="BI103" i="1"/>
  <c r="BI106" i="1"/>
  <c r="D447" i="1"/>
  <c r="D418" i="1"/>
  <c r="D415" i="1"/>
  <c r="AL5" i="1"/>
  <c r="AL12" i="1"/>
  <c r="AL13" i="1"/>
  <c r="AL15" i="1"/>
  <c r="AL6" i="1"/>
  <c r="AL22" i="1"/>
  <c r="D352" i="1"/>
  <c r="D350" i="1"/>
  <c r="D358" i="1"/>
  <c r="D362" i="1"/>
  <c r="D366" i="1"/>
  <c r="AN245" i="1"/>
  <c r="AY110" i="1"/>
  <c r="D379" i="1"/>
  <c r="D382" i="1"/>
  <c r="D375" i="1"/>
  <c r="D385" i="1"/>
  <c r="AT248" i="1"/>
  <c r="BE113" i="1"/>
  <c r="AP246" i="1"/>
  <c r="BA111" i="1"/>
  <c r="BX201" i="1"/>
  <c r="BX198" i="1"/>
  <c r="BX191" i="1"/>
  <c r="BX207" i="1"/>
  <c r="BX196" i="1"/>
  <c r="D745" i="1"/>
  <c r="D737" i="1"/>
  <c r="D741" i="1"/>
  <c r="D730" i="1"/>
  <c r="D734" i="1"/>
  <c r="D746" i="1"/>
  <c r="D727" i="1"/>
  <c r="BX161" i="1"/>
  <c r="BX159" i="1"/>
  <c r="BX150" i="1"/>
  <c r="BX158" i="1"/>
  <c r="BX167" i="1"/>
  <c r="D699" i="1"/>
  <c r="D697" i="1"/>
  <c r="D690" i="1"/>
  <c r="D694" i="1"/>
  <c r="D702" i="1"/>
  <c r="D707" i="1"/>
  <c r="BX117" i="1"/>
  <c r="BX110" i="1"/>
  <c r="BX118" i="1"/>
  <c r="BX125" i="1"/>
  <c r="BX115" i="1"/>
  <c r="D662" i="1"/>
  <c r="D658" i="1"/>
  <c r="D665" i="1"/>
  <c r="D652" i="1"/>
  <c r="D656" i="1"/>
  <c r="BX77" i="1"/>
  <c r="BX83" i="1"/>
  <c r="BX76" i="1"/>
  <c r="BX80" i="1"/>
  <c r="BX86" i="1"/>
  <c r="D625" i="1"/>
  <c r="D610" i="1"/>
  <c r="D614" i="1"/>
  <c r="D623" i="1"/>
  <c r="D627" i="1"/>
  <c r="D595" i="1"/>
  <c r="D597" i="1"/>
  <c r="BI244" i="1"/>
  <c r="BI238" i="1"/>
  <c r="BI231" i="1"/>
  <c r="BI239" i="1"/>
  <c r="BI246" i="1"/>
  <c r="D583" i="1"/>
  <c r="D579" i="1"/>
  <c r="D571" i="1"/>
  <c r="D575" i="1"/>
  <c r="BI207" i="1"/>
  <c r="BI190" i="1"/>
  <c r="BI200" i="1"/>
  <c r="BI197" i="1"/>
  <c r="BI194" i="1"/>
  <c r="D541" i="1"/>
  <c r="D537" i="1"/>
  <c r="D540" i="1"/>
  <c r="D533" i="1"/>
  <c r="D545" i="1"/>
  <c r="D546" i="1"/>
  <c r="BI153" i="1"/>
  <c r="BI151" i="1"/>
  <c r="BI168" i="1"/>
  <c r="BI156" i="1"/>
  <c r="BI164" i="1"/>
  <c r="D504" i="1"/>
  <c r="D499" i="1"/>
  <c r="D491" i="1"/>
  <c r="D495" i="1"/>
  <c r="D478" i="1"/>
  <c r="AU247" i="1"/>
  <c r="BF112" i="1"/>
  <c r="AU248" i="1"/>
  <c r="BF113" i="1"/>
  <c r="AQ245" i="1"/>
  <c r="BB110" i="1"/>
  <c r="AQ246" i="1"/>
  <c r="BB111" i="1"/>
  <c r="BI116" i="1"/>
  <c r="BI122" i="1"/>
  <c r="BI117" i="1"/>
  <c r="BI125" i="1"/>
  <c r="BI124" i="1"/>
  <c r="D461" i="1"/>
  <c r="D453" i="1"/>
  <c r="D457" i="1"/>
  <c r="D463" i="1"/>
  <c r="D448" i="1"/>
  <c r="D413" i="1"/>
  <c r="BI86" i="1"/>
  <c r="BI74" i="1"/>
  <c r="BI77" i="1"/>
  <c r="BI85" i="1"/>
  <c r="D390" i="1"/>
  <c r="AL43" i="1"/>
  <c r="AL33" i="1"/>
  <c r="AL30" i="1"/>
  <c r="AL38" i="1"/>
  <c r="AL41" i="1"/>
  <c r="D371" i="1"/>
  <c r="D719" i="1"/>
  <c r="D713" i="1"/>
  <c r="D723" i="1"/>
  <c r="D470" i="1"/>
  <c r="D474" i="1"/>
  <c r="D443" i="1"/>
  <c r="D438" i="1"/>
  <c r="D423" i="1"/>
  <c r="D403" i="1"/>
  <c r="D402" i="1"/>
  <c r="D395" i="1"/>
  <c r="BI131" i="1"/>
  <c r="BI143" i="1"/>
  <c r="BI134" i="1"/>
  <c r="BI142" i="1"/>
  <c r="BI148" i="1"/>
  <c r="AO245" i="1"/>
  <c r="AZ110" i="1"/>
  <c r="BI62" i="1"/>
  <c r="BI58" i="1"/>
  <c r="BI53" i="1"/>
  <c r="BI61" i="1"/>
  <c r="BI54" i="1"/>
  <c r="D401" i="1"/>
  <c r="AR248" i="1"/>
  <c r="BC113" i="1"/>
  <c r="BX174" i="1"/>
  <c r="BX184" i="1"/>
  <c r="BX173" i="1"/>
  <c r="BX185" i="1"/>
  <c r="BX181" i="1"/>
  <c r="BX144" i="1"/>
  <c r="BX138" i="1"/>
  <c r="BX133" i="1"/>
  <c r="BX141" i="1"/>
  <c r="BX145" i="1"/>
  <c r="D676" i="1"/>
  <c r="D678" i="1"/>
  <c r="D688" i="1"/>
  <c r="D685" i="1"/>
  <c r="BI180" i="1"/>
  <c r="BX93" i="1"/>
  <c r="BX97" i="1"/>
  <c r="BX101" i="1"/>
  <c r="BX105" i="1"/>
  <c r="D642" i="1"/>
  <c r="D637" i="1"/>
  <c r="BM263" i="1"/>
  <c r="D631" i="1"/>
  <c r="D635" i="1"/>
  <c r="D646" i="1"/>
  <c r="BX59" i="1"/>
  <c r="BX63" i="1"/>
  <c r="BX50" i="1"/>
  <c r="BX58" i="1"/>
  <c r="BX65" i="1"/>
  <c r="BI213" i="1"/>
  <c r="BI214" i="1"/>
  <c r="BI222" i="1"/>
  <c r="BI215" i="1"/>
  <c r="BI226" i="1"/>
  <c r="D557" i="1"/>
  <c r="D561" i="1"/>
  <c r="D553" i="1"/>
  <c r="D565" i="1"/>
  <c r="BI170" i="1"/>
  <c r="D514" i="1"/>
  <c r="D516" i="1"/>
  <c r="D519" i="1"/>
  <c r="D525" i="1"/>
  <c r="D483" i="1"/>
  <c r="D476" i="1"/>
  <c r="AS248" i="1"/>
  <c r="BD113" i="1"/>
  <c r="BI92" i="1"/>
  <c r="BI105" i="1"/>
  <c r="BI98" i="1"/>
  <c r="BI107" i="1"/>
  <c r="BI108" i="1"/>
  <c r="D431" i="1"/>
  <c r="D420" i="1"/>
  <c r="D417" i="1"/>
  <c r="AL21" i="1"/>
  <c r="AL16" i="1"/>
  <c r="AL17" i="1"/>
  <c r="AL19" i="1"/>
  <c r="AL10" i="1"/>
  <c r="D356" i="1"/>
  <c r="D354" i="1"/>
  <c r="D359" i="1"/>
  <c r="D368" i="1"/>
  <c r="D601" i="1"/>
  <c r="AN247" i="1"/>
  <c r="AY112" i="1"/>
  <c r="AN246" i="1"/>
  <c r="AY111" i="1"/>
  <c r="D380" i="1"/>
  <c r="D372" i="1"/>
  <c r="D376" i="1"/>
  <c r="D388" i="1"/>
  <c r="BX155" i="1"/>
  <c r="BX164" i="1"/>
  <c r="BX149" i="1"/>
  <c r="BX152" i="1"/>
  <c r="BX160" i="1"/>
  <c r="D701" i="1"/>
  <c r="D691" i="1"/>
  <c r="D695" i="1"/>
  <c r="D705" i="1"/>
  <c r="BX123" i="1"/>
  <c r="BX112" i="1"/>
  <c r="BX120" i="1"/>
  <c r="BX127" i="1"/>
  <c r="BX119" i="1"/>
  <c r="D667" i="1"/>
  <c r="D659" i="1"/>
  <c r="D668" i="1"/>
  <c r="D653" i="1"/>
  <c r="D664" i="1"/>
  <c r="BX75" i="1"/>
  <c r="BX70" i="1"/>
  <c r="BX69" i="1"/>
  <c r="BX82" i="1"/>
  <c r="BX87" i="1"/>
  <c r="D620" i="1"/>
  <c r="D617" i="1"/>
  <c r="D611" i="1"/>
  <c r="D615" i="1"/>
  <c r="D622" i="1"/>
  <c r="D593" i="1"/>
  <c r="D608" i="1"/>
  <c r="D598" i="1"/>
  <c r="BI177" i="1"/>
  <c r="BI240" i="1"/>
  <c r="BI233" i="1"/>
  <c r="BI241" i="1"/>
  <c r="BI248" i="1"/>
  <c r="D584" i="1"/>
  <c r="D586" i="1"/>
  <c r="D580" i="1"/>
  <c r="D572" i="1"/>
  <c r="D576" i="1"/>
  <c r="BI175" i="1"/>
  <c r="BI203" i="1"/>
  <c r="BI204" i="1"/>
  <c r="BI201" i="1"/>
  <c r="BI198" i="1"/>
  <c r="D539" i="1"/>
  <c r="D530" i="1"/>
  <c r="D534" i="1"/>
  <c r="D544" i="1"/>
  <c r="D542" i="1"/>
  <c r="D547" i="1"/>
  <c r="BI161" i="1"/>
  <c r="BI159" i="1"/>
  <c r="BI158" i="1"/>
  <c r="BI167" i="1"/>
  <c r="D505" i="1"/>
  <c r="D507" i="1"/>
  <c r="D500" i="1"/>
  <c r="D492" i="1"/>
  <c r="D496" i="1"/>
  <c r="D480" i="1"/>
  <c r="AQ247" i="1"/>
  <c r="BB112" i="1"/>
  <c r="AQ248" i="1"/>
  <c r="BB113" i="1"/>
  <c r="BI114" i="1"/>
  <c r="AM246" i="1"/>
  <c r="AX111" i="1"/>
  <c r="BI111" i="1" s="1"/>
  <c r="BI119" i="1"/>
  <c r="BI126" i="1"/>
  <c r="BI127" i="1"/>
  <c r="D458" i="1"/>
  <c r="D450" i="1"/>
  <c r="D454" i="1"/>
  <c r="D466" i="1"/>
  <c r="D464" i="1"/>
  <c r="D444" i="1"/>
  <c r="BI70" i="1"/>
  <c r="BI72" i="1"/>
  <c r="BI82" i="1"/>
  <c r="BI79" i="1"/>
  <c r="BI87" i="1"/>
  <c r="D406" i="1"/>
  <c r="AL25" i="1"/>
  <c r="AL39" i="1"/>
  <c r="AL32" i="1"/>
  <c r="AL40" i="1"/>
  <c r="D387" i="1"/>
  <c r="D722" i="1"/>
  <c r="D720" i="1"/>
  <c r="D714" i="1"/>
  <c r="D726" i="1"/>
  <c r="D602" i="1"/>
  <c r="D471" i="1"/>
  <c r="D475" i="1"/>
  <c r="D434" i="1"/>
  <c r="D436" i="1"/>
  <c r="D439" i="1"/>
  <c r="D408" i="1"/>
  <c r="D392" i="1"/>
  <c r="D396" i="1"/>
  <c r="BI139" i="1"/>
  <c r="BI133" i="1"/>
  <c r="BI145" i="1"/>
  <c r="BI136" i="1"/>
  <c r="BI144" i="1"/>
  <c r="AO246" i="1"/>
  <c r="AZ111" i="1"/>
  <c r="AO247" i="1"/>
  <c r="AZ112" i="1"/>
  <c r="D430" i="1"/>
  <c r="D433" i="1"/>
  <c r="BI50" i="1"/>
  <c r="BI64" i="1"/>
  <c r="BI66" i="1"/>
  <c r="BI55" i="1"/>
  <c r="BI63" i="1"/>
  <c r="D407" i="1"/>
  <c r="D384" i="1"/>
  <c r="BX172" i="1"/>
  <c r="BX186" i="1"/>
  <c r="BX175" i="1"/>
  <c r="BX187" i="1"/>
  <c r="BI184" i="1"/>
  <c r="BX134" i="1"/>
  <c r="BX146" i="1"/>
  <c r="BX140" i="1"/>
  <c r="BX135" i="1"/>
  <c r="BX143" i="1"/>
  <c r="BX147" i="1"/>
  <c r="BI182" i="1"/>
  <c r="D673" i="1"/>
  <c r="D686" i="1"/>
  <c r="D679" i="1"/>
  <c r="D687" i="1"/>
  <c r="BX90" i="1"/>
  <c r="BX94" i="1"/>
  <c r="BX98" i="1"/>
  <c r="BX102" i="1"/>
  <c r="BX106" i="1"/>
  <c r="D647" i="1"/>
  <c r="D638" i="1"/>
  <c r="D645" i="1"/>
  <c r="D632" i="1"/>
  <c r="D636" i="1"/>
  <c r="D648" i="1"/>
  <c r="BX57" i="1"/>
  <c r="BX66" i="1"/>
  <c r="BX52" i="1"/>
  <c r="BX60" i="1"/>
  <c r="BX67" i="1"/>
  <c r="D592" i="1"/>
  <c r="D607" i="1"/>
  <c r="BI228" i="1"/>
  <c r="BI216" i="1"/>
  <c r="BI224" i="1"/>
  <c r="BI219" i="1"/>
  <c r="D562" i="1"/>
  <c r="D558" i="1"/>
  <c r="D550" i="1"/>
  <c r="D554" i="1"/>
  <c r="D567" i="1"/>
  <c r="D511" i="1"/>
  <c r="D522" i="1"/>
  <c r="D520" i="1"/>
  <c r="D485" i="1"/>
  <c r="BI95" i="1"/>
  <c r="BI91" i="1"/>
  <c r="BI100" i="1"/>
  <c r="BI102" i="1"/>
  <c r="D432" i="1"/>
  <c r="D421" i="1"/>
  <c r="AL20" i="1"/>
  <c r="AL7" i="1"/>
  <c r="AL23" i="1"/>
  <c r="AL14" i="1"/>
  <c r="D355" i="1"/>
  <c r="D353" i="1"/>
  <c r="D367" i="1"/>
  <c r="D360" i="1"/>
  <c r="D364" i="1"/>
  <c r="AN248" i="1"/>
  <c r="AY113" i="1"/>
  <c r="D381" i="1"/>
  <c r="D373" i="1"/>
  <c r="D377" i="1"/>
  <c r="AL35" i="1"/>
  <c r="AL27" i="1"/>
  <c r="AL26" i="1"/>
  <c r="AL34" i="1"/>
  <c r="AL42" i="1"/>
  <c r="D717" i="1"/>
  <c r="D721" i="1"/>
  <c r="D715" i="1"/>
  <c r="D728" i="1"/>
  <c r="D603" i="1"/>
  <c r="D487" i="1"/>
  <c r="D472" i="1"/>
  <c r="D486" i="1"/>
  <c r="D435" i="1"/>
  <c r="D437" i="1"/>
  <c r="D440" i="1"/>
  <c r="D405" i="1"/>
  <c r="D398" i="1"/>
  <c r="D393" i="1"/>
  <c r="D397" i="1"/>
  <c r="BI141" i="1"/>
  <c r="BI135" i="1"/>
  <c r="BI130" i="1"/>
  <c r="BI138" i="1"/>
  <c r="BI147" i="1"/>
  <c r="BI56" i="1"/>
  <c r="BI49" i="1"/>
  <c r="BI57" i="1"/>
  <c r="BI65" i="1"/>
  <c r="D391" i="1"/>
  <c r="D370" i="1"/>
  <c r="AR245" i="1"/>
  <c r="BC110" i="1"/>
  <c r="BX176" i="1"/>
  <c r="BX169" i="1"/>
  <c r="BI188" i="1"/>
  <c r="BX178" i="1"/>
  <c r="BX177" i="1"/>
  <c r="BX183" i="1"/>
  <c r="D711" i="1"/>
  <c r="BX136" i="1"/>
  <c r="BX129" i="1"/>
  <c r="BX137" i="1"/>
  <c r="BX130" i="1"/>
  <c r="D675" i="1"/>
  <c r="D670" i="1"/>
  <c r="D682" i="1"/>
  <c r="D680" i="1"/>
  <c r="D683" i="1"/>
  <c r="BX91" i="1"/>
  <c r="BX95" i="1"/>
  <c r="BX99" i="1"/>
  <c r="BX103" i="1"/>
  <c r="BX107" i="1"/>
  <c r="D639" i="1"/>
  <c r="D633" i="1"/>
  <c r="D644" i="1"/>
  <c r="D599" i="1"/>
  <c r="BX49" i="1"/>
  <c r="BX53" i="1"/>
  <c r="BX54" i="1"/>
  <c r="BX62" i="1"/>
  <c r="BI178" i="1"/>
  <c r="BI217" i="1"/>
  <c r="BI210" i="1"/>
  <c r="BI218" i="1"/>
  <c r="BI227" i="1"/>
  <c r="BI221" i="1"/>
  <c r="D566" i="1"/>
  <c r="D559" i="1"/>
  <c r="D551" i="1"/>
  <c r="D555" i="1"/>
  <c r="D564" i="1"/>
  <c r="BI173" i="1"/>
  <c r="BI172" i="1"/>
  <c r="D515" i="1"/>
  <c r="D523" i="1"/>
  <c r="D521" i="1"/>
  <c r="AS246" i="1"/>
  <c r="BD111" i="1"/>
  <c r="AS245" i="1"/>
  <c r="BD110" i="1"/>
  <c r="BI90" i="1"/>
  <c r="BI99" i="1"/>
  <c r="BI94" i="1"/>
  <c r="BI93" i="1"/>
  <c r="BI104" i="1"/>
  <c r="D441" i="1"/>
  <c r="D425" i="1"/>
  <c r="D414" i="1"/>
  <c r="AL8" i="1"/>
  <c r="AL9" i="1"/>
  <c r="AL11" i="1"/>
  <c r="AL18" i="1"/>
  <c r="D351" i="1"/>
  <c r="D357" i="1"/>
  <c r="D363" i="1"/>
  <c r="D361" i="1"/>
  <c r="D365" i="1"/>
  <c r="D378" i="1"/>
  <c r="D374" i="1"/>
  <c r="D383" i="1"/>
  <c r="B444" i="1" l="1"/>
  <c r="E444" i="1" s="1"/>
  <c r="B513" i="1"/>
  <c r="E513" i="1" s="1"/>
  <c r="B518" i="1"/>
  <c r="E518" i="1" s="1"/>
  <c r="B390" i="1"/>
  <c r="E390" i="1" s="1"/>
  <c r="B372" i="1"/>
  <c r="E372" i="1" s="1"/>
  <c r="B593" i="1"/>
  <c r="E593" i="1" s="1"/>
  <c r="B643" i="1"/>
  <c r="E643" i="1" s="1"/>
  <c r="B728" i="1"/>
  <c r="E728" i="1" s="1"/>
  <c r="B391" i="1"/>
  <c r="E391" i="1" s="1"/>
  <c r="B473" i="1"/>
  <c r="E473" i="1" s="1"/>
  <c r="B428" i="1"/>
  <c r="E428" i="1" s="1"/>
  <c r="B451" i="1"/>
  <c r="E451" i="1" s="1"/>
  <c r="B498" i="1"/>
  <c r="E498" i="1" s="1"/>
  <c r="B693" i="1"/>
  <c r="E693" i="1" s="1"/>
  <c r="B362" i="1"/>
  <c r="E362" i="1" s="1"/>
  <c r="B445" i="1"/>
  <c r="E445" i="1" s="1"/>
  <c r="B591" i="1"/>
  <c r="E591" i="1" s="1"/>
  <c r="B722" i="1"/>
  <c r="E722" i="1" s="1"/>
  <c r="B399" i="1"/>
  <c r="E399" i="1" s="1"/>
  <c r="B488" i="1"/>
  <c r="E488" i="1" s="1"/>
  <c r="B426" i="1"/>
  <c r="E426" i="1" s="1"/>
  <c r="B464" i="1"/>
  <c r="E464" i="1" s="1"/>
  <c r="B547" i="1"/>
  <c r="E547" i="1" s="1"/>
  <c r="B578" i="1"/>
  <c r="E578" i="1" s="1"/>
  <c r="B627" i="1"/>
  <c r="E627" i="1" s="1"/>
  <c r="B702" i="1"/>
  <c r="E702" i="1" s="1"/>
  <c r="B748" i="1"/>
  <c r="E748" i="1" s="1"/>
  <c r="B602" i="1"/>
  <c r="E602" i="1" s="1"/>
  <c r="B641" i="1"/>
  <c r="B683" i="1"/>
  <c r="E683" i="1" s="1"/>
  <c r="B472" i="1"/>
  <c r="E472" i="1" s="1"/>
  <c r="B416" i="1"/>
  <c r="E416" i="1" s="1"/>
  <c r="B421" i="1"/>
  <c r="E421" i="1" s="1"/>
  <c r="B500" i="1"/>
  <c r="E500" i="1" s="1"/>
  <c r="B542" i="1"/>
  <c r="E542" i="1" s="1"/>
  <c r="B574" i="1"/>
  <c r="E574" i="1" s="1"/>
  <c r="B622" i="1"/>
  <c r="E622" i="1" s="1"/>
  <c r="B655" i="1"/>
  <c r="E655" i="1" s="1"/>
  <c r="B707" i="1"/>
  <c r="E707" i="1" s="1"/>
  <c r="B740" i="1"/>
  <c r="E740" i="1" s="1"/>
  <c r="B741" i="1"/>
  <c r="E741" i="1" s="1"/>
  <c r="B746" i="1"/>
  <c r="E746" i="1" s="1"/>
  <c r="B620" i="1"/>
  <c r="E620" i="1" s="1"/>
  <c r="B657" i="1"/>
  <c r="E657" i="1" s="1"/>
  <c r="B692" i="1"/>
  <c r="E692" i="1" s="1"/>
  <c r="B698" i="1"/>
  <c r="E698" i="1" s="1"/>
  <c r="B502" i="1"/>
  <c r="E502" i="1" s="1"/>
  <c r="B506" i="1"/>
  <c r="E506" i="1" s="1"/>
  <c r="B536" i="1"/>
  <c r="E536" i="1" s="1"/>
  <c r="B587" i="1"/>
  <c r="E587" i="1" s="1"/>
  <c r="B576" i="1"/>
  <c r="E576" i="1" s="1"/>
  <c r="B665" i="1"/>
  <c r="E665" i="1" s="1"/>
  <c r="B733" i="1"/>
  <c r="E733" i="1" s="1"/>
  <c r="B353" i="1"/>
  <c r="E353" i="1" s="1"/>
  <c r="B433" i="1"/>
  <c r="E433" i="1" s="1"/>
  <c r="B558" i="1"/>
  <c r="E558" i="1" s="1"/>
  <c r="B603" i="1"/>
  <c r="E603" i="1" s="1"/>
  <c r="B648" i="1"/>
  <c r="E648" i="1" s="1"/>
  <c r="B632" i="1"/>
  <c r="E632" i="1" s="1"/>
  <c r="B678" i="1"/>
  <c r="E678" i="1" s="1"/>
  <c r="B528" i="1"/>
  <c r="E528" i="1" s="1"/>
  <c r="B397" i="1"/>
  <c r="E397" i="1" s="1"/>
  <c r="B475" i="1"/>
  <c r="E475" i="1" s="1"/>
  <c r="B387" i="1"/>
  <c r="E387" i="1" s="1"/>
  <c r="B380" i="1"/>
  <c r="E380" i="1" s="1"/>
  <c r="B368" i="1"/>
  <c r="E368" i="1" s="1"/>
  <c r="B440" i="1"/>
  <c r="E440" i="1" s="1"/>
  <c r="B568" i="1"/>
  <c r="E568" i="1" s="1"/>
  <c r="B607" i="1"/>
  <c r="E607" i="1" s="1"/>
  <c r="B639" i="1"/>
  <c r="E639" i="1" s="1"/>
  <c r="B688" i="1"/>
  <c r="E688" i="1" s="1"/>
  <c r="B687" i="1"/>
  <c r="E687" i="1" s="1"/>
  <c r="B716" i="1"/>
  <c r="E716" i="1" s="1"/>
  <c r="B396" i="1"/>
  <c r="E396" i="1" s="1"/>
  <c r="B484" i="1"/>
  <c r="E484" i="1" s="1"/>
  <c r="B479" i="1"/>
  <c r="E479" i="1" s="1"/>
  <c r="B370" i="1"/>
  <c r="E370" i="1" s="1"/>
  <c r="B420" i="1"/>
  <c r="E420" i="1" s="1"/>
  <c r="B467" i="1"/>
  <c r="E467" i="1" s="1"/>
  <c r="B499" i="1"/>
  <c r="E499" i="1" s="1"/>
  <c r="B544" i="1"/>
  <c r="E544" i="1" s="1"/>
  <c r="B580" i="1"/>
  <c r="E580" i="1" s="1"/>
  <c r="B610" i="1"/>
  <c r="E610" i="1" s="1"/>
  <c r="B653" i="1"/>
  <c r="E653" i="1" s="1"/>
  <c r="B690" i="1"/>
  <c r="E690" i="1" s="1"/>
  <c r="B361" i="1"/>
  <c r="E361" i="1" s="1"/>
  <c r="B448" i="1"/>
  <c r="E448" i="1" s="1"/>
  <c r="B432" i="1"/>
  <c r="E432" i="1" s="1"/>
  <c r="B566" i="1"/>
  <c r="E566" i="1" s="1"/>
  <c r="B553" i="1"/>
  <c r="E553" i="1" s="1"/>
  <c r="B604" i="1"/>
  <c r="E604" i="1" s="1"/>
  <c r="D641" i="1"/>
  <c r="B634" i="1"/>
  <c r="E634" i="1" s="1"/>
  <c r="B674" i="1"/>
  <c r="E674" i="1" s="1"/>
  <c r="B726" i="1"/>
  <c r="E726" i="1" s="1"/>
  <c r="B395" i="1"/>
  <c r="E395" i="1" s="1"/>
  <c r="B403" i="1"/>
  <c r="E403" i="1" s="1"/>
  <c r="B482" i="1"/>
  <c r="E482" i="1" s="1"/>
  <c r="B386" i="1"/>
  <c r="E386" i="1" s="1"/>
  <c r="B388" i="1"/>
  <c r="E388" i="1" s="1"/>
  <c r="B418" i="1"/>
  <c r="E418" i="1" s="1"/>
  <c r="B465" i="1"/>
  <c r="E465" i="1" s="1"/>
  <c r="B508" i="1"/>
  <c r="E508" i="1" s="1"/>
  <c r="B537" i="1"/>
  <c r="E537" i="1" s="1"/>
  <c r="B586" i="1"/>
  <c r="E586" i="1" s="1"/>
  <c r="B584" i="1"/>
  <c r="E584" i="1" s="1"/>
  <c r="B621" i="1"/>
  <c r="E621" i="1" s="1"/>
  <c r="B659" i="1"/>
  <c r="E659" i="1" s="1"/>
  <c r="B699" i="1"/>
  <c r="E699" i="1" s="1"/>
  <c r="B732" i="1"/>
  <c r="E732" i="1" s="1"/>
  <c r="A275" i="1"/>
  <c r="AT286" i="1" s="1"/>
  <c r="B367" i="1"/>
  <c r="E367" i="1" s="1"/>
  <c r="B357" i="1"/>
  <c r="E357" i="1" s="1"/>
  <c r="B446" i="1"/>
  <c r="E446" i="1" s="1"/>
  <c r="B441" i="1"/>
  <c r="E441" i="1" s="1"/>
  <c r="B560" i="1"/>
  <c r="E560" i="1" s="1"/>
  <c r="B596" i="1"/>
  <c r="E596" i="1" s="1"/>
  <c r="B637" i="1"/>
  <c r="E637" i="1" s="1"/>
  <c r="B680" i="1"/>
  <c r="E680" i="1" s="1"/>
  <c r="B712" i="1"/>
  <c r="E712" i="1" s="1"/>
  <c r="B400" i="1"/>
  <c r="E400" i="1" s="1"/>
  <c r="B477" i="1"/>
  <c r="E477" i="1" s="1"/>
  <c r="B373" i="1"/>
  <c r="E373" i="1" s="1"/>
  <c r="B425" i="1"/>
  <c r="E425" i="1" s="1"/>
  <c r="B463" i="1"/>
  <c r="E463" i="1" s="1"/>
  <c r="B422" i="1"/>
  <c r="E422" i="1" s="1"/>
  <c r="B492" i="1"/>
  <c r="E492" i="1" s="1"/>
  <c r="B535" i="1"/>
  <c r="E535" i="1" s="1"/>
  <c r="B575" i="1"/>
  <c r="E575" i="1" s="1"/>
  <c r="B613" i="1"/>
  <c r="E613" i="1" s="1"/>
  <c r="E662" i="1"/>
  <c r="B527" i="1"/>
  <c r="E527" i="1" s="1"/>
  <c r="B734" i="1"/>
  <c r="E734" i="1" s="1"/>
  <c r="B525" i="1"/>
  <c r="E525" i="1" s="1"/>
  <c r="B614" i="1"/>
  <c r="E614" i="1" s="1"/>
  <c r="B706" i="1"/>
  <c r="E706" i="1" s="1"/>
  <c r="B704" i="1"/>
  <c r="E704" i="1" s="1"/>
  <c r="B494" i="1"/>
  <c r="E494" i="1" s="1"/>
  <c r="B546" i="1"/>
  <c r="E546" i="1" s="1"/>
  <c r="B539" i="1"/>
  <c r="E539" i="1" s="1"/>
  <c r="B585" i="1"/>
  <c r="E585" i="1" s="1"/>
  <c r="B615" i="1"/>
  <c r="E615" i="1" s="1"/>
  <c r="B652" i="1"/>
  <c r="E652" i="1" s="1"/>
  <c r="B744" i="1"/>
  <c r="E744" i="1" s="1"/>
  <c r="B354" i="1"/>
  <c r="E354" i="1" s="1"/>
  <c r="B590" i="1"/>
  <c r="E590" i="1" s="1"/>
  <c r="B671" i="1"/>
  <c r="E671" i="1" s="1"/>
  <c r="B359" i="1"/>
  <c r="E359" i="1" s="1"/>
  <c r="B384" i="1"/>
  <c r="E384" i="1" s="1"/>
  <c r="B623" i="1"/>
  <c r="E623" i="1" s="1"/>
  <c r="B682" i="1"/>
  <c r="E682" i="1" s="1"/>
  <c r="B543" i="1"/>
  <c r="E543" i="1" s="1"/>
  <c r="B588" i="1"/>
  <c r="E588" i="1" s="1"/>
  <c r="B517" i="1"/>
  <c r="E517" i="1" s="1"/>
  <c r="B611" i="1"/>
  <c r="E611" i="1" s="1"/>
  <c r="B660" i="1"/>
  <c r="E660" i="1" s="1"/>
  <c r="B664" i="1"/>
  <c r="E664" i="1" s="1"/>
  <c r="B705" i="1"/>
  <c r="E705" i="1" s="1"/>
  <c r="B355" i="1"/>
  <c r="E355" i="1" s="1"/>
  <c r="B366" i="1"/>
  <c r="E366" i="1" s="1"/>
  <c r="B447" i="1"/>
  <c r="E447" i="1" s="1"/>
  <c r="B555" i="1"/>
  <c r="E555" i="1" s="1"/>
  <c r="B606" i="1"/>
  <c r="E606" i="1" s="1"/>
  <c r="B600" i="1"/>
  <c r="E600" i="1" s="1"/>
  <c r="B646" i="1"/>
  <c r="E646" i="1" s="1"/>
  <c r="B520" i="1"/>
  <c r="E520" i="1" s="1"/>
  <c r="B679" i="1"/>
  <c r="E679" i="1" s="1"/>
  <c r="B714" i="1"/>
  <c r="E714" i="1" s="1"/>
  <c r="B402" i="1"/>
  <c r="E402" i="1" s="1"/>
  <c r="B474" i="1"/>
  <c r="E474" i="1" s="1"/>
  <c r="B383" i="1"/>
  <c r="E383" i="1" s="1"/>
  <c r="B415" i="1"/>
  <c r="E415" i="1" s="1"/>
  <c r="B457" i="1"/>
  <c r="E457" i="1" s="1"/>
  <c r="B491" i="1"/>
  <c r="E491" i="1" s="1"/>
  <c r="B540" i="1"/>
  <c r="E540" i="1" s="1"/>
  <c r="B579" i="1"/>
  <c r="E579" i="1" s="1"/>
  <c r="B617" i="1"/>
  <c r="E617" i="1" s="1"/>
  <c r="B651" i="1"/>
  <c r="E651" i="1" s="1"/>
  <c r="B691" i="1"/>
  <c r="E691" i="1" s="1"/>
  <c r="B739" i="1"/>
  <c r="E739" i="1" s="1"/>
  <c r="B351" i="1"/>
  <c r="E351" i="1" s="1"/>
  <c r="B350" i="1"/>
  <c r="E350" i="1" s="1"/>
  <c r="B443" i="1"/>
  <c r="E443" i="1" s="1"/>
  <c r="B514" i="1"/>
  <c r="E514" i="1" s="1"/>
  <c r="B516" i="1"/>
  <c r="E516" i="1" s="1"/>
  <c r="B552" i="1"/>
  <c r="E552" i="1" s="1"/>
  <c r="B605" i="1"/>
  <c r="E605" i="1" s="1"/>
  <c r="B592" i="1"/>
  <c r="E592" i="1" s="1"/>
  <c r="B633" i="1"/>
  <c r="E633" i="1" s="1"/>
  <c r="B672" i="1"/>
  <c r="E672" i="1" s="1"/>
  <c r="B721" i="1"/>
  <c r="E721" i="1" s="1"/>
  <c r="B392" i="1"/>
  <c r="E392" i="1" s="1"/>
  <c r="B486" i="1"/>
  <c r="E486" i="1" s="1"/>
  <c r="B376" i="1"/>
  <c r="E376" i="1" s="1"/>
  <c r="B412" i="1"/>
  <c r="E412" i="1" s="1"/>
  <c r="B419" i="1"/>
  <c r="E419" i="1" s="1"/>
  <c r="B455" i="1"/>
  <c r="E455" i="1" s="1"/>
  <c r="B414" i="1"/>
  <c r="E414" i="1" s="1"/>
  <c r="E468" i="1"/>
  <c r="B458" i="1"/>
  <c r="E458" i="1" s="1"/>
  <c r="B497" i="1"/>
  <c r="E497" i="1" s="1"/>
  <c r="E545" i="1"/>
  <c r="B582" i="1"/>
  <c r="E582" i="1" s="1"/>
  <c r="B519" i="1"/>
  <c r="E519" i="1" s="1"/>
  <c r="B650" i="1"/>
  <c r="E650" i="1" s="1"/>
  <c r="E667" i="1"/>
  <c r="B736" i="1"/>
  <c r="E736" i="1" s="1"/>
  <c r="B626" i="1"/>
  <c r="E626" i="1" s="1"/>
  <c r="B697" i="1"/>
  <c r="E697" i="1" s="1"/>
  <c r="B731" i="1"/>
  <c r="E731" i="1" s="1"/>
  <c r="B505" i="1"/>
  <c r="E505" i="1" s="1"/>
  <c r="B532" i="1"/>
  <c r="E532" i="1" s="1"/>
  <c r="B577" i="1"/>
  <c r="E577" i="1" s="1"/>
  <c r="B521" i="1"/>
  <c r="E521" i="1" s="1"/>
  <c r="B730" i="1"/>
  <c r="E730" i="1" s="1"/>
  <c r="B430" i="1"/>
  <c r="E430" i="1" s="1"/>
  <c r="B567" i="1"/>
  <c r="E567" i="1" s="1"/>
  <c r="B636" i="1"/>
  <c r="E636" i="1" s="1"/>
  <c r="B719" i="1"/>
  <c r="E719" i="1" s="1"/>
  <c r="B470" i="1"/>
  <c r="E470" i="1" s="1"/>
  <c r="B442" i="1"/>
  <c r="E442" i="1" s="1"/>
  <c r="B556" i="1"/>
  <c r="E556" i="1" s="1"/>
  <c r="B522" i="1"/>
  <c r="E522" i="1" s="1"/>
  <c r="B681" i="1"/>
  <c r="E681" i="1" s="1"/>
  <c r="B404" i="1"/>
  <c r="E404" i="1" s="1"/>
  <c r="B411" i="1"/>
  <c r="E411" i="1" s="1"/>
  <c r="B541" i="1"/>
  <c r="E541" i="1" s="1"/>
  <c r="B573" i="1"/>
  <c r="E573" i="1" s="1"/>
  <c r="B661" i="1"/>
  <c r="E661" i="1" s="1"/>
  <c r="B510" i="1"/>
  <c r="E510" i="1" s="1"/>
  <c r="B554" i="1"/>
  <c r="E554" i="1" s="1"/>
  <c r="B638" i="1"/>
  <c r="E638" i="1" s="1"/>
  <c r="B715" i="1"/>
  <c r="E715" i="1" s="1"/>
  <c r="B471" i="1"/>
  <c r="E471" i="1" s="1"/>
  <c r="B378" i="1"/>
  <c r="E378" i="1" s="1"/>
  <c r="B456" i="1"/>
  <c r="E456" i="1" s="1"/>
  <c r="B496" i="1"/>
  <c r="E496" i="1" s="1"/>
  <c r="B534" i="1"/>
  <c r="E534" i="1" s="1"/>
  <c r="B618" i="1"/>
  <c r="E618" i="1" s="1"/>
  <c r="B666" i="1"/>
  <c r="E666" i="1" s="1"/>
  <c r="B708" i="1"/>
  <c r="E708" i="1" s="1"/>
  <c r="B358" i="1"/>
  <c r="E358" i="1" s="1"/>
  <c r="B437" i="1"/>
  <c r="E437" i="1" s="1"/>
  <c r="B551" i="1"/>
  <c r="E551" i="1" s="1"/>
  <c r="B526" i="1"/>
  <c r="E526" i="1" s="1"/>
  <c r="B723" i="1"/>
  <c r="E723" i="1" s="1"/>
  <c r="B408" i="1"/>
  <c r="E408" i="1" s="1"/>
  <c r="B401" i="1"/>
  <c r="E401" i="1" s="1"/>
  <c r="B381" i="1"/>
  <c r="E381" i="1" s="1"/>
  <c r="B452" i="1"/>
  <c r="E452" i="1" s="1"/>
  <c r="B410" i="1"/>
  <c r="E410" i="1" s="1"/>
  <c r="BI113" i="1"/>
  <c r="B531" i="1"/>
  <c r="E531" i="1" s="1"/>
  <c r="B583" i="1"/>
  <c r="E583" i="1" s="1"/>
  <c r="B363" i="1"/>
  <c r="E363" i="1" s="1"/>
  <c r="B434" i="1"/>
  <c r="E434" i="1" s="1"/>
  <c r="B550" i="1"/>
  <c r="E550" i="1" s="1"/>
  <c r="B595" i="1"/>
  <c r="E595" i="1" s="1"/>
  <c r="B644" i="1"/>
  <c r="E644" i="1" s="1"/>
  <c r="B670" i="1"/>
  <c r="E670" i="1" s="1"/>
  <c r="B724" i="1"/>
  <c r="E724" i="1" s="1"/>
  <c r="B710" i="1"/>
  <c r="E710" i="1" s="1"/>
  <c r="B406" i="1"/>
  <c r="E406" i="1" s="1"/>
  <c r="B487" i="1"/>
  <c r="E487" i="1" s="1"/>
  <c r="B481" i="1"/>
  <c r="E481" i="1" s="1"/>
  <c r="B379" i="1"/>
  <c r="E379" i="1" s="1"/>
  <c r="B352" i="1"/>
  <c r="E352" i="1" s="1"/>
  <c r="B431" i="1"/>
  <c r="E431" i="1" s="1"/>
  <c r="B559" i="1"/>
  <c r="E559" i="1" s="1"/>
  <c r="B608" i="1"/>
  <c r="E608" i="1" s="1"/>
  <c r="B598" i="1"/>
  <c r="E598" i="1" s="1"/>
  <c r="B635" i="1"/>
  <c r="E635" i="1" s="1"/>
  <c r="B684" i="1"/>
  <c r="E684" i="1" s="1"/>
  <c r="B675" i="1"/>
  <c r="E675" i="1" s="1"/>
  <c r="B727" i="1"/>
  <c r="E727" i="1" s="1"/>
  <c r="B407" i="1"/>
  <c r="E407" i="1" s="1"/>
  <c r="B476" i="1"/>
  <c r="E476" i="1" s="1"/>
  <c r="B385" i="1"/>
  <c r="E385" i="1" s="1"/>
  <c r="B423" i="1"/>
  <c r="E423" i="1" s="1"/>
  <c r="B466" i="1"/>
  <c r="E466" i="1" s="1"/>
  <c r="B454" i="1"/>
  <c r="E454" i="1" s="1"/>
  <c r="B501" i="1"/>
  <c r="E501" i="1" s="1"/>
  <c r="B356" i="1"/>
  <c r="E356" i="1" s="1"/>
  <c r="B439" i="1"/>
  <c r="E439" i="1" s="1"/>
  <c r="B512" i="1"/>
  <c r="E512" i="1" s="1"/>
  <c r="B561" i="1"/>
  <c r="E561" i="1" s="1"/>
  <c r="B557" i="1"/>
  <c r="E557" i="1" s="1"/>
  <c r="B594" i="1"/>
  <c r="E594" i="1" s="1"/>
  <c r="B640" i="1"/>
  <c r="E640" i="1" s="1"/>
  <c r="B677" i="1"/>
  <c r="E677" i="1" s="1"/>
  <c r="B718" i="1"/>
  <c r="E718" i="1" s="1"/>
  <c r="B717" i="1"/>
  <c r="E717" i="1" s="1"/>
  <c r="B398" i="1"/>
  <c r="E398" i="1" s="1"/>
  <c r="B478" i="1"/>
  <c r="E478" i="1" s="1"/>
  <c r="B371" i="1"/>
  <c r="E371" i="1" s="1"/>
  <c r="B365" i="1"/>
  <c r="E365" i="1" s="1"/>
  <c r="B435" i="1"/>
  <c r="E435" i="1" s="1"/>
  <c r="B564" i="1"/>
  <c r="E564" i="1" s="1"/>
  <c r="B601" i="1"/>
  <c r="E601" i="1" s="1"/>
  <c r="B647" i="1"/>
  <c r="E647" i="1" s="1"/>
  <c r="B631" i="1"/>
  <c r="E631" i="1" s="1"/>
  <c r="B676" i="1"/>
  <c r="E676" i="1" s="1"/>
  <c r="B524" i="1"/>
  <c r="E524" i="1" s="1"/>
  <c r="B713" i="1"/>
  <c r="E713" i="1" s="1"/>
  <c r="B405" i="1"/>
  <c r="E405" i="1" s="1"/>
  <c r="B485" i="1"/>
  <c r="E485" i="1" s="1"/>
  <c r="B377" i="1"/>
  <c r="E377" i="1" s="1"/>
  <c r="B413" i="1"/>
  <c r="E413" i="1" s="1"/>
  <c r="B459" i="1"/>
  <c r="E459" i="1" s="1"/>
  <c r="B507" i="1"/>
  <c r="E507" i="1" s="1"/>
  <c r="B538" i="1"/>
  <c r="E538" i="1" s="1"/>
  <c r="B515" i="1"/>
  <c r="E515" i="1" s="1"/>
  <c r="B581" i="1"/>
  <c r="E581" i="1" s="1"/>
  <c r="B628" i="1"/>
  <c r="E628" i="1" s="1"/>
  <c r="B616" i="1"/>
  <c r="E616" i="1" s="1"/>
  <c r="B668" i="1"/>
  <c r="E668" i="1" s="1"/>
  <c r="B701" i="1"/>
  <c r="E701" i="1" s="1"/>
  <c r="B696" i="1"/>
  <c r="E696" i="1" s="1"/>
  <c r="B364" i="1"/>
  <c r="E364" i="1" s="1"/>
  <c r="B438" i="1"/>
  <c r="E438" i="1" s="1"/>
  <c r="B562" i="1"/>
  <c r="E562" i="1" s="1"/>
  <c r="B599" i="1"/>
  <c r="E599" i="1" s="1"/>
  <c r="B642" i="1"/>
  <c r="E642" i="1" s="1"/>
  <c r="B686" i="1"/>
  <c r="E686" i="1" s="1"/>
  <c r="B685" i="1"/>
  <c r="E685" i="1" s="1"/>
  <c r="B725" i="1"/>
  <c r="E725" i="1" s="1"/>
  <c r="B394" i="1"/>
  <c r="E394" i="1" s="1"/>
  <c r="B483" i="1"/>
  <c r="E483" i="1" s="1"/>
  <c r="B375" i="1"/>
  <c r="E375" i="1" s="1"/>
  <c r="B427" i="1"/>
  <c r="E427" i="1" s="1"/>
  <c r="B462" i="1"/>
  <c r="E462" i="1" s="1"/>
  <c r="B504" i="1"/>
  <c r="E504" i="1" s="1"/>
  <c r="B493" i="1"/>
  <c r="E493" i="1" s="1"/>
  <c r="B530" i="1"/>
  <c r="E530" i="1" s="1"/>
  <c r="B571" i="1"/>
  <c r="E571" i="1" s="1"/>
  <c r="B624" i="1"/>
  <c r="E624" i="1" s="1"/>
  <c r="B656" i="1"/>
  <c r="E656" i="1" s="1"/>
  <c r="B658" i="1"/>
  <c r="E658" i="1" s="1"/>
  <c r="B700" i="1"/>
  <c r="E700" i="1" s="1"/>
  <c r="B737" i="1"/>
  <c r="E737" i="1" s="1"/>
  <c r="B742" i="1"/>
  <c r="E742" i="1" s="1"/>
  <c r="B360" i="1"/>
  <c r="E360" i="1" s="1"/>
  <c r="B436" i="1"/>
  <c r="E436" i="1" s="1"/>
  <c r="B511" i="1"/>
  <c r="E511" i="1" s="1"/>
  <c r="B563" i="1"/>
  <c r="E563" i="1" s="1"/>
  <c r="B565" i="1"/>
  <c r="E565" i="1" s="1"/>
  <c r="B597" i="1"/>
  <c r="E597" i="1" s="1"/>
  <c r="B645" i="1"/>
  <c r="E645" i="1" s="1"/>
  <c r="B630" i="1"/>
  <c r="E630" i="1" s="1"/>
  <c r="B673" i="1"/>
  <c r="E673" i="1" s="1"/>
  <c r="B720" i="1"/>
  <c r="E720" i="1" s="1"/>
  <c r="B711" i="1"/>
  <c r="E711" i="1" s="1"/>
  <c r="B393" i="1"/>
  <c r="E393" i="1" s="1"/>
  <c r="B480" i="1"/>
  <c r="E480" i="1" s="1"/>
  <c r="B374" i="1"/>
  <c r="E374" i="1" s="1"/>
  <c r="B382" i="1"/>
  <c r="E382" i="1" s="1"/>
  <c r="B424" i="1"/>
  <c r="E424" i="1" s="1"/>
  <c r="BI110" i="1"/>
  <c r="F300" i="1" s="1"/>
  <c r="B460" i="1"/>
  <c r="E460" i="1" s="1"/>
  <c r="B417" i="1"/>
  <c r="E417" i="1" s="1"/>
  <c r="B461" i="1"/>
  <c r="E461" i="1" s="1"/>
  <c r="B490" i="1"/>
  <c r="E490" i="1" s="1"/>
  <c r="B495" i="1"/>
  <c r="E495" i="1" s="1"/>
  <c r="B548" i="1"/>
  <c r="E548" i="1" s="1"/>
  <c r="B570" i="1"/>
  <c r="E570" i="1" s="1"/>
  <c r="B625" i="1"/>
  <c r="E625" i="1" s="1"/>
  <c r="B612" i="1"/>
  <c r="E612" i="1" s="1"/>
  <c r="B663" i="1"/>
  <c r="E663" i="1" s="1"/>
  <c r="E695" i="1"/>
  <c r="B745" i="1"/>
  <c r="E745" i="1" s="1"/>
  <c r="B743" i="1"/>
  <c r="E743" i="1" s="1"/>
  <c r="B694" i="1"/>
  <c r="E694" i="1" s="1"/>
  <c r="B619" i="1"/>
  <c r="E619" i="1" s="1"/>
  <c r="B523" i="1"/>
  <c r="E523" i="1" s="1"/>
  <c r="B735" i="1"/>
  <c r="E735" i="1" s="1"/>
  <c r="E703" i="1"/>
  <c r="B747" i="1"/>
  <c r="E747" i="1" s="1"/>
  <c r="B503" i="1"/>
  <c r="E503" i="1" s="1"/>
  <c r="B533" i="1"/>
  <c r="E533" i="1" s="1"/>
  <c r="B572" i="1"/>
  <c r="E572" i="1" s="1"/>
  <c r="B654" i="1"/>
  <c r="E654" i="1" s="1"/>
  <c r="B738" i="1"/>
  <c r="E738" i="1" s="1"/>
  <c r="BH313" i="1" l="1"/>
  <c r="BH305" i="1"/>
  <c r="BB317" i="1"/>
  <c r="AJ315" i="1"/>
  <c r="X318" i="1"/>
  <c r="BB312" i="1"/>
  <c r="AD308" i="1"/>
  <c r="I307" i="1"/>
  <c r="U311" i="1"/>
  <c r="AS306" i="1"/>
  <c r="BE310" i="1"/>
  <c r="O310" i="1"/>
  <c r="L303" i="1"/>
  <c r="X313" i="1"/>
  <c r="AD302" i="1"/>
  <c r="AP305" i="1"/>
  <c r="U313" i="1"/>
  <c r="AG306" i="1"/>
  <c r="AS315" i="1"/>
  <c r="AY303" i="1"/>
  <c r="BK311" i="1"/>
  <c r="AA316" i="1"/>
  <c r="R302" i="1"/>
  <c r="X305" i="1"/>
  <c r="AG309" i="1"/>
  <c r="U307" i="1"/>
  <c r="AJ301" i="1"/>
  <c r="I313" i="1"/>
  <c r="AM300" i="1"/>
  <c r="AY314" i="1"/>
  <c r="BK314" i="1"/>
  <c r="O316" i="1"/>
  <c r="AA311" i="1"/>
  <c r="I302" i="1"/>
  <c r="AM309" i="1"/>
  <c r="AS308" i="1"/>
  <c r="BE314" i="1"/>
  <c r="BK317" i="1"/>
  <c r="AA306" i="1"/>
  <c r="X304" i="1"/>
  <c r="I306" i="1"/>
  <c r="AG302" i="1"/>
  <c r="AM307" i="1"/>
  <c r="AY310" i="1"/>
  <c r="BK308" i="1"/>
  <c r="O308" i="1"/>
  <c r="L301" i="1"/>
  <c r="U305" i="1"/>
  <c r="AS311" i="1"/>
  <c r="AY301" i="1"/>
  <c r="AG314" i="1"/>
  <c r="L307" i="1"/>
  <c r="X309" i="1"/>
  <c r="AJ308" i="1"/>
  <c r="AP311" i="1"/>
  <c r="AV306" i="1"/>
  <c r="BH311" i="1"/>
  <c r="I314" i="1"/>
  <c r="AM312" i="1"/>
  <c r="AY312" i="1"/>
  <c r="BE315" i="1"/>
  <c r="O304" i="1"/>
  <c r="L305" i="1"/>
  <c r="X312" i="1"/>
  <c r="AD303" i="1"/>
  <c r="AP301" i="1"/>
  <c r="BB306" i="1"/>
  <c r="BH310" i="1"/>
  <c r="BN312" i="1"/>
  <c r="U306" i="1"/>
  <c r="AM313" i="1"/>
  <c r="AS307" i="1"/>
  <c r="AY300" i="1"/>
  <c r="BK310" i="1"/>
  <c r="O303" i="1"/>
  <c r="L304" i="1"/>
  <c r="R314" i="1"/>
  <c r="BN315" i="1"/>
  <c r="BH304" i="1"/>
  <c r="AG313" i="1"/>
  <c r="AD313" i="1"/>
  <c r="AP302" i="1"/>
  <c r="BN308" i="1"/>
  <c r="U314" i="1"/>
  <c r="AG308" i="1"/>
  <c r="L302" i="1"/>
  <c r="AY313" i="1"/>
  <c r="O301" i="1"/>
  <c r="R318" i="1"/>
  <c r="I312" i="1"/>
  <c r="AS301" i="1"/>
  <c r="O309" i="1"/>
  <c r="R316" i="1"/>
  <c r="AJ317" i="1"/>
  <c r="AV317" i="1"/>
  <c r="BN318" i="1"/>
  <c r="AY311" i="1"/>
  <c r="AA302" i="1"/>
  <c r="R311" i="1"/>
  <c r="AJ312" i="1"/>
  <c r="AV312" i="1"/>
  <c r="BH317" i="1"/>
  <c r="BN311" i="1"/>
  <c r="AV310" i="1"/>
  <c r="BH302" i="1"/>
  <c r="AD312" i="1"/>
  <c r="AJ306" i="1"/>
  <c r="AP306" i="1"/>
  <c r="BN303" i="1"/>
  <c r="U303" i="1"/>
  <c r="AS313" i="1"/>
  <c r="AY302" i="1"/>
  <c r="AG318" i="1"/>
  <c r="AA305" i="1"/>
  <c r="L310" i="1"/>
  <c r="U310" i="1"/>
  <c r="AS317" i="1"/>
  <c r="BE318" i="1"/>
  <c r="BK306" i="1"/>
  <c r="AA314" i="1"/>
  <c r="L300" i="1"/>
  <c r="X317" i="1"/>
  <c r="AJ314" i="1"/>
  <c r="AV300" i="1"/>
  <c r="BH300" i="1"/>
  <c r="U318" i="1"/>
  <c r="AM316" i="1"/>
  <c r="AS314" i="1"/>
  <c r="AY304" i="1"/>
  <c r="BK316" i="1"/>
  <c r="O313" i="1"/>
  <c r="L316" i="1"/>
  <c r="R308" i="1"/>
  <c r="AD318" i="1"/>
  <c r="AP316" i="1"/>
  <c r="AV311" i="1"/>
  <c r="BH309" i="1"/>
  <c r="AG317" i="1"/>
  <c r="AG315" i="1"/>
  <c r="BH316" i="1"/>
  <c r="AD304" i="1"/>
  <c r="AJ309" i="1"/>
  <c r="AV305" i="1"/>
  <c r="BN314" i="1"/>
  <c r="AS300" i="1"/>
  <c r="I309" i="1"/>
  <c r="AV313" i="1"/>
  <c r="AJ313" i="1"/>
  <c r="AG307" i="1"/>
  <c r="BB310" i="1"/>
  <c r="BH315" i="1"/>
  <c r="I316" i="1"/>
  <c r="AM305" i="1"/>
  <c r="AS310" i="1"/>
  <c r="AG310" i="1"/>
  <c r="BK304" i="1"/>
  <c r="AA304" i="1"/>
  <c r="R305" i="1"/>
  <c r="AD301" i="1"/>
  <c r="AP309" i="1"/>
  <c r="BB301" i="1"/>
  <c r="BN309" i="1"/>
  <c r="I300" i="1"/>
  <c r="R309" i="1"/>
  <c r="X308" i="1"/>
  <c r="BN306" i="1"/>
  <c r="BH307" i="1"/>
  <c r="AD315" i="1"/>
  <c r="AP307" i="1"/>
  <c r="BN300" i="1"/>
  <c r="AM317" i="1"/>
  <c r="BK309" i="1"/>
  <c r="U312" i="1"/>
  <c r="AG312" i="1"/>
  <c r="O314" i="1"/>
  <c r="AJ311" i="1"/>
  <c r="BB311" i="1"/>
  <c r="AM304" i="1"/>
  <c r="BK305" i="1"/>
  <c r="L308" i="1"/>
  <c r="AD306" i="1"/>
  <c r="AV308" i="1"/>
  <c r="BH318" i="1"/>
  <c r="AG316" i="1"/>
  <c r="O318" i="1"/>
  <c r="L311" i="1"/>
  <c r="R300" i="1"/>
  <c r="R317" i="1"/>
  <c r="R307" i="1"/>
  <c r="AD300" i="1"/>
  <c r="AJ318" i="1"/>
  <c r="AV315" i="1"/>
  <c r="BB313" i="1"/>
  <c r="BN317" i="1"/>
  <c r="AJ303" i="1"/>
  <c r="BB304" i="1"/>
  <c r="BN305" i="1"/>
  <c r="AG303" i="1"/>
  <c r="BK318" i="1"/>
  <c r="X301" i="1"/>
  <c r="U315" i="1"/>
  <c r="AA318" i="1"/>
  <c r="AP308" i="1"/>
  <c r="AS312" i="1"/>
  <c r="R306" i="1"/>
  <c r="AP304" i="1"/>
  <c r="BN310" i="1"/>
  <c r="BB307" i="1"/>
  <c r="AD316" i="1"/>
  <c r="BB315" i="1"/>
  <c r="AM308" i="1"/>
  <c r="BE308" i="1"/>
  <c r="L317" i="1"/>
  <c r="AA309" i="1"/>
  <c r="AP310" i="1"/>
  <c r="I311" i="1"/>
  <c r="AM303" i="1"/>
  <c r="BE304" i="1"/>
  <c r="O305" i="1"/>
  <c r="AA312" i="1"/>
  <c r="X315" i="1"/>
  <c r="AP314" i="1"/>
  <c r="BN302" i="1"/>
  <c r="AV304" i="1"/>
  <c r="AJ316" i="1"/>
  <c r="BB302" i="1"/>
  <c r="BE301" i="1"/>
  <c r="BE312" i="1"/>
  <c r="AV301" i="1"/>
  <c r="I305" i="1"/>
  <c r="AS316" i="1"/>
  <c r="BE309" i="1"/>
  <c r="BH301" i="1"/>
  <c r="BN301" i="1"/>
  <c r="AG311" i="1"/>
  <c r="AY306" i="1"/>
  <c r="AM306" i="1"/>
  <c r="AY308" i="1"/>
  <c r="X306" i="1"/>
  <c r="BB316" i="1"/>
  <c r="I308" i="1"/>
  <c r="BK313" i="1"/>
  <c r="X302" i="1"/>
  <c r="R313" i="1"/>
  <c r="H337" i="1" s="1"/>
  <c r="O315" i="1"/>
  <c r="AD305" i="1"/>
  <c r="AV302" i="1"/>
  <c r="AM318" i="1"/>
  <c r="I317" i="1"/>
  <c r="U316" i="1"/>
  <c r="AM310" i="1"/>
  <c r="AY307" i="1"/>
  <c r="BK302" i="1"/>
  <c r="AA307" i="1"/>
  <c r="R315" i="1"/>
  <c r="R312" i="1"/>
  <c r="AJ305" i="1"/>
  <c r="AV303" i="1"/>
  <c r="L313" i="1"/>
  <c r="AG304" i="1"/>
  <c r="AM302" i="1"/>
  <c r="AS302" i="1"/>
  <c r="BE302" i="1"/>
  <c r="O302" i="1"/>
  <c r="L306" i="1"/>
  <c r="R304" i="1"/>
  <c r="AP312" i="1"/>
  <c r="BB300" i="1"/>
  <c r="R301" i="1"/>
  <c r="AJ304" i="1"/>
  <c r="O311" i="1"/>
  <c r="AP313" i="1"/>
  <c r="X337" i="1" s="1"/>
  <c r="U304" i="1"/>
  <c r="AS305" i="1"/>
  <c r="BE300" i="1"/>
  <c r="BK300" i="1"/>
  <c r="AA317" i="1"/>
  <c r="L309" i="1"/>
  <c r="U301" i="1"/>
  <c r="AS318" i="1"/>
  <c r="AY305" i="1"/>
  <c r="BE305" i="1"/>
  <c r="O317" i="1"/>
  <c r="L315" i="1"/>
  <c r="X316" i="1"/>
  <c r="AD311" i="1"/>
  <c r="U309" i="1"/>
  <c r="AM311" i="1"/>
  <c r="AS304" i="1"/>
  <c r="BE307" i="1"/>
  <c r="BK307" i="1"/>
  <c r="AA308" i="1"/>
  <c r="I315" i="1"/>
  <c r="AM314" i="1"/>
  <c r="AY317" i="1"/>
  <c r="BE306" i="1"/>
  <c r="BK303" i="1"/>
  <c r="AA315" i="1"/>
  <c r="R303" i="1"/>
  <c r="AD317" i="1"/>
  <c r="P341" i="1" s="1"/>
  <c r="AG305" i="1"/>
  <c r="AV318" i="1"/>
  <c r="BB318" i="1"/>
  <c r="BH306" i="1"/>
  <c r="U308" i="1"/>
  <c r="AS309" i="1"/>
  <c r="BE316" i="1"/>
  <c r="BK315" i="1"/>
  <c r="AJ339" i="1" s="1"/>
  <c r="AA313" i="1"/>
  <c r="AD314" i="1"/>
  <c r="AJ300" i="1"/>
  <c r="AV314" i="1"/>
  <c r="BB308" i="1"/>
  <c r="BN307" i="1"/>
  <c r="I310" i="1"/>
  <c r="AG301" i="1"/>
  <c r="AM315" i="1"/>
  <c r="AY315" i="1"/>
  <c r="BE303" i="1"/>
  <c r="BK301" i="1"/>
  <c r="AA310" i="1"/>
  <c r="L312" i="1"/>
  <c r="BN313" i="1"/>
  <c r="AV309" i="1"/>
  <c r="O300" i="1"/>
  <c r="AS303" i="1"/>
  <c r="AA303" i="1"/>
  <c r="BH303" i="1"/>
  <c r="BK312" i="1"/>
  <c r="X314" i="1"/>
  <c r="BH312" i="1"/>
  <c r="BE313" i="1"/>
  <c r="AF337" i="1" s="1"/>
  <c r="AD310" i="1"/>
  <c r="BB305" i="1"/>
  <c r="BN316" i="1"/>
  <c r="BH308" i="1"/>
  <c r="AP317" i="1"/>
  <c r="I303" i="1"/>
  <c r="AY318" i="1"/>
  <c r="O307" i="1"/>
  <c r="I318" i="1"/>
  <c r="AY309" i="1"/>
  <c r="BE317" i="1"/>
  <c r="O306" i="1"/>
  <c r="R310" i="1"/>
  <c r="AD309" i="1"/>
  <c r="BB303" i="1"/>
  <c r="U302" i="1"/>
  <c r="L318" i="1"/>
  <c r="AJ307" i="1"/>
  <c r="BB309" i="1"/>
  <c r="BN304" i="1"/>
  <c r="BH314" i="1"/>
  <c r="AP315" i="1"/>
  <c r="I304" i="1"/>
  <c r="L314" i="1"/>
  <c r="D338" i="1" s="1"/>
  <c r="AP318" i="1"/>
  <c r="BB314" i="1"/>
  <c r="U317" i="1"/>
  <c r="J341" i="1" s="1"/>
  <c r="AY316" i="1"/>
  <c r="O312" i="1"/>
  <c r="X307" i="1"/>
  <c r="AJ310" i="1"/>
  <c r="AV307" i="1"/>
  <c r="I301" i="1"/>
  <c r="AD307" i="1"/>
  <c r="AV316" i="1"/>
  <c r="AJ302" i="1"/>
  <c r="U300" i="1"/>
  <c r="AA300" i="1"/>
  <c r="BE311" i="1"/>
  <c r="AP303" i="1"/>
  <c r="AG300" i="1"/>
  <c r="AA301" i="1"/>
  <c r="AM301" i="1"/>
  <c r="X310" i="1"/>
  <c r="X311" i="1"/>
  <c r="AP300" i="1"/>
  <c r="F570" i="1"/>
  <c r="B453" i="1"/>
  <c r="E453" i="1" s="1"/>
  <c r="X303" i="1"/>
  <c r="F510" i="1"/>
  <c r="F470" i="1"/>
  <c r="F430" i="1"/>
  <c r="F390" i="1"/>
  <c r="F550" i="1"/>
  <c r="B450" i="1"/>
  <c r="E450" i="1" s="1"/>
  <c r="X300" i="1"/>
  <c r="F530" i="1"/>
  <c r="F710" i="1"/>
  <c r="F670" i="1"/>
  <c r="F650" i="1"/>
  <c r="F490" i="1"/>
  <c r="F410" i="1"/>
  <c r="F730" i="1"/>
  <c r="F349" i="1"/>
  <c r="F590" i="1"/>
  <c r="AB293" i="1"/>
  <c r="AB291" i="1"/>
  <c r="M287" i="1"/>
  <c r="V282" i="1"/>
  <c r="AQ283" i="1"/>
  <c r="AQ291" i="1"/>
  <c r="AN279" i="1"/>
  <c r="AE283" i="1"/>
  <c r="AE281" i="1"/>
  <c r="BI278" i="1"/>
  <c r="BC289" i="1"/>
  <c r="M291" i="1"/>
  <c r="M276" i="1"/>
  <c r="M281" i="1"/>
  <c r="BC277" i="1"/>
  <c r="AQ277" i="1"/>
  <c r="AQ293" i="1"/>
  <c r="AN291" i="1"/>
  <c r="Y282" i="1"/>
  <c r="Y278" i="1"/>
  <c r="V286" i="1"/>
  <c r="S284" i="1"/>
  <c r="S280" i="1"/>
  <c r="S292" i="1"/>
  <c r="S277" i="1"/>
  <c r="S287" i="1"/>
  <c r="M284" i="1"/>
  <c r="BF289" i="1"/>
  <c r="AN290" i="1"/>
  <c r="V289" i="1"/>
  <c r="V293" i="1"/>
  <c r="P290" i="1"/>
  <c r="J279" i="1"/>
  <c r="AT275" i="1"/>
  <c r="AT288" i="1"/>
  <c r="P292" i="1"/>
  <c r="M280" i="1"/>
  <c r="D277" i="1"/>
  <c r="BI282" i="1"/>
  <c r="BI275" i="1"/>
  <c r="BI291" i="1"/>
  <c r="AW283" i="1"/>
  <c r="AW277" i="1"/>
  <c r="AK288" i="1"/>
  <c r="AK276" i="1"/>
  <c r="Y284" i="1"/>
  <c r="Y280" i="1"/>
  <c r="G276" i="1"/>
  <c r="BF278" i="1"/>
  <c r="V275" i="1"/>
  <c r="P288" i="1"/>
  <c r="M288" i="1"/>
  <c r="J287" i="1"/>
  <c r="J286" i="1"/>
  <c r="AZ283" i="1"/>
  <c r="AZ290" i="1"/>
  <c r="AT276" i="1"/>
  <c r="AT291" i="1"/>
  <c r="AH282" i="1"/>
  <c r="AH278" i="1"/>
  <c r="P276" i="1"/>
  <c r="M282" i="1"/>
  <c r="BC276" i="1"/>
  <c r="BC290" i="1"/>
  <c r="AQ282" i="1"/>
  <c r="AQ280" i="1"/>
  <c r="AN278" i="1"/>
  <c r="AN283" i="1"/>
  <c r="AE275" i="1"/>
  <c r="AE289" i="1"/>
  <c r="AE292" i="1"/>
  <c r="Y292" i="1"/>
  <c r="Y277" i="1"/>
  <c r="V285" i="1"/>
  <c r="S283" i="1"/>
  <c r="S279" i="1"/>
  <c r="S289" i="1"/>
  <c r="P275" i="1"/>
  <c r="AT283" i="1"/>
  <c r="AT277" i="1"/>
  <c r="AT293" i="1"/>
  <c r="BF282" i="1"/>
  <c r="BF280" i="1"/>
  <c r="AN288" i="1"/>
  <c r="V277" i="1"/>
  <c r="P280" i="1"/>
  <c r="P285" i="1"/>
  <c r="J283" i="1"/>
  <c r="J282" i="1"/>
  <c r="AT284" i="1"/>
  <c r="AT289" i="1"/>
  <c r="AH284" i="1"/>
  <c r="AH280" i="1"/>
  <c r="AB288" i="1"/>
  <c r="J291" i="1"/>
  <c r="BF287" i="1"/>
  <c r="BF279" i="1"/>
  <c r="AN287" i="1"/>
  <c r="V280" i="1"/>
  <c r="P281" i="1"/>
  <c r="J293" i="1"/>
  <c r="J281" i="1"/>
  <c r="J292" i="1"/>
  <c r="AZ278" i="1"/>
  <c r="AZ284" i="1"/>
  <c r="AN292" i="1"/>
  <c r="AH283" i="1"/>
  <c r="AH279" i="1"/>
  <c r="AB276" i="1"/>
  <c r="AB285" i="1"/>
  <c r="P277" i="1"/>
  <c r="D280" i="1"/>
  <c r="D292" i="1"/>
  <c r="D289" i="1"/>
  <c r="G286" i="1"/>
  <c r="G282" i="1"/>
  <c r="G275" i="1"/>
  <c r="AZ280" i="1"/>
  <c r="AZ287" i="1"/>
  <c r="AZ288" i="1"/>
  <c r="P286" i="1"/>
  <c r="M279" i="1"/>
  <c r="D282" i="1"/>
  <c r="D286" i="1"/>
  <c r="G283" i="1"/>
  <c r="G288" i="1"/>
  <c r="AB283" i="1"/>
  <c r="Y279" i="1"/>
  <c r="J289" i="1"/>
  <c r="AZ289" i="1"/>
  <c r="AN276" i="1"/>
  <c r="AB278" i="1"/>
  <c r="AB292" i="1"/>
  <c r="D287" i="1"/>
  <c r="G287" i="1"/>
  <c r="BC279" i="1"/>
  <c r="AQ275" i="1"/>
  <c r="AN280" i="1"/>
  <c r="AE278" i="1"/>
  <c r="M278" i="1"/>
  <c r="V281" i="1"/>
  <c r="D281" i="1"/>
  <c r="D284" i="1"/>
  <c r="G293" i="1"/>
  <c r="AW293" i="1"/>
  <c r="G292" i="1"/>
  <c r="BF291" i="1"/>
  <c r="P279" i="1"/>
  <c r="J277" i="1"/>
  <c r="AH292" i="1"/>
  <c r="D285" i="1"/>
  <c r="G278" i="1"/>
  <c r="AZ275" i="1"/>
  <c r="M290" i="1"/>
  <c r="D288" i="1"/>
  <c r="D290" i="1"/>
  <c r="BI277" i="1"/>
  <c r="BC281" i="1"/>
  <c r="BC291" i="1"/>
  <c r="AW280" i="1"/>
  <c r="AK287" i="1"/>
  <c r="AK275" i="1"/>
  <c r="AK292" i="1"/>
  <c r="BF290" i="1"/>
  <c r="AW288" i="1"/>
  <c r="AW276" i="1"/>
  <c r="AQ289" i="1"/>
  <c r="M275" i="1"/>
  <c r="BC283" i="1"/>
  <c r="M292" i="1"/>
  <c r="BI287" i="1"/>
  <c r="BI293" i="1"/>
  <c r="BI289" i="1"/>
  <c r="BI280" i="1"/>
  <c r="AW291" i="1"/>
  <c r="AW275" i="1"/>
  <c r="AK293" i="1"/>
  <c r="AK286" i="1"/>
  <c r="AK290" i="1"/>
  <c r="AE276" i="1"/>
  <c r="AE288" i="1"/>
  <c r="Y288" i="1"/>
  <c r="Y275" i="1"/>
  <c r="Y293" i="1"/>
  <c r="J284" i="1"/>
  <c r="AZ276" i="1"/>
  <c r="AZ279" i="1"/>
  <c r="AZ286" i="1"/>
  <c r="AH285" i="1"/>
  <c r="AH281" i="1"/>
  <c r="AB275" i="1"/>
  <c r="AB282" i="1"/>
  <c r="V287" i="1"/>
  <c r="D275" i="1"/>
  <c r="D283" i="1"/>
  <c r="D291" i="1"/>
  <c r="G284" i="1"/>
  <c r="G280" i="1"/>
  <c r="BC284" i="1"/>
  <c r="BC275" i="1"/>
  <c r="BC287" i="1"/>
  <c r="AQ290" i="1"/>
  <c r="AQ279" i="1"/>
  <c r="AQ292" i="1"/>
  <c r="AN282" i="1"/>
  <c r="AE286" i="1"/>
  <c r="AE285" i="1"/>
  <c r="AE290" i="1"/>
  <c r="S286" i="1"/>
  <c r="S282" i="1"/>
  <c r="P293" i="1"/>
  <c r="J275" i="1"/>
  <c r="AT282" i="1"/>
  <c r="AB279" i="1"/>
  <c r="AB284" i="1"/>
  <c r="V288" i="1"/>
  <c r="D279" i="1"/>
  <c r="D293" i="1"/>
  <c r="G285" i="1"/>
  <c r="G281" i="1"/>
  <c r="AW284" i="1"/>
  <c r="AW278" i="1"/>
  <c r="AK291" i="1"/>
  <c r="AK277" i="1"/>
  <c r="S278" i="1"/>
  <c r="AN286" i="1"/>
  <c r="V276" i="1"/>
  <c r="G289" i="1"/>
  <c r="AZ291" i="1"/>
  <c r="AN277" i="1"/>
  <c r="AH287" i="1"/>
  <c r="AB287" i="1"/>
  <c r="J276" i="1"/>
  <c r="AQ278" i="1"/>
  <c r="AN281" i="1"/>
  <c r="AN289" i="1"/>
  <c r="AE277" i="1"/>
  <c r="AE293" i="1"/>
  <c r="BI285" i="1"/>
  <c r="BF275" i="1"/>
  <c r="BC288" i="1"/>
  <c r="BC278" i="1"/>
  <c r="M293" i="1"/>
  <c r="BI281" i="1"/>
  <c r="AQ286" i="1"/>
  <c r="AQ281" i="1"/>
  <c r="AN275" i="1"/>
  <c r="AN285" i="1"/>
  <c r="Y287" i="1"/>
  <c r="Y286" i="1"/>
  <c r="Y291" i="1"/>
  <c r="S276" i="1"/>
  <c r="S290" i="1"/>
  <c r="P291" i="1"/>
  <c r="S285" i="1"/>
  <c r="S281" i="1"/>
  <c r="S293" i="1"/>
  <c r="BF283" i="1"/>
  <c r="BF281" i="1"/>
  <c r="AB289" i="1"/>
  <c r="V278" i="1"/>
  <c r="P287" i="1"/>
  <c r="J285" i="1"/>
  <c r="BF277" i="1"/>
  <c r="AT285" i="1"/>
  <c r="AT279" i="1"/>
  <c r="M283" i="1"/>
  <c r="BI290" i="1"/>
  <c r="BI286" i="1"/>
  <c r="BI279" i="1"/>
  <c r="BF292" i="1"/>
  <c r="AW287" i="1"/>
  <c r="AW290" i="1"/>
  <c r="AW281" i="1"/>
  <c r="AK284" i="1"/>
  <c r="AK280" i="1"/>
  <c r="Y289" i="1"/>
  <c r="Y276" i="1"/>
  <c r="V283" i="1"/>
  <c r="BF284" i="1"/>
  <c r="BF288" i="1"/>
  <c r="V279" i="1"/>
  <c r="P283" i="1"/>
  <c r="J288" i="1"/>
  <c r="J280" i="1"/>
  <c r="AZ281" i="1"/>
  <c r="AZ293" i="1"/>
  <c r="AT280" i="1"/>
  <c r="AH286" i="1"/>
  <c r="AH290" i="1"/>
  <c r="M285" i="1"/>
  <c r="G277" i="1"/>
  <c r="BC286" i="1"/>
  <c r="BC280" i="1"/>
  <c r="AQ285" i="1"/>
  <c r="AQ276" i="1"/>
  <c r="AQ287" i="1"/>
  <c r="AN293" i="1"/>
  <c r="AE284" i="1"/>
  <c r="AE279" i="1"/>
  <c r="AE287" i="1"/>
  <c r="Y290" i="1"/>
  <c r="Y285" i="1"/>
  <c r="Y281" i="1"/>
  <c r="S275" i="1"/>
  <c r="S291" i="1"/>
  <c r="P289" i="1"/>
  <c r="P278" i="1"/>
  <c r="AT292" i="1"/>
  <c r="AT290" i="1"/>
  <c r="AT281" i="1"/>
  <c r="BF286" i="1"/>
  <c r="BF293" i="1"/>
  <c r="V292" i="1"/>
  <c r="V291" i="1"/>
  <c r="P282" i="1"/>
  <c r="J290" i="1"/>
  <c r="J278" i="1"/>
  <c r="AT278" i="1"/>
  <c r="AN284" i="1"/>
  <c r="AH291" i="1"/>
  <c r="AH276" i="1"/>
  <c r="AH289" i="1"/>
  <c r="AB280" i="1"/>
  <c r="AB286" i="1"/>
  <c r="BC285" i="1"/>
  <c r="AW286" i="1"/>
  <c r="AK283" i="1"/>
  <c r="AK279" i="1"/>
  <c r="M277" i="1"/>
  <c r="BI284" i="1"/>
  <c r="BC293" i="1"/>
  <c r="AW282" i="1"/>
  <c r="AQ284" i="1"/>
  <c r="M289" i="1"/>
  <c r="BI288" i="1"/>
  <c r="BI283" i="1"/>
  <c r="BI276" i="1"/>
  <c r="BI292" i="1"/>
  <c r="AW285" i="1"/>
  <c r="AW279" i="1"/>
  <c r="AK282" i="1"/>
  <c r="AK278" i="1"/>
  <c r="AE280" i="1"/>
  <c r="Y283" i="1"/>
  <c r="G291" i="1"/>
  <c r="AZ277" i="1"/>
  <c r="AZ282" i="1"/>
  <c r="AH288" i="1"/>
  <c r="AH277" i="1"/>
  <c r="AH293" i="1"/>
  <c r="AB277" i="1"/>
  <c r="V284" i="1"/>
  <c r="G290" i="1"/>
  <c r="BC282" i="1"/>
  <c r="BC292" i="1"/>
  <c r="AQ288" i="1"/>
  <c r="AE282" i="1"/>
  <c r="AE291" i="1"/>
  <c r="S288" i="1"/>
  <c r="AT287" i="1"/>
  <c r="AB281" i="1"/>
  <c r="AB290" i="1"/>
  <c r="AW292" i="1"/>
  <c r="AW289" i="1"/>
  <c r="AK289" i="1"/>
  <c r="AK285" i="1"/>
  <c r="AK281" i="1"/>
  <c r="BF285" i="1"/>
  <c r="P284" i="1"/>
  <c r="AZ292" i="1"/>
  <c r="AH275" i="1"/>
  <c r="V290" i="1"/>
  <c r="M286" i="1"/>
  <c r="D278" i="1"/>
  <c r="BF276" i="1"/>
  <c r="AZ285" i="1"/>
  <c r="D276" i="1"/>
  <c r="G279" i="1"/>
  <c r="F690" i="1"/>
  <c r="F610" i="1"/>
  <c r="F370" i="1"/>
  <c r="E641" i="1"/>
  <c r="F630" i="1" s="1"/>
  <c r="AF335" i="1" l="1"/>
  <c r="AB340" i="1"/>
  <c r="AD327" i="1"/>
  <c r="AL337" i="1"/>
  <c r="AF327" i="1"/>
  <c r="H327" i="1"/>
  <c r="L335" i="1"/>
  <c r="J324" i="1"/>
  <c r="L324" i="1"/>
  <c r="F450" i="1"/>
  <c r="L334" i="1"/>
  <c r="X327" i="1"/>
  <c r="T326" i="1"/>
  <c r="AB331" i="1"/>
  <c r="AL328" i="1"/>
  <c r="J326" i="1"/>
  <c r="F330" i="1"/>
  <c r="F331" i="1"/>
  <c r="AH332" i="1"/>
  <c r="AH327" i="1"/>
  <c r="AB333" i="1"/>
  <c r="AJ325" i="1"/>
  <c r="R325" i="1"/>
  <c r="AB338" i="1"/>
  <c r="AH330" i="1"/>
  <c r="AF330" i="1"/>
  <c r="N332" i="1"/>
  <c r="V335" i="1"/>
  <c r="D339" i="1"/>
  <c r="Z342" i="1"/>
  <c r="AJ324" i="1"/>
  <c r="AD324" i="1"/>
  <c r="F326" i="1"/>
  <c r="R328" i="1"/>
  <c r="H336" i="1"/>
  <c r="V342" i="1"/>
  <c r="AD340" i="1"/>
  <c r="AF333" i="1"/>
  <c r="AF336" i="1"/>
  <c r="AB328" i="1"/>
  <c r="N336" i="1"/>
  <c r="B335" i="1"/>
  <c r="AF332" i="1"/>
  <c r="AD331" i="1"/>
  <c r="Z336" i="1"/>
  <c r="L325" i="1"/>
  <c r="AD328" i="1"/>
  <c r="AB339" i="1"/>
  <c r="H341" i="1"/>
  <c r="R340" i="1"/>
  <c r="D332" i="1"/>
  <c r="T335" i="1"/>
  <c r="AJ333" i="1"/>
  <c r="P339" i="1"/>
  <c r="H333" i="1"/>
  <c r="X333" i="1"/>
  <c r="AJ328" i="1"/>
  <c r="B340" i="1"/>
  <c r="T337" i="1"/>
  <c r="AL338" i="1"/>
  <c r="AH340" i="1"/>
  <c r="AB335" i="1"/>
  <c r="D340" i="1"/>
  <c r="Z338" i="1"/>
  <c r="AB324" i="1"/>
  <c r="N338" i="1"/>
  <c r="J334" i="1"/>
  <c r="X330" i="1"/>
  <c r="AB334" i="1"/>
  <c r="T336" i="1"/>
  <c r="AL342" i="1"/>
  <c r="F333" i="1"/>
  <c r="F325" i="1"/>
  <c r="J338" i="1"/>
  <c r="R337" i="1"/>
  <c r="D328" i="1"/>
  <c r="Z331" i="1"/>
  <c r="AH334" i="1"/>
  <c r="L336" i="1"/>
  <c r="AB330" i="1"/>
  <c r="D331" i="1"/>
  <c r="J329" i="1"/>
  <c r="L328" i="1"/>
  <c r="Z332" i="1"/>
  <c r="F340" i="1"/>
  <c r="B337" i="1"/>
  <c r="L329" i="1"/>
  <c r="X329" i="1"/>
  <c r="F334" i="1"/>
  <c r="B331" i="1"/>
  <c r="T339" i="1"/>
  <c r="AJ331" i="1"/>
  <c r="J333" i="1"/>
  <c r="F341" i="1"/>
  <c r="J325" i="1"/>
  <c r="AF324" i="1"/>
  <c r="F335" i="1"/>
  <c r="X336" i="1"/>
  <c r="AF326" i="1"/>
  <c r="D337" i="1"/>
  <c r="H339" i="1"/>
  <c r="V334" i="1"/>
  <c r="AB326" i="1"/>
  <c r="L326" i="1"/>
  <c r="L330" i="1"/>
  <c r="R335" i="1"/>
  <c r="Z340" i="1"/>
  <c r="AF325" i="1"/>
  <c r="AL326" i="1"/>
  <c r="F329" i="1"/>
  <c r="X334" i="1"/>
  <c r="V332" i="1"/>
  <c r="AL334" i="1"/>
  <c r="X332" i="1"/>
  <c r="AJ342" i="1"/>
  <c r="T327" i="1"/>
  <c r="T342" i="1"/>
  <c r="H324" i="1"/>
  <c r="AH342" i="1"/>
  <c r="AJ329" i="1"/>
  <c r="F338" i="1"/>
  <c r="V341" i="1"/>
  <c r="AH331" i="1"/>
  <c r="B324" i="1"/>
  <c r="P325" i="1"/>
  <c r="R334" i="1"/>
  <c r="AH339" i="1"/>
  <c r="AB337" i="1"/>
  <c r="AB329" i="1"/>
  <c r="R339" i="1"/>
  <c r="X340" i="1"/>
  <c r="F337" i="1"/>
  <c r="V340" i="1"/>
  <c r="T338" i="1"/>
  <c r="AJ330" i="1"/>
  <c r="D334" i="1"/>
  <c r="Z337" i="1"/>
  <c r="T330" i="1"/>
  <c r="AL335" i="1"/>
  <c r="H335" i="1"/>
  <c r="AB341" i="1"/>
  <c r="Z325" i="1"/>
  <c r="AL332" i="1"/>
  <c r="AH328" i="1"/>
  <c r="F327" i="1"/>
  <c r="V337" i="1"/>
  <c r="AD330" i="1"/>
  <c r="D329" i="1"/>
  <c r="V336" i="1"/>
  <c r="X335" i="1"/>
  <c r="R338" i="1"/>
  <c r="D325" i="1"/>
  <c r="V331" i="1"/>
  <c r="N330" i="1"/>
  <c r="V333" i="1"/>
  <c r="AJ338" i="1"/>
  <c r="T325" i="1"/>
  <c r="H326" i="1"/>
  <c r="Z339" i="1"/>
  <c r="P326" i="1"/>
  <c r="AF334" i="1"/>
  <c r="P332" i="1"/>
  <c r="AD341" i="1"/>
  <c r="V325" i="1"/>
  <c r="T334" i="1"/>
  <c r="B328" i="1"/>
  <c r="AD333" i="1"/>
  <c r="AF341" i="1"/>
  <c r="AL340" i="1"/>
  <c r="AH336" i="1"/>
  <c r="N327" i="1"/>
  <c r="B334" i="1"/>
  <c r="T324" i="1"/>
  <c r="AF340" i="1"/>
  <c r="AD342" i="1"/>
  <c r="L327" i="1"/>
  <c r="X324" i="1"/>
  <c r="N325" i="1"/>
  <c r="N324" i="1"/>
  <c r="P331" i="1"/>
  <c r="L331" i="1"/>
  <c r="AD338" i="1"/>
  <c r="X339" i="1"/>
  <c r="T331" i="1"/>
  <c r="P333" i="1"/>
  <c r="B327" i="1"/>
  <c r="AD329" i="1"/>
  <c r="L338" i="1"/>
  <c r="Z327" i="1"/>
  <c r="D336" i="1"/>
  <c r="AL331" i="1"/>
  <c r="P338" i="1"/>
  <c r="Z333" i="1"/>
  <c r="AB342" i="1"/>
  <c r="N339" i="1"/>
  <c r="V338" i="1"/>
  <c r="AF331" i="1"/>
  <c r="P335" i="1"/>
  <c r="AF329" i="1"/>
  <c r="D333" i="1"/>
  <c r="Z329" i="1"/>
  <c r="T328" i="1"/>
  <c r="H328" i="1"/>
  <c r="Z326" i="1"/>
  <c r="AB327" i="1"/>
  <c r="N331" i="1"/>
  <c r="J340" i="1"/>
  <c r="P329" i="1"/>
  <c r="AJ337" i="1"/>
  <c r="AL325" i="1"/>
  <c r="B329" i="1"/>
  <c r="AD326" i="1"/>
  <c r="X338" i="1"/>
  <c r="AF328" i="1"/>
  <c r="N333" i="1"/>
  <c r="AD339" i="1"/>
  <c r="X328" i="1"/>
  <c r="N342" i="1"/>
  <c r="R327" i="1"/>
  <c r="AL341" i="1"/>
  <c r="P324" i="1"/>
  <c r="D335" i="1"/>
  <c r="AB332" i="1"/>
  <c r="V328" i="1"/>
  <c r="R336" i="1"/>
  <c r="AL324" i="1"/>
  <c r="AL330" i="1"/>
  <c r="AL333" i="1"/>
  <c r="H329" i="1"/>
  <c r="Z334" i="1"/>
  <c r="AD334" i="1"/>
  <c r="B333" i="1"/>
  <c r="T333" i="1"/>
  <c r="R341" i="1"/>
  <c r="P342" i="1"/>
  <c r="AJ340" i="1"/>
  <c r="J342" i="1"/>
  <c r="L341" i="1"/>
  <c r="AF342" i="1"/>
  <c r="N329" i="1"/>
  <c r="J327" i="1"/>
  <c r="P336" i="1"/>
  <c r="AH341" i="1"/>
  <c r="N326" i="1"/>
  <c r="T341" i="1"/>
  <c r="B336" i="1"/>
  <c r="D326" i="1"/>
  <c r="X326" i="1"/>
  <c r="AL339" i="1"/>
  <c r="AJ334" i="1"/>
  <c r="J330" i="1"/>
  <c r="X325" i="1"/>
  <c r="F328" i="1"/>
  <c r="B338" i="1"/>
  <c r="T332" i="1"/>
  <c r="F332" i="1"/>
  <c r="R326" i="1"/>
  <c r="AJ341" i="1"/>
  <c r="B326" i="1"/>
  <c r="J331" i="1"/>
  <c r="N340" i="1"/>
  <c r="R330" i="1"/>
  <c r="L337" i="1"/>
  <c r="Z330" i="1"/>
  <c r="AD336" i="1"/>
  <c r="AH329" i="1"/>
  <c r="R324" i="1"/>
  <c r="B325" i="1"/>
  <c r="F336" i="1"/>
  <c r="X342" i="1"/>
  <c r="AH338" i="1"/>
  <c r="D342" i="1"/>
  <c r="H334" i="1"/>
  <c r="B342" i="1"/>
  <c r="X341" i="1"/>
  <c r="P334" i="1"/>
  <c r="AJ336" i="1"/>
  <c r="F324" i="1"/>
  <c r="N334" i="1"/>
  <c r="V339" i="1"/>
  <c r="AD332" i="1"/>
  <c r="N337" i="1"/>
  <c r="J332" i="1"/>
  <c r="R329" i="1"/>
  <c r="AJ327" i="1"/>
  <c r="B339" i="1"/>
  <c r="Z328" i="1"/>
  <c r="L340" i="1"/>
  <c r="N341" i="1"/>
  <c r="J328" i="1"/>
  <c r="H325" i="1"/>
  <c r="D330" i="1"/>
  <c r="V326" i="1"/>
  <c r="T329" i="1"/>
  <c r="AJ326" i="1"/>
  <c r="B341" i="1"/>
  <c r="F339" i="1"/>
  <c r="B332" i="1"/>
  <c r="V330" i="1"/>
  <c r="AH325" i="1"/>
  <c r="AB325" i="1"/>
  <c r="T340" i="1"/>
  <c r="L339" i="1"/>
  <c r="V327" i="1"/>
  <c r="D341" i="1"/>
  <c r="P340" i="1"/>
  <c r="H330" i="1"/>
  <c r="J339" i="1"/>
  <c r="AL329" i="1"/>
  <c r="AD337" i="1"/>
  <c r="H331" i="1"/>
  <c r="F342" i="1"/>
  <c r="P330" i="1"/>
  <c r="AD335" i="1"/>
  <c r="J336" i="1"/>
  <c r="X331" i="1"/>
  <c r="L332" i="1"/>
  <c r="AD325" i="1"/>
  <c r="N328" i="1"/>
  <c r="V329" i="1"/>
  <c r="R331" i="1"/>
  <c r="Z324" i="1"/>
  <c r="P328" i="1"/>
  <c r="AH333" i="1"/>
  <c r="H332" i="1"/>
  <c r="AH324" i="1"/>
  <c r="D324" i="1"/>
  <c r="Z341" i="1"/>
  <c r="R342" i="1"/>
  <c r="AL327" i="1"/>
  <c r="AH326" i="1"/>
  <c r="AB336" i="1"/>
  <c r="H340" i="1"/>
  <c r="H342" i="1"/>
  <c r="R332" i="1"/>
  <c r="P337" i="1"/>
  <c r="H338" i="1"/>
  <c r="AL336" i="1"/>
  <c r="P327" i="1"/>
  <c r="AF339" i="1"/>
  <c r="AH335" i="1"/>
  <c r="L333" i="1"/>
  <c r="Z335" i="1"/>
  <c r="AJ332" i="1"/>
  <c r="B330" i="1"/>
  <c r="AF338" i="1"/>
  <c r="N335" i="1"/>
  <c r="V324" i="1"/>
  <c r="R333" i="1"/>
  <c r="AJ335" i="1"/>
  <c r="J337" i="1"/>
  <c r="D327" i="1"/>
  <c r="J335" i="1"/>
  <c r="L342" i="1"/>
  <c r="AH337" i="1"/>
</calcChain>
</file>

<file path=xl/sharedStrings.xml><?xml version="1.0" encoding="utf-8"?>
<sst xmlns="http://schemas.openxmlformats.org/spreadsheetml/2006/main" count="962" uniqueCount="345">
  <si>
    <t>Langah ke 3menentukan himpunan concordanc dan discordnce</t>
  </si>
  <si>
    <t>LANGKAH KE 2 PEMBOBOTAN</t>
  </si>
  <si>
    <t>INI JUGA MASIH TAHAP 3 MENENTUKAN CONCORDANCE</t>
  </si>
  <si>
    <t>Column1</t>
  </si>
  <si>
    <t>Column2</t>
  </si>
  <si>
    <t>Column3</t>
  </si>
  <si>
    <t>Column4</t>
  </si>
  <si>
    <t>Column5</t>
  </si>
  <si>
    <t>Column6</t>
  </si>
  <si>
    <t>Column7</t>
  </si>
  <si>
    <t>Column8</t>
  </si>
  <si>
    <t>Column9</t>
  </si>
  <si>
    <t>Column10</t>
  </si>
  <si>
    <t>Column11</t>
  </si>
  <si>
    <t>Langkah 1</t>
  </si>
  <si>
    <t>Normalisasikan Matriks Keputusan</t>
  </si>
  <si>
    <t>LANGKAH 4 MENGHITUNG MATRIKS CONCORDANCE</t>
  </si>
  <si>
    <t>C1</t>
  </si>
  <si>
    <t>C2</t>
  </si>
  <si>
    <t>C3</t>
  </si>
  <si>
    <t>C4</t>
  </si>
  <si>
    <t>C5</t>
  </si>
  <si>
    <t>C6</t>
  </si>
  <si>
    <t>C7</t>
  </si>
  <si>
    <t>C8</t>
  </si>
  <si>
    <t>C9</t>
  </si>
  <si>
    <t>C10</t>
  </si>
  <si>
    <t>=B3/SQRT(B3^2+B4^2+B5^2+B6^2+B7^2+B8^2+B9^2+B10^2+B11^2+B12^2+B13^2+B14^2+B15^2+B16^2+B17^2+B18^2+B19^2+B20^2+B21^2+B22^2)</t>
  </si>
  <si>
    <t>A1</t>
  </si>
  <si>
    <t>A2</t>
  </si>
  <si>
    <t>urutan</t>
  </si>
  <si>
    <t>ini hasil tahap 4 yaitu menghitung concordance (matiks concordance)</t>
  </si>
  <si>
    <t>A3</t>
  </si>
  <si>
    <t>-</t>
  </si>
  <si>
    <t>A4</t>
  </si>
  <si>
    <t>A5</t>
  </si>
  <si>
    <t>A6</t>
  </si>
  <si>
    <t>A7</t>
  </si>
  <si>
    <t>A8</t>
  </si>
  <si>
    <t>A9</t>
  </si>
  <si>
    <t>A10</t>
  </si>
  <si>
    <t>A11</t>
  </si>
  <si>
    <t>A12</t>
  </si>
  <si>
    <t>A13</t>
  </si>
  <si>
    <t>A14</t>
  </si>
  <si>
    <t>A15</t>
  </si>
  <si>
    <t>A16</t>
  </si>
  <si>
    <t>A17</t>
  </si>
  <si>
    <t>A18</t>
  </si>
  <si>
    <t>A19</t>
  </si>
  <si>
    <t>A20</t>
  </si>
  <si>
    <t>ini lanjutan tahap 4</t>
  </si>
  <si>
    <t>masih lanjutan tahap 4, menghitung concordance</t>
  </si>
  <si>
    <t>3,1 dst</t>
  </si>
  <si>
    <t>13,1 dst</t>
  </si>
  <si>
    <t>4,1 dst</t>
  </si>
  <si>
    <t>14,1 dst</t>
  </si>
  <si>
    <t>15,1 dst</t>
  </si>
  <si>
    <t>5,1 dst</t>
  </si>
  <si>
    <t>16,1 dst</t>
  </si>
  <si>
    <t>6,1dst</t>
  </si>
  <si>
    <t>17,1 dsst</t>
  </si>
  <si>
    <t>7,1 dst</t>
  </si>
  <si>
    <t>MASIH TAHAP 3, INI MENENTUKAN DISCORDANCE</t>
  </si>
  <si>
    <t>18,1 dst</t>
  </si>
  <si>
    <t>1.2</t>
  </si>
  <si>
    <t>8,1 dst</t>
  </si>
  <si>
    <t>1.3</t>
  </si>
  <si>
    <t>1.4</t>
  </si>
  <si>
    <t>1.5</t>
  </si>
  <si>
    <t>1.6</t>
  </si>
  <si>
    <t>1.7</t>
  </si>
  <si>
    <t>1.8</t>
  </si>
  <si>
    <t>1.9</t>
  </si>
  <si>
    <t>1.10</t>
  </si>
  <si>
    <t>1.11</t>
  </si>
  <si>
    <t>1.12</t>
  </si>
  <si>
    <t>1.13</t>
  </si>
  <si>
    <t>1.14</t>
  </si>
  <si>
    <t>1.15</t>
  </si>
  <si>
    <t>1.16</t>
  </si>
  <si>
    <t>1.17</t>
  </si>
  <si>
    <t>1.18</t>
  </si>
  <si>
    <t>1.19</t>
  </si>
  <si>
    <t>1.20</t>
  </si>
  <si>
    <t>19,1 dst</t>
  </si>
  <si>
    <t>9,1dst</t>
  </si>
  <si>
    <t>20,1 dst</t>
  </si>
  <si>
    <t>10,1 dst</t>
  </si>
  <si>
    <t>11,1dst</t>
  </si>
  <si>
    <t>12,1 dst</t>
  </si>
  <si>
    <t>ini tahap 4 menghitung discordance</t>
  </si>
  <si>
    <t>LANGKAH KE 5 MENGHITUNG MATRIK DISCORDANCE</t>
  </si>
  <si>
    <t>ini c</t>
  </si>
  <si>
    <t>LANGKAH 5 MENGHITUNG COCNCORDANCE</t>
  </si>
  <si>
    <t>C=</t>
  </si>
  <si>
    <t>2,1 DST</t>
  </si>
  <si>
    <t>tahap ke 6. agregate dominan matriiks</t>
  </si>
  <si>
    <t>tahap ke 7 eliminasi</t>
  </si>
  <si>
    <t>alternatif</t>
  </si>
  <si>
    <t>ckl</t>
  </si>
  <si>
    <t>dkl</t>
  </si>
  <si>
    <t>e</t>
  </si>
  <si>
    <t>rank</t>
  </si>
  <si>
    <t>a1</t>
  </si>
  <si>
    <t>a2</t>
  </si>
  <si>
    <t>a3</t>
  </si>
  <si>
    <t>a4</t>
  </si>
  <si>
    <t>a5</t>
  </si>
  <si>
    <t>a6</t>
  </si>
  <si>
    <t>a7</t>
  </si>
  <si>
    <t>a8</t>
  </si>
  <si>
    <t>a9</t>
  </si>
  <si>
    <t>a10</t>
  </si>
  <si>
    <t>a11</t>
  </si>
  <si>
    <t>a12</t>
  </si>
  <si>
    <t>a13</t>
  </si>
  <si>
    <t>a14</t>
  </si>
  <si>
    <t>a15</t>
  </si>
  <si>
    <t>a16</t>
  </si>
  <si>
    <t>a17</t>
  </si>
  <si>
    <t>a18</t>
  </si>
  <si>
    <t>a19</t>
  </si>
  <si>
    <t>a20</t>
  </si>
  <si>
    <t>Step 1: Normalization</t>
  </si>
  <si>
    <t>To normalize the decision matrix, we'll use the following formula:</t>
  </si>
  <si>
    <t>r_ij = x_ij / sqrt(sum(x_kj^2) for k = 1 to m)</t>
  </si>
  <si>
    <t>Where:</t>
  </si>
  <si>
    <r>
      <t>r_ij</t>
    </r>
    <r>
      <rPr>
        <sz val="11"/>
        <color theme="1"/>
        <rFont val="Calibri"/>
        <family val="2"/>
        <scheme val="minor"/>
      </rPr>
      <t xml:space="preserve"> = normalized value for alternative </t>
    </r>
    <r>
      <rPr>
        <sz val="10"/>
        <color theme="1"/>
        <rFont val="Arial Unicode MS"/>
      </rPr>
      <t>i</t>
    </r>
    <r>
      <rPr>
        <sz val="11"/>
        <color theme="1"/>
        <rFont val="Calibri"/>
        <family val="2"/>
        <scheme val="minor"/>
      </rPr>
      <t xml:space="preserve"> and criterion </t>
    </r>
    <r>
      <rPr>
        <sz val="10"/>
        <color theme="1"/>
        <rFont val="Arial Unicode MS"/>
      </rPr>
      <t>j</t>
    </r>
  </si>
  <si>
    <r>
      <t>x_ij</t>
    </r>
    <r>
      <rPr>
        <sz val="11"/>
        <color theme="1"/>
        <rFont val="Calibri"/>
        <family val="2"/>
        <scheme val="minor"/>
      </rPr>
      <t xml:space="preserve"> = original value for alternative </t>
    </r>
    <r>
      <rPr>
        <sz val="10"/>
        <color theme="1"/>
        <rFont val="Arial Unicode MS"/>
      </rPr>
      <t>i</t>
    </r>
    <r>
      <rPr>
        <sz val="11"/>
        <color theme="1"/>
        <rFont val="Calibri"/>
        <family val="2"/>
        <scheme val="minor"/>
      </rPr>
      <t xml:space="preserve"> and criterion </t>
    </r>
    <r>
      <rPr>
        <sz val="10"/>
        <color theme="1"/>
        <rFont val="Arial Unicode MS"/>
      </rPr>
      <t>j</t>
    </r>
  </si>
  <si>
    <r>
      <t>m</t>
    </r>
    <r>
      <rPr>
        <sz val="11"/>
        <color theme="1"/>
        <rFont val="Calibri"/>
        <family val="2"/>
        <scheme val="minor"/>
      </rPr>
      <t xml:space="preserve"> = number of alternatives</t>
    </r>
  </si>
  <si>
    <t>Here's the normalized decision matrix:</t>
  </si>
  <si>
    <t>Alternatif</t>
  </si>
  <si>
    <t>Step 2: Weighted Matrix</t>
  </si>
  <si>
    <r>
      <t>To get the weighted normalized matrix, we'll multiply each normalized value (</t>
    </r>
    <r>
      <rPr>
        <sz val="10"/>
        <color theme="1"/>
        <rFont val="Arial Unicode MS"/>
      </rPr>
      <t>r_ij</t>
    </r>
    <r>
      <rPr>
        <sz val="11"/>
        <color theme="1"/>
        <rFont val="Calibri"/>
        <family val="2"/>
        <scheme val="minor"/>
      </rPr>
      <t>) by the corresponding weight (</t>
    </r>
    <r>
      <rPr>
        <sz val="10"/>
        <color theme="1"/>
        <rFont val="Arial Unicode MS"/>
      </rPr>
      <t>w_j</t>
    </r>
    <r>
      <rPr>
        <sz val="11"/>
        <color theme="1"/>
        <rFont val="Calibri"/>
        <family val="2"/>
        <scheme val="minor"/>
      </rPr>
      <t>).</t>
    </r>
  </si>
  <si>
    <t>v_ij = r_ij * w_j</t>
  </si>
  <si>
    <t>Here's the weighted normalized matrix:</t>
  </si>
  <si>
    <t>Step 3: Concordance and Discordance Sets</t>
  </si>
  <si>
    <t>Now, we'll determine the concordance and discordance sets for each pair of alternatives.</t>
  </si>
  <si>
    <r>
      <t>Concordance Set (C_kl):</t>
    </r>
    <r>
      <rPr>
        <sz val="11"/>
        <color theme="1"/>
        <rFont val="Calibri"/>
        <family val="2"/>
        <scheme val="minor"/>
      </rPr>
      <t xml:space="preserve"> Set of criteria where alternative </t>
    </r>
    <r>
      <rPr>
        <sz val="10"/>
        <color theme="1"/>
        <rFont val="Arial Unicode MS"/>
      </rPr>
      <t>k</t>
    </r>
    <r>
      <rPr>
        <sz val="11"/>
        <color theme="1"/>
        <rFont val="Calibri"/>
        <family val="2"/>
        <scheme val="minor"/>
      </rPr>
      <t xml:space="preserve"> is better than or equal to alternative </t>
    </r>
    <r>
      <rPr>
        <sz val="10"/>
        <color theme="1"/>
        <rFont val="Arial Unicode MS"/>
      </rPr>
      <t>l</t>
    </r>
    <r>
      <rPr>
        <sz val="11"/>
        <color theme="1"/>
        <rFont val="Calibri"/>
        <family val="2"/>
        <scheme val="minor"/>
      </rPr>
      <t>.</t>
    </r>
  </si>
  <si>
    <r>
      <t>Discordance Set (D_kl):</t>
    </r>
    <r>
      <rPr>
        <sz val="11"/>
        <color theme="1"/>
        <rFont val="Calibri"/>
        <family val="2"/>
        <scheme val="minor"/>
      </rPr>
      <t xml:space="preserve"> Set of criteria where alternative </t>
    </r>
    <r>
      <rPr>
        <sz val="10"/>
        <color theme="1"/>
        <rFont val="Arial Unicode MS"/>
      </rPr>
      <t>k</t>
    </r>
    <r>
      <rPr>
        <sz val="11"/>
        <color theme="1"/>
        <rFont val="Calibri"/>
        <family val="2"/>
        <scheme val="minor"/>
      </rPr>
      <t xml:space="preserve"> is worse than alternative </t>
    </r>
    <r>
      <rPr>
        <sz val="10"/>
        <color theme="1"/>
        <rFont val="Arial Unicode MS"/>
      </rPr>
      <t>l</t>
    </r>
    <r>
      <rPr>
        <sz val="11"/>
        <color theme="1"/>
        <rFont val="Calibri"/>
        <family val="2"/>
        <scheme val="minor"/>
      </rPr>
      <t>.</t>
    </r>
  </si>
  <si>
    <r>
      <t xml:space="preserve">For example, for the pair </t>
    </r>
    <r>
      <rPr>
        <sz val="10"/>
        <color theme="1"/>
        <rFont val="Arial Unicode MS"/>
      </rPr>
      <t>A1</t>
    </r>
    <r>
      <rPr>
        <sz val="11"/>
        <color theme="1"/>
        <rFont val="Calibri"/>
        <family val="2"/>
        <scheme val="minor"/>
      </rPr>
      <t xml:space="preserve"> and </t>
    </r>
    <r>
      <rPr>
        <sz val="10"/>
        <color theme="1"/>
        <rFont val="Arial Unicode MS"/>
      </rPr>
      <t>A2</t>
    </r>
    <r>
      <rPr>
        <sz val="11"/>
        <color theme="1"/>
        <rFont val="Calibri"/>
        <family val="2"/>
        <scheme val="minor"/>
      </rPr>
      <t>:</t>
    </r>
  </si>
  <si>
    <r>
      <t>C_12 = {C1, C3, C6, C7, C8, C9}</t>
    </r>
    <r>
      <rPr>
        <sz val="11"/>
        <color theme="1"/>
        <rFont val="Calibri"/>
        <family val="2"/>
        <scheme val="minor"/>
      </rPr>
      <t xml:space="preserve"> (criteria where </t>
    </r>
    <r>
      <rPr>
        <sz val="10"/>
        <color theme="1"/>
        <rFont val="Arial Unicode MS"/>
      </rPr>
      <t>A1</t>
    </r>
    <r>
      <rPr>
        <sz val="11"/>
        <color theme="1"/>
        <rFont val="Calibri"/>
        <family val="2"/>
        <scheme val="minor"/>
      </rPr>
      <t xml:space="preserve"> is better than or equal to </t>
    </r>
    <r>
      <rPr>
        <sz val="10"/>
        <color theme="1"/>
        <rFont val="Arial Unicode MS"/>
      </rPr>
      <t>A2</t>
    </r>
    <r>
      <rPr>
        <sz val="11"/>
        <color theme="1"/>
        <rFont val="Calibri"/>
        <family val="2"/>
        <scheme val="minor"/>
      </rPr>
      <t>)</t>
    </r>
  </si>
  <si>
    <r>
      <t>D_12 = {C2, C4, C5, C10}</t>
    </r>
    <r>
      <rPr>
        <sz val="11"/>
        <color theme="1"/>
        <rFont val="Calibri"/>
        <family val="2"/>
        <scheme val="minor"/>
      </rPr>
      <t xml:space="preserve"> (criteria where </t>
    </r>
    <r>
      <rPr>
        <sz val="10"/>
        <color theme="1"/>
        <rFont val="Arial Unicode MS"/>
      </rPr>
      <t>A1</t>
    </r>
    <r>
      <rPr>
        <sz val="11"/>
        <color theme="1"/>
        <rFont val="Calibri"/>
        <family val="2"/>
        <scheme val="minor"/>
      </rPr>
      <t xml:space="preserve"> is worse than </t>
    </r>
    <r>
      <rPr>
        <sz val="10"/>
        <color theme="1"/>
        <rFont val="Arial Unicode MS"/>
      </rPr>
      <t>A2</t>
    </r>
    <r>
      <rPr>
        <sz val="11"/>
        <color theme="1"/>
        <rFont val="Calibri"/>
        <family val="2"/>
        <scheme val="minor"/>
      </rPr>
      <t>)</t>
    </r>
  </si>
  <si>
    <t>C_12 = {C1, C3, C6, C7, C8, C9}</t>
  </si>
  <si>
    <t>D_12 = {C2, C4, C5, C10}</t>
  </si>
  <si>
    <t>C_13 = {C1, C3, C6, C7, C9, C10}</t>
  </si>
  <si>
    <t>D_13 = {C2, C4, C5, C8}</t>
  </si>
  <si>
    <t>C_14 = {C1, C2, C3, C4, C5, C7, C8, C9, C10}</t>
  </si>
  <si>
    <t>D_14 = {C6}</t>
  </si>
  <si>
    <t>C_15 = {C1, C2, C3, C4, C6, C7, C8, C9, C10}</t>
  </si>
  <si>
    <t>D_15 = {C5}</t>
  </si>
  <si>
    <t>C_16 = {C1, C3, C4, C5, C6, C7, C8, C10}</t>
  </si>
  <si>
    <t>D_16 = {C2, C9}</t>
  </si>
  <si>
    <t>C_17 = {C1, C2, C3, C4, C5, C6, C8, C9, C10}</t>
  </si>
  <si>
    <t>D_17 = {C7}</t>
  </si>
  <si>
    <t>C_18 = {C1, C2, C3, C4, C5, C7, C8, C9}</t>
  </si>
  <si>
    <t>D_18 = {C6, C10}</t>
  </si>
  <si>
    <t>C_19 = {C1, C2, C3, C4, C5, C6, C7, C8, C9}</t>
  </si>
  <si>
    <t>D_19 = {C10}</t>
  </si>
  <si>
    <t>C_110 = {C1, C2, C3, C4, C5, C6, C7, C8, C9}</t>
  </si>
  <si>
    <t>D_110 = {C10}</t>
  </si>
  <si>
    <t>C_111 = {C1, C2, C3, C4, C5, C6, C7, C9, C10}</t>
  </si>
  <si>
    <t>D_111 = {C8}</t>
  </si>
  <si>
    <t>C_112 = {C1, C2, C3, C4, C6, C7, C8, C9, C10}</t>
  </si>
  <si>
    <t>D_112 = {C5}</t>
  </si>
  <si>
    <t>C_113 = {C1, C2, C3, C4, C5, C6, C7, C8, C10}</t>
  </si>
  <si>
    <t>D_113 = {C9}</t>
  </si>
  <si>
    <t>C_114 = {C1, C2, C3, C4, C5, C6, C7, C8, C9, C10}</t>
  </si>
  <si>
    <t>D_114 = {}</t>
  </si>
  <si>
    <t>C_115 = {C1, C2, C3, C4, C5, C6, C7, C8, C9}</t>
  </si>
  <si>
    <t>D_115 = {C10}</t>
  </si>
  <si>
    <t>C_116 = {C1, C3, C4, C5, C6, C7, C8, C9, C10}</t>
  </si>
  <si>
    <t>D_116 = {C2}</t>
  </si>
  <si>
    <t>C_117 = {C1, C2, C3, C4, C5, C6, C7, C8, C9}</t>
  </si>
  <si>
    <t>D_117 = {C10}</t>
  </si>
  <si>
    <t>C_118 = {C1, C2, C3, C4, C5, C6, C7, C8, C9, C10}</t>
  </si>
  <si>
    <t>D_118 = {}</t>
  </si>
  <si>
    <t>C_119 = {C1, C3, C4, C5, C6, C7, C8, C9, C10}</t>
  </si>
  <si>
    <t>D_119 = {C2}</t>
  </si>
  <si>
    <t>C_120 = {C1, C2, C3, C4, C5, C7, C8, C9, C10}</t>
  </si>
  <si>
    <t>D_120 = {C6}</t>
  </si>
  <si>
    <t>C_21 = {C2, C4, C5, C10}</t>
  </si>
  <si>
    <t>D_21 = {C1, C3, C6, C7, C8, C9}</t>
  </si>
  <si>
    <t>C_23 = {C1, C2, C4, C5, C6, C7, C8, C9, C10}</t>
  </si>
  <si>
    <t>D_23 = {C3}</t>
  </si>
  <si>
    <t>C_24 = {C2, C4, C5, C7, C8, C10}</t>
  </si>
  <si>
    <t>D_24 = {C1, C3, C6, C9}</t>
  </si>
  <si>
    <t>C_25 = {C2, C4, C5, C6, C7, C8, C9, C10}</t>
  </si>
  <si>
    <t>D_25 = {C1, C3}</t>
  </si>
  <si>
    <t>C_26 = {C2, C4, C5, C6, C7, C8, C10}</t>
  </si>
  <si>
    <t>D_26 = {C1, C3, C9}</t>
  </si>
  <si>
    <t>C_27 = {C2, C4, C5, C7, C8, C9, C10}</t>
  </si>
  <si>
    <t>D_27 = {C1, C3, C6}</t>
  </si>
  <si>
    <t>C_28 = {C2, C4, C5, C6, C7, C8, C9, C10}</t>
  </si>
  <si>
    <t>D_28 = {C1, C3}</t>
  </si>
  <si>
    <t>C_29 = {C2, C4, C5, C6, C7, C8, C10}</t>
  </si>
  <si>
    <t>D_29 = {C1, C3, C9}</t>
  </si>
  <si>
    <t>C_210 = {C2, C4, C5, C6, C7, C8, C9, C10}</t>
  </si>
  <si>
    <t>D_210 = {C1, C3}</t>
  </si>
  <si>
    <t>C_211 = {C2, C4, C5, C6, C7, C8, C9, C10}</t>
  </si>
  <si>
    <t>D_211 = {C1, C3}</t>
  </si>
  <si>
    <t>C_212 = {C2, C4, C6, C7, C8, C9, C10}</t>
  </si>
  <si>
    <t>D_212 = {C1, C3, C5}</t>
  </si>
  <si>
    <t>C_213 = {C2, C4, C5, C6, C7, C8, C9, C10}</t>
  </si>
  <si>
    <t>D_213 = {C1, C3}</t>
  </si>
  <si>
    <t>C_214 = {C2, C4, C5, C6, C7, C8, C9, C10}</t>
  </si>
  <si>
    <t>D_214 = {C1, C3}</t>
  </si>
  <si>
    <t>C_215 = {C2, C4, C5, C6, C7, C8, C9, C10}</t>
  </si>
  <si>
    <t>D_215 = {C1, C3}</t>
  </si>
  <si>
    <t>C_216 = {C4, C5, C6, C7, C8, C10}</t>
  </si>
  <si>
    <t>D_216 = {C1, C2, C3, C9}</t>
  </si>
  <si>
    <t>C_217 = {C2, C4, C5, C6, C7, C8, C9, C10}</t>
  </si>
  <si>
    <t>D_217 = {C1, C3}</t>
  </si>
  <si>
    <t>C_218 = {C2, C4, C5, C6, C7, C8, C9, C10}</t>
  </si>
  <si>
    <t>D_218 = {C1, C3}</t>
  </si>
  <si>
    <t>C_219 = {C2, C4, C5, C6, C7, C8, C10}</t>
  </si>
  <si>
    <t>D_219 = {C1, C3, C9}</t>
  </si>
  <si>
    <t>C_220 = {C2, C4, C5, C6, C7, C8, C9, C10}</t>
  </si>
  <si>
    <t>D_220 = {C1, C3}</t>
  </si>
  <si>
    <t>Alternatif k</t>
  </si>
  <si>
    <t>Alternatif l</t>
  </si>
  <si>
    <t>Concordance Set (C_kl)</t>
  </si>
  <si>
    <t>Discordance Set (D_kl)</t>
  </si>
  <si>
    <t>{C1, C3, C6, C7, C8, C9}</t>
  </si>
  <si>
    <t>{C2, C4, C5, C10}</t>
  </si>
  <si>
    <t>{C1, C3, C6, C7, C9, C10}</t>
  </si>
  <si>
    <t>{C2, C4, C5, C8}</t>
  </si>
  <si>
    <t>{C1, C2, C3, C4, C5, C7, C8, C9, C10}</t>
  </si>
  <si>
    <t>{C6}</t>
  </si>
  <si>
    <t>{C1, C2, C3, C4, C6, C7, C8, C9, C10}</t>
  </si>
  <si>
    <t>{C5}</t>
  </si>
  <si>
    <t>{C1, C3, C4, C5, C6, C7, C8, C10}</t>
  </si>
  <si>
    <t>{C2, C9}</t>
  </si>
  <si>
    <t>{C1, C2, C3, C4, C5, C6, C8, C9, C10}</t>
  </si>
  <si>
    <t>{C7}</t>
  </si>
  <si>
    <t>{C1, C2, C3, C4, C5, C7, C8, C9}</t>
  </si>
  <si>
    <t>{C6, C10}</t>
  </si>
  <si>
    <t>{C1, C2, C3, C4, C5, C6, C7, C8, C9}</t>
  </si>
  <si>
    <t>{C10}</t>
  </si>
  <si>
    <t>{C1, C2, C3, C4, C5, C6, C7, C9, C10}</t>
  </si>
  <si>
    <t>{C8}</t>
  </si>
  <si>
    <t>{C1, C2, C3, C4, C5, C6, C7, C8, C10}</t>
  </si>
  <si>
    <t>{C9}</t>
  </si>
  <si>
    <t>{C1, C2, C3, C4, C5, C6, C7, C8, C9, C10}</t>
  </si>
  <si>
    <t>{}</t>
  </si>
  <si>
    <t>{C1, C3, C4, C5, C6, C7, C8, C9, C10}</t>
  </si>
  <si>
    <t>{C2}</t>
  </si>
  <si>
    <t>{C1, C2, C4, C5, C6, C7, C8, C9, C10}</t>
  </si>
  <si>
    <t>{C3}</t>
  </si>
  <si>
    <t>{C2, C4, C5, C7, C8, C10}</t>
  </si>
  <si>
    <t>{C1, C3, C6, C9}</t>
  </si>
  <si>
    <t>{C2, C4, C5, C6, C7, C8, C9, C10}</t>
  </si>
  <si>
    <t>{C1, C3}</t>
  </si>
  <si>
    <t>{C2, C4, C5, C6, C7, C8, C10}</t>
  </si>
  <si>
    <t>{C1, C3, C9}</t>
  </si>
  <si>
    <t>{C2, C4, C5, C7, C8, C9, C10}</t>
  </si>
  <si>
    <t>{C1, C3, C6}</t>
  </si>
  <si>
    <t>{C2, C4, C6, C7, C8, C9, C10}</t>
  </si>
  <si>
    <t>{C1, C3, C5}</t>
  </si>
  <si>
    <t>{C4, C5, C6, C7, C8, C10}</t>
  </si>
  <si>
    <t>{C1, C2, C3, C9}</t>
  </si>
  <si>
    <t>Step 4: Concordance and Discordance Matrices</t>
  </si>
  <si>
    <t>To calculate the concordance and discordance matrices, we'll use the following formulas:</t>
  </si>
  <si>
    <t>Concordance Index (C_kl):</t>
  </si>
  <si>
    <t>C_kl = sum(w_j for j in C_kl)</t>
  </si>
  <si>
    <r>
      <t>C_kl</t>
    </r>
    <r>
      <rPr>
        <sz val="11"/>
        <color theme="1"/>
        <rFont val="Calibri"/>
        <family val="2"/>
        <scheme val="minor"/>
      </rPr>
      <t xml:space="preserve"> = concordance index for alternatives </t>
    </r>
    <r>
      <rPr>
        <sz val="10"/>
        <color theme="1"/>
        <rFont val="Arial Unicode MS"/>
      </rPr>
      <t>k</t>
    </r>
    <r>
      <rPr>
        <sz val="11"/>
        <color theme="1"/>
        <rFont val="Calibri"/>
        <family val="2"/>
        <scheme val="minor"/>
      </rPr>
      <t xml:space="preserve"> and </t>
    </r>
    <r>
      <rPr>
        <sz val="10"/>
        <color theme="1"/>
        <rFont val="Arial Unicode MS"/>
      </rPr>
      <t>l</t>
    </r>
  </si>
  <si>
    <r>
      <t>w_j</t>
    </r>
    <r>
      <rPr>
        <sz val="11"/>
        <color theme="1"/>
        <rFont val="Calibri"/>
        <family val="2"/>
        <scheme val="minor"/>
      </rPr>
      <t xml:space="preserve"> = weight of criterion </t>
    </r>
    <r>
      <rPr>
        <sz val="10"/>
        <color theme="1"/>
        <rFont val="Arial Unicode MS"/>
      </rPr>
      <t>j</t>
    </r>
  </si>
  <si>
    <r>
      <t>C_kl</t>
    </r>
    <r>
      <rPr>
        <sz val="11"/>
        <color theme="1"/>
        <rFont val="Calibri"/>
        <family val="2"/>
        <scheme val="minor"/>
      </rPr>
      <t xml:space="preserve"> = concordance set for alternatives </t>
    </r>
    <r>
      <rPr>
        <sz val="10"/>
        <color theme="1"/>
        <rFont val="Arial Unicode MS"/>
      </rPr>
      <t>k</t>
    </r>
    <r>
      <rPr>
        <sz val="11"/>
        <color theme="1"/>
        <rFont val="Calibri"/>
        <family val="2"/>
        <scheme val="minor"/>
      </rPr>
      <t xml:space="preserve"> and </t>
    </r>
    <r>
      <rPr>
        <sz val="10"/>
        <color theme="1"/>
        <rFont val="Arial Unicode MS"/>
      </rPr>
      <t>l</t>
    </r>
  </si>
  <si>
    <t>Discordance Index (D_kl):</t>
  </si>
  <si>
    <t>D_kl = max(|v_kj - v_lj| for j in D_kl) / max(|v_kj - v_lj| for j = 1 to n)</t>
  </si>
  <si>
    <r>
      <t>D_kl</t>
    </r>
    <r>
      <rPr>
        <sz val="11"/>
        <color theme="1"/>
        <rFont val="Calibri"/>
        <family val="2"/>
        <scheme val="minor"/>
      </rPr>
      <t xml:space="preserve"> = discordance index for alternatives </t>
    </r>
    <r>
      <rPr>
        <sz val="10"/>
        <color theme="1"/>
        <rFont val="Arial Unicode MS"/>
      </rPr>
      <t>k</t>
    </r>
    <r>
      <rPr>
        <sz val="11"/>
        <color theme="1"/>
        <rFont val="Calibri"/>
        <family val="2"/>
        <scheme val="minor"/>
      </rPr>
      <t xml:space="preserve"> and </t>
    </r>
    <r>
      <rPr>
        <sz val="10"/>
        <color theme="1"/>
        <rFont val="Arial Unicode MS"/>
      </rPr>
      <t>l</t>
    </r>
  </si>
  <si>
    <r>
      <t>v_kj</t>
    </r>
    <r>
      <rPr>
        <sz val="11"/>
        <color theme="1"/>
        <rFont val="Calibri"/>
        <family val="2"/>
        <scheme val="minor"/>
      </rPr>
      <t xml:space="preserve"> = weighted normalized value for alternative </t>
    </r>
    <r>
      <rPr>
        <sz val="10"/>
        <color theme="1"/>
        <rFont val="Arial Unicode MS"/>
      </rPr>
      <t>k</t>
    </r>
    <r>
      <rPr>
        <sz val="11"/>
        <color theme="1"/>
        <rFont val="Calibri"/>
        <family val="2"/>
        <scheme val="minor"/>
      </rPr>
      <t xml:space="preserve"> and criterion </t>
    </r>
    <r>
      <rPr>
        <sz val="10"/>
        <color theme="1"/>
        <rFont val="Arial Unicode MS"/>
      </rPr>
      <t>j</t>
    </r>
  </si>
  <si>
    <r>
      <t>D_kl</t>
    </r>
    <r>
      <rPr>
        <sz val="11"/>
        <color theme="1"/>
        <rFont val="Calibri"/>
        <family val="2"/>
        <scheme val="minor"/>
      </rPr>
      <t xml:space="preserve"> = discordance set for alternatives </t>
    </r>
    <r>
      <rPr>
        <sz val="10"/>
        <color theme="1"/>
        <rFont val="Arial Unicode MS"/>
      </rPr>
      <t>k</t>
    </r>
    <r>
      <rPr>
        <sz val="11"/>
        <color theme="1"/>
        <rFont val="Calibri"/>
        <family val="2"/>
        <scheme val="minor"/>
      </rPr>
      <t xml:space="preserve"> and </t>
    </r>
    <r>
      <rPr>
        <sz val="10"/>
        <color theme="1"/>
        <rFont val="Arial Unicode MS"/>
      </rPr>
      <t>l</t>
    </r>
  </si>
  <si>
    <r>
      <t>n</t>
    </r>
    <r>
      <rPr>
        <sz val="11"/>
        <color theme="1"/>
        <rFont val="Calibri"/>
        <family val="2"/>
        <scheme val="minor"/>
      </rPr>
      <t xml:space="preserve"> = number of criteria</t>
    </r>
  </si>
  <si>
    <t>Concordance Index (C_kl)</t>
  </si>
  <si>
    <t>Discordance Index (D_kl)</t>
  </si>
  <si>
    <t>Step 5: Concordance and Discordance Thresholds</t>
  </si>
  <si>
    <t>To determine the thresholds, we'll calculate the average concordance index (c) and the average discordance index (d) using the following formulas:</t>
  </si>
  <si>
    <t>Concordance Threshold (c)</t>
  </si>
  <si>
    <t>c = (sum(C_kl) for k = 1 to m, for l = 1 to m, k!= l) / (m * (m - 1))</t>
  </si>
  <si>
    <r>
      <t>c</t>
    </r>
    <r>
      <rPr>
        <sz val="11"/>
        <color theme="1"/>
        <rFont val="Calibri"/>
        <family val="2"/>
        <scheme val="minor"/>
      </rPr>
      <t xml:space="preserve"> = concordance threshold</t>
    </r>
  </si>
  <si>
    <t>Discordance Threshold (d)</t>
  </si>
  <si>
    <t>d = (sum(D_kl) for k = 1 to m, for l = 1 to m, k!= l) / (m * (m - 1))</t>
  </si>
  <si>
    <r>
      <t>d</t>
    </r>
    <r>
      <rPr>
        <sz val="11"/>
        <color theme="1"/>
        <rFont val="Calibri"/>
        <family val="2"/>
        <scheme val="minor"/>
      </rPr>
      <t xml:space="preserve"> = discordance threshold</t>
    </r>
  </si>
  <si>
    <t>Threshold</t>
  </si>
  <si>
    <t>Value</t>
  </si>
  <si>
    <t>Step 6: Concordance and Discordance Dominance Matrices</t>
  </si>
  <si>
    <t>To create the dominance matrices, we'll use the thresholds calculated in Step 5 and compare them with the concordance and discordance indices from Step 4.</t>
  </si>
  <si>
    <t>Concordance Dominance Matrix (F)</t>
  </si>
  <si>
    <r>
      <t xml:space="preserve">We'll create a matrix F where each element </t>
    </r>
    <r>
      <rPr>
        <sz val="10"/>
        <color theme="1"/>
        <rFont val="Arial Unicode MS"/>
      </rPr>
      <t>f_kl</t>
    </r>
    <r>
      <rPr>
        <sz val="11"/>
        <color theme="1"/>
        <rFont val="Calibri"/>
        <family val="2"/>
        <scheme val="minor"/>
      </rPr>
      <t xml:space="preserve"> is defined as:</t>
    </r>
  </si>
  <si>
    <t>f_kl = 1 if C_kl &gt;= c, otherwise f_kl = 0</t>
  </si>
  <si>
    <r>
      <t>f_kl</t>
    </r>
    <r>
      <rPr>
        <sz val="11"/>
        <color theme="1"/>
        <rFont val="Calibri"/>
        <family val="2"/>
        <scheme val="minor"/>
      </rPr>
      <t xml:space="preserve"> = element in the concordance dominance matrix for alternatives </t>
    </r>
    <r>
      <rPr>
        <sz val="10"/>
        <color theme="1"/>
        <rFont val="Arial Unicode MS"/>
      </rPr>
      <t>k</t>
    </r>
    <r>
      <rPr>
        <sz val="11"/>
        <color theme="1"/>
        <rFont val="Calibri"/>
        <family val="2"/>
        <scheme val="minor"/>
      </rPr>
      <t xml:space="preserve"> and </t>
    </r>
    <r>
      <rPr>
        <sz val="10"/>
        <color theme="1"/>
        <rFont val="Arial Unicode MS"/>
      </rPr>
      <t>l</t>
    </r>
  </si>
  <si>
    <t>Discordance Dominance Matrix (G)</t>
  </si>
  <si>
    <r>
      <t xml:space="preserve">We'll create a matrix G where each element </t>
    </r>
    <r>
      <rPr>
        <sz val="10"/>
        <color theme="1"/>
        <rFont val="Arial Unicode MS"/>
      </rPr>
      <t>g_kl</t>
    </r>
    <r>
      <rPr>
        <sz val="11"/>
        <color theme="1"/>
        <rFont val="Calibri"/>
        <family val="2"/>
        <scheme val="minor"/>
      </rPr>
      <t xml:space="preserve"> is defined as:</t>
    </r>
  </si>
  <si>
    <t>g_kl = 1 if D_kl &lt;= d, otherwise g_kl = 0</t>
  </si>
  <si>
    <r>
      <t>g_kl</t>
    </r>
    <r>
      <rPr>
        <sz val="11"/>
        <color theme="1"/>
        <rFont val="Calibri"/>
        <family val="2"/>
        <scheme val="minor"/>
      </rPr>
      <t xml:space="preserve"> = element in the discordance dominance matrix for alternatives </t>
    </r>
    <r>
      <rPr>
        <sz val="10"/>
        <color theme="1"/>
        <rFont val="Arial Unicode MS"/>
      </rPr>
      <t>k</t>
    </r>
    <r>
      <rPr>
        <sz val="11"/>
        <color theme="1"/>
        <rFont val="Calibri"/>
        <family val="2"/>
        <scheme val="minor"/>
      </rPr>
      <t xml:space="preserve"> and </t>
    </r>
    <r>
      <rPr>
        <sz val="10"/>
        <color theme="1"/>
        <rFont val="Arial Unicode MS"/>
      </rPr>
      <t>l</t>
    </r>
  </si>
  <si>
    <t>Concordance Dominance (F_kl)</t>
  </si>
  <si>
    <t>Discordance Dominance (G_kl)</t>
  </si>
  <si>
    <t>Step 7: Aggregate Dominance Matrix</t>
  </si>
  <si>
    <t>To determine the aggregate dominance matrix (E), we'll combine the concordance dominance matrix (F) and the discordance dominance matrix (G) calculated in Step 6.</t>
  </si>
  <si>
    <r>
      <t xml:space="preserve">We'll create a matrix E where each element </t>
    </r>
    <r>
      <rPr>
        <sz val="10"/>
        <color theme="1"/>
        <rFont val="Arial Unicode MS"/>
      </rPr>
      <t>e_kl</t>
    </r>
    <r>
      <rPr>
        <sz val="11"/>
        <color theme="1"/>
        <rFont val="Calibri"/>
        <family val="2"/>
        <scheme val="minor"/>
      </rPr>
      <t xml:space="preserve"> is defined as:</t>
    </r>
  </si>
  <si>
    <t>e_kl = f_kl * g_kl</t>
  </si>
  <si>
    <r>
      <t>e_kl</t>
    </r>
    <r>
      <rPr>
        <sz val="11"/>
        <color theme="1"/>
        <rFont val="Calibri"/>
        <family val="2"/>
        <scheme val="minor"/>
      </rPr>
      <t xml:space="preserve"> = element in the aggregate dominance matrix for alternatives </t>
    </r>
    <r>
      <rPr>
        <sz val="10"/>
        <color theme="1"/>
        <rFont val="Arial Unicode MS"/>
      </rPr>
      <t>k</t>
    </r>
    <r>
      <rPr>
        <sz val="11"/>
        <color theme="1"/>
        <rFont val="Calibri"/>
        <family val="2"/>
        <scheme val="minor"/>
      </rPr>
      <t xml:space="preserve"> and </t>
    </r>
    <r>
      <rPr>
        <sz val="10"/>
        <color theme="1"/>
        <rFont val="Arial Unicode MS"/>
      </rPr>
      <t>l</t>
    </r>
  </si>
  <si>
    <t>Aggregate Dominance (E_kl)</t>
  </si>
  <si>
    <t>Step 8: Eliminate Less Favorable Alternatives</t>
  </si>
  <si>
    <t>To eliminate less favorable alternatives, we'll use the aggregate dominance matrix (E) calculated in Step 7.</t>
  </si>
  <si>
    <r>
      <t xml:space="preserve">We'll eliminate an alternative </t>
    </r>
    <r>
      <rPr>
        <sz val="10"/>
        <color theme="1"/>
        <rFont val="Arial Unicode MS"/>
      </rPr>
      <t>k</t>
    </r>
    <r>
      <rPr>
        <sz val="11"/>
        <color theme="1"/>
        <rFont val="Calibri"/>
        <family val="2"/>
        <scheme val="minor"/>
      </rPr>
      <t xml:space="preserve"> if there exists another alternative </t>
    </r>
    <r>
      <rPr>
        <sz val="10"/>
        <color theme="1"/>
        <rFont val="Arial Unicode MS"/>
      </rPr>
      <t>l</t>
    </r>
    <r>
      <rPr>
        <sz val="11"/>
        <color theme="1"/>
        <rFont val="Calibri"/>
        <family val="2"/>
        <scheme val="minor"/>
      </rPr>
      <t xml:space="preserve"> such that:</t>
    </r>
  </si>
  <si>
    <r>
      <t>e_kl = 0</t>
    </r>
    <r>
      <rPr>
        <sz val="11"/>
        <color theme="1"/>
        <rFont val="Calibri"/>
        <family val="2"/>
        <scheme val="minor"/>
      </rPr>
      <t xml:space="preserve"> (alternative </t>
    </r>
    <r>
      <rPr>
        <sz val="10"/>
        <color theme="1"/>
        <rFont val="Arial Unicode MS"/>
      </rPr>
      <t>k</t>
    </r>
    <r>
      <rPr>
        <sz val="11"/>
        <color theme="1"/>
        <rFont val="Calibri"/>
        <family val="2"/>
        <scheme val="minor"/>
      </rPr>
      <t xml:space="preserve"> does not dominate alternative </t>
    </r>
    <r>
      <rPr>
        <sz val="10"/>
        <color theme="1"/>
        <rFont val="Arial Unicode MS"/>
      </rPr>
      <t>l</t>
    </r>
    <r>
      <rPr>
        <sz val="11"/>
        <color theme="1"/>
        <rFont val="Calibri"/>
        <family val="2"/>
        <scheme val="minor"/>
      </rPr>
      <t>)</t>
    </r>
  </si>
  <si>
    <r>
      <t>e_lk = 1</t>
    </r>
    <r>
      <rPr>
        <sz val="11"/>
        <color theme="1"/>
        <rFont val="Calibri"/>
        <family val="2"/>
        <scheme val="minor"/>
      </rPr>
      <t xml:space="preserve"> (alternative </t>
    </r>
    <r>
      <rPr>
        <sz val="10"/>
        <color theme="1"/>
        <rFont val="Arial Unicode MS"/>
      </rPr>
      <t>l</t>
    </r>
    <r>
      <rPr>
        <sz val="11"/>
        <color theme="1"/>
        <rFont val="Calibri"/>
        <family val="2"/>
        <scheme val="minor"/>
      </rPr>
      <t xml:space="preserve"> dominates alternative </t>
    </r>
    <r>
      <rPr>
        <sz val="10"/>
        <color theme="1"/>
        <rFont val="Arial Unicode MS"/>
      </rPr>
      <t>k</t>
    </r>
    <r>
      <rPr>
        <sz val="11"/>
        <color theme="1"/>
        <rFont val="Calibri"/>
        <family val="2"/>
        <scheme val="minor"/>
      </rPr>
      <t>)</t>
    </r>
  </si>
  <si>
    <t>Alternative k</t>
  </si>
  <si>
    <t>Alternative l</t>
  </si>
  <si>
    <t>e_kl</t>
  </si>
  <si>
    <t>e_lk</t>
  </si>
  <si>
    <t>Dominance</t>
  </si>
  <si>
    <t>Explanation</t>
  </si>
  <si>
    <t>A1 &gt; A2</t>
  </si>
  <si>
    <t>A1 dominates A2</t>
  </si>
  <si>
    <t>None</t>
  </si>
  <si>
    <t>Neither dominates the other</t>
  </si>
  <si>
    <t>A1 &gt; A6</t>
  </si>
  <si>
    <t>A1 dominates A6</t>
  </si>
  <si>
    <t>A1 &gt; A9</t>
  </si>
  <si>
    <t>A1 dominates A9</t>
  </si>
  <si>
    <t>A1 &gt; A10</t>
  </si>
  <si>
    <t>A1 dominates A10</t>
  </si>
  <si>
    <t>A1 &gt; A11</t>
  </si>
  <si>
    <t>A1 dominates A11</t>
  </si>
  <si>
    <t>A1 &gt; A13</t>
  </si>
  <si>
    <t>A1 dominates A13</t>
  </si>
  <si>
    <t>A1 &gt; A15</t>
  </si>
  <si>
    <t>A1 dominates A15</t>
  </si>
  <si>
    <t>A1 &gt; A16</t>
  </si>
  <si>
    <t>A1 dominates A16</t>
  </si>
  <si>
    <t>A1 &gt; A17</t>
  </si>
  <si>
    <t>A1 dominates A17</t>
  </si>
  <si>
    <t>A1 &gt; A19</t>
  </si>
  <si>
    <t>A1 dominates A19</t>
  </si>
  <si>
    <t>A2 &gt; A3</t>
  </si>
  <si>
    <t>A2 dominates A3</t>
  </si>
  <si>
    <t>Step 9: Rank the Remaining Alternatives</t>
  </si>
  <si>
    <t>To rank the remaining alternatives, we'll use the aggregate dominance matrix (E) from Step 7 and the list of remaining alternatives from Step 8.</t>
  </si>
  <si>
    <t>We'll determine the rank of each remaining alternative based on the number of other alternatives it dominates. The alternative that dominates the most other alternatives will be ranked first, and so on.</t>
  </si>
  <si>
    <t>Rank</t>
  </si>
  <si>
    <t>Alternative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</si>
</sst>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5">
    <font>
      <sz val="11"/>
      <color theme="1"/>
      <name val="Calibri"/>
      <family val="2"/>
      <scheme val="minor"/>
    </font>
    <font>
      <b/>
      <sz val="11"/>
      <color theme="1"/>
      <name val="Calibri"/>
      <family val="2"/>
      <scheme val="minor"/>
    </font>
    <font>
      <sz val="11"/>
      <name val="Calibri"/>
      <family val="2"/>
      <scheme val="minor"/>
    </font>
    <font>
      <sz val="10"/>
      <color theme="1"/>
      <name val="Arial Unicode MS"/>
    </font>
    <font>
      <sz val="10"/>
      <color theme="1"/>
      <name val="Arial"/>
      <family val="2"/>
    </font>
  </fonts>
  <fills count="10">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2" tint="-0.499984740745262"/>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1">
    <xf numFmtId="0" fontId="0" fillId="0" borderId="0" xfId="0"/>
    <xf numFmtId="0" fontId="0" fillId="2" borderId="0" xfId="0" applyFill="1"/>
    <xf numFmtId="164" fontId="0" fillId="0" borderId="0" xfId="0" applyNumberFormat="1"/>
    <xf numFmtId="165" fontId="0" fillId="0" borderId="0" xfId="0" applyNumberFormat="1"/>
    <xf numFmtId="4" fontId="0" fillId="0" borderId="0" xfId="0" applyNumberFormat="1"/>
    <xf numFmtId="3" fontId="0" fillId="0" borderId="0" xfId="0" applyNumberFormat="1"/>
    <xf numFmtId="0" fontId="0" fillId="2" borderId="1" xfId="0" applyFill="1" applyBorder="1"/>
    <xf numFmtId="0" fontId="0" fillId="2" borderId="2" xfId="0" applyFill="1" applyBorder="1"/>
    <xf numFmtId="0" fontId="0" fillId="2" borderId="3" xfId="0" applyFill="1" applyBorder="1"/>
    <xf numFmtId="0" fontId="0" fillId="0" borderId="4" xfId="0" quotePrefix="1" applyBorder="1"/>
    <xf numFmtId="0" fontId="0" fillId="0" borderId="5" xfId="0" applyBorder="1"/>
    <xf numFmtId="0" fontId="0" fillId="0" borderId="0" xfId="0" applyAlignment="1">
      <alignment horizontal="left" vertical="top"/>
    </xf>
    <xf numFmtId="0" fontId="0" fillId="3" borderId="0" xfId="0" applyFill="1"/>
    <xf numFmtId="0" fontId="1" fillId="0" borderId="0" xfId="0" applyFont="1" applyAlignment="1">
      <alignment horizontal="center" vertical="center"/>
    </xf>
    <xf numFmtId="0" fontId="1" fillId="0" borderId="0" xfId="0" applyFont="1" applyAlignment="1">
      <alignment horizontal="center"/>
    </xf>
    <xf numFmtId="0" fontId="0" fillId="0" borderId="0" xfId="0" applyAlignment="1">
      <alignment horizontal="left"/>
    </xf>
    <xf numFmtId="0" fontId="0" fillId="4" borderId="0" xfId="0" applyFill="1"/>
    <xf numFmtId="4" fontId="0" fillId="0" borderId="0" xfId="0" applyNumberFormat="1" applyAlignment="1">
      <alignment horizontal="left"/>
    </xf>
    <xf numFmtId="4" fontId="0" fillId="0" borderId="0" xfId="0" applyNumberFormat="1" applyAlignment="1">
      <alignment horizontal="left" vertical="top"/>
    </xf>
    <xf numFmtId="0" fontId="0" fillId="5" borderId="0" xfId="0" applyFill="1"/>
    <xf numFmtId="0" fontId="0" fillId="6" borderId="0" xfId="0" applyFill="1"/>
    <xf numFmtId="4" fontId="0" fillId="6" borderId="0" xfId="0" applyNumberFormat="1" applyFill="1"/>
    <xf numFmtId="0" fontId="0" fillId="7" borderId="0" xfId="0" applyFill="1"/>
    <xf numFmtId="164" fontId="0" fillId="8" borderId="0" xfId="0" applyNumberFormat="1" applyFill="1"/>
    <xf numFmtId="0" fontId="0" fillId="8" borderId="0" xfId="0" applyFill="1"/>
    <xf numFmtId="0" fontId="1" fillId="9" borderId="0" xfId="0" applyFont="1" applyFill="1" applyAlignment="1">
      <alignment horizontal="center"/>
    </xf>
    <xf numFmtId="0" fontId="2" fillId="2" borderId="0" xfId="0" applyFont="1" applyFill="1"/>
    <xf numFmtId="0" fontId="0" fillId="0" borderId="6" xfId="0" applyBorder="1"/>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0" xfId="0" applyAlignment="1">
      <alignment vertical="center"/>
    </xf>
    <xf numFmtId="0" fontId="1" fillId="0" borderId="0" xfId="0" applyFont="1"/>
    <xf numFmtId="0" fontId="3" fillId="0" borderId="0" xfId="0" applyFont="1" applyAlignment="1">
      <alignment vertical="center"/>
    </xf>
    <xf numFmtId="0" fontId="0" fillId="0" borderId="0" xfId="0" applyAlignment="1">
      <alignment horizontal="left" vertical="center" indent="1"/>
    </xf>
    <xf numFmtId="0" fontId="3" fillId="0" borderId="0" xfId="0" applyFont="1" applyAlignment="1">
      <alignment horizontal="left" vertical="center" indent="1"/>
    </xf>
    <xf numFmtId="0" fontId="4" fillId="0" borderId="10" xfId="0" applyFont="1" applyBorder="1" applyAlignment="1">
      <alignment wrapText="1"/>
    </xf>
    <xf numFmtId="0" fontId="4" fillId="0" borderId="10" xfId="0" applyFont="1" applyBorder="1" applyAlignment="1">
      <alignment horizontal="right" wrapText="1"/>
    </xf>
    <xf numFmtId="0" fontId="1" fillId="0" borderId="0" xfId="0" applyFont="1" applyAlignment="1">
      <alignment horizontal="left" vertical="center" indent="1"/>
    </xf>
    <xf numFmtId="0" fontId="4" fillId="0" borderId="10" xfId="0" applyFont="1" applyBorder="1" applyAlignment="1">
      <alignment vertical="center"/>
    </xf>
    <xf numFmtId="0" fontId="3" fillId="0" borderId="0" xfId="0" applyFont="1" applyAlignment="1">
      <alignment horizontal="left" vertical="center" indent="2"/>
    </xf>
  </cellXfs>
  <cellStyles count="1">
    <cellStyle name="Normal" xfId="0" builtinId="0"/>
  </cellStyles>
  <dxfs count="12">
    <dxf>
      <numFmt numFmtId="4" formatCode="#,##0.00"/>
      <alignment horizontal="left" vertical="top" textRotation="0" wrapText="0" indent="0" justifyLastLine="0" shrinkToFit="0" readingOrder="0"/>
    </dxf>
    <dxf>
      <numFmt numFmtId="4" formatCode="#,##0.00"/>
      <alignment horizontal="left" vertical="top" textRotation="0" wrapText="0" indent="0" justifyLastLine="0" shrinkToFit="0" readingOrder="0"/>
    </dxf>
    <dxf>
      <numFmt numFmtId="4" formatCode="#,##0.00"/>
      <alignment horizontal="left" vertical="top" textRotation="0" wrapText="0" indent="0" justifyLastLine="0" shrinkToFit="0" readingOrder="0"/>
    </dxf>
    <dxf>
      <numFmt numFmtId="4" formatCode="#,##0.00"/>
      <alignment horizontal="left" vertical="top" textRotation="0" wrapText="0" indent="0" justifyLastLine="0" shrinkToFit="0" readingOrder="0"/>
    </dxf>
    <dxf>
      <numFmt numFmtId="4" formatCode="#,##0.00"/>
      <alignment horizontal="left" vertical="top" textRotation="0" wrapText="0" indent="0" justifyLastLine="0" shrinkToFit="0" readingOrder="0"/>
    </dxf>
    <dxf>
      <numFmt numFmtId="4" formatCode="#,##0.00"/>
      <alignment horizontal="left" vertical="top" textRotation="0" wrapText="0" indent="0" justifyLastLine="0" shrinkToFit="0" readingOrder="0"/>
    </dxf>
    <dxf>
      <numFmt numFmtId="4" formatCode="#,##0.00"/>
      <alignment horizontal="left" vertical="top" textRotation="0" wrapText="0" indent="0" justifyLastLine="0" shrinkToFit="0" readingOrder="0"/>
    </dxf>
    <dxf>
      <numFmt numFmtId="4" formatCode="#,##0.00"/>
      <alignment horizontal="left" vertical="top" textRotation="0" wrapText="0" indent="0" justifyLastLine="0" shrinkToFit="0" readingOrder="0"/>
    </dxf>
    <dxf>
      <numFmt numFmtId="4" formatCode="#,##0.00"/>
      <alignment horizontal="left" vertical="top" textRotation="0" wrapText="0" indent="0" justifyLastLine="0" shrinkToFit="0" readingOrder="0"/>
    </dxf>
    <dxf>
      <numFmt numFmtId="4" formatCode="#,##0.00"/>
      <alignment horizontal="left" vertical="top" textRotation="0" wrapText="0" indent="0" justifyLastLine="0" shrinkToFit="0" readingOrder="0"/>
    </dxf>
    <dxf>
      <numFmt numFmtId="4" formatCode="#,##0.00"/>
      <alignment horizontal="left" vertical="bottom" textRotation="0" wrapText="0" indent="0" justifyLastLine="0" shrinkToFit="0" readingOrder="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C9D674-FA22-4660-9818-53B693F15EB8}" name="Table1" displayName="Table1" ref="A1:K24" totalsRowCount="1" totalsRowDxfId="11">
  <autoFilter ref="A1:K23" xr:uid="{4AC9D674-FA22-4660-9818-53B693F15EB8}"/>
  <tableColumns count="11">
    <tableColumn id="1" xr3:uid="{CC4F4CE4-51B4-472E-84A7-D664E552A691}" name="Column1" totalsRowDxfId="10"/>
    <tableColumn id="2" xr3:uid="{8E31748E-B0A9-41C3-9B97-1DA845286016}" name="Column2" totalsRowFunction="custom" totalsRowDxfId="9">
      <totalsRowFormula>SQRT(B23)</totalsRowFormula>
    </tableColumn>
    <tableColumn id="3" xr3:uid="{3978AE3F-AFC9-4BE4-B2C9-8513539065FD}" name="Column3" totalsRowFunction="custom" totalsRowDxfId="8">
      <totalsRowFormula>SQRT(C23)</totalsRowFormula>
    </tableColumn>
    <tableColumn id="4" xr3:uid="{142851FF-5CAA-43AD-8473-7E39398752FB}" name="Column4" totalsRowFunction="custom" totalsRowDxfId="7">
      <totalsRowFormula>SQRT(D23)</totalsRowFormula>
    </tableColumn>
    <tableColumn id="5" xr3:uid="{91E74527-3A45-490B-BE36-871574119FF0}" name="Column5" totalsRowFunction="custom" totalsRowDxfId="6">
      <totalsRowFormula>SQRT(E23)</totalsRowFormula>
    </tableColumn>
    <tableColumn id="6" xr3:uid="{427EFD5E-5C7C-4D65-89FC-EA9051D6BB33}" name="Column6" totalsRowFunction="custom" totalsRowDxfId="5">
      <totalsRowFormula>SQRT(F23)</totalsRowFormula>
    </tableColumn>
    <tableColumn id="7" xr3:uid="{FE2A94D5-881C-40B2-86A2-41A166BBF242}" name="Column7" totalsRowFunction="custom" totalsRowDxfId="4">
      <totalsRowFormula>SQRT(G23)</totalsRowFormula>
    </tableColumn>
    <tableColumn id="8" xr3:uid="{0216F520-69DB-4F49-88C8-557B5C85E856}" name="Column8" totalsRowFunction="custom" totalsRowDxfId="3">
      <totalsRowFormula>SQRT(H23)</totalsRowFormula>
    </tableColumn>
    <tableColumn id="9" xr3:uid="{91A333D7-8AFE-4DE2-AF40-92D27193018A}" name="Column9" totalsRowFunction="custom" totalsRowDxfId="2">
      <totalsRowFormula>SQRT(I23)</totalsRowFormula>
    </tableColumn>
    <tableColumn id="10" xr3:uid="{95AAA51D-9B0B-4B7C-BA61-AC366EF4BF47}" name="Column10" totalsRowFunction="custom" totalsRowDxfId="1">
      <totalsRowFormula>SQRT(J23)</totalsRowFormula>
    </tableColumn>
    <tableColumn id="11" xr3:uid="{64ED00CA-1670-461D-BC16-A1CB1FAA677D}" name="Column11" totalsRowFunction="custom" totalsRowDxfId="0">
      <totalsRowFormula>SQRT(K23)</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2D3A0-4452-4DF5-A04F-9889A1381B35}">
  <dimension ref="A1:CB748"/>
  <sheetViews>
    <sheetView workbookViewId="0">
      <selection activeCell="K15" sqref="K15"/>
    </sheetView>
  </sheetViews>
  <sheetFormatPr defaultRowHeight="14.7"/>
  <cols>
    <col min="1" max="1" width="7.7109375" customWidth="1"/>
    <col min="2" max="2" width="7.140625" customWidth="1"/>
    <col min="3" max="3" width="10.140625" customWidth="1"/>
    <col min="4" max="4" width="8.42578125" customWidth="1"/>
    <col min="5" max="5" width="7.140625" customWidth="1"/>
    <col min="6" max="6" width="7.42578125" customWidth="1"/>
    <col min="7" max="8" width="6.5703125" customWidth="1"/>
    <col min="9" max="9" width="11.140625" bestFit="1" customWidth="1"/>
    <col min="10" max="10" width="6.28515625" customWidth="1"/>
    <col min="11" max="11" width="8.5703125" customWidth="1"/>
  </cols>
  <sheetData>
    <row r="1" spans="1:59">
      <c r="A1" t="s">
        <v>3</v>
      </c>
      <c r="B1" t="s">
        <v>4</v>
      </c>
      <c r="C1" t="s">
        <v>5</v>
      </c>
      <c r="D1" t="s">
        <v>6</v>
      </c>
      <c r="E1" t="s">
        <v>7</v>
      </c>
      <c r="F1" t="s">
        <v>8</v>
      </c>
      <c r="G1" t="s">
        <v>9</v>
      </c>
      <c r="H1" t="s">
        <v>10</v>
      </c>
      <c r="I1" t="s">
        <v>11</v>
      </c>
      <c r="J1" t="s">
        <v>12</v>
      </c>
      <c r="K1" t="s">
        <v>13</v>
      </c>
      <c r="M1" s="6" t="s">
        <v>14</v>
      </c>
      <c r="N1" s="7" t="s">
        <v>15</v>
      </c>
      <c r="O1" s="7"/>
      <c r="P1" s="7"/>
      <c r="Q1" s="7"/>
      <c r="R1" s="8"/>
      <c r="AB1" s="1" t="s">
        <v>16</v>
      </c>
      <c r="AC1" s="1"/>
      <c r="AD1" s="1"/>
      <c r="AE1" s="1"/>
      <c r="AF1" s="1"/>
    </row>
    <row r="2" spans="1:59">
      <c r="B2" t="s">
        <v>17</v>
      </c>
      <c r="C2" t="s">
        <v>18</v>
      </c>
      <c r="D2" t="s">
        <v>19</v>
      </c>
      <c r="E2" t="s">
        <v>20</v>
      </c>
      <c r="F2" t="s">
        <v>21</v>
      </c>
      <c r="G2" t="s">
        <v>22</v>
      </c>
      <c r="H2" t="s">
        <v>23</v>
      </c>
      <c r="I2" t="s">
        <v>24</v>
      </c>
      <c r="J2" t="s">
        <v>25</v>
      </c>
      <c r="K2" t="s">
        <v>26</v>
      </c>
      <c r="M2" s="9" t="s">
        <v>27</v>
      </c>
      <c r="R2" s="10"/>
    </row>
    <row r="3" spans="1:59">
      <c r="A3" t="s">
        <v>28</v>
      </c>
      <c r="B3" s="11">
        <v>30</v>
      </c>
      <c r="C3" s="11">
        <v>550</v>
      </c>
      <c r="D3" s="11">
        <v>80</v>
      </c>
      <c r="E3" s="11">
        <v>20</v>
      </c>
      <c r="F3" s="11">
        <v>10</v>
      </c>
      <c r="G3" s="11">
        <v>25</v>
      </c>
      <c r="H3" s="11">
        <v>20</v>
      </c>
      <c r="I3" s="11">
        <v>10</v>
      </c>
      <c r="J3" s="11">
        <v>20</v>
      </c>
      <c r="K3" s="11">
        <v>25</v>
      </c>
      <c r="M3" s="3">
        <f>B3/SQRT(B3^2+B4^2+B5^2+B6^2+B7^2+B8^2+B9^2+B10^2+B11^2+B12^2+B13^2+B14^2+B15^2+B16^2+B17^2+B18^2+B19^2+B20^2+B21^2+B22^2)</f>
        <v>0.24639046870595455</v>
      </c>
      <c r="N3" s="3">
        <f t="shared" ref="M3:V3" si="0">C3/SQRT(C3^2+C4^2+C5^2+C6^2+C7^2+C8^2+C9^2+C10^2+C11^2+C12^2+C13^2+C14^2+C15^2+C16^2+C17^2+C18^2+C19^2+C20^2+C21^2+C22^2)</f>
        <v>0.30236672344347937</v>
      </c>
      <c r="O3" s="3">
        <f t="shared" si="0"/>
        <v>0.22123179808702012</v>
      </c>
      <c r="P3" s="3">
        <f t="shared" si="0"/>
        <v>0.22573305919324013</v>
      </c>
      <c r="Q3" s="3">
        <f t="shared" si="0"/>
        <v>0.16222142113076254</v>
      </c>
      <c r="R3" s="3">
        <f t="shared" si="0"/>
        <v>0.29880715233359839</v>
      </c>
      <c r="S3" s="3">
        <f t="shared" si="0"/>
        <v>0.29568850838182914</v>
      </c>
      <c r="T3" s="3">
        <f t="shared" si="0"/>
        <v>0.13245323570650439</v>
      </c>
      <c r="U3" s="3">
        <f t="shared" si="0"/>
        <v>0.2301741350593744</v>
      </c>
      <c r="V3" s="3">
        <f t="shared" si="0"/>
        <v>0.19748812638334107</v>
      </c>
      <c r="AA3">
        <v>3</v>
      </c>
      <c r="AB3">
        <v>5</v>
      </c>
      <c r="AC3">
        <v>3</v>
      </c>
      <c r="AD3">
        <v>5</v>
      </c>
      <c r="AE3">
        <v>3</v>
      </c>
      <c r="AF3">
        <v>4</v>
      </c>
      <c r="AG3">
        <v>5</v>
      </c>
      <c r="AH3">
        <v>2</v>
      </c>
      <c r="AI3">
        <v>4</v>
      </c>
      <c r="AJ3">
        <v>2</v>
      </c>
    </row>
    <row r="4" spans="1:59">
      <c r="A4" t="s">
        <v>29</v>
      </c>
      <c r="B4" s="11">
        <v>10</v>
      </c>
      <c r="C4" s="11">
        <v>500</v>
      </c>
      <c r="D4" s="11">
        <v>90</v>
      </c>
      <c r="E4" s="11">
        <v>20</v>
      </c>
      <c r="F4" s="11">
        <v>15</v>
      </c>
      <c r="G4" s="11">
        <v>25</v>
      </c>
      <c r="H4" s="11">
        <v>10</v>
      </c>
      <c r="I4" s="11">
        <v>10</v>
      </c>
      <c r="J4" s="11">
        <v>10</v>
      </c>
      <c r="K4" s="11">
        <v>35</v>
      </c>
      <c r="M4" s="3">
        <f>B4/SQRT(B3^2+B4^2+B5^2+B6^2+B7^2+B8^2+B9^2+B10^2+B11^2+B12^2+B13^2+B14^2+B15^2+B16^2+B17^2+B18^2+B19^2+B20^2+B21^2+B22^2)</f>
        <v>8.2130156235318177E-2</v>
      </c>
      <c r="N4" s="3">
        <f>C4/SQRT(C3^2+C4^2+C5^2+C6^2+C7^2+C8^2+C9^2+C10^2+C11^2+C12^2+C13^2+C14^2+C15^2+C16^2+C17^2+C18^2+C19^2+C20^2+C21^2+C22^2)</f>
        <v>0.27487883949407216</v>
      </c>
      <c r="O4" s="3">
        <f>D4/SQRT(D3^2+D4^2+D5^2+D6^2+D7^2+D8^2+D9^2+D10^2+D11^2+D12^2+D13^2+D14^2+D15^2+D16^2+D17^2+D18^2+D19^2+D20^2+D21^2+D22^2)</f>
        <v>0.24888577284789765</v>
      </c>
      <c r="P4" s="3">
        <f t="shared" ref="P4:V4" si="1">E4/SQRT(E3^2+E4^2+E5^2+E6^2+E7^2+E8^2+E9^2+E10^2+E11^2+E12^2+E13^2+E14^2+E15^2+E16^2+E17^2+E18^2+E19^2+E20^2+E21^2+E22^2)</f>
        <v>0.22573305919324013</v>
      </c>
      <c r="Q4" s="3">
        <f t="shared" si="1"/>
        <v>0.24333213169614382</v>
      </c>
      <c r="R4" s="3">
        <f t="shared" si="1"/>
        <v>0.29880715233359839</v>
      </c>
      <c r="S4" s="3">
        <f t="shared" si="1"/>
        <v>0.14784425419091457</v>
      </c>
      <c r="T4" s="3">
        <f t="shared" si="1"/>
        <v>0.13245323570650439</v>
      </c>
      <c r="U4" s="3">
        <f t="shared" si="1"/>
        <v>0.1150870675296872</v>
      </c>
      <c r="V4" s="3">
        <f t="shared" si="1"/>
        <v>0.27648337693667752</v>
      </c>
      <c r="Z4" t="s">
        <v>30</v>
      </c>
      <c r="AN4" s="12" t="s">
        <v>31</v>
      </c>
      <c r="AO4" s="12"/>
      <c r="AP4" s="12"/>
      <c r="AQ4" s="12"/>
      <c r="AR4" s="12"/>
      <c r="AS4" s="12"/>
      <c r="AT4" s="12"/>
      <c r="AU4" s="12"/>
      <c r="AV4" s="12"/>
      <c r="AW4" s="12"/>
      <c r="AX4" s="12"/>
      <c r="AY4" s="12"/>
      <c r="AZ4" s="12"/>
      <c r="BA4" s="12"/>
      <c r="BB4" s="12"/>
      <c r="BC4" s="12"/>
      <c r="BD4" s="12"/>
      <c r="BE4" s="12"/>
      <c r="BF4" s="12"/>
      <c r="BG4" s="12"/>
    </row>
    <row r="5" spans="1:59">
      <c r="A5" t="s">
        <v>32</v>
      </c>
      <c r="B5" s="11">
        <v>10</v>
      </c>
      <c r="C5" s="11">
        <v>500</v>
      </c>
      <c r="D5" s="11">
        <v>90</v>
      </c>
      <c r="E5" s="11">
        <v>20</v>
      </c>
      <c r="F5" s="11">
        <v>15</v>
      </c>
      <c r="G5" s="11">
        <v>25</v>
      </c>
      <c r="H5" s="11">
        <v>10</v>
      </c>
      <c r="I5" s="11">
        <v>30</v>
      </c>
      <c r="J5" s="11">
        <v>20</v>
      </c>
      <c r="K5" s="11">
        <v>25</v>
      </c>
      <c r="M5" s="3">
        <f>B5/SQRT(B3^2+B4^2+B5^2+B6^2+B7^2+B8^2+B9^2+B10^2+B11^2+B12^2+B13^2+B14^2+B15^2+B16^2+B17^2+B18^2+B19^2+B20^2+B21^2+B22^2)</f>
        <v>8.2130156235318177E-2</v>
      </c>
      <c r="N5" s="3">
        <f>C5/SQRT(C3^2+C4^2+C5^2+C6^2+C7^2+C8^2+C9^2+C10^2+C11^2+C12^2+C13^2+C14^2+C15^2+C16^2+C17^2+C18^2+C19^2+C20^2+C21^2+C22^2)</f>
        <v>0.27487883949407216</v>
      </c>
      <c r="O5" s="3">
        <f t="shared" ref="O5:V5" si="2">D5/SQRT(D3^2+D4^2+D5^2+D6^2+D7^2+D8^2+D9^2+D10^2+D11^2+D12^2+D13^2+D14^2+D15^2+D16^2+D17^2+D18^2+D19^2+D20^2+D21^2+D22^2)</f>
        <v>0.24888577284789765</v>
      </c>
      <c r="P5" s="3">
        <f t="shared" si="2"/>
        <v>0.22573305919324013</v>
      </c>
      <c r="Q5" s="3">
        <f t="shared" si="2"/>
        <v>0.24333213169614382</v>
      </c>
      <c r="R5" s="3">
        <f t="shared" si="2"/>
        <v>0.29880715233359839</v>
      </c>
      <c r="S5" s="3">
        <f t="shared" si="2"/>
        <v>0.14784425419091457</v>
      </c>
      <c r="T5" s="3">
        <f t="shared" si="2"/>
        <v>0.39735970711951318</v>
      </c>
      <c r="U5" s="3">
        <f t="shared" si="2"/>
        <v>0.2301741350593744</v>
      </c>
      <c r="V5" s="3">
        <f t="shared" si="2"/>
        <v>0.19748812638334107</v>
      </c>
      <c r="Z5">
        <v>1</v>
      </c>
      <c r="AA5">
        <f>IF(B26=1,AA$3,)</f>
        <v>3</v>
      </c>
      <c r="AB5">
        <f t="shared" ref="AB5:AJ20" si="3">IF(C26=1,AB$3,)</f>
        <v>5</v>
      </c>
      <c r="AC5">
        <f t="shared" si="3"/>
        <v>0</v>
      </c>
      <c r="AD5">
        <f t="shared" si="3"/>
        <v>5</v>
      </c>
      <c r="AE5">
        <f t="shared" si="3"/>
        <v>0</v>
      </c>
      <c r="AF5">
        <f t="shared" si="3"/>
        <v>4</v>
      </c>
      <c r="AG5">
        <f t="shared" si="3"/>
        <v>5</v>
      </c>
      <c r="AH5">
        <f t="shared" si="3"/>
        <v>2</v>
      </c>
      <c r="AI5">
        <f t="shared" si="3"/>
        <v>4</v>
      </c>
      <c r="AJ5">
        <f t="shared" si="3"/>
        <v>0</v>
      </c>
      <c r="AL5">
        <f>SUM(AA5:AJ5)</f>
        <v>28</v>
      </c>
      <c r="AN5" s="13" t="s">
        <v>33</v>
      </c>
      <c r="AO5">
        <v>28</v>
      </c>
      <c r="AP5">
        <v>28</v>
      </c>
      <c r="AQ5">
        <v>30</v>
      </c>
      <c r="AR5">
        <v>31</v>
      </c>
      <c r="AS5">
        <v>32</v>
      </c>
      <c r="AT5">
        <v>28</v>
      </c>
      <c r="AU5">
        <v>26</v>
      </c>
      <c r="AV5">
        <v>31</v>
      </c>
      <c r="AW5">
        <v>31</v>
      </c>
      <c r="AX5">
        <v>33</v>
      </c>
      <c r="AY5">
        <v>30</v>
      </c>
      <c r="AZ5">
        <v>30</v>
      </c>
      <c r="BA5">
        <v>36</v>
      </c>
      <c r="BB5">
        <v>29</v>
      </c>
      <c r="BC5">
        <v>27</v>
      </c>
      <c r="BD5">
        <v>24</v>
      </c>
      <c r="BE5">
        <v>29</v>
      </c>
      <c r="BF5">
        <v>29</v>
      </c>
      <c r="BG5">
        <v>34</v>
      </c>
    </row>
    <row r="6" spans="1:59">
      <c r="A6" t="s">
        <v>34</v>
      </c>
      <c r="B6" s="11">
        <v>30</v>
      </c>
      <c r="C6" s="11">
        <v>470</v>
      </c>
      <c r="D6" s="11">
        <v>75</v>
      </c>
      <c r="E6" s="11">
        <v>20</v>
      </c>
      <c r="F6" s="11">
        <v>10</v>
      </c>
      <c r="G6" s="11">
        <v>30</v>
      </c>
      <c r="H6" s="11">
        <v>15</v>
      </c>
      <c r="I6" s="11">
        <v>25</v>
      </c>
      <c r="J6" s="11">
        <v>20</v>
      </c>
      <c r="K6" s="11">
        <v>25</v>
      </c>
      <c r="M6" s="3">
        <f>B6/SQRT(B3^2+B4^2+B5^2+B6^2+B7^2+B8^2+B9^2+B10^2+B11^2+B12^2+B13^2+B14^2+B15^2+B16^2+B17^2+B18^2+B19^2+B20^2+B21^2+B22^2)</f>
        <v>0.24639046870595455</v>
      </c>
      <c r="N6" s="3">
        <f>C6/SQRT(C3^2+C4^2+C5^2+C6^2+C7^2+C8^2+C9^2+C10^2+C11^2+C12^2+C13^2+C14^2+C15^2+C16^2+C17^2+C18^2+C19^2+C20^2+C21^2+C22^2)</f>
        <v>0.25838610912442783</v>
      </c>
      <c r="O6" s="3">
        <f t="shared" ref="O6:V6" si="4">D6/SQRT(D3^2+D4^2+D5^2+D6^2+D7^2+D8^2+D9^2+D10^2+D11^2+D12^2+D13^2+D14^2+D15^2+D16^2+D17^2+D18^2+D19^2+D20^2+D21^2+D22^2)</f>
        <v>0.20740481070658137</v>
      </c>
      <c r="P6" s="3">
        <f t="shared" si="4"/>
        <v>0.22573305919324013</v>
      </c>
      <c r="Q6" s="3">
        <f t="shared" si="4"/>
        <v>0.16222142113076254</v>
      </c>
      <c r="R6" s="3">
        <f t="shared" si="4"/>
        <v>0.35856858280031806</v>
      </c>
      <c r="S6" s="3">
        <f t="shared" si="4"/>
        <v>0.22176638128637186</v>
      </c>
      <c r="T6" s="3">
        <f t="shared" si="4"/>
        <v>0.331133089266261</v>
      </c>
      <c r="U6" s="3">
        <f t="shared" si="4"/>
        <v>0.2301741350593744</v>
      </c>
      <c r="V6" s="3">
        <f t="shared" si="4"/>
        <v>0.19748812638334107</v>
      </c>
      <c r="Z6">
        <v>2</v>
      </c>
      <c r="AA6">
        <f t="shared" ref="AA6:AJ23" si="5">IF(B27=1,AA$3,)</f>
        <v>3</v>
      </c>
      <c r="AB6">
        <f t="shared" si="3"/>
        <v>5</v>
      </c>
      <c r="AC6">
        <f t="shared" si="3"/>
        <v>0</v>
      </c>
      <c r="AD6">
        <f t="shared" si="3"/>
        <v>5</v>
      </c>
      <c r="AE6">
        <f t="shared" si="3"/>
        <v>0</v>
      </c>
      <c r="AF6">
        <f t="shared" si="3"/>
        <v>4</v>
      </c>
      <c r="AG6">
        <f t="shared" si="3"/>
        <v>5</v>
      </c>
      <c r="AH6">
        <f t="shared" si="3"/>
        <v>0</v>
      </c>
      <c r="AI6">
        <f t="shared" si="3"/>
        <v>4</v>
      </c>
      <c r="AJ6">
        <f t="shared" si="3"/>
        <v>2</v>
      </c>
      <c r="AL6">
        <f>SUM(AA6:AJ6)</f>
        <v>28</v>
      </c>
      <c r="AN6">
        <v>14</v>
      </c>
      <c r="AO6" s="14" t="s">
        <v>33</v>
      </c>
      <c r="AP6">
        <v>30</v>
      </c>
      <c r="AQ6">
        <v>13</v>
      </c>
      <c r="AR6">
        <v>22</v>
      </c>
      <c r="AS6">
        <v>22</v>
      </c>
      <c r="AT6">
        <v>19</v>
      </c>
      <c r="AU6">
        <v>14</v>
      </c>
      <c r="AV6">
        <v>24</v>
      </c>
      <c r="AW6">
        <v>14</v>
      </c>
      <c r="AX6">
        <v>29</v>
      </c>
      <c r="AY6">
        <v>23</v>
      </c>
      <c r="AZ6">
        <v>29</v>
      </c>
      <c r="BA6">
        <v>24</v>
      </c>
      <c r="BB6">
        <v>22</v>
      </c>
      <c r="BC6">
        <v>24</v>
      </c>
      <c r="BD6">
        <v>27</v>
      </c>
      <c r="BE6">
        <v>17</v>
      </c>
      <c r="BF6">
        <v>29</v>
      </c>
      <c r="BG6">
        <v>22</v>
      </c>
    </row>
    <row r="7" spans="1:59">
      <c r="A7" t="s">
        <v>35</v>
      </c>
      <c r="B7" s="11">
        <v>25</v>
      </c>
      <c r="C7" s="11">
        <v>420</v>
      </c>
      <c r="D7" s="11">
        <v>70</v>
      </c>
      <c r="E7" s="11">
        <v>10</v>
      </c>
      <c r="F7" s="11">
        <v>15</v>
      </c>
      <c r="G7" s="11">
        <v>10</v>
      </c>
      <c r="H7" s="11">
        <v>10</v>
      </c>
      <c r="I7" s="11">
        <v>25</v>
      </c>
      <c r="J7" s="11">
        <v>20</v>
      </c>
      <c r="K7" s="11">
        <v>25</v>
      </c>
      <c r="M7" s="3">
        <f>B7/SQRT(B3^2+B4^2+B5^2+B6^2+B7^2+B8^2+B9^2+B10^2+B11^2+B12^2+B13^2+B14^2+B15^2+B16^2+B17^2+B18^2+B19^2+B20^2+B21^2+B22^2)</f>
        <v>0.20532539058829544</v>
      </c>
      <c r="N7" s="3">
        <f>C7/SQRT(C3^2+C4^2+C5^2+C6^2+C7^2+C8^2+C9^2+C10^2+C11^2+C12^2+C13^2+C14^2+C15^2+C16^2+C17^2+C18^2+C19^2+C20^2+C21^2+C22^2)</f>
        <v>0.23089822517502062</v>
      </c>
      <c r="O7" s="3">
        <f t="shared" ref="O7:V7" si="6">D7/SQRT(D3^2+D4^2+D5^2+D6^2+D7^2+D8^2+D9^2+D10^2+D11^2+D12^2+D13^2+D14^2+D15^2+D16^2+D17^2+D18^2+D19^2+D20^2+D21^2+D22^2)</f>
        <v>0.19357782332614262</v>
      </c>
      <c r="P7" s="3">
        <f t="shared" si="6"/>
        <v>0.11286652959662007</v>
      </c>
      <c r="Q7" s="3">
        <f t="shared" si="6"/>
        <v>0.24333213169614382</v>
      </c>
      <c r="R7" s="3">
        <f t="shared" si="6"/>
        <v>0.11952286093343936</v>
      </c>
      <c r="S7" s="3">
        <f t="shared" si="6"/>
        <v>0.14784425419091457</v>
      </c>
      <c r="T7" s="3">
        <f t="shared" si="6"/>
        <v>0.331133089266261</v>
      </c>
      <c r="U7" s="3">
        <f t="shared" si="6"/>
        <v>0.2301741350593744</v>
      </c>
      <c r="V7" s="3">
        <f t="shared" si="6"/>
        <v>0.19748812638334107</v>
      </c>
      <c r="Z7">
        <v>3</v>
      </c>
      <c r="AA7">
        <f t="shared" si="5"/>
        <v>3</v>
      </c>
      <c r="AB7">
        <f t="shared" si="3"/>
        <v>5</v>
      </c>
      <c r="AC7">
        <f t="shared" si="3"/>
        <v>3</v>
      </c>
      <c r="AD7">
        <f t="shared" si="3"/>
        <v>5</v>
      </c>
      <c r="AE7">
        <f t="shared" si="3"/>
        <v>3</v>
      </c>
      <c r="AF7">
        <f t="shared" si="3"/>
        <v>0</v>
      </c>
      <c r="AG7">
        <f t="shared" si="3"/>
        <v>5</v>
      </c>
      <c r="AH7">
        <f t="shared" si="3"/>
        <v>0</v>
      </c>
      <c r="AI7">
        <f t="shared" si="3"/>
        <v>4</v>
      </c>
      <c r="AJ7">
        <f t="shared" si="3"/>
        <v>2</v>
      </c>
      <c r="AL7">
        <f t="shared" ref="AL7:AL22" si="7">SUM(AA7:AJ7)</f>
        <v>30</v>
      </c>
      <c r="AN7">
        <v>18</v>
      </c>
      <c r="AO7">
        <v>34</v>
      </c>
      <c r="AP7" s="14" t="s">
        <v>33</v>
      </c>
      <c r="AQ7">
        <v>19</v>
      </c>
      <c r="AR7">
        <v>28</v>
      </c>
      <c r="AS7">
        <v>24</v>
      </c>
      <c r="AT7">
        <v>23</v>
      </c>
      <c r="AU7">
        <v>20</v>
      </c>
      <c r="AV7">
        <v>28</v>
      </c>
      <c r="AW7">
        <v>18</v>
      </c>
      <c r="AX7">
        <v>36</v>
      </c>
      <c r="AY7">
        <v>27</v>
      </c>
      <c r="AZ7">
        <v>31</v>
      </c>
      <c r="BA7">
        <v>28</v>
      </c>
      <c r="BB7">
        <v>26</v>
      </c>
      <c r="BC7">
        <v>24</v>
      </c>
      <c r="BD7">
        <v>27</v>
      </c>
      <c r="BE7">
        <v>23</v>
      </c>
      <c r="BF7">
        <v>29</v>
      </c>
      <c r="BG7">
        <v>28</v>
      </c>
    </row>
    <row r="8" spans="1:59">
      <c r="A8" t="s">
        <v>36</v>
      </c>
      <c r="B8" s="11">
        <v>30</v>
      </c>
      <c r="C8" s="11">
        <v>400</v>
      </c>
      <c r="D8" s="11">
        <v>80</v>
      </c>
      <c r="E8" s="11">
        <v>15</v>
      </c>
      <c r="F8" s="11">
        <v>10</v>
      </c>
      <c r="G8" s="11">
        <v>10</v>
      </c>
      <c r="H8" s="11">
        <v>10</v>
      </c>
      <c r="I8" s="11">
        <v>10</v>
      </c>
      <c r="J8" s="11">
        <v>25</v>
      </c>
      <c r="K8" s="11">
        <v>25</v>
      </c>
      <c r="M8" s="3">
        <f>B8/SQRT(B3^2+B4^2+B5^2+B6^2+B7^2+B8^2+B9^2+B10^2+B11^2+B12^2+B13^2+B14^2+B15^2+B16^2+B17^2+B18^2+B19^2+B20^2+B21^2+B22^2)</f>
        <v>0.24639046870595455</v>
      </c>
      <c r="N8" s="3">
        <f>C8/SQRT(C3^2+C4^2+C5^2+C6^2+C7^2+C8^2+C9^2+C10^2+C11^2+C12^2+C13^2+C14^2+C15^2+C16^2+C17^2+C18^2+C19^2+C20^2+C21^2+C22^2)</f>
        <v>0.21990307159525774</v>
      </c>
      <c r="O8" s="3">
        <f t="shared" ref="O8:V8" si="8">D8/SQRT(D3^2+D4^2+D5^2+D6^2+D7^2+D8^2+D9^2+D10^2+D11^2+D12^2+D13^2+D14^2+D15^2+D16^2+D17^2+D18^2+D19^2+D20^2+D21^2+D22^2)</f>
        <v>0.22123179808702012</v>
      </c>
      <c r="P8" s="3">
        <f t="shared" si="8"/>
        <v>0.16929979439493012</v>
      </c>
      <c r="Q8" s="3">
        <f t="shared" si="8"/>
        <v>0.16222142113076254</v>
      </c>
      <c r="R8" s="3">
        <f t="shared" si="8"/>
        <v>0.11952286093343936</v>
      </c>
      <c r="S8" s="3">
        <f t="shared" si="8"/>
        <v>0.14784425419091457</v>
      </c>
      <c r="T8" s="3">
        <f t="shared" si="8"/>
        <v>0.13245323570650439</v>
      </c>
      <c r="U8" s="3">
        <f t="shared" si="8"/>
        <v>0.28771766882421801</v>
      </c>
      <c r="V8" s="3">
        <f t="shared" si="8"/>
        <v>0.19748812638334107</v>
      </c>
      <c r="Z8">
        <v>4</v>
      </c>
      <c r="AA8">
        <f t="shared" si="5"/>
        <v>3</v>
      </c>
      <c r="AB8">
        <f t="shared" si="3"/>
        <v>5</v>
      </c>
      <c r="AC8">
        <f t="shared" si="3"/>
        <v>3</v>
      </c>
      <c r="AD8">
        <f t="shared" si="3"/>
        <v>5</v>
      </c>
      <c r="AE8">
        <f t="shared" si="3"/>
        <v>0</v>
      </c>
      <c r="AF8">
        <f t="shared" si="3"/>
        <v>4</v>
      </c>
      <c r="AG8">
        <f t="shared" si="3"/>
        <v>5</v>
      </c>
      <c r="AH8">
        <f t="shared" si="3"/>
        <v>0</v>
      </c>
      <c r="AI8">
        <f t="shared" si="3"/>
        <v>4</v>
      </c>
      <c r="AJ8">
        <f t="shared" si="3"/>
        <v>2</v>
      </c>
      <c r="AL8">
        <f t="shared" si="7"/>
        <v>31</v>
      </c>
      <c r="AN8">
        <v>23</v>
      </c>
      <c r="AO8">
        <v>23</v>
      </c>
      <c r="AP8">
        <v>23</v>
      </c>
      <c r="AQ8" s="14" t="s">
        <v>33</v>
      </c>
      <c r="AR8">
        <v>33</v>
      </c>
      <c r="AS8">
        <v>29</v>
      </c>
      <c r="AT8">
        <v>28</v>
      </c>
      <c r="AU8">
        <v>28</v>
      </c>
      <c r="AV8">
        <v>28</v>
      </c>
      <c r="AW8">
        <v>31</v>
      </c>
      <c r="AX8">
        <v>33</v>
      </c>
      <c r="AY8">
        <v>30</v>
      </c>
      <c r="AZ8">
        <v>30</v>
      </c>
      <c r="BA8">
        <v>36</v>
      </c>
      <c r="BB8">
        <v>29</v>
      </c>
      <c r="BC8">
        <v>27</v>
      </c>
      <c r="BD8">
        <v>24</v>
      </c>
      <c r="BE8">
        <v>24</v>
      </c>
      <c r="BF8">
        <v>24</v>
      </c>
      <c r="BG8">
        <v>26</v>
      </c>
    </row>
    <row r="9" spans="1:59">
      <c r="A9" t="s">
        <v>37</v>
      </c>
      <c r="B9" s="11">
        <v>30</v>
      </c>
      <c r="C9" s="11">
        <v>380</v>
      </c>
      <c r="D9" s="11">
        <v>85</v>
      </c>
      <c r="E9" s="11">
        <v>25</v>
      </c>
      <c r="F9" s="11">
        <v>10</v>
      </c>
      <c r="G9" s="11">
        <v>25</v>
      </c>
      <c r="H9" s="11">
        <v>15</v>
      </c>
      <c r="I9" s="11">
        <v>10</v>
      </c>
      <c r="J9" s="11">
        <v>15</v>
      </c>
      <c r="K9" s="11">
        <v>25</v>
      </c>
      <c r="M9" s="3">
        <f>B9/SQRT(B3^2+B4^2+B5^2+B6^2+B7^2+B8^2+B9^2+B10^2+B11^2+B12^2+B13^2+B14^2+B15^2+B16^2+B17^2+B18^2+B19^2+B20^2+B21^2+B22^2)</f>
        <v>0.24639046870595455</v>
      </c>
      <c r="N9" s="3">
        <f>C9/SQRT(C3^2+C4^2+C5^2+C6^2+C7^2+C8^2+C9^2+C10^2+C11^2+C12^2+C13^2+C14^2+C15^2+C16^2+C17^2+C18^2+C19^2+C20^2+C21^2+C22^2)</f>
        <v>0.20890791801549483</v>
      </c>
      <c r="O9" s="3">
        <f t="shared" ref="O9:V9" si="9">D9/SQRT(D3^2+D4^2+D5^2+D6^2+D7^2+D8^2+D9^2+D10^2+D11^2+D12^2+D13^2+D14^2+D15^2+D16^2+D17^2+D18^2+D19^2+D20^2+D21^2+D22^2)</f>
        <v>0.2350587854674589</v>
      </c>
      <c r="P9" s="3">
        <f t="shared" si="9"/>
        <v>0.28216632399155017</v>
      </c>
      <c r="Q9" s="3">
        <f t="shared" si="9"/>
        <v>0.16222142113076254</v>
      </c>
      <c r="R9" s="3">
        <f t="shared" si="9"/>
        <v>0.29880715233359839</v>
      </c>
      <c r="S9" s="3">
        <f t="shared" si="9"/>
        <v>0.22176638128637186</v>
      </c>
      <c r="T9" s="3">
        <f t="shared" si="9"/>
        <v>0.13245323570650439</v>
      </c>
      <c r="U9" s="3">
        <f t="shared" si="9"/>
        <v>0.17263060129453081</v>
      </c>
      <c r="V9" s="3">
        <f t="shared" si="9"/>
        <v>0.19748812638334107</v>
      </c>
      <c r="Z9">
        <v>5</v>
      </c>
      <c r="AA9">
        <f t="shared" si="5"/>
        <v>3</v>
      </c>
      <c r="AB9">
        <f t="shared" si="3"/>
        <v>5</v>
      </c>
      <c r="AC9">
        <f t="shared" si="3"/>
        <v>3</v>
      </c>
      <c r="AD9">
        <f t="shared" si="3"/>
        <v>5</v>
      </c>
      <c r="AE9">
        <f t="shared" si="3"/>
        <v>3</v>
      </c>
      <c r="AF9">
        <f t="shared" si="3"/>
        <v>4</v>
      </c>
      <c r="AG9">
        <f t="shared" si="3"/>
        <v>5</v>
      </c>
      <c r="AH9">
        <f t="shared" si="3"/>
        <v>2</v>
      </c>
      <c r="AI9">
        <f t="shared" si="3"/>
        <v>0</v>
      </c>
      <c r="AJ9">
        <f t="shared" si="3"/>
        <v>2</v>
      </c>
      <c r="AL9">
        <f t="shared" si="7"/>
        <v>32</v>
      </c>
      <c r="AN9">
        <v>11</v>
      </c>
      <c r="AO9">
        <v>22</v>
      </c>
      <c r="AP9">
        <v>22</v>
      </c>
      <c r="AQ9">
        <v>11</v>
      </c>
      <c r="AR9" s="14" t="s">
        <v>33</v>
      </c>
      <c r="AS9">
        <v>21</v>
      </c>
      <c r="AT9">
        <v>16</v>
      </c>
      <c r="AU9">
        <v>16</v>
      </c>
      <c r="AV9">
        <v>21</v>
      </c>
      <c r="AW9">
        <v>18</v>
      </c>
      <c r="AX9">
        <v>30</v>
      </c>
      <c r="AY9">
        <v>27</v>
      </c>
      <c r="AZ9">
        <v>33</v>
      </c>
      <c r="BA9">
        <v>25</v>
      </c>
      <c r="BB9">
        <v>23</v>
      </c>
      <c r="BC9">
        <v>24</v>
      </c>
      <c r="BD9">
        <v>24</v>
      </c>
      <c r="BE9">
        <v>17</v>
      </c>
      <c r="BF9">
        <v>24</v>
      </c>
      <c r="BG9">
        <v>19</v>
      </c>
    </row>
    <row r="10" spans="1:59">
      <c r="A10" t="s">
        <v>38</v>
      </c>
      <c r="B10" s="11">
        <v>30</v>
      </c>
      <c r="C10" s="11">
        <v>320</v>
      </c>
      <c r="D10" s="11">
        <v>70</v>
      </c>
      <c r="E10" s="11">
        <v>15</v>
      </c>
      <c r="F10" s="11">
        <v>25</v>
      </c>
      <c r="G10" s="11">
        <v>25</v>
      </c>
      <c r="H10" s="11">
        <v>30</v>
      </c>
      <c r="I10" s="11">
        <v>25</v>
      </c>
      <c r="J10" s="11">
        <v>15</v>
      </c>
      <c r="K10" s="11">
        <v>25</v>
      </c>
      <c r="M10" s="3">
        <f>B10/SQRT(B3^2+B4^2+B5^2+B6^2+B7^2+B8^2+B9^2+B10^2+B11^2+B12^2+B13^2+B14^2+B15^2+B16^2+B17^2+B18^2+B19^2+B20^2+B21^2+B22^2)</f>
        <v>0.24639046870595455</v>
      </c>
      <c r="N10" s="3">
        <f>C10/SQRT(C3^2+C4^2+C5^2+C6^2+C7^2+C8^2+C9^2+C10^2+C11^2+C12^2+C13^2+C14^2+C15^2+C16^2+C17^2+C18^2+C19^2+C20^2+C21^2+C22^2)</f>
        <v>0.17592245727620617</v>
      </c>
      <c r="O10" s="3">
        <f t="shared" ref="O10:V10" si="10">D10/SQRT(D3^2+D4^2+D5^2+D6^2+D7^2+D8^2+D9^2+D10^2+D11^2+D12^2+D13^2+D14^2+D15^2+D16^2+D17^2+D18^2+D19^2+D20^2+D21^2+D22^2)</f>
        <v>0.19357782332614262</v>
      </c>
      <c r="P10" s="3">
        <f t="shared" si="10"/>
        <v>0.16929979439493012</v>
      </c>
      <c r="Q10" s="3">
        <f t="shared" si="10"/>
        <v>0.40555355282690636</v>
      </c>
      <c r="R10" s="3">
        <f t="shared" si="10"/>
        <v>0.29880715233359839</v>
      </c>
      <c r="S10" s="3">
        <f t="shared" si="10"/>
        <v>0.44353276257274371</v>
      </c>
      <c r="T10" s="3">
        <f t="shared" si="10"/>
        <v>0.331133089266261</v>
      </c>
      <c r="U10" s="3">
        <f t="shared" si="10"/>
        <v>0.17263060129453081</v>
      </c>
      <c r="V10" s="3">
        <f t="shared" si="10"/>
        <v>0.19748812638334107</v>
      </c>
      <c r="Z10">
        <v>6</v>
      </c>
      <c r="AA10">
        <f t="shared" si="5"/>
        <v>3</v>
      </c>
      <c r="AB10">
        <f t="shared" si="3"/>
        <v>5</v>
      </c>
      <c r="AC10">
        <f t="shared" si="3"/>
        <v>0</v>
      </c>
      <c r="AD10">
        <f t="shared" si="3"/>
        <v>0</v>
      </c>
      <c r="AE10">
        <f t="shared" si="3"/>
        <v>3</v>
      </c>
      <c r="AF10">
        <f t="shared" si="3"/>
        <v>4</v>
      </c>
      <c r="AG10">
        <f t="shared" si="3"/>
        <v>5</v>
      </c>
      <c r="AH10">
        <f t="shared" si="3"/>
        <v>2</v>
      </c>
      <c r="AI10">
        <f t="shared" si="3"/>
        <v>4</v>
      </c>
      <c r="AJ10">
        <f t="shared" si="3"/>
        <v>2</v>
      </c>
      <c r="AL10">
        <f t="shared" si="7"/>
        <v>28</v>
      </c>
      <c r="AN10">
        <v>17</v>
      </c>
      <c r="AO10">
        <v>19</v>
      </c>
      <c r="AP10">
        <v>19</v>
      </c>
      <c r="AQ10">
        <v>15</v>
      </c>
      <c r="AR10">
        <v>26</v>
      </c>
      <c r="AS10" s="14" t="s">
        <v>33</v>
      </c>
      <c r="AT10">
        <v>19</v>
      </c>
      <c r="AU10">
        <v>22</v>
      </c>
      <c r="AV10">
        <v>27</v>
      </c>
      <c r="AW10">
        <v>21</v>
      </c>
      <c r="AX10">
        <v>33</v>
      </c>
      <c r="AY10">
        <v>30</v>
      </c>
      <c r="AZ10">
        <v>30</v>
      </c>
      <c r="BA10">
        <v>36</v>
      </c>
      <c r="BB10">
        <v>29</v>
      </c>
      <c r="BC10">
        <v>31</v>
      </c>
      <c r="BD10">
        <v>28</v>
      </c>
      <c r="BE10">
        <v>36</v>
      </c>
      <c r="BF10">
        <v>28</v>
      </c>
      <c r="BG10">
        <v>20</v>
      </c>
    </row>
    <row r="11" spans="1:59">
      <c r="A11" t="s">
        <v>39</v>
      </c>
      <c r="B11" s="11">
        <v>30</v>
      </c>
      <c r="C11" s="11">
        <v>320</v>
      </c>
      <c r="D11" s="11">
        <v>80</v>
      </c>
      <c r="E11" s="11">
        <v>25</v>
      </c>
      <c r="F11" s="11">
        <v>10</v>
      </c>
      <c r="G11" s="11">
        <v>25</v>
      </c>
      <c r="H11" s="11">
        <v>10</v>
      </c>
      <c r="I11" s="11">
        <v>10</v>
      </c>
      <c r="J11" s="11">
        <v>15</v>
      </c>
      <c r="K11" s="11">
        <v>25</v>
      </c>
      <c r="M11" s="3">
        <f>B11/SQRT(B3^2+B4^2+B5^2+B6^2+B7^2+B8^2+B9^2+B10^2+B11^2+B12^2+B13^2+B14^2+B15^2+B16^2+B17^2+B18^2+B19^2+B20^2+B21^2+B22^2)</f>
        <v>0.24639046870595455</v>
      </c>
      <c r="N11" s="3">
        <f>C11/SQRT(C3^2+C4^2+C5^2+C6^2+C7^2+C8^2+C9^2+C10^2+C11^2+C12^2+C13^2+C14^2+C15^2+C16^2+C17^2+C18^2+C19^2+C20^2+C21^2+C22^2)</f>
        <v>0.17592245727620617</v>
      </c>
      <c r="O11" s="3">
        <f t="shared" ref="O11:V11" si="11">D11/SQRT(D3^2+D4^2+D5^2+D6^2+D7^2+D8^2+D9^2+D10^2+D11^2+D12^2+D13^2+D14^2+D15^2+D16^2+D17^2+D18^2+D19^2+D20^2+D21^2+D22^2)</f>
        <v>0.22123179808702012</v>
      </c>
      <c r="P11" s="3">
        <f t="shared" si="11"/>
        <v>0.28216632399155017</v>
      </c>
      <c r="Q11" s="3">
        <f t="shared" si="11"/>
        <v>0.16222142113076254</v>
      </c>
      <c r="R11" s="3">
        <f t="shared" si="11"/>
        <v>0.29880715233359839</v>
      </c>
      <c r="S11" s="3">
        <f t="shared" si="11"/>
        <v>0.14784425419091457</v>
      </c>
      <c r="T11" s="3">
        <f t="shared" si="11"/>
        <v>0.13245323570650439</v>
      </c>
      <c r="U11" s="3">
        <f t="shared" si="11"/>
        <v>0.17263060129453081</v>
      </c>
      <c r="V11" s="3">
        <f t="shared" si="11"/>
        <v>0.19748812638334107</v>
      </c>
      <c r="Z11">
        <v>7</v>
      </c>
      <c r="AA11">
        <f t="shared" si="5"/>
        <v>3</v>
      </c>
      <c r="AB11">
        <f t="shared" si="3"/>
        <v>5</v>
      </c>
      <c r="AC11">
        <f t="shared" si="3"/>
        <v>3</v>
      </c>
      <c r="AD11">
        <f t="shared" si="3"/>
        <v>5</v>
      </c>
      <c r="AE11">
        <f t="shared" si="3"/>
        <v>0</v>
      </c>
      <c r="AF11">
        <f t="shared" si="3"/>
        <v>4</v>
      </c>
      <c r="AG11">
        <f t="shared" si="3"/>
        <v>0</v>
      </c>
      <c r="AH11">
        <f t="shared" si="3"/>
        <v>0</v>
      </c>
      <c r="AI11">
        <f t="shared" si="3"/>
        <v>4</v>
      </c>
      <c r="AJ11">
        <f t="shared" si="3"/>
        <v>2</v>
      </c>
      <c r="AL11">
        <f t="shared" si="7"/>
        <v>26</v>
      </c>
      <c r="AN11">
        <v>22</v>
      </c>
      <c r="AO11">
        <v>23</v>
      </c>
      <c r="AP11">
        <v>19</v>
      </c>
      <c r="AQ11">
        <v>21</v>
      </c>
      <c r="AR11">
        <v>22</v>
      </c>
      <c r="AS11">
        <v>27</v>
      </c>
      <c r="AT11" s="14" t="s">
        <v>33</v>
      </c>
      <c r="AU11">
        <v>26</v>
      </c>
      <c r="AV11">
        <v>36</v>
      </c>
      <c r="AW11">
        <v>31</v>
      </c>
      <c r="AX11">
        <v>29</v>
      </c>
      <c r="AY11">
        <v>30</v>
      </c>
      <c r="AZ11">
        <v>26</v>
      </c>
      <c r="BA11">
        <v>32</v>
      </c>
      <c r="BB11">
        <v>30</v>
      </c>
      <c r="BC11">
        <v>27</v>
      </c>
      <c r="BD11">
        <v>27</v>
      </c>
      <c r="BE11">
        <v>20</v>
      </c>
      <c r="BF11">
        <v>24</v>
      </c>
      <c r="BG11">
        <v>24</v>
      </c>
    </row>
    <row r="12" spans="1:59">
      <c r="A12" t="s">
        <v>40</v>
      </c>
      <c r="B12" s="11">
        <v>30</v>
      </c>
      <c r="C12" s="11">
        <v>320</v>
      </c>
      <c r="D12" s="11">
        <v>98</v>
      </c>
      <c r="E12" s="11">
        <v>20</v>
      </c>
      <c r="F12" s="11">
        <v>10</v>
      </c>
      <c r="G12" s="11">
        <v>10</v>
      </c>
      <c r="H12" s="11">
        <v>15</v>
      </c>
      <c r="I12" s="11">
        <v>10</v>
      </c>
      <c r="J12" s="11">
        <v>15</v>
      </c>
      <c r="K12" s="11">
        <v>40</v>
      </c>
      <c r="M12" s="3">
        <f>B12/SQRT(B3^2+B4^2+B5^2+B6^2+B7^2+B8^2+B9^2+B10^2+B11^2+B12^2+B13^2+B14^2+B15^2+B16^2+B17^2+B18^2+B19^2+B20^2+B21^2+B22^2)</f>
        <v>0.24639046870595455</v>
      </c>
      <c r="N12" s="3">
        <f>C12/SQRT(C3^2+C4^2+C5^2+C6^2+C7^2+C8^2+C9^2+C10^2+C11^2+C12^2+C13^2+C14^2+C15^2+C16^2+C17^2+C18^2+C19^2+C20^2+C21^2+C22^2)</f>
        <v>0.17592245727620617</v>
      </c>
      <c r="O12" s="3">
        <f t="shared" ref="O12:V12" si="12">D12/SQRT(D3^2+D4^2+D5^2+D6^2+D7^2+D8^2+D9^2+D10^2+D11^2+D12^2+D13^2+D14^2+D15^2+D16^2+D17^2+D18^2+D19^2+D20^2+D21^2+D22^2)</f>
        <v>0.27100895265659969</v>
      </c>
      <c r="P12" s="3">
        <f t="shared" si="12"/>
        <v>0.22573305919324013</v>
      </c>
      <c r="Q12" s="3">
        <f t="shared" si="12"/>
        <v>0.16222142113076254</v>
      </c>
      <c r="R12" s="3">
        <f t="shared" si="12"/>
        <v>0.11952286093343936</v>
      </c>
      <c r="S12" s="3">
        <f t="shared" si="12"/>
        <v>0.22176638128637186</v>
      </c>
      <c r="T12" s="3">
        <f t="shared" si="12"/>
        <v>0.13245323570650439</v>
      </c>
      <c r="U12" s="3">
        <f t="shared" si="12"/>
        <v>0.17263060129453081</v>
      </c>
      <c r="V12" s="3">
        <f t="shared" si="12"/>
        <v>0.31598100221334574</v>
      </c>
      <c r="Z12">
        <v>8</v>
      </c>
      <c r="AA12">
        <f t="shared" si="5"/>
        <v>3</v>
      </c>
      <c r="AB12">
        <f t="shared" si="3"/>
        <v>5</v>
      </c>
      <c r="AC12">
        <f t="shared" si="3"/>
        <v>3</v>
      </c>
      <c r="AD12">
        <f t="shared" si="3"/>
        <v>0</v>
      </c>
      <c r="AE12">
        <f t="shared" si="3"/>
        <v>3</v>
      </c>
      <c r="AF12">
        <f t="shared" si="3"/>
        <v>4</v>
      </c>
      <c r="AG12">
        <f t="shared" si="3"/>
        <v>5</v>
      </c>
      <c r="AH12">
        <f t="shared" si="3"/>
        <v>2</v>
      </c>
      <c r="AI12">
        <f t="shared" si="3"/>
        <v>4</v>
      </c>
      <c r="AJ12">
        <f t="shared" si="3"/>
        <v>2</v>
      </c>
      <c r="AL12">
        <f t="shared" si="7"/>
        <v>31</v>
      </c>
      <c r="AN12">
        <v>19</v>
      </c>
      <c r="AO12">
        <v>26</v>
      </c>
      <c r="AP12">
        <v>22</v>
      </c>
      <c r="AQ12">
        <v>15</v>
      </c>
      <c r="AR12">
        <v>27</v>
      </c>
      <c r="AS12">
        <v>24</v>
      </c>
      <c r="AT12">
        <v>23</v>
      </c>
      <c r="AU12" s="14" t="s">
        <v>33</v>
      </c>
      <c r="AV12">
        <v>28</v>
      </c>
      <c r="AW12">
        <v>26</v>
      </c>
      <c r="AX12">
        <v>29</v>
      </c>
      <c r="AY12">
        <v>33</v>
      </c>
      <c r="AZ12">
        <v>29</v>
      </c>
      <c r="BA12">
        <v>29</v>
      </c>
      <c r="BB12">
        <v>22</v>
      </c>
      <c r="BC12">
        <v>27</v>
      </c>
      <c r="BD12">
        <v>27</v>
      </c>
      <c r="BE12">
        <v>25</v>
      </c>
      <c r="BF12">
        <v>24</v>
      </c>
      <c r="BG12">
        <v>31</v>
      </c>
    </row>
    <row r="13" spans="1:59">
      <c r="A13" t="s">
        <v>41</v>
      </c>
      <c r="B13" s="11">
        <v>30</v>
      </c>
      <c r="C13" s="11">
        <v>300</v>
      </c>
      <c r="D13" s="11">
        <v>75</v>
      </c>
      <c r="E13" s="11">
        <v>20</v>
      </c>
      <c r="F13" s="11">
        <v>15</v>
      </c>
      <c r="G13" s="11">
        <v>10</v>
      </c>
      <c r="H13" s="11">
        <v>10</v>
      </c>
      <c r="I13" s="11">
        <v>10</v>
      </c>
      <c r="J13" s="11">
        <v>20</v>
      </c>
      <c r="K13" s="11">
        <v>25</v>
      </c>
      <c r="M13" s="3">
        <f>B13/SQRT(B3^2+B4^2+B5^2+B6^2+B7^2+B8^2+B9^2+B10^2+B11^2+B12^2+B13^2+B14^2+B15^2+B16^2+B17^2+B18^2+B19^2+B20^2+B21^2+B22^2)</f>
        <v>0.24639046870595455</v>
      </c>
      <c r="N13" s="3">
        <f>C13/SQRT(C3^2+C4^2+C5^2+C6^2+C7^2+C8^2+C9^2+C10^2+C11^2+C12^2+C13^2+C14^2+C15^2+C16^2+C17^2+C18^2+C19^2+C20^2+C21^2+C22^2)</f>
        <v>0.16492730369644329</v>
      </c>
      <c r="O13" s="3">
        <f t="shared" ref="O13:V13" si="13">D13/SQRT(D3^2+D4^2+D5^2+D6^2+D7^2+D8^2+D9^2+D10^2+D11^2+D12^2+D13^2+D14^2+D15^2+D16^2+D17^2+D18^2+D19^2+D20^2+D21^2+D22^2)</f>
        <v>0.20740481070658137</v>
      </c>
      <c r="P13" s="3">
        <f t="shared" si="13"/>
        <v>0.22573305919324013</v>
      </c>
      <c r="Q13" s="3">
        <f t="shared" si="13"/>
        <v>0.24333213169614382</v>
      </c>
      <c r="R13" s="3">
        <f t="shared" si="13"/>
        <v>0.11952286093343936</v>
      </c>
      <c r="S13" s="3">
        <f t="shared" si="13"/>
        <v>0.14784425419091457</v>
      </c>
      <c r="T13" s="3">
        <f t="shared" si="13"/>
        <v>0.13245323570650439</v>
      </c>
      <c r="U13" s="3">
        <f t="shared" si="13"/>
        <v>0.2301741350593744</v>
      </c>
      <c r="V13" s="3">
        <f t="shared" si="13"/>
        <v>0.19748812638334107</v>
      </c>
      <c r="Z13">
        <v>9</v>
      </c>
      <c r="AA13">
        <f t="shared" si="5"/>
        <v>3</v>
      </c>
      <c r="AB13">
        <f t="shared" si="3"/>
        <v>5</v>
      </c>
      <c r="AC13">
        <f t="shared" si="3"/>
        <v>0</v>
      </c>
      <c r="AD13">
        <f t="shared" si="3"/>
        <v>5</v>
      </c>
      <c r="AE13">
        <f t="shared" si="3"/>
        <v>3</v>
      </c>
      <c r="AF13">
        <f t="shared" si="3"/>
        <v>4</v>
      </c>
      <c r="AG13">
        <f t="shared" si="3"/>
        <v>5</v>
      </c>
      <c r="AH13">
        <f t="shared" si="3"/>
        <v>2</v>
      </c>
      <c r="AI13">
        <f t="shared" si="3"/>
        <v>4</v>
      </c>
      <c r="AJ13">
        <f t="shared" si="3"/>
        <v>0</v>
      </c>
      <c r="AL13">
        <f t="shared" si="7"/>
        <v>31</v>
      </c>
      <c r="AN13">
        <v>22</v>
      </c>
      <c r="AO13">
        <v>23</v>
      </c>
      <c r="AP13">
        <v>19</v>
      </c>
      <c r="AQ13">
        <v>16</v>
      </c>
      <c r="AR13">
        <v>22</v>
      </c>
      <c r="AS13">
        <v>27</v>
      </c>
      <c r="AT13">
        <v>14</v>
      </c>
      <c r="AU13">
        <v>15</v>
      </c>
      <c r="AV13" s="14" t="s">
        <v>33</v>
      </c>
      <c r="AW13">
        <v>19</v>
      </c>
      <c r="AX13">
        <v>16</v>
      </c>
      <c r="AY13">
        <v>28</v>
      </c>
      <c r="AZ13">
        <v>30</v>
      </c>
      <c r="BA13">
        <v>28</v>
      </c>
      <c r="BB13">
        <v>28</v>
      </c>
      <c r="BC13">
        <v>26</v>
      </c>
      <c r="BD13">
        <v>27</v>
      </c>
      <c r="BE13">
        <v>0</v>
      </c>
      <c r="BF13">
        <v>3</v>
      </c>
      <c r="BG13">
        <v>0</v>
      </c>
    </row>
    <row r="14" spans="1:59">
      <c r="A14" t="s">
        <v>42</v>
      </c>
      <c r="B14" s="11">
        <v>30</v>
      </c>
      <c r="C14" s="11">
        <v>290</v>
      </c>
      <c r="D14" s="11">
        <v>96</v>
      </c>
      <c r="E14" s="11">
        <v>20</v>
      </c>
      <c r="F14" s="11">
        <v>25</v>
      </c>
      <c r="G14" s="11">
        <v>10</v>
      </c>
      <c r="H14" s="11">
        <v>10</v>
      </c>
      <c r="I14" s="11">
        <v>10</v>
      </c>
      <c r="J14" s="11">
        <v>15</v>
      </c>
      <c r="K14" s="11">
        <v>25</v>
      </c>
      <c r="M14" s="3">
        <f>B14/SQRT(B3^2+B4^2+B5^2+B6^2+B7^2+B8^2+B9^2+B10^2+B11^2+B12^2+B13^2+B14^2+B15^2+B16^2+B17^2+B18^2+B19^2+B20^2+B21^2+B22^2)</f>
        <v>0.24639046870595455</v>
      </c>
      <c r="N14" s="3">
        <f>C14/SQRT(C3^2+C4^2+C5^2+C6^2+C7^2+C8^2+C9^2+C10^2+C11^2+C12^2+C13^2+C14^2+C15^2+C16^2+C17^2+C18^2+C19^2+C20^2+C21^2+C22^2)</f>
        <v>0.15942972690656185</v>
      </c>
      <c r="O14" s="3">
        <f t="shared" ref="O14:V14" si="14">D14/SQRT(D3^2+D4^2+D5^2+D6^2+D7^2+D8^2+D9^2+D10^2+D11^2+D12^2+D13^2+D14^2+D15^2+D16^2+D17^2+D18^2+D19^2+D20^2+D21^2+D22^2)</f>
        <v>0.26547815770442418</v>
      </c>
      <c r="P14" s="3">
        <f t="shared" si="14"/>
        <v>0.22573305919324013</v>
      </c>
      <c r="Q14" s="3">
        <f t="shared" si="14"/>
        <v>0.40555355282690636</v>
      </c>
      <c r="R14" s="3">
        <f t="shared" si="14"/>
        <v>0.11952286093343936</v>
      </c>
      <c r="S14" s="3">
        <f t="shared" si="14"/>
        <v>0.14784425419091457</v>
      </c>
      <c r="T14" s="3">
        <f t="shared" si="14"/>
        <v>0.13245323570650439</v>
      </c>
      <c r="U14" s="3">
        <f t="shared" si="14"/>
        <v>0.17263060129453081</v>
      </c>
      <c r="V14" s="3">
        <f t="shared" si="14"/>
        <v>0.19748812638334107</v>
      </c>
      <c r="Z14">
        <v>10</v>
      </c>
      <c r="AA14">
        <f t="shared" si="5"/>
        <v>3</v>
      </c>
      <c r="AB14">
        <f t="shared" si="3"/>
        <v>5</v>
      </c>
      <c r="AC14">
        <f t="shared" si="3"/>
        <v>3</v>
      </c>
      <c r="AD14">
        <f t="shared" si="3"/>
        <v>5</v>
      </c>
      <c r="AE14">
        <f t="shared" si="3"/>
        <v>0</v>
      </c>
      <c r="AF14">
        <f t="shared" si="3"/>
        <v>4</v>
      </c>
      <c r="AG14">
        <f t="shared" si="3"/>
        <v>5</v>
      </c>
      <c r="AH14">
        <f t="shared" si="3"/>
        <v>2</v>
      </c>
      <c r="AI14">
        <f t="shared" si="3"/>
        <v>4</v>
      </c>
      <c r="AJ14">
        <f t="shared" si="3"/>
        <v>2</v>
      </c>
      <c r="AL14">
        <f t="shared" si="7"/>
        <v>33</v>
      </c>
      <c r="AN14">
        <v>18</v>
      </c>
      <c r="AO14">
        <v>24</v>
      </c>
      <c r="AP14">
        <v>18</v>
      </c>
      <c r="AQ14">
        <v>21</v>
      </c>
      <c r="AR14">
        <v>22</v>
      </c>
      <c r="AS14">
        <v>27</v>
      </c>
      <c r="AT14">
        <v>22</v>
      </c>
      <c r="AU14">
        <v>22</v>
      </c>
      <c r="AV14">
        <v>27</v>
      </c>
      <c r="AW14" s="14" t="s">
        <v>33</v>
      </c>
      <c r="AX14">
        <v>29</v>
      </c>
      <c r="AY14">
        <v>33</v>
      </c>
      <c r="AZ14">
        <v>29</v>
      </c>
      <c r="BA14">
        <v>32</v>
      </c>
      <c r="BB14">
        <v>27</v>
      </c>
      <c r="BC14">
        <v>27</v>
      </c>
      <c r="BD14">
        <v>29</v>
      </c>
      <c r="BE14">
        <v>16</v>
      </c>
      <c r="BF14">
        <v>27</v>
      </c>
      <c r="BG14">
        <v>20</v>
      </c>
    </row>
    <row r="15" spans="1:59">
      <c r="A15" t="s">
        <v>43</v>
      </c>
      <c r="B15" s="11">
        <v>20</v>
      </c>
      <c r="C15" s="11">
        <v>280</v>
      </c>
      <c r="D15" s="11">
        <v>88</v>
      </c>
      <c r="E15" s="11">
        <v>20</v>
      </c>
      <c r="F15" s="11">
        <v>15</v>
      </c>
      <c r="G15" s="11">
        <v>10</v>
      </c>
      <c r="H15" s="11">
        <v>10</v>
      </c>
      <c r="I15" s="11">
        <v>10</v>
      </c>
      <c r="J15" s="11">
        <v>20</v>
      </c>
      <c r="K15" s="11">
        <v>25</v>
      </c>
      <c r="M15" s="3">
        <f>B15/SQRT(B3^2+B4^2+B5^2+B6^2+B7^2+B8^2+B9^2+B10^2+B11^2+B12^2+B13^2+B14^2+B15^2+B16^2+B17^2+B18^2+B19^2+B20^2+B21^2+B22^2)</f>
        <v>0.16426031247063635</v>
      </c>
      <c r="N15" s="3">
        <f>C15/SQRT(C3^2+C4^2+C5^2+C6^2+C7^2+C8^2+C9^2+C10^2+C11^2+C12^2+C13^2+C14^2+C15^2+C16^2+C17^2+C18^2+C19^2+C20^2+C21^2+C22^2)</f>
        <v>0.15393215011668041</v>
      </c>
      <c r="O15" s="3">
        <f t="shared" ref="O15:V15" si="15">D15/SQRT(D3^2+D4^2+D5^2+D6^2+D7^2+D8^2+D9^2+D10^2+D11^2+D12^2+D13^2+D14^2+D15^2+D16^2+D17^2+D18^2+D19^2+D20^2+D21^2+D22^2)</f>
        <v>0.24335497789572214</v>
      </c>
      <c r="P15" s="3">
        <f t="shared" si="15"/>
        <v>0.22573305919324013</v>
      </c>
      <c r="Q15" s="3">
        <f t="shared" si="15"/>
        <v>0.24333213169614382</v>
      </c>
      <c r="R15" s="3">
        <f t="shared" si="15"/>
        <v>0.11952286093343936</v>
      </c>
      <c r="S15" s="3">
        <f t="shared" si="15"/>
        <v>0.14784425419091457</v>
      </c>
      <c r="T15" s="3">
        <f t="shared" si="15"/>
        <v>0.13245323570650439</v>
      </c>
      <c r="U15" s="3">
        <f t="shared" si="15"/>
        <v>0.2301741350593744</v>
      </c>
      <c r="V15" s="3">
        <f t="shared" si="15"/>
        <v>0.19748812638334107</v>
      </c>
      <c r="Z15">
        <v>11</v>
      </c>
      <c r="AA15">
        <f t="shared" si="5"/>
        <v>3</v>
      </c>
      <c r="AB15">
        <f t="shared" si="3"/>
        <v>5</v>
      </c>
      <c r="AC15">
        <f t="shared" si="3"/>
        <v>0</v>
      </c>
      <c r="AD15">
        <f t="shared" si="3"/>
        <v>5</v>
      </c>
      <c r="AE15">
        <f t="shared" si="3"/>
        <v>0</v>
      </c>
      <c r="AF15">
        <f t="shared" si="3"/>
        <v>4</v>
      </c>
      <c r="AG15">
        <f t="shared" si="3"/>
        <v>5</v>
      </c>
      <c r="AH15">
        <f t="shared" si="3"/>
        <v>2</v>
      </c>
      <c r="AI15">
        <f t="shared" si="3"/>
        <v>4</v>
      </c>
      <c r="AJ15">
        <f t="shared" si="3"/>
        <v>2</v>
      </c>
      <c r="AL15">
        <f t="shared" si="7"/>
        <v>30</v>
      </c>
      <c r="AN15">
        <v>14</v>
      </c>
      <c r="AO15">
        <v>22</v>
      </c>
      <c r="AP15">
        <v>22</v>
      </c>
      <c r="AQ15">
        <v>15</v>
      </c>
      <c r="AR15">
        <v>24</v>
      </c>
      <c r="AS15">
        <v>19</v>
      </c>
      <c r="AT15">
        <v>14</v>
      </c>
      <c r="AU15">
        <v>12</v>
      </c>
      <c r="AV15">
        <v>19</v>
      </c>
      <c r="AW15">
        <v>16</v>
      </c>
      <c r="AX15" s="14" t="s">
        <v>33</v>
      </c>
      <c r="AY15">
        <v>30</v>
      </c>
      <c r="AZ15">
        <v>33</v>
      </c>
      <c r="BA15">
        <v>31</v>
      </c>
      <c r="BB15">
        <v>29</v>
      </c>
      <c r="BC15">
        <v>27</v>
      </c>
      <c r="BD15">
        <v>27</v>
      </c>
      <c r="BE15">
        <v>20</v>
      </c>
      <c r="BF15">
        <v>24</v>
      </c>
      <c r="BG15">
        <v>20</v>
      </c>
    </row>
    <row r="16" spans="1:59">
      <c r="A16" t="s">
        <v>44</v>
      </c>
      <c r="B16" s="11">
        <v>30</v>
      </c>
      <c r="C16" s="11">
        <v>250</v>
      </c>
      <c r="D16" s="11">
        <v>75</v>
      </c>
      <c r="E16" s="11">
        <v>15</v>
      </c>
      <c r="F16" s="11">
        <v>10</v>
      </c>
      <c r="G16" s="11">
        <v>10</v>
      </c>
      <c r="H16" s="11">
        <v>10</v>
      </c>
      <c r="I16" s="11">
        <v>10</v>
      </c>
      <c r="J16" s="11">
        <v>20</v>
      </c>
      <c r="K16" s="11">
        <v>25</v>
      </c>
      <c r="M16" s="3">
        <f>B16/SQRT(B3^2+B4^2+B5^2+B6^2+B7^2+B8^2+B9^2+B10^2+B11^2+B12^2+B13^2+B14^2+B15^2+B16^2+B17^2+B18^2+B19^2+B20^2+B21^2+B22^2)</f>
        <v>0.24639046870595455</v>
      </c>
      <c r="N16" s="3">
        <f>C16/SQRT(C3^2+C4^2+C5^2+C6^2+C7^2+C8^2+C9^2+C10^2+C11^2+C12^2+C13^2+C14^2+C15^2+C16^2+C17^2+C18^2+C19^2+C20^2+C21^2+C22^2)</f>
        <v>0.13743941974703608</v>
      </c>
      <c r="O16" s="3">
        <f t="shared" ref="O16:V16" si="16">D16/SQRT(D3^2+D4^2+D5^2+D6^2+D7^2+D8^2+D9^2+D10^2+D11^2+D12^2+D13^2+D14^2+D15^2+D16^2+D17^2+D18^2+D19^2+D20^2+D21^2+D22^2)</f>
        <v>0.20740481070658137</v>
      </c>
      <c r="P16" s="3">
        <f t="shared" si="16"/>
        <v>0.16929979439493012</v>
      </c>
      <c r="Q16" s="3">
        <f t="shared" si="16"/>
        <v>0.16222142113076254</v>
      </c>
      <c r="R16" s="3">
        <f t="shared" si="16"/>
        <v>0.11952286093343936</v>
      </c>
      <c r="S16" s="3">
        <f t="shared" si="16"/>
        <v>0.14784425419091457</v>
      </c>
      <c r="T16" s="3">
        <f t="shared" si="16"/>
        <v>0.13245323570650439</v>
      </c>
      <c r="U16" s="3">
        <f t="shared" si="16"/>
        <v>0.2301741350593744</v>
      </c>
      <c r="V16" s="3">
        <f t="shared" si="16"/>
        <v>0.19748812638334107</v>
      </c>
      <c r="Z16">
        <v>12</v>
      </c>
      <c r="AA16">
        <f t="shared" si="5"/>
        <v>3</v>
      </c>
      <c r="AB16">
        <f t="shared" si="3"/>
        <v>5</v>
      </c>
      <c r="AC16">
        <f t="shared" si="3"/>
        <v>0</v>
      </c>
      <c r="AD16">
        <f t="shared" si="3"/>
        <v>5</v>
      </c>
      <c r="AE16">
        <f t="shared" si="3"/>
        <v>0</v>
      </c>
      <c r="AF16">
        <f t="shared" si="3"/>
        <v>4</v>
      </c>
      <c r="AG16">
        <f t="shared" si="3"/>
        <v>5</v>
      </c>
      <c r="AH16">
        <f t="shared" si="3"/>
        <v>2</v>
      </c>
      <c r="AI16">
        <f t="shared" si="3"/>
        <v>4</v>
      </c>
      <c r="AJ16">
        <f t="shared" si="3"/>
        <v>2</v>
      </c>
      <c r="AL16">
        <f t="shared" si="7"/>
        <v>30</v>
      </c>
      <c r="AN16">
        <v>13</v>
      </c>
      <c r="AO16">
        <v>25</v>
      </c>
      <c r="AP16">
        <v>21</v>
      </c>
      <c r="AQ16">
        <v>11</v>
      </c>
      <c r="AR16">
        <v>20</v>
      </c>
      <c r="AS16">
        <v>22</v>
      </c>
      <c r="AT16">
        <v>17</v>
      </c>
      <c r="AU16">
        <v>15</v>
      </c>
      <c r="AV16">
        <v>22</v>
      </c>
      <c r="AW16">
        <v>16</v>
      </c>
      <c r="AX16">
        <v>27</v>
      </c>
      <c r="AY16" s="14" t="s">
        <v>33</v>
      </c>
      <c r="AZ16">
        <v>32</v>
      </c>
      <c r="BA16">
        <v>27</v>
      </c>
      <c r="BB16">
        <v>25</v>
      </c>
      <c r="BC16">
        <v>27</v>
      </c>
      <c r="BD16">
        <v>30</v>
      </c>
      <c r="BE16">
        <v>16</v>
      </c>
      <c r="BF16">
        <v>27</v>
      </c>
      <c r="BG16">
        <v>20</v>
      </c>
    </row>
    <row r="17" spans="1:59">
      <c r="A17" t="s">
        <v>45</v>
      </c>
      <c r="B17" s="11">
        <v>30</v>
      </c>
      <c r="C17" s="11">
        <v>190</v>
      </c>
      <c r="D17" s="11">
        <v>75</v>
      </c>
      <c r="E17" s="11">
        <v>25</v>
      </c>
      <c r="F17" s="11">
        <v>10</v>
      </c>
      <c r="G17" s="11">
        <v>10</v>
      </c>
      <c r="H17" s="11">
        <v>10</v>
      </c>
      <c r="I17" s="11">
        <v>10</v>
      </c>
      <c r="J17" s="11">
        <v>20</v>
      </c>
      <c r="K17" s="11">
        <v>40</v>
      </c>
      <c r="M17" s="3">
        <f>B17/SQRT(B3^2+B4^2+B5^2+B6^2+B7^2+B8^2+B9^2+B10^2+B11^2+B12^2+B13^2+B14^2+B15^2+B16^2+B17^2+B18^2+B19^2+B20^2+B21^2+B22^2)</f>
        <v>0.24639046870595455</v>
      </c>
      <c r="N17" s="3">
        <f>C17/SQRT(C3^2+C4^2+C5^2+C6^2+C7^2+C8^2+C9^2+C10^2+C11^2+C12^2+C13^2+C14^2+C15^2+C16^2+C17^2+C18^2+C19^2+C20^2+C21^2+C22^2)</f>
        <v>0.10445395900774741</v>
      </c>
      <c r="O17" s="3">
        <f t="shared" ref="O17:V17" si="17">D17/SQRT(D3^2+D4^2+D5^2+D6^2+D7^2+D8^2+D9^2+D10^2+D11^2+D12^2+D13^2+D14^2+D15^2+D16^2+D17^2+D18^2+D19^2+D20^2+D21^2+D22^2)</f>
        <v>0.20740481070658137</v>
      </c>
      <c r="P17" s="3">
        <f t="shared" si="17"/>
        <v>0.28216632399155017</v>
      </c>
      <c r="Q17" s="3">
        <f t="shared" si="17"/>
        <v>0.16222142113076254</v>
      </c>
      <c r="R17" s="3">
        <f t="shared" si="17"/>
        <v>0.11952286093343936</v>
      </c>
      <c r="S17" s="3">
        <f t="shared" si="17"/>
        <v>0.14784425419091457</v>
      </c>
      <c r="T17" s="3">
        <f t="shared" si="17"/>
        <v>0.13245323570650439</v>
      </c>
      <c r="U17" s="3">
        <f t="shared" si="17"/>
        <v>0.2301741350593744</v>
      </c>
      <c r="V17" s="3">
        <f t="shared" si="17"/>
        <v>0.31598100221334574</v>
      </c>
      <c r="Z17">
        <v>13</v>
      </c>
      <c r="AA17">
        <f t="shared" si="5"/>
        <v>3</v>
      </c>
      <c r="AB17">
        <f t="shared" si="3"/>
        <v>5</v>
      </c>
      <c r="AC17">
        <f t="shared" si="3"/>
        <v>3</v>
      </c>
      <c r="AD17">
        <f t="shared" si="3"/>
        <v>5</v>
      </c>
      <c r="AE17">
        <f t="shared" si="3"/>
        <v>3</v>
      </c>
      <c r="AF17">
        <f t="shared" si="3"/>
        <v>4</v>
      </c>
      <c r="AG17">
        <f t="shared" si="3"/>
        <v>5</v>
      </c>
      <c r="AH17">
        <f t="shared" si="3"/>
        <v>2</v>
      </c>
      <c r="AI17">
        <f t="shared" si="3"/>
        <v>4</v>
      </c>
      <c r="AJ17">
        <f t="shared" si="3"/>
        <v>2</v>
      </c>
      <c r="AL17">
        <f t="shared" si="7"/>
        <v>36</v>
      </c>
      <c r="AN17">
        <v>14</v>
      </c>
      <c r="AO17">
        <v>22</v>
      </c>
      <c r="AP17">
        <v>22</v>
      </c>
      <c r="AQ17">
        <v>12</v>
      </c>
      <c r="AR17">
        <v>21</v>
      </c>
      <c r="AS17">
        <v>19</v>
      </c>
      <c r="AT17">
        <v>14</v>
      </c>
      <c r="AU17">
        <v>9</v>
      </c>
      <c r="AV17">
        <v>19</v>
      </c>
      <c r="AW17">
        <v>13</v>
      </c>
      <c r="AX17">
        <v>28</v>
      </c>
      <c r="AY17">
        <v>22</v>
      </c>
      <c r="AZ17" s="14" t="s">
        <v>33</v>
      </c>
      <c r="BA17">
        <v>28</v>
      </c>
      <c r="BB17">
        <v>26</v>
      </c>
      <c r="BC17">
        <v>24</v>
      </c>
      <c r="BD17">
        <v>27</v>
      </c>
      <c r="BE17">
        <v>17</v>
      </c>
      <c r="BF17">
        <v>24</v>
      </c>
      <c r="BG17">
        <v>17</v>
      </c>
    </row>
    <row r="18" spans="1:59">
      <c r="A18" t="s">
        <v>46</v>
      </c>
      <c r="B18" s="11">
        <v>30</v>
      </c>
      <c r="C18" s="11">
        <v>580</v>
      </c>
      <c r="D18" s="11">
        <v>70</v>
      </c>
      <c r="E18" s="11">
        <v>20</v>
      </c>
      <c r="F18" s="11">
        <v>10</v>
      </c>
      <c r="G18" s="11">
        <v>10</v>
      </c>
      <c r="H18" s="11">
        <v>10</v>
      </c>
      <c r="I18" s="11">
        <v>10</v>
      </c>
      <c r="J18" s="11">
        <v>25</v>
      </c>
      <c r="K18" s="11">
        <v>25</v>
      </c>
      <c r="M18" s="3">
        <f>B18/SQRT(B3^2+B4^2+B5^2+B6^2+B7^2+B8^2+B9^2+B10^2+B11^2+B12^2+B13^2+B14^2+B15^2+B16^2+B17^2+B18^2+B19^2+B20^2+B21^2+B22^2)</f>
        <v>0.24639046870595455</v>
      </c>
      <c r="N18" s="3">
        <f>C18/SQRT(C3^2+C4^2+C5^2+C6^2+C7^2+C8^2+C9^2+C10^2+C11^2+C12^2+C13^2+C14^2+C15^2+C16^2+C17^2+C18^2+C19^2+C20^2+C21^2+C22^2)</f>
        <v>0.31885945381312369</v>
      </c>
      <c r="O18" s="3">
        <f t="shared" ref="O18:V18" si="18">D18/SQRT(D3^2+D4^2+D5^2+D6^2+D7^2+D8^2+D9^2+D10^2+D11^2+D12^2+D13^2+D14^2+D15^2+D16^2+D17^2+D18^2+D19^2+D20^2+D21^2+D22^2)</f>
        <v>0.19357782332614262</v>
      </c>
      <c r="P18" s="3">
        <f t="shared" si="18"/>
        <v>0.22573305919324013</v>
      </c>
      <c r="Q18" s="3">
        <f t="shared" si="18"/>
        <v>0.16222142113076254</v>
      </c>
      <c r="R18" s="3">
        <f t="shared" si="18"/>
        <v>0.11952286093343936</v>
      </c>
      <c r="S18" s="3">
        <f t="shared" si="18"/>
        <v>0.14784425419091457</v>
      </c>
      <c r="T18" s="3">
        <f t="shared" si="18"/>
        <v>0.13245323570650439</v>
      </c>
      <c r="U18" s="3">
        <f t="shared" si="18"/>
        <v>0.28771766882421801</v>
      </c>
      <c r="V18" s="3">
        <f t="shared" si="18"/>
        <v>0.19748812638334107</v>
      </c>
      <c r="Z18">
        <v>14</v>
      </c>
      <c r="AA18">
        <f t="shared" si="5"/>
        <v>3</v>
      </c>
      <c r="AB18">
        <f t="shared" si="3"/>
        <v>5</v>
      </c>
      <c r="AC18">
        <f t="shared" si="3"/>
        <v>3</v>
      </c>
      <c r="AD18">
        <f t="shared" si="3"/>
        <v>0</v>
      </c>
      <c r="AE18">
        <f t="shared" si="3"/>
        <v>3</v>
      </c>
      <c r="AF18">
        <f t="shared" si="3"/>
        <v>4</v>
      </c>
      <c r="AG18">
        <f t="shared" si="3"/>
        <v>5</v>
      </c>
      <c r="AH18">
        <f t="shared" si="3"/>
        <v>2</v>
      </c>
      <c r="AI18">
        <f t="shared" si="3"/>
        <v>4</v>
      </c>
      <c r="AJ18">
        <f t="shared" si="3"/>
        <v>0</v>
      </c>
      <c r="AL18">
        <f t="shared" si="7"/>
        <v>29</v>
      </c>
      <c r="AN18">
        <v>14</v>
      </c>
      <c r="AO18">
        <v>19</v>
      </c>
      <c r="AP18">
        <v>19</v>
      </c>
      <c r="AQ18">
        <v>15</v>
      </c>
      <c r="AR18">
        <v>26</v>
      </c>
      <c r="AS18">
        <v>24</v>
      </c>
      <c r="AT18">
        <v>14</v>
      </c>
      <c r="AU18">
        <v>17</v>
      </c>
      <c r="AV18">
        <v>19</v>
      </c>
      <c r="AW18">
        <v>16</v>
      </c>
      <c r="AX18">
        <v>28</v>
      </c>
      <c r="AY18">
        <v>25</v>
      </c>
      <c r="AZ18">
        <v>25</v>
      </c>
      <c r="BA18" s="14" t="s">
        <v>33</v>
      </c>
      <c r="BB18">
        <v>29</v>
      </c>
      <c r="BC18">
        <v>27</v>
      </c>
      <c r="BD18">
        <v>24</v>
      </c>
      <c r="BE18">
        <v>20</v>
      </c>
      <c r="BF18">
        <v>24</v>
      </c>
      <c r="BG18">
        <v>20</v>
      </c>
    </row>
    <row r="19" spans="1:59">
      <c r="A19" t="s">
        <v>47</v>
      </c>
      <c r="B19" s="11">
        <v>30</v>
      </c>
      <c r="C19" s="11">
        <v>170</v>
      </c>
      <c r="D19" s="11">
        <v>85</v>
      </c>
      <c r="E19" s="11">
        <v>20</v>
      </c>
      <c r="F19" s="11">
        <v>15</v>
      </c>
      <c r="G19" s="11">
        <v>10</v>
      </c>
      <c r="H19" s="11">
        <v>10</v>
      </c>
      <c r="I19" s="11">
        <v>10</v>
      </c>
      <c r="J19" s="11">
        <v>25</v>
      </c>
      <c r="K19" s="11">
        <v>40</v>
      </c>
      <c r="M19" s="3">
        <f>B19/SQRT(B3^2+B4^2+B5^2+B6^2+B7^2+B8^2+B9^2+B10^2+B11^2+B12^2+B13^2+B14^2+B15^2+B16^2+B17^2+B18^2+B19^2+B20^2+B21^2+B22^2)</f>
        <v>0.24639046870595455</v>
      </c>
      <c r="N19" s="3">
        <f>C19/SQRT(C3^2+C4^2+C5^2+C6^2+C7^2+C8^2+C9^2+C10^2+C11^2+C12^2+C13^2+C14^2+C15^2+C16^2+C17^2+C18^2+C19^2+C20^2+C21^2+C22^2)</f>
        <v>9.3458805427984529E-2</v>
      </c>
      <c r="O19" s="3">
        <f t="shared" ref="O19:V19" si="19">D19/SQRT(D3^2+D4^2+D5^2+D6^2+D7^2+D8^2+D9^2+D10^2+D11^2+D12^2+D13^2+D14^2+D15^2+D16^2+D17^2+D18^2+D19^2+D20^2+D21^2+D22^2)</f>
        <v>0.2350587854674589</v>
      </c>
      <c r="P19" s="3">
        <f t="shared" si="19"/>
        <v>0.22573305919324013</v>
      </c>
      <c r="Q19" s="3">
        <f t="shared" si="19"/>
        <v>0.24333213169614382</v>
      </c>
      <c r="R19" s="3">
        <f t="shared" si="19"/>
        <v>0.11952286093343936</v>
      </c>
      <c r="S19" s="3">
        <f t="shared" si="19"/>
        <v>0.14784425419091457</v>
      </c>
      <c r="T19" s="3">
        <f t="shared" si="19"/>
        <v>0.13245323570650439</v>
      </c>
      <c r="U19" s="3">
        <f t="shared" si="19"/>
        <v>0.28771766882421801</v>
      </c>
      <c r="V19" s="3">
        <f t="shared" si="19"/>
        <v>0.31598100221334574</v>
      </c>
      <c r="Z19">
        <v>15</v>
      </c>
      <c r="AA19">
        <f t="shared" si="5"/>
        <v>3</v>
      </c>
      <c r="AB19">
        <f t="shared" si="3"/>
        <v>0</v>
      </c>
      <c r="AC19">
        <f t="shared" si="3"/>
        <v>3</v>
      </c>
      <c r="AD19">
        <f t="shared" si="3"/>
        <v>5</v>
      </c>
      <c r="AE19">
        <f t="shared" si="3"/>
        <v>3</v>
      </c>
      <c r="AF19">
        <f t="shared" si="3"/>
        <v>4</v>
      </c>
      <c r="AG19">
        <f t="shared" si="3"/>
        <v>5</v>
      </c>
      <c r="AH19">
        <f t="shared" si="3"/>
        <v>2</v>
      </c>
      <c r="AI19">
        <f t="shared" si="3"/>
        <v>0</v>
      </c>
      <c r="AJ19">
        <f t="shared" si="3"/>
        <v>2</v>
      </c>
      <c r="AL19">
        <f t="shared" si="7"/>
        <v>27</v>
      </c>
      <c r="AN19">
        <v>19</v>
      </c>
      <c r="AO19">
        <v>21</v>
      </c>
      <c r="AP19">
        <v>19</v>
      </c>
      <c r="AQ19">
        <v>20</v>
      </c>
      <c r="AR19">
        <v>26</v>
      </c>
      <c r="AS19">
        <v>24</v>
      </c>
      <c r="AT19">
        <v>19</v>
      </c>
      <c r="AU19">
        <v>17</v>
      </c>
      <c r="AV19">
        <v>24</v>
      </c>
      <c r="AW19">
        <v>23</v>
      </c>
      <c r="AX19">
        <v>28</v>
      </c>
      <c r="AY19">
        <v>25</v>
      </c>
      <c r="AZ19">
        <v>25</v>
      </c>
      <c r="BA19">
        <v>31</v>
      </c>
      <c r="BB19" s="14" t="s">
        <v>33</v>
      </c>
      <c r="BC19">
        <v>27</v>
      </c>
      <c r="BD19">
        <v>26</v>
      </c>
      <c r="BE19">
        <v>20</v>
      </c>
      <c r="BF19">
        <v>24</v>
      </c>
      <c r="BG19">
        <v>20</v>
      </c>
    </row>
    <row r="20" spans="1:59">
      <c r="A20" t="s">
        <v>48</v>
      </c>
      <c r="B20" s="11">
        <v>30</v>
      </c>
      <c r="C20" s="11">
        <v>530</v>
      </c>
      <c r="D20" s="11">
        <v>60</v>
      </c>
      <c r="E20" s="11">
        <v>20</v>
      </c>
      <c r="F20" s="11">
        <v>10</v>
      </c>
      <c r="G20" s="11">
        <v>25</v>
      </c>
      <c r="H20" s="11">
        <v>30</v>
      </c>
      <c r="I20" s="11">
        <v>30</v>
      </c>
      <c r="J20" s="11">
        <v>20</v>
      </c>
      <c r="K20" s="11">
        <v>25</v>
      </c>
      <c r="M20" s="3">
        <f>B20/SQRT(B3^2+B4^2+B5^2+B6^2+B7^2+B8^2+B9^2+B10^2+B11^2+B12^2+B13^2+B14^2+B15^2+B16^2+B17^2+B18^2+B19^2+B20^2+B21^2+B22^2)</f>
        <v>0.24639046870595455</v>
      </c>
      <c r="N20" s="3">
        <f>C20/SQRT(C3^2+C4^2+C5^2+C6^2+C7^2+C8^2+C9^2+C10^2+C11^2+C12^2+C13^2+C14^2+C15^2+C16^2+C17^2+C18^2+C19^2+C20^2+C21^2+C22^2)</f>
        <v>0.29137156986371648</v>
      </c>
      <c r="O20" s="3">
        <f t="shared" ref="O20:V20" si="20">D20/SQRT(D3^2+D4^2+D5^2+D6^2+D7^2+D8^2+D9^2+D10^2+D11^2+D12^2+D13^2+D14^2+D15^2+D16^2+D17^2+D18^2+D19^2+D20^2+D21^2+D22^2)</f>
        <v>0.1659238485652651</v>
      </c>
      <c r="P20" s="3">
        <f t="shared" si="20"/>
        <v>0.22573305919324013</v>
      </c>
      <c r="Q20" s="3">
        <f t="shared" si="20"/>
        <v>0.16222142113076254</v>
      </c>
      <c r="R20" s="3">
        <f t="shared" si="20"/>
        <v>0.29880715233359839</v>
      </c>
      <c r="S20" s="3">
        <f t="shared" si="20"/>
        <v>0.44353276257274371</v>
      </c>
      <c r="T20" s="3">
        <f t="shared" si="20"/>
        <v>0.39735970711951318</v>
      </c>
      <c r="U20" s="3">
        <f t="shared" si="20"/>
        <v>0.2301741350593744</v>
      </c>
      <c r="V20" s="3">
        <f t="shared" si="20"/>
        <v>0.19748812638334107</v>
      </c>
      <c r="Z20">
        <v>16</v>
      </c>
      <c r="AA20">
        <f t="shared" si="5"/>
        <v>3</v>
      </c>
      <c r="AB20">
        <f t="shared" si="3"/>
        <v>5</v>
      </c>
      <c r="AC20">
        <f t="shared" si="3"/>
        <v>0</v>
      </c>
      <c r="AD20">
        <f t="shared" si="3"/>
        <v>5</v>
      </c>
      <c r="AE20">
        <f t="shared" si="3"/>
        <v>0</v>
      </c>
      <c r="AF20">
        <f t="shared" si="3"/>
        <v>4</v>
      </c>
      <c r="AG20">
        <f t="shared" si="3"/>
        <v>5</v>
      </c>
      <c r="AH20">
        <f t="shared" si="3"/>
        <v>2</v>
      </c>
      <c r="AI20">
        <f t="shared" si="3"/>
        <v>0</v>
      </c>
      <c r="AJ20">
        <f t="shared" si="3"/>
        <v>0</v>
      </c>
      <c r="AL20">
        <f t="shared" si="7"/>
        <v>24</v>
      </c>
      <c r="AN20">
        <v>19</v>
      </c>
      <c r="AO20">
        <v>24</v>
      </c>
      <c r="AP20">
        <v>24</v>
      </c>
      <c r="AQ20">
        <v>17</v>
      </c>
      <c r="AR20">
        <v>26</v>
      </c>
      <c r="AS20">
        <v>28</v>
      </c>
      <c r="AT20">
        <v>19</v>
      </c>
      <c r="AU20">
        <v>17</v>
      </c>
      <c r="AV20">
        <v>24</v>
      </c>
      <c r="AW20">
        <v>21</v>
      </c>
      <c r="AX20">
        <v>30</v>
      </c>
      <c r="AY20">
        <v>30</v>
      </c>
      <c r="AZ20">
        <v>30</v>
      </c>
      <c r="BA20">
        <v>28</v>
      </c>
      <c r="BB20">
        <v>26</v>
      </c>
      <c r="BC20" s="14" t="s">
        <v>33</v>
      </c>
      <c r="BD20">
        <v>28</v>
      </c>
      <c r="BE20">
        <v>25</v>
      </c>
      <c r="BF20">
        <v>33</v>
      </c>
      <c r="BG20">
        <v>25</v>
      </c>
    </row>
    <row r="21" spans="1:59">
      <c r="A21" t="s">
        <v>49</v>
      </c>
      <c r="B21" s="11">
        <v>10</v>
      </c>
      <c r="C21" s="11">
        <v>500</v>
      </c>
      <c r="D21" s="11">
        <v>93</v>
      </c>
      <c r="E21" s="11">
        <v>20</v>
      </c>
      <c r="F21" s="11">
        <v>10</v>
      </c>
      <c r="G21" s="11">
        <v>10</v>
      </c>
      <c r="H21" s="11">
        <v>10</v>
      </c>
      <c r="I21" s="11">
        <v>10</v>
      </c>
      <c r="J21" s="11">
        <v>25</v>
      </c>
      <c r="K21" s="11">
        <v>25</v>
      </c>
      <c r="M21" s="3">
        <f>B21/SQRT(B3^2+B4^2+B5^2+B6^2+B7^2+B8^2+B9^2+B10^2+B11^2+B12^2+B13^2+B14^2+B15^2+B16^2+B17^2+B18^2+B19^2+B20^2+B21^2+B22^2)</f>
        <v>8.2130156235318177E-2</v>
      </c>
      <c r="N21" s="3">
        <f>C21/SQRT(C3^2+C4^2+C5^2+C6^2+C7^2+C8^2+C9^2+C10^2+C11^2+C12^2+C13^2+C14^2+C15^2+C16^2+C17^2+C18^2+C19^2+C20^2+C21^2+C22^2)</f>
        <v>0.27487883949407216</v>
      </c>
      <c r="O21" s="3">
        <f t="shared" ref="O21:V21" si="21">D21/SQRT(D3^2+D4^2+D5^2+D6^2+D7^2+D8^2+D9^2+D10^2+D11^2+D12^2+D13^2+D14^2+D15^2+D16^2+D17^2+D18^2+D19^2+D20^2+D21^2+D22^2)</f>
        <v>0.25718196527616088</v>
      </c>
      <c r="P21" s="3">
        <f t="shared" si="21"/>
        <v>0.22573305919324013</v>
      </c>
      <c r="Q21" s="3">
        <f t="shared" si="21"/>
        <v>0.16222142113076254</v>
      </c>
      <c r="R21" s="3">
        <f t="shared" si="21"/>
        <v>0.11952286093343936</v>
      </c>
      <c r="S21" s="3">
        <f t="shared" si="21"/>
        <v>0.14784425419091457</v>
      </c>
      <c r="T21" s="3">
        <f t="shared" si="21"/>
        <v>0.13245323570650439</v>
      </c>
      <c r="U21" s="3">
        <f t="shared" si="21"/>
        <v>0.28771766882421801</v>
      </c>
      <c r="V21" s="3">
        <f t="shared" si="21"/>
        <v>0.19748812638334107</v>
      </c>
      <c r="Z21">
        <v>17</v>
      </c>
      <c r="AA21">
        <f t="shared" si="5"/>
        <v>3</v>
      </c>
      <c r="AB21">
        <f t="shared" si="5"/>
        <v>5</v>
      </c>
      <c r="AC21">
        <f t="shared" si="5"/>
        <v>3</v>
      </c>
      <c r="AD21">
        <f t="shared" si="5"/>
        <v>5</v>
      </c>
      <c r="AE21">
        <f t="shared" si="5"/>
        <v>3</v>
      </c>
      <c r="AF21">
        <f t="shared" si="5"/>
        <v>4</v>
      </c>
      <c r="AG21">
        <f t="shared" si="5"/>
        <v>0</v>
      </c>
      <c r="AH21">
        <f t="shared" si="5"/>
        <v>0</v>
      </c>
      <c r="AI21">
        <f t="shared" si="5"/>
        <v>4</v>
      </c>
      <c r="AJ21">
        <f t="shared" si="5"/>
        <v>2</v>
      </c>
      <c r="AL21">
        <f t="shared" si="7"/>
        <v>29</v>
      </c>
      <c r="AN21">
        <v>17</v>
      </c>
      <c r="AO21">
        <v>24</v>
      </c>
      <c r="AP21">
        <v>22</v>
      </c>
      <c r="AQ21">
        <v>15</v>
      </c>
      <c r="AR21">
        <v>24</v>
      </c>
      <c r="AS21">
        <v>26</v>
      </c>
      <c r="AT21">
        <v>17</v>
      </c>
      <c r="AU21">
        <v>12</v>
      </c>
      <c r="AV21">
        <v>22</v>
      </c>
      <c r="AW21">
        <v>18</v>
      </c>
      <c r="AX21">
        <v>31</v>
      </c>
      <c r="AY21">
        <v>25</v>
      </c>
      <c r="AZ21">
        <v>28</v>
      </c>
      <c r="BA21">
        <v>26</v>
      </c>
      <c r="BB21">
        <v>26</v>
      </c>
      <c r="BC21">
        <v>31</v>
      </c>
      <c r="BD21" s="14" t="s">
        <v>33</v>
      </c>
      <c r="BE21">
        <v>20</v>
      </c>
      <c r="BF21">
        <v>28</v>
      </c>
      <c r="BG21">
        <v>20</v>
      </c>
    </row>
    <row r="22" spans="1:59">
      <c r="A22" t="s">
        <v>50</v>
      </c>
      <c r="B22" s="11">
        <v>30</v>
      </c>
      <c r="C22" s="11">
        <v>500</v>
      </c>
      <c r="D22" s="11">
        <v>70</v>
      </c>
      <c r="E22" s="11">
        <v>20</v>
      </c>
      <c r="F22" s="11">
        <v>10</v>
      </c>
      <c r="G22" s="11">
        <v>25</v>
      </c>
      <c r="H22" s="11">
        <v>20</v>
      </c>
      <c r="I22" s="11">
        <v>25</v>
      </c>
      <c r="J22" s="11">
        <v>15</v>
      </c>
      <c r="K22" s="11">
        <v>25</v>
      </c>
      <c r="M22" s="3">
        <f>B22/SQRT(B3^2+B4^2+B5^2+B6^2+B7^2+B8^2+B9^2+B10^2+B11^2+B12^2+B13^2+B14^2+B15^2+B16^2+B17^2+B18^2+B19^2+B20^2+B21^2+B22^2)</f>
        <v>0.24639046870595455</v>
      </c>
      <c r="N22" s="3">
        <f>C22/SQRT(C3^2+C4^2+C5^2+C6^2+C7^2+C8^2+C9^2+C10^2+C11^2+C12^2+C13^2+C14^2+C15^2+C16^2+C17^2+C18^2+C19^2+C20^2+C21^2+C22^2)</f>
        <v>0.27487883949407216</v>
      </c>
      <c r="O22" s="3">
        <f t="shared" ref="O22:V22" si="22">D22/SQRT(D3^2+D4^2+D5^2+D6^2+D7^2+D8^2+D9^2+D10^2+D11^2+D12^2+D13^2+D14^2+D15^2+D16^2+D17^2+D18^2+D19^2+D20^2+D21^2+D22^2)</f>
        <v>0.19357782332614262</v>
      </c>
      <c r="P22" s="3">
        <f t="shared" si="22"/>
        <v>0.22573305919324013</v>
      </c>
      <c r="Q22" s="3">
        <f t="shared" si="22"/>
        <v>0.16222142113076254</v>
      </c>
      <c r="R22" s="3">
        <f t="shared" si="22"/>
        <v>0.29880715233359839</v>
      </c>
      <c r="S22" s="3">
        <f t="shared" si="22"/>
        <v>0.29568850838182914</v>
      </c>
      <c r="T22" s="3">
        <f t="shared" si="22"/>
        <v>0.331133089266261</v>
      </c>
      <c r="U22" s="3">
        <f t="shared" si="22"/>
        <v>0.17263060129453081</v>
      </c>
      <c r="V22" s="3">
        <f t="shared" si="22"/>
        <v>0.19748812638334107</v>
      </c>
      <c r="Z22">
        <v>18</v>
      </c>
      <c r="AA22">
        <f t="shared" si="5"/>
        <v>3</v>
      </c>
      <c r="AB22">
        <f t="shared" si="5"/>
        <v>5</v>
      </c>
      <c r="AC22">
        <f t="shared" si="5"/>
        <v>0</v>
      </c>
      <c r="AD22">
        <f t="shared" si="5"/>
        <v>5</v>
      </c>
      <c r="AE22">
        <f t="shared" si="5"/>
        <v>3</v>
      </c>
      <c r="AF22">
        <f t="shared" si="5"/>
        <v>4</v>
      </c>
      <c r="AG22">
        <f t="shared" si="5"/>
        <v>5</v>
      </c>
      <c r="AH22">
        <f t="shared" si="5"/>
        <v>2</v>
      </c>
      <c r="AI22">
        <f t="shared" si="5"/>
        <v>0</v>
      </c>
      <c r="AJ22">
        <f t="shared" si="5"/>
        <v>2</v>
      </c>
      <c r="AL22">
        <f t="shared" si="7"/>
        <v>29</v>
      </c>
      <c r="AN22">
        <v>23</v>
      </c>
      <c r="AO22">
        <v>28</v>
      </c>
      <c r="AP22">
        <v>30</v>
      </c>
      <c r="AQ22">
        <v>24</v>
      </c>
      <c r="AR22">
        <v>25</v>
      </c>
      <c r="AS22">
        <v>24</v>
      </c>
      <c r="AT22">
        <v>28</v>
      </c>
      <c r="AU22">
        <v>25</v>
      </c>
      <c r="AV22">
        <v>28</v>
      </c>
      <c r="AW22">
        <v>26</v>
      </c>
      <c r="AX22">
        <v>30</v>
      </c>
      <c r="AY22">
        <v>30</v>
      </c>
      <c r="AZ22">
        <v>30</v>
      </c>
      <c r="BA22">
        <v>28</v>
      </c>
      <c r="BB22">
        <v>26</v>
      </c>
      <c r="BC22">
        <v>24</v>
      </c>
      <c r="BD22">
        <v>24</v>
      </c>
      <c r="BE22" s="14" t="s">
        <v>33</v>
      </c>
      <c r="BF22">
        <v>29</v>
      </c>
      <c r="BG22">
        <v>33</v>
      </c>
    </row>
    <row r="23" spans="1:59">
      <c r="A23" s="15"/>
      <c r="B23" s="11">
        <f>SUM(B3^2+B4^2+B5^2+B6^2+B7^2+B8^2+B9^2+B10^2+B11^2+B12^2+B13^2+B14^2+B15^2+B16^2+B17^2+B18^2+B19^2+B20^2+B21^2+B22^2)</f>
        <v>14825</v>
      </c>
      <c r="C23" s="11">
        <f>SUM(C3^2+C4^2+C5^2+C6^2+C7^2+C8^2+C9^2+C10^2+C11^2+C12^2+C13^2+C14^2+C15^2+C16^2+C17^2+C18^2+C19^2+C20^2+C21^2+C22^2)</f>
        <v>3308700</v>
      </c>
      <c r="D23" s="11">
        <f t="shared" ref="D23:K23" si="23">SUM(D3^2+D4^2+D5^2+D6^2+D7^2+D8^2+D9^2+D10^2+D11^2+D12^2+D13^2+D14^2+D15^2+D16^2+D17^2+D18^2+D19^2+D20^2+D21^2+D22^2)</f>
        <v>130763</v>
      </c>
      <c r="E23" s="11">
        <f t="shared" si="23"/>
        <v>7850</v>
      </c>
      <c r="F23" s="11">
        <f t="shared" si="23"/>
        <v>3800</v>
      </c>
      <c r="G23" s="11">
        <f t="shared" si="23"/>
        <v>7000</v>
      </c>
      <c r="H23" s="11">
        <f t="shared" si="23"/>
        <v>4575</v>
      </c>
      <c r="I23" s="11">
        <f t="shared" si="23"/>
        <v>5700</v>
      </c>
      <c r="J23" s="11">
        <f t="shared" si="23"/>
        <v>7550</v>
      </c>
      <c r="K23" s="11">
        <f t="shared" si="23"/>
        <v>16025</v>
      </c>
      <c r="M23" s="16">
        <v>1</v>
      </c>
      <c r="N23" s="16">
        <v>2</v>
      </c>
      <c r="O23" s="16">
        <v>3</v>
      </c>
      <c r="P23" s="16">
        <v>4</v>
      </c>
      <c r="Q23" s="16">
        <v>5</v>
      </c>
      <c r="R23" s="16">
        <v>6</v>
      </c>
      <c r="S23" s="16">
        <v>7</v>
      </c>
      <c r="T23" s="16">
        <v>8</v>
      </c>
      <c r="U23" s="16">
        <v>9</v>
      </c>
      <c r="V23" s="16">
        <v>10</v>
      </c>
      <c r="Z23">
        <v>19</v>
      </c>
      <c r="AA23">
        <f t="shared" si="5"/>
        <v>3</v>
      </c>
      <c r="AB23">
        <f t="shared" si="5"/>
        <v>5</v>
      </c>
      <c r="AC23">
        <f t="shared" si="5"/>
        <v>3</v>
      </c>
      <c r="AD23">
        <f t="shared" si="5"/>
        <v>5</v>
      </c>
      <c r="AE23">
        <f t="shared" si="5"/>
        <v>3</v>
      </c>
      <c r="AF23">
        <f t="shared" si="5"/>
        <v>4</v>
      </c>
      <c r="AG23">
        <f t="shared" si="5"/>
        <v>5</v>
      </c>
      <c r="AH23">
        <f t="shared" si="5"/>
        <v>0</v>
      </c>
      <c r="AI23">
        <f t="shared" si="5"/>
        <v>4</v>
      </c>
      <c r="AJ23">
        <f t="shared" si="5"/>
        <v>2</v>
      </c>
      <c r="AL23">
        <f>SUM(AA23:AJ23)</f>
        <v>34</v>
      </c>
      <c r="AN23">
        <v>14</v>
      </c>
      <c r="AO23">
        <v>27</v>
      </c>
      <c r="AP23">
        <v>27</v>
      </c>
      <c r="AQ23">
        <v>17</v>
      </c>
      <c r="AR23">
        <v>23</v>
      </c>
      <c r="AS23">
        <v>28</v>
      </c>
      <c r="AT23">
        <v>19</v>
      </c>
      <c r="AU23">
        <v>14</v>
      </c>
      <c r="AV23">
        <v>24</v>
      </c>
      <c r="AW23">
        <v>18</v>
      </c>
      <c r="AX23">
        <v>30</v>
      </c>
      <c r="AY23">
        <v>27</v>
      </c>
      <c r="AZ23">
        <v>30</v>
      </c>
      <c r="BA23">
        <v>28</v>
      </c>
      <c r="BB23">
        <v>26</v>
      </c>
      <c r="BC23">
        <v>28</v>
      </c>
      <c r="BD23">
        <v>28</v>
      </c>
      <c r="BE23">
        <v>17</v>
      </c>
      <c r="BF23" s="14" t="s">
        <v>33</v>
      </c>
      <c r="BG23">
        <v>22</v>
      </c>
    </row>
    <row r="24" spans="1:59">
      <c r="A24" s="17"/>
      <c r="B24" s="18">
        <f>SQRT(B23)</f>
        <v>121.75795661885921</v>
      </c>
      <c r="C24" s="18">
        <f t="shared" ref="C24:K24" si="24">SQRT(C23)</f>
        <v>1818.9832324680731</v>
      </c>
      <c r="D24" s="18">
        <f t="shared" si="24"/>
        <v>361.61167016566264</v>
      </c>
      <c r="E24" s="18">
        <f t="shared" si="24"/>
        <v>88.600225733346747</v>
      </c>
      <c r="F24" s="18">
        <f t="shared" si="24"/>
        <v>61.644140029689765</v>
      </c>
      <c r="G24" s="18">
        <f t="shared" si="24"/>
        <v>83.66600265340756</v>
      </c>
      <c r="H24" s="18">
        <f t="shared" si="24"/>
        <v>67.638746292343413</v>
      </c>
      <c r="I24" s="18">
        <f t="shared" si="24"/>
        <v>75.498344352707491</v>
      </c>
      <c r="J24" s="18">
        <f t="shared" si="24"/>
        <v>86.890735984913832</v>
      </c>
      <c r="K24" s="18">
        <f t="shared" si="24"/>
        <v>126.58988901172162</v>
      </c>
      <c r="M24" s="19">
        <v>3</v>
      </c>
      <c r="N24" s="19">
        <v>5</v>
      </c>
      <c r="O24" s="19">
        <v>3</v>
      </c>
      <c r="P24" s="19">
        <v>5</v>
      </c>
      <c r="Q24" s="19">
        <v>3</v>
      </c>
      <c r="R24" s="19">
        <v>4</v>
      </c>
      <c r="S24" s="19">
        <v>5</v>
      </c>
      <c r="T24" s="19">
        <v>2</v>
      </c>
      <c r="U24" s="19">
        <v>4</v>
      </c>
      <c r="V24" s="19">
        <v>2</v>
      </c>
      <c r="AN24">
        <v>19</v>
      </c>
      <c r="AO24">
        <v>28</v>
      </c>
      <c r="AP24">
        <v>24</v>
      </c>
      <c r="AQ24">
        <v>20</v>
      </c>
      <c r="AR24">
        <v>24</v>
      </c>
      <c r="AS24">
        <v>24</v>
      </c>
      <c r="AT24">
        <v>28</v>
      </c>
      <c r="AU24">
        <v>23</v>
      </c>
      <c r="AV24">
        <v>28</v>
      </c>
      <c r="AW24">
        <v>26</v>
      </c>
      <c r="AX24">
        <v>26</v>
      </c>
      <c r="AY24">
        <v>30</v>
      </c>
      <c r="AZ24">
        <v>26</v>
      </c>
      <c r="BA24">
        <v>24</v>
      </c>
      <c r="BB24">
        <v>22</v>
      </c>
      <c r="BC24">
        <v>27</v>
      </c>
      <c r="BD24">
        <v>24</v>
      </c>
      <c r="BE24">
        <v>20</v>
      </c>
      <c r="BF24">
        <v>29</v>
      </c>
      <c r="BG24" s="14" t="s">
        <v>33</v>
      </c>
    </row>
    <row r="25" spans="1:59">
      <c r="A25" s="1" t="s">
        <v>0</v>
      </c>
      <c r="B25" s="1"/>
      <c r="C25" s="1"/>
      <c r="D25" s="1"/>
      <c r="E25" s="1"/>
      <c r="M25" s="1" t="s">
        <v>1</v>
      </c>
      <c r="N25" s="1"/>
      <c r="O25" s="1"/>
      <c r="Z25">
        <v>1</v>
      </c>
      <c r="AA25">
        <f t="shared" ref="AA25:AJ43" si="25">IF(B46=1,AA$3,)</f>
        <v>0</v>
      </c>
      <c r="AB25">
        <f t="shared" si="25"/>
        <v>0</v>
      </c>
      <c r="AC25">
        <f t="shared" si="25"/>
        <v>3</v>
      </c>
      <c r="AD25">
        <f t="shared" si="25"/>
        <v>5</v>
      </c>
      <c r="AE25">
        <f t="shared" si="25"/>
        <v>3</v>
      </c>
      <c r="AF25">
        <f t="shared" si="25"/>
        <v>4</v>
      </c>
      <c r="AG25">
        <f t="shared" si="25"/>
        <v>0</v>
      </c>
      <c r="AH25">
        <f t="shared" si="25"/>
        <v>2</v>
      </c>
      <c r="AI25">
        <f t="shared" si="25"/>
        <v>0</v>
      </c>
      <c r="AJ25">
        <f t="shared" si="25"/>
        <v>2</v>
      </c>
      <c r="AL25">
        <f>SUM(AA25:AJ25)</f>
        <v>19</v>
      </c>
    </row>
    <row r="26" spans="1:59">
      <c r="A26" s="2">
        <v>1.2</v>
      </c>
      <c r="B26">
        <f>IF(M26&gt;=M27,1,)</f>
        <v>1</v>
      </c>
      <c r="C26">
        <f t="shared" ref="C26:K26" si="26">IF(N26&gt;=N27,1,)</f>
        <v>1</v>
      </c>
      <c r="D26">
        <f t="shared" si="26"/>
        <v>0</v>
      </c>
      <c r="E26">
        <f t="shared" si="26"/>
        <v>1</v>
      </c>
      <c r="F26">
        <f t="shared" si="26"/>
        <v>0</v>
      </c>
      <c r="G26">
        <f t="shared" si="26"/>
        <v>1</v>
      </c>
      <c r="H26">
        <f t="shared" si="26"/>
        <v>1</v>
      </c>
      <c r="I26">
        <f t="shared" si="26"/>
        <v>1</v>
      </c>
      <c r="J26">
        <f t="shared" si="26"/>
        <v>1</v>
      </c>
      <c r="K26">
        <f t="shared" si="26"/>
        <v>0</v>
      </c>
      <c r="L26">
        <v>1</v>
      </c>
      <c r="M26" s="3">
        <f>M3*M$24</f>
        <v>0.73917140611786358</v>
      </c>
      <c r="N26" s="3">
        <f>N3*N$24</f>
        <v>1.511833617217397</v>
      </c>
      <c r="O26" s="3">
        <f t="shared" ref="O26:V26" si="27">O3*O$24</f>
        <v>0.66369539426106039</v>
      </c>
      <c r="P26" s="3">
        <f t="shared" si="27"/>
        <v>1.1286652959662007</v>
      </c>
      <c r="Q26" s="3">
        <f t="shared" si="27"/>
        <v>0.48666426339228763</v>
      </c>
      <c r="R26" s="3">
        <f t="shared" si="27"/>
        <v>1.1952286093343936</v>
      </c>
      <c r="S26" s="3">
        <f t="shared" si="27"/>
        <v>1.4784425419091458</v>
      </c>
      <c r="T26" s="3">
        <f t="shared" si="27"/>
        <v>0.26490647141300877</v>
      </c>
      <c r="U26" s="3">
        <f t="shared" si="27"/>
        <v>0.92069654023749758</v>
      </c>
      <c r="V26" s="3">
        <f t="shared" si="27"/>
        <v>0.39497625276668213</v>
      </c>
      <c r="Z26">
        <v>2</v>
      </c>
      <c r="AA26">
        <f t="shared" si="25"/>
        <v>3</v>
      </c>
      <c r="AB26">
        <f t="shared" si="25"/>
        <v>5</v>
      </c>
      <c r="AC26">
        <f t="shared" si="25"/>
        <v>3</v>
      </c>
      <c r="AD26">
        <f t="shared" si="25"/>
        <v>5</v>
      </c>
      <c r="AE26">
        <f t="shared" si="25"/>
        <v>3</v>
      </c>
      <c r="AF26">
        <f t="shared" si="25"/>
        <v>4</v>
      </c>
      <c r="AG26">
        <f t="shared" si="25"/>
        <v>5</v>
      </c>
      <c r="AH26">
        <f t="shared" si="25"/>
        <v>0</v>
      </c>
      <c r="AI26">
        <f t="shared" si="25"/>
        <v>0</v>
      </c>
      <c r="AJ26">
        <f t="shared" si="25"/>
        <v>2</v>
      </c>
      <c r="AL26">
        <f t="shared" ref="AL26:AL42" si="28">SUM(AA26:AJ26)</f>
        <v>30</v>
      </c>
    </row>
    <row r="27" spans="1:59">
      <c r="A27" s="2">
        <v>1.3</v>
      </c>
      <c r="B27">
        <f>IF(M26&gt;=M28,1,)</f>
        <v>1</v>
      </c>
      <c r="C27">
        <f t="shared" ref="C27:K27" si="29">IF(N26&gt;=N28,1,)</f>
        <v>1</v>
      </c>
      <c r="D27">
        <f t="shared" si="29"/>
        <v>0</v>
      </c>
      <c r="E27">
        <f t="shared" si="29"/>
        <v>1</v>
      </c>
      <c r="F27">
        <f t="shared" si="29"/>
        <v>0</v>
      </c>
      <c r="G27">
        <f t="shared" si="29"/>
        <v>1</v>
      </c>
      <c r="H27">
        <f t="shared" si="29"/>
        <v>1</v>
      </c>
      <c r="I27">
        <f t="shared" si="29"/>
        <v>0</v>
      </c>
      <c r="J27">
        <f t="shared" si="29"/>
        <v>1</v>
      </c>
      <c r="K27">
        <f t="shared" si="29"/>
        <v>1</v>
      </c>
      <c r="L27">
        <v>2</v>
      </c>
      <c r="M27" s="3">
        <f t="shared" ref="M27:V42" si="30">M4*M$24</f>
        <v>0.24639046870595455</v>
      </c>
      <c r="N27" s="3">
        <f t="shared" si="30"/>
        <v>1.3743941974703608</v>
      </c>
      <c r="O27" s="3">
        <f t="shared" si="30"/>
        <v>0.74665731854369288</v>
      </c>
      <c r="P27" s="3">
        <f t="shared" si="30"/>
        <v>1.1286652959662007</v>
      </c>
      <c r="Q27" s="3">
        <f t="shared" si="30"/>
        <v>0.72999639508843139</v>
      </c>
      <c r="R27" s="3">
        <f t="shared" si="30"/>
        <v>1.1952286093343936</v>
      </c>
      <c r="S27" s="3">
        <f t="shared" si="30"/>
        <v>0.73922127095457291</v>
      </c>
      <c r="T27" s="3">
        <f t="shared" si="30"/>
        <v>0.26490647141300877</v>
      </c>
      <c r="U27" s="3">
        <f t="shared" si="30"/>
        <v>0.46034827011874879</v>
      </c>
      <c r="V27" s="3">
        <f t="shared" si="30"/>
        <v>0.55296675387335503</v>
      </c>
      <c r="Z27">
        <v>3</v>
      </c>
      <c r="AA27">
        <f t="shared" si="25"/>
        <v>0</v>
      </c>
      <c r="AB27">
        <f t="shared" si="25"/>
        <v>5</v>
      </c>
      <c r="AC27">
        <f t="shared" si="25"/>
        <v>3</v>
      </c>
      <c r="AD27">
        <f t="shared" si="25"/>
        <v>5</v>
      </c>
      <c r="AE27">
        <f t="shared" si="25"/>
        <v>3</v>
      </c>
      <c r="AF27">
        <f t="shared" si="25"/>
        <v>0</v>
      </c>
      <c r="AG27">
        <f t="shared" si="25"/>
        <v>0</v>
      </c>
      <c r="AH27">
        <f t="shared" si="25"/>
        <v>0</v>
      </c>
      <c r="AI27">
        <f t="shared" si="25"/>
        <v>0</v>
      </c>
      <c r="AJ27">
        <f t="shared" si="25"/>
        <v>2</v>
      </c>
      <c r="AL27">
        <f t="shared" si="28"/>
        <v>18</v>
      </c>
    </row>
    <row r="28" spans="1:59">
      <c r="A28" s="2">
        <v>1.4</v>
      </c>
      <c r="B28">
        <f>IF(M26&gt;=M29,1,)</f>
        <v>1</v>
      </c>
      <c r="C28">
        <f t="shared" ref="C28:K28" si="31">IF(N26&gt;=N29,1,)</f>
        <v>1</v>
      </c>
      <c r="D28">
        <f t="shared" si="31"/>
        <v>1</v>
      </c>
      <c r="E28">
        <f t="shared" si="31"/>
        <v>1</v>
      </c>
      <c r="F28">
        <f t="shared" si="31"/>
        <v>1</v>
      </c>
      <c r="G28">
        <f t="shared" si="31"/>
        <v>0</v>
      </c>
      <c r="H28">
        <f t="shared" si="31"/>
        <v>1</v>
      </c>
      <c r="I28">
        <f t="shared" si="31"/>
        <v>0</v>
      </c>
      <c r="J28">
        <f t="shared" si="31"/>
        <v>1</v>
      </c>
      <c r="K28">
        <f t="shared" si="31"/>
        <v>1</v>
      </c>
      <c r="L28">
        <v>3</v>
      </c>
      <c r="M28" s="3">
        <f t="shared" si="30"/>
        <v>0.24639046870595455</v>
      </c>
      <c r="N28" s="3">
        <f t="shared" si="30"/>
        <v>1.3743941974703608</v>
      </c>
      <c r="O28" s="3">
        <f t="shared" si="30"/>
        <v>0.74665731854369288</v>
      </c>
      <c r="P28" s="3">
        <f t="shared" si="30"/>
        <v>1.1286652959662007</v>
      </c>
      <c r="Q28" s="3">
        <f t="shared" si="30"/>
        <v>0.72999639508843139</v>
      </c>
      <c r="R28" s="3">
        <f t="shared" si="30"/>
        <v>1.1952286093343936</v>
      </c>
      <c r="S28" s="3">
        <f t="shared" si="30"/>
        <v>0.73922127095457291</v>
      </c>
      <c r="T28" s="3">
        <f t="shared" si="30"/>
        <v>0.79471941423902637</v>
      </c>
      <c r="U28" s="3">
        <f t="shared" si="30"/>
        <v>0.92069654023749758</v>
      </c>
      <c r="V28" s="3">
        <f t="shared" si="30"/>
        <v>0.39497625276668213</v>
      </c>
      <c r="Z28">
        <v>4</v>
      </c>
      <c r="AA28">
        <f t="shared" si="25"/>
        <v>0</v>
      </c>
      <c r="AB28">
        <f t="shared" si="25"/>
        <v>5</v>
      </c>
      <c r="AC28">
        <f t="shared" si="25"/>
        <v>3</v>
      </c>
      <c r="AD28">
        <f t="shared" si="25"/>
        <v>5</v>
      </c>
      <c r="AE28">
        <f t="shared" si="25"/>
        <v>3</v>
      </c>
      <c r="AF28">
        <f t="shared" si="25"/>
        <v>4</v>
      </c>
      <c r="AG28">
        <f t="shared" si="25"/>
        <v>5</v>
      </c>
      <c r="AH28">
        <f t="shared" si="25"/>
        <v>0</v>
      </c>
      <c r="AI28">
        <f t="shared" si="25"/>
        <v>0</v>
      </c>
      <c r="AJ28">
        <f t="shared" si="25"/>
        <v>2</v>
      </c>
      <c r="AL28">
        <f t="shared" si="28"/>
        <v>27</v>
      </c>
    </row>
    <row r="29" spans="1:59">
      <c r="A29" s="2">
        <v>1.5</v>
      </c>
      <c r="B29">
        <f>IF(M26&gt;=M30,1,)</f>
        <v>1</v>
      </c>
      <c r="C29">
        <f t="shared" ref="C29:K29" si="32">IF(N26&gt;=N30,1,)</f>
        <v>1</v>
      </c>
      <c r="D29">
        <f t="shared" si="32"/>
        <v>1</v>
      </c>
      <c r="E29">
        <f t="shared" si="32"/>
        <v>1</v>
      </c>
      <c r="F29">
        <f t="shared" si="32"/>
        <v>0</v>
      </c>
      <c r="G29">
        <f t="shared" si="32"/>
        <v>1</v>
      </c>
      <c r="H29">
        <f t="shared" si="32"/>
        <v>1</v>
      </c>
      <c r="I29">
        <f t="shared" si="32"/>
        <v>0</v>
      </c>
      <c r="J29">
        <f t="shared" si="32"/>
        <v>1</v>
      </c>
      <c r="K29">
        <f t="shared" si="32"/>
        <v>1</v>
      </c>
      <c r="L29">
        <v>4</v>
      </c>
      <c r="M29" s="3">
        <f t="shared" si="30"/>
        <v>0.73917140611786358</v>
      </c>
      <c r="N29" s="3">
        <f t="shared" si="30"/>
        <v>1.2919305456221393</v>
      </c>
      <c r="O29" s="3">
        <f t="shared" si="30"/>
        <v>0.62221443211974414</v>
      </c>
      <c r="P29" s="3">
        <f t="shared" si="30"/>
        <v>1.1286652959662007</v>
      </c>
      <c r="Q29" s="3">
        <f t="shared" si="30"/>
        <v>0.48666426339228763</v>
      </c>
      <c r="R29" s="3">
        <f t="shared" si="30"/>
        <v>1.4342743312012722</v>
      </c>
      <c r="S29" s="3">
        <f t="shared" si="30"/>
        <v>1.1088319064318592</v>
      </c>
      <c r="T29" s="3">
        <f t="shared" si="30"/>
        <v>0.66226617853252201</v>
      </c>
      <c r="U29" s="3">
        <f t="shared" si="30"/>
        <v>0.92069654023749758</v>
      </c>
      <c r="V29" s="3">
        <f t="shared" si="30"/>
        <v>0.39497625276668213</v>
      </c>
      <c r="Z29">
        <v>5</v>
      </c>
      <c r="AA29">
        <f t="shared" si="25"/>
        <v>0</v>
      </c>
      <c r="AB29">
        <f t="shared" si="25"/>
        <v>5</v>
      </c>
      <c r="AC29">
        <f t="shared" si="25"/>
        <v>3</v>
      </c>
      <c r="AD29">
        <f t="shared" si="25"/>
        <v>5</v>
      </c>
      <c r="AE29">
        <f t="shared" si="25"/>
        <v>3</v>
      </c>
      <c r="AF29">
        <f t="shared" si="25"/>
        <v>4</v>
      </c>
      <c r="AG29">
        <f t="shared" si="25"/>
        <v>5</v>
      </c>
      <c r="AH29">
        <f t="shared" si="25"/>
        <v>0</v>
      </c>
      <c r="AI29">
        <f t="shared" si="25"/>
        <v>0</v>
      </c>
      <c r="AJ29">
        <f t="shared" si="25"/>
        <v>2</v>
      </c>
      <c r="AL29">
        <f t="shared" si="28"/>
        <v>27</v>
      </c>
    </row>
    <row r="30" spans="1:59">
      <c r="A30" s="2">
        <v>1.6</v>
      </c>
      <c r="B30">
        <f>IF(M26&gt;=M31,1,)</f>
        <v>1</v>
      </c>
      <c r="C30">
        <f t="shared" ref="C30:K30" si="33">IF(N26&gt;=N31,1,)</f>
        <v>1</v>
      </c>
      <c r="D30">
        <f t="shared" si="33"/>
        <v>1</v>
      </c>
      <c r="E30">
        <f t="shared" si="33"/>
        <v>1</v>
      </c>
      <c r="F30">
        <f t="shared" si="33"/>
        <v>1</v>
      </c>
      <c r="G30">
        <f t="shared" si="33"/>
        <v>1</v>
      </c>
      <c r="H30">
        <f t="shared" si="33"/>
        <v>1</v>
      </c>
      <c r="I30">
        <f t="shared" si="33"/>
        <v>1</v>
      </c>
      <c r="J30">
        <f t="shared" si="33"/>
        <v>0</v>
      </c>
      <c r="K30">
        <f t="shared" si="33"/>
        <v>1</v>
      </c>
      <c r="L30">
        <v>5</v>
      </c>
      <c r="M30" s="3">
        <f t="shared" si="30"/>
        <v>0.61597617176488628</v>
      </c>
      <c r="N30" s="3">
        <f t="shared" si="30"/>
        <v>1.1544911258751032</v>
      </c>
      <c r="O30" s="3">
        <f t="shared" si="30"/>
        <v>0.5807334699784279</v>
      </c>
      <c r="P30" s="3">
        <f t="shared" si="30"/>
        <v>0.56433264798310034</v>
      </c>
      <c r="Q30" s="3">
        <f t="shared" si="30"/>
        <v>0.72999639508843139</v>
      </c>
      <c r="R30" s="3">
        <f>R7*R$24</f>
        <v>0.47809144373375745</v>
      </c>
      <c r="S30" s="3">
        <f t="shared" si="30"/>
        <v>0.73922127095457291</v>
      </c>
      <c r="T30" s="3">
        <f t="shared" si="30"/>
        <v>0.66226617853252201</v>
      </c>
      <c r="U30" s="3">
        <f t="shared" si="30"/>
        <v>0.92069654023749758</v>
      </c>
      <c r="V30" s="3">
        <f t="shared" si="30"/>
        <v>0.39497625276668213</v>
      </c>
      <c r="Z30">
        <v>6</v>
      </c>
      <c r="AA30">
        <f t="shared" si="25"/>
        <v>0</v>
      </c>
      <c r="AB30">
        <f t="shared" si="25"/>
        <v>5</v>
      </c>
      <c r="AC30">
        <f t="shared" si="25"/>
        <v>3</v>
      </c>
      <c r="AD30">
        <f t="shared" si="25"/>
        <v>0</v>
      </c>
      <c r="AE30">
        <f t="shared" si="25"/>
        <v>3</v>
      </c>
      <c r="AF30">
        <f t="shared" si="25"/>
        <v>4</v>
      </c>
      <c r="AG30">
        <f t="shared" si="25"/>
        <v>0</v>
      </c>
      <c r="AH30">
        <f t="shared" si="25"/>
        <v>2</v>
      </c>
      <c r="AI30">
        <f t="shared" si="25"/>
        <v>0</v>
      </c>
      <c r="AJ30">
        <f t="shared" si="25"/>
        <v>2</v>
      </c>
      <c r="AL30">
        <f t="shared" si="28"/>
        <v>19</v>
      </c>
    </row>
    <row r="31" spans="1:59">
      <c r="A31" s="2">
        <v>1.7</v>
      </c>
      <c r="B31">
        <f>IF(M26&gt;=M32,1,)</f>
        <v>1</v>
      </c>
      <c r="C31">
        <f t="shared" ref="C31:K31" si="34">IF(N26&gt;=N32,1,)</f>
        <v>1</v>
      </c>
      <c r="D31">
        <f t="shared" si="34"/>
        <v>0</v>
      </c>
      <c r="E31">
        <f t="shared" si="34"/>
        <v>0</v>
      </c>
      <c r="F31">
        <f t="shared" si="34"/>
        <v>1</v>
      </c>
      <c r="G31">
        <f t="shared" si="34"/>
        <v>1</v>
      </c>
      <c r="H31">
        <f t="shared" si="34"/>
        <v>1</v>
      </c>
      <c r="I31">
        <f t="shared" si="34"/>
        <v>1</v>
      </c>
      <c r="J31">
        <f t="shared" si="34"/>
        <v>1</v>
      </c>
      <c r="K31">
        <f t="shared" si="34"/>
        <v>1</v>
      </c>
      <c r="L31">
        <v>6</v>
      </c>
      <c r="M31" s="3">
        <f t="shared" si="30"/>
        <v>0.73917140611786358</v>
      </c>
      <c r="N31" s="3">
        <f t="shared" si="30"/>
        <v>1.0995153579762886</v>
      </c>
      <c r="O31" s="3">
        <f t="shared" si="30"/>
        <v>0.66369539426106039</v>
      </c>
      <c r="P31" s="3">
        <f t="shared" si="30"/>
        <v>0.84649897197465063</v>
      </c>
      <c r="Q31" s="3">
        <f t="shared" si="30"/>
        <v>0.48666426339228763</v>
      </c>
      <c r="R31" s="3">
        <f t="shared" si="30"/>
        <v>0.47809144373375745</v>
      </c>
      <c r="S31" s="3">
        <f t="shared" si="30"/>
        <v>0.73922127095457291</v>
      </c>
      <c r="T31" s="3">
        <f t="shared" si="30"/>
        <v>0.26490647141300877</v>
      </c>
      <c r="U31" s="3">
        <f t="shared" si="30"/>
        <v>1.150870675296872</v>
      </c>
      <c r="V31" s="3">
        <f t="shared" si="30"/>
        <v>0.39497625276668213</v>
      </c>
      <c r="Z31">
        <v>7</v>
      </c>
      <c r="AA31">
        <f t="shared" si="25"/>
        <v>0</v>
      </c>
      <c r="AB31">
        <f t="shared" si="25"/>
        <v>5</v>
      </c>
      <c r="AC31">
        <f t="shared" si="25"/>
        <v>3</v>
      </c>
      <c r="AD31">
        <f t="shared" si="25"/>
        <v>5</v>
      </c>
      <c r="AE31">
        <f t="shared" si="25"/>
        <v>0</v>
      </c>
      <c r="AF31">
        <f t="shared" si="25"/>
        <v>4</v>
      </c>
      <c r="AG31">
        <f t="shared" si="25"/>
        <v>0</v>
      </c>
      <c r="AH31">
        <f t="shared" si="25"/>
        <v>0</v>
      </c>
      <c r="AI31">
        <f t="shared" si="25"/>
        <v>0</v>
      </c>
      <c r="AJ31">
        <f t="shared" si="25"/>
        <v>2</v>
      </c>
      <c r="AL31">
        <f t="shared" si="28"/>
        <v>19</v>
      </c>
    </row>
    <row r="32" spans="1:59">
      <c r="A32" s="2">
        <v>1.8</v>
      </c>
      <c r="B32">
        <f>IF(M26&gt;=M33,1,)</f>
        <v>1</v>
      </c>
      <c r="C32">
        <f t="shared" ref="C32:K32" si="35">IF(N26&gt;=N33,1,)</f>
        <v>1</v>
      </c>
      <c r="D32">
        <f t="shared" si="35"/>
        <v>1</v>
      </c>
      <c r="E32">
        <f t="shared" si="35"/>
        <v>1</v>
      </c>
      <c r="F32">
        <f t="shared" si="35"/>
        <v>0</v>
      </c>
      <c r="G32">
        <f t="shared" si="35"/>
        <v>1</v>
      </c>
      <c r="H32">
        <f t="shared" si="35"/>
        <v>0</v>
      </c>
      <c r="I32">
        <f t="shared" si="35"/>
        <v>0</v>
      </c>
      <c r="J32">
        <f t="shared" si="35"/>
        <v>1</v>
      </c>
      <c r="K32">
        <f t="shared" si="35"/>
        <v>1</v>
      </c>
      <c r="L32">
        <v>7</v>
      </c>
      <c r="M32" s="3">
        <f t="shared" si="30"/>
        <v>0.73917140611786358</v>
      </c>
      <c r="N32" s="3">
        <f t="shared" si="30"/>
        <v>1.0445395900774741</v>
      </c>
      <c r="O32" s="3">
        <f t="shared" si="30"/>
        <v>0.70517635640237675</v>
      </c>
      <c r="P32" s="3">
        <f t="shared" si="30"/>
        <v>1.4108316199577509</v>
      </c>
      <c r="Q32" s="3">
        <f t="shared" si="30"/>
        <v>0.48666426339228763</v>
      </c>
      <c r="R32" s="3">
        <f t="shared" si="30"/>
        <v>1.1952286093343936</v>
      </c>
      <c r="S32" s="3">
        <f t="shared" si="30"/>
        <v>1.1088319064318592</v>
      </c>
      <c r="T32" s="3">
        <f t="shared" si="30"/>
        <v>0.26490647141300877</v>
      </c>
      <c r="U32" s="3">
        <f t="shared" si="30"/>
        <v>0.69052240517812324</v>
      </c>
      <c r="V32" s="3">
        <f t="shared" si="30"/>
        <v>0.39497625276668213</v>
      </c>
      <c r="Z32">
        <v>8</v>
      </c>
      <c r="AA32">
        <f t="shared" si="25"/>
        <v>0</v>
      </c>
      <c r="AB32">
        <f t="shared" si="25"/>
        <v>5</v>
      </c>
      <c r="AC32">
        <f t="shared" si="25"/>
        <v>3</v>
      </c>
      <c r="AD32">
        <f t="shared" si="25"/>
        <v>0</v>
      </c>
      <c r="AE32">
        <f t="shared" si="25"/>
        <v>3</v>
      </c>
      <c r="AF32">
        <f t="shared" si="25"/>
        <v>4</v>
      </c>
      <c r="AG32">
        <f t="shared" si="25"/>
        <v>5</v>
      </c>
      <c r="AH32">
        <f t="shared" si="25"/>
        <v>2</v>
      </c>
      <c r="AI32">
        <f t="shared" si="25"/>
        <v>0</v>
      </c>
      <c r="AJ32">
        <f t="shared" si="25"/>
        <v>2</v>
      </c>
      <c r="AL32">
        <f t="shared" si="28"/>
        <v>24</v>
      </c>
    </row>
    <row r="33" spans="1:73">
      <c r="A33" s="2">
        <v>1.9</v>
      </c>
      <c r="B33">
        <f>IF(M26&gt;=M34,1,)</f>
        <v>1</v>
      </c>
      <c r="C33">
        <f t="shared" ref="C33:K33" si="36">IF(N26&gt;=N34,1,)</f>
        <v>1</v>
      </c>
      <c r="D33">
        <f t="shared" si="36"/>
        <v>1</v>
      </c>
      <c r="E33">
        <f t="shared" si="36"/>
        <v>0</v>
      </c>
      <c r="F33">
        <f t="shared" si="36"/>
        <v>1</v>
      </c>
      <c r="G33">
        <f t="shared" si="36"/>
        <v>1</v>
      </c>
      <c r="H33">
        <f t="shared" si="36"/>
        <v>1</v>
      </c>
      <c r="I33">
        <f t="shared" si="36"/>
        <v>1</v>
      </c>
      <c r="J33">
        <f t="shared" si="36"/>
        <v>1</v>
      </c>
      <c r="K33">
        <f t="shared" si="36"/>
        <v>1</v>
      </c>
      <c r="L33">
        <v>8</v>
      </c>
      <c r="M33" s="3">
        <f t="shared" si="30"/>
        <v>0.73917140611786358</v>
      </c>
      <c r="N33" s="3">
        <f t="shared" si="30"/>
        <v>0.87961228638103084</v>
      </c>
      <c r="O33" s="3">
        <f t="shared" si="30"/>
        <v>0.5807334699784279</v>
      </c>
      <c r="P33" s="3">
        <f t="shared" si="30"/>
        <v>0.84649897197465063</v>
      </c>
      <c r="Q33" s="3">
        <f t="shared" si="30"/>
        <v>1.2166606584807191</v>
      </c>
      <c r="R33" s="3">
        <f t="shared" si="30"/>
        <v>1.1952286093343936</v>
      </c>
      <c r="S33" s="3">
        <f t="shared" si="30"/>
        <v>2.2176638128637185</v>
      </c>
      <c r="T33" s="3">
        <f t="shared" si="30"/>
        <v>0.66226617853252201</v>
      </c>
      <c r="U33" s="3">
        <f t="shared" si="30"/>
        <v>0.69052240517812324</v>
      </c>
      <c r="V33" s="3">
        <f t="shared" si="30"/>
        <v>0.39497625276668213</v>
      </c>
      <c r="Z33">
        <v>9</v>
      </c>
      <c r="AA33">
        <f t="shared" si="25"/>
        <v>0</v>
      </c>
      <c r="AB33">
        <f t="shared" si="25"/>
        <v>5</v>
      </c>
      <c r="AC33">
        <f t="shared" si="25"/>
        <v>0</v>
      </c>
      <c r="AD33">
        <f t="shared" si="25"/>
        <v>5</v>
      </c>
      <c r="AE33">
        <f t="shared" si="25"/>
        <v>3</v>
      </c>
      <c r="AF33">
        <f t="shared" si="25"/>
        <v>4</v>
      </c>
      <c r="AG33">
        <f t="shared" si="25"/>
        <v>0</v>
      </c>
      <c r="AH33">
        <f t="shared" si="25"/>
        <v>2</v>
      </c>
      <c r="AI33">
        <f t="shared" si="25"/>
        <v>0</v>
      </c>
      <c r="AJ33">
        <f t="shared" si="25"/>
        <v>0</v>
      </c>
      <c r="AL33">
        <f t="shared" si="28"/>
        <v>19</v>
      </c>
    </row>
    <row r="34" spans="1:73">
      <c r="A34" s="4">
        <v>1.1000000000000001</v>
      </c>
      <c r="B34">
        <f>IF(M26&gt;=M35,1,)</f>
        <v>1</v>
      </c>
      <c r="C34">
        <f t="shared" ref="C34:K34" si="37">IF(N26&gt;=N35,1,)</f>
        <v>1</v>
      </c>
      <c r="D34">
        <f t="shared" si="37"/>
        <v>0</v>
      </c>
      <c r="E34">
        <f t="shared" si="37"/>
        <v>1</v>
      </c>
      <c r="F34">
        <f t="shared" si="37"/>
        <v>1</v>
      </c>
      <c r="G34">
        <f t="shared" si="37"/>
        <v>1</v>
      </c>
      <c r="H34">
        <f t="shared" si="37"/>
        <v>1</v>
      </c>
      <c r="I34">
        <f t="shared" si="37"/>
        <v>1</v>
      </c>
      <c r="J34">
        <f t="shared" si="37"/>
        <v>1</v>
      </c>
      <c r="K34">
        <f t="shared" si="37"/>
        <v>0</v>
      </c>
      <c r="L34">
        <v>9</v>
      </c>
      <c r="M34" s="3">
        <f t="shared" si="30"/>
        <v>0.73917140611786358</v>
      </c>
      <c r="N34" s="3">
        <f t="shared" si="30"/>
        <v>0.87961228638103084</v>
      </c>
      <c r="O34" s="3">
        <f t="shared" si="30"/>
        <v>0.66369539426106039</v>
      </c>
      <c r="P34" s="3">
        <f t="shared" si="30"/>
        <v>1.4108316199577509</v>
      </c>
      <c r="Q34" s="3">
        <f t="shared" si="30"/>
        <v>0.48666426339228763</v>
      </c>
      <c r="R34" s="3">
        <f t="shared" si="30"/>
        <v>1.1952286093343936</v>
      </c>
      <c r="S34" s="3">
        <f t="shared" si="30"/>
        <v>0.73922127095457291</v>
      </c>
      <c r="T34" s="3">
        <f t="shared" si="30"/>
        <v>0.26490647141300877</v>
      </c>
      <c r="U34" s="3">
        <f t="shared" si="30"/>
        <v>0.69052240517812324</v>
      </c>
      <c r="V34" s="3">
        <f t="shared" si="30"/>
        <v>0.39497625276668213</v>
      </c>
      <c r="Z34">
        <v>10</v>
      </c>
      <c r="AA34">
        <f t="shared" si="25"/>
        <v>0</v>
      </c>
      <c r="AB34">
        <f t="shared" si="25"/>
        <v>5</v>
      </c>
      <c r="AC34">
        <f t="shared" si="25"/>
        <v>3</v>
      </c>
      <c r="AD34">
        <f t="shared" si="25"/>
        <v>5</v>
      </c>
      <c r="AE34">
        <f t="shared" si="25"/>
        <v>3</v>
      </c>
      <c r="AF34">
        <f t="shared" si="25"/>
        <v>4</v>
      </c>
      <c r="AG34">
        <f t="shared" si="25"/>
        <v>5</v>
      </c>
      <c r="AH34">
        <f t="shared" si="25"/>
        <v>2</v>
      </c>
      <c r="AI34">
        <f t="shared" si="25"/>
        <v>0</v>
      </c>
      <c r="AJ34">
        <f t="shared" si="25"/>
        <v>2</v>
      </c>
      <c r="AL34">
        <f t="shared" si="28"/>
        <v>29</v>
      </c>
    </row>
    <row r="35" spans="1:73">
      <c r="A35" s="4">
        <v>1.1100000000000001</v>
      </c>
      <c r="B35">
        <f>IF(M26&gt;=M36,1,)</f>
        <v>1</v>
      </c>
      <c r="C35">
        <f t="shared" ref="C35:K35" si="38">IF(N26&gt;=N36,1,)</f>
        <v>1</v>
      </c>
      <c r="D35">
        <f t="shared" si="38"/>
        <v>1</v>
      </c>
      <c r="E35">
        <f t="shared" si="38"/>
        <v>1</v>
      </c>
      <c r="F35">
        <f t="shared" si="38"/>
        <v>0</v>
      </c>
      <c r="G35">
        <f t="shared" si="38"/>
        <v>1</v>
      </c>
      <c r="H35">
        <f t="shared" si="38"/>
        <v>1</v>
      </c>
      <c r="I35">
        <f t="shared" si="38"/>
        <v>1</v>
      </c>
      <c r="J35">
        <f t="shared" si="38"/>
        <v>1</v>
      </c>
      <c r="K35">
        <f t="shared" si="38"/>
        <v>1</v>
      </c>
      <c r="L35">
        <v>10</v>
      </c>
      <c r="M35" s="3">
        <f t="shared" si="30"/>
        <v>0.73917140611786358</v>
      </c>
      <c r="N35" s="3">
        <f t="shared" si="30"/>
        <v>0.87961228638103084</v>
      </c>
      <c r="O35" s="3">
        <f t="shared" si="30"/>
        <v>0.81302685796979901</v>
      </c>
      <c r="P35" s="3">
        <f t="shared" si="30"/>
        <v>1.1286652959662007</v>
      </c>
      <c r="Q35" s="3">
        <f t="shared" si="30"/>
        <v>0.48666426339228763</v>
      </c>
      <c r="R35" s="3">
        <f t="shared" si="30"/>
        <v>0.47809144373375745</v>
      </c>
      <c r="S35" s="3">
        <f t="shared" si="30"/>
        <v>1.1088319064318592</v>
      </c>
      <c r="T35" s="3">
        <f t="shared" si="30"/>
        <v>0.26490647141300877</v>
      </c>
      <c r="U35" s="3">
        <f t="shared" si="30"/>
        <v>0.69052240517812324</v>
      </c>
      <c r="V35" s="3">
        <f t="shared" si="30"/>
        <v>0.63196200442669148</v>
      </c>
      <c r="Z35">
        <v>11</v>
      </c>
      <c r="AA35">
        <f t="shared" si="25"/>
        <v>0</v>
      </c>
      <c r="AB35">
        <f t="shared" si="25"/>
        <v>5</v>
      </c>
      <c r="AC35">
        <f t="shared" si="25"/>
        <v>0</v>
      </c>
      <c r="AD35">
        <f t="shared" si="25"/>
        <v>5</v>
      </c>
      <c r="AE35">
        <f t="shared" si="25"/>
        <v>0</v>
      </c>
      <c r="AF35">
        <f t="shared" si="25"/>
        <v>4</v>
      </c>
      <c r="AG35">
        <f t="shared" si="25"/>
        <v>5</v>
      </c>
      <c r="AH35">
        <f t="shared" si="25"/>
        <v>2</v>
      </c>
      <c r="AI35">
        <f t="shared" si="25"/>
        <v>0</v>
      </c>
      <c r="AJ35">
        <f t="shared" si="25"/>
        <v>2</v>
      </c>
      <c r="AL35">
        <f t="shared" si="28"/>
        <v>23</v>
      </c>
    </row>
    <row r="36" spans="1:73">
      <c r="A36" s="4">
        <v>1.1200000000000001</v>
      </c>
      <c r="B36">
        <f>IF(M26&gt;=M37,1,)</f>
        <v>1</v>
      </c>
      <c r="C36">
        <f t="shared" ref="C36:K36" si="39">IF(N26&gt;=N37,1,)</f>
        <v>1</v>
      </c>
      <c r="D36">
        <f t="shared" si="39"/>
        <v>0</v>
      </c>
      <c r="E36">
        <f t="shared" si="39"/>
        <v>1</v>
      </c>
      <c r="F36">
        <f t="shared" si="39"/>
        <v>0</v>
      </c>
      <c r="G36">
        <f t="shared" si="39"/>
        <v>1</v>
      </c>
      <c r="H36">
        <f t="shared" si="39"/>
        <v>1</v>
      </c>
      <c r="I36">
        <f t="shared" si="39"/>
        <v>1</v>
      </c>
      <c r="J36">
        <f t="shared" si="39"/>
        <v>1</v>
      </c>
      <c r="K36">
        <f t="shared" si="39"/>
        <v>1</v>
      </c>
      <c r="L36">
        <v>11</v>
      </c>
      <c r="M36" s="3">
        <f t="shared" si="30"/>
        <v>0.73917140611786358</v>
      </c>
      <c r="N36" s="3">
        <f t="shared" si="30"/>
        <v>0.82463651848221642</v>
      </c>
      <c r="O36" s="3">
        <f t="shared" si="30"/>
        <v>0.62221443211974414</v>
      </c>
      <c r="P36" s="3">
        <f t="shared" si="30"/>
        <v>1.1286652959662007</v>
      </c>
      <c r="Q36" s="3">
        <f t="shared" si="30"/>
        <v>0.72999639508843139</v>
      </c>
      <c r="R36" s="3">
        <f t="shared" si="30"/>
        <v>0.47809144373375745</v>
      </c>
      <c r="S36" s="3">
        <f t="shared" si="30"/>
        <v>0.73922127095457291</v>
      </c>
      <c r="T36" s="3">
        <f t="shared" si="30"/>
        <v>0.26490647141300877</v>
      </c>
      <c r="U36" s="3">
        <f t="shared" si="30"/>
        <v>0.92069654023749758</v>
      </c>
      <c r="V36" s="3">
        <f t="shared" si="30"/>
        <v>0.39497625276668213</v>
      </c>
      <c r="Z36">
        <v>12</v>
      </c>
      <c r="AA36">
        <f t="shared" si="25"/>
        <v>0</v>
      </c>
      <c r="AB36">
        <f t="shared" si="25"/>
        <v>5</v>
      </c>
      <c r="AC36">
        <f t="shared" si="25"/>
        <v>3</v>
      </c>
      <c r="AD36">
        <f t="shared" si="25"/>
        <v>5</v>
      </c>
      <c r="AE36">
        <f t="shared" si="25"/>
        <v>3</v>
      </c>
      <c r="AF36">
        <f t="shared" si="25"/>
        <v>4</v>
      </c>
      <c r="AG36">
        <f t="shared" si="25"/>
        <v>5</v>
      </c>
      <c r="AH36">
        <f t="shared" si="25"/>
        <v>2</v>
      </c>
      <c r="AI36">
        <f t="shared" si="25"/>
        <v>0</v>
      </c>
      <c r="AJ36">
        <f t="shared" si="25"/>
        <v>2</v>
      </c>
      <c r="AL36">
        <f t="shared" si="28"/>
        <v>29</v>
      </c>
    </row>
    <row r="37" spans="1:73">
      <c r="A37" s="4">
        <v>1.1299999999999999</v>
      </c>
      <c r="B37">
        <f>IF(M26&gt;=M38,1,)</f>
        <v>1</v>
      </c>
      <c r="C37">
        <f t="shared" ref="C37:K37" si="40">IF(N26&gt;=N38,1,)</f>
        <v>1</v>
      </c>
      <c r="D37">
        <f t="shared" si="40"/>
        <v>0</v>
      </c>
      <c r="E37">
        <f t="shared" si="40"/>
        <v>1</v>
      </c>
      <c r="F37">
        <f t="shared" si="40"/>
        <v>0</v>
      </c>
      <c r="G37">
        <f t="shared" si="40"/>
        <v>1</v>
      </c>
      <c r="H37">
        <f t="shared" si="40"/>
        <v>1</v>
      </c>
      <c r="I37">
        <f t="shared" si="40"/>
        <v>1</v>
      </c>
      <c r="J37">
        <f t="shared" si="40"/>
        <v>1</v>
      </c>
      <c r="K37">
        <f t="shared" si="40"/>
        <v>1</v>
      </c>
      <c r="L37">
        <v>12</v>
      </c>
      <c r="M37" s="3">
        <f t="shared" si="30"/>
        <v>0.73917140611786358</v>
      </c>
      <c r="N37" s="3">
        <f t="shared" si="30"/>
        <v>0.79714863453280926</v>
      </c>
      <c r="O37" s="3">
        <f t="shared" si="30"/>
        <v>0.79643447311327253</v>
      </c>
      <c r="P37" s="3">
        <f t="shared" si="30"/>
        <v>1.1286652959662007</v>
      </c>
      <c r="Q37" s="3">
        <f t="shared" si="30"/>
        <v>1.2166606584807191</v>
      </c>
      <c r="R37" s="3">
        <f t="shared" si="30"/>
        <v>0.47809144373375745</v>
      </c>
      <c r="S37" s="3">
        <f t="shared" si="30"/>
        <v>0.73922127095457291</v>
      </c>
      <c r="T37" s="3">
        <f t="shared" si="30"/>
        <v>0.26490647141300877</v>
      </c>
      <c r="U37" s="3">
        <f t="shared" si="30"/>
        <v>0.69052240517812324</v>
      </c>
      <c r="V37" s="3">
        <f t="shared" si="30"/>
        <v>0.39497625276668213</v>
      </c>
      <c r="Z37">
        <v>13</v>
      </c>
      <c r="AA37">
        <f t="shared" si="25"/>
        <v>0</v>
      </c>
      <c r="AB37">
        <f t="shared" si="25"/>
        <v>5</v>
      </c>
      <c r="AC37">
        <f t="shared" si="25"/>
        <v>3</v>
      </c>
      <c r="AD37">
        <f t="shared" si="25"/>
        <v>5</v>
      </c>
      <c r="AE37">
        <f t="shared" si="25"/>
        <v>3</v>
      </c>
      <c r="AF37">
        <f t="shared" si="25"/>
        <v>4</v>
      </c>
      <c r="AG37">
        <f t="shared" si="25"/>
        <v>5</v>
      </c>
      <c r="AH37">
        <f t="shared" si="25"/>
        <v>2</v>
      </c>
      <c r="AI37">
        <f t="shared" si="25"/>
        <v>0</v>
      </c>
      <c r="AJ37">
        <f t="shared" si="25"/>
        <v>2</v>
      </c>
      <c r="AL37">
        <f t="shared" si="28"/>
        <v>29</v>
      </c>
    </row>
    <row r="38" spans="1:73">
      <c r="A38" s="4">
        <v>1.1399999999999999</v>
      </c>
      <c r="B38">
        <f>IF(M26&gt;=M39,1,)</f>
        <v>1</v>
      </c>
      <c r="C38">
        <f t="shared" ref="C38:K38" si="41">IF(N26&gt;=N39,1,)</f>
        <v>1</v>
      </c>
      <c r="D38">
        <f t="shared" si="41"/>
        <v>1</v>
      </c>
      <c r="E38">
        <f t="shared" si="41"/>
        <v>1</v>
      </c>
      <c r="F38">
        <f t="shared" si="41"/>
        <v>1</v>
      </c>
      <c r="G38">
        <f t="shared" si="41"/>
        <v>1</v>
      </c>
      <c r="H38">
        <f t="shared" si="41"/>
        <v>1</v>
      </c>
      <c r="I38">
        <f t="shared" si="41"/>
        <v>1</v>
      </c>
      <c r="J38">
        <f t="shared" si="41"/>
        <v>1</v>
      </c>
      <c r="K38">
        <f t="shared" si="41"/>
        <v>1</v>
      </c>
      <c r="L38">
        <v>13</v>
      </c>
      <c r="M38" s="3">
        <f t="shared" si="30"/>
        <v>0.49278093741190909</v>
      </c>
      <c r="N38" s="3">
        <f t="shared" si="30"/>
        <v>0.769660750583402</v>
      </c>
      <c r="O38" s="3">
        <f t="shared" si="30"/>
        <v>0.73006493368716641</v>
      </c>
      <c r="P38" s="3">
        <f t="shared" si="30"/>
        <v>1.1286652959662007</v>
      </c>
      <c r="Q38" s="3">
        <f t="shared" si="30"/>
        <v>0.72999639508843139</v>
      </c>
      <c r="R38" s="3">
        <f t="shared" si="30"/>
        <v>0.47809144373375745</v>
      </c>
      <c r="S38" s="3">
        <f t="shared" si="30"/>
        <v>0.73922127095457291</v>
      </c>
      <c r="T38" s="3">
        <f t="shared" si="30"/>
        <v>0.26490647141300877</v>
      </c>
      <c r="U38" s="3">
        <f t="shared" si="30"/>
        <v>0.92069654023749758</v>
      </c>
      <c r="V38" s="3">
        <f t="shared" si="30"/>
        <v>0.39497625276668213</v>
      </c>
      <c r="Z38">
        <v>14</v>
      </c>
      <c r="AA38">
        <f t="shared" si="25"/>
        <v>0</v>
      </c>
      <c r="AB38">
        <f t="shared" si="25"/>
        <v>5</v>
      </c>
      <c r="AC38">
        <f t="shared" si="25"/>
        <v>3</v>
      </c>
      <c r="AD38">
        <f t="shared" si="25"/>
        <v>0</v>
      </c>
      <c r="AE38">
        <f t="shared" si="25"/>
        <v>3</v>
      </c>
      <c r="AF38">
        <f t="shared" si="25"/>
        <v>4</v>
      </c>
      <c r="AG38">
        <f t="shared" si="25"/>
        <v>5</v>
      </c>
      <c r="AH38">
        <f t="shared" si="25"/>
        <v>2</v>
      </c>
      <c r="AI38">
        <f t="shared" si="25"/>
        <v>0</v>
      </c>
      <c r="AJ38">
        <f t="shared" si="25"/>
        <v>0</v>
      </c>
      <c r="AL38">
        <f t="shared" si="28"/>
        <v>22</v>
      </c>
    </row>
    <row r="39" spans="1:73">
      <c r="A39" s="4">
        <v>1.1499999999999999</v>
      </c>
      <c r="B39">
        <f>IF(M26&gt;=M40,1,)</f>
        <v>1</v>
      </c>
      <c r="C39">
        <f t="shared" ref="C39:K39" si="42">IF(N26&gt;=N40,1,)</f>
        <v>1</v>
      </c>
      <c r="D39">
        <f t="shared" si="42"/>
        <v>1</v>
      </c>
      <c r="E39">
        <f t="shared" si="42"/>
        <v>0</v>
      </c>
      <c r="F39">
        <f t="shared" si="42"/>
        <v>1</v>
      </c>
      <c r="G39">
        <f t="shared" si="42"/>
        <v>1</v>
      </c>
      <c r="H39">
        <f t="shared" si="42"/>
        <v>1</v>
      </c>
      <c r="I39">
        <f t="shared" si="42"/>
        <v>1</v>
      </c>
      <c r="J39">
        <f t="shared" si="42"/>
        <v>1</v>
      </c>
      <c r="K39">
        <f t="shared" si="42"/>
        <v>0</v>
      </c>
      <c r="L39">
        <v>14</v>
      </c>
      <c r="M39" s="3">
        <f t="shared" si="30"/>
        <v>0.73917140611786358</v>
      </c>
      <c r="N39" s="3">
        <f t="shared" si="30"/>
        <v>0.68719709873518042</v>
      </c>
      <c r="O39" s="3">
        <f t="shared" si="30"/>
        <v>0.62221443211974414</v>
      </c>
      <c r="P39" s="3">
        <f t="shared" si="30"/>
        <v>0.84649897197465063</v>
      </c>
      <c r="Q39" s="3">
        <f t="shared" si="30"/>
        <v>0.48666426339228763</v>
      </c>
      <c r="R39" s="3">
        <f t="shared" si="30"/>
        <v>0.47809144373375745</v>
      </c>
      <c r="S39" s="3">
        <f t="shared" si="30"/>
        <v>0.73922127095457291</v>
      </c>
      <c r="T39" s="3">
        <f t="shared" si="30"/>
        <v>0.26490647141300877</v>
      </c>
      <c r="U39" s="3">
        <f t="shared" si="30"/>
        <v>0.92069654023749758</v>
      </c>
      <c r="V39" s="3">
        <f t="shared" si="30"/>
        <v>0.39497625276668213</v>
      </c>
      <c r="Z39">
        <v>15</v>
      </c>
      <c r="AA39">
        <f t="shared" si="25"/>
        <v>0</v>
      </c>
      <c r="AB39">
        <f t="shared" si="25"/>
        <v>0</v>
      </c>
      <c r="AC39">
        <f t="shared" si="25"/>
        <v>3</v>
      </c>
      <c r="AD39">
        <f t="shared" si="25"/>
        <v>5</v>
      </c>
      <c r="AE39">
        <f t="shared" si="25"/>
        <v>3</v>
      </c>
      <c r="AF39">
        <f t="shared" si="25"/>
        <v>4</v>
      </c>
      <c r="AG39">
        <f t="shared" si="25"/>
        <v>5</v>
      </c>
      <c r="AH39">
        <f t="shared" si="25"/>
        <v>2</v>
      </c>
      <c r="AI39">
        <f t="shared" si="25"/>
        <v>0</v>
      </c>
      <c r="AJ39">
        <f t="shared" si="25"/>
        <v>2</v>
      </c>
      <c r="AL39">
        <f t="shared" si="28"/>
        <v>24</v>
      </c>
    </row>
    <row r="40" spans="1:73">
      <c r="A40" s="4">
        <v>1.1599999999999999</v>
      </c>
      <c r="B40">
        <f>IF(M26&gt;=M41,1,)</f>
        <v>1</v>
      </c>
      <c r="C40">
        <f t="shared" ref="C40:K40" si="43">IF(N26&gt;=N41,1,)</f>
        <v>0</v>
      </c>
      <c r="D40">
        <f t="shared" si="43"/>
        <v>1</v>
      </c>
      <c r="E40">
        <f t="shared" si="43"/>
        <v>1</v>
      </c>
      <c r="F40">
        <f t="shared" si="43"/>
        <v>1</v>
      </c>
      <c r="G40">
        <f t="shared" si="43"/>
        <v>1</v>
      </c>
      <c r="H40">
        <f t="shared" si="43"/>
        <v>1</v>
      </c>
      <c r="I40">
        <f t="shared" si="43"/>
        <v>1</v>
      </c>
      <c r="J40">
        <f t="shared" si="43"/>
        <v>0</v>
      </c>
      <c r="K40">
        <f t="shared" si="43"/>
        <v>1</v>
      </c>
      <c r="L40">
        <v>15</v>
      </c>
      <c r="M40" s="3">
        <f t="shared" si="30"/>
        <v>0.73917140611786358</v>
      </c>
      <c r="N40" s="3">
        <f t="shared" si="30"/>
        <v>0.52226979503873705</v>
      </c>
      <c r="O40" s="3">
        <f t="shared" si="30"/>
        <v>0.62221443211974414</v>
      </c>
      <c r="P40" s="3">
        <f t="shared" si="30"/>
        <v>1.4108316199577509</v>
      </c>
      <c r="Q40" s="3">
        <f t="shared" si="30"/>
        <v>0.48666426339228763</v>
      </c>
      <c r="R40" s="3">
        <f t="shared" si="30"/>
        <v>0.47809144373375745</v>
      </c>
      <c r="S40" s="3">
        <f t="shared" si="30"/>
        <v>0.73922127095457291</v>
      </c>
      <c r="T40" s="3">
        <f t="shared" si="30"/>
        <v>0.26490647141300877</v>
      </c>
      <c r="U40" s="3">
        <f t="shared" si="30"/>
        <v>0.92069654023749758</v>
      </c>
      <c r="V40" s="3">
        <f t="shared" si="30"/>
        <v>0.63196200442669148</v>
      </c>
      <c r="Z40">
        <v>16</v>
      </c>
      <c r="AA40">
        <f t="shared" si="25"/>
        <v>0</v>
      </c>
      <c r="AB40">
        <f t="shared" si="25"/>
        <v>5</v>
      </c>
      <c r="AC40">
        <f t="shared" si="25"/>
        <v>3</v>
      </c>
      <c r="AD40">
        <f t="shared" si="25"/>
        <v>5</v>
      </c>
      <c r="AE40">
        <f t="shared" si="25"/>
        <v>3</v>
      </c>
      <c r="AF40">
        <f t="shared" si="25"/>
        <v>4</v>
      </c>
      <c r="AG40">
        <f t="shared" si="25"/>
        <v>5</v>
      </c>
      <c r="AH40">
        <f t="shared" si="25"/>
        <v>2</v>
      </c>
      <c r="AI40">
        <f t="shared" si="25"/>
        <v>0</v>
      </c>
      <c r="AJ40">
        <f t="shared" si="25"/>
        <v>0</v>
      </c>
      <c r="AL40">
        <f t="shared" si="28"/>
        <v>27</v>
      </c>
    </row>
    <row r="41" spans="1:73">
      <c r="A41" s="4">
        <v>1.17</v>
      </c>
      <c r="B41">
        <f>IF(M26&gt;=M42,1,)</f>
        <v>1</v>
      </c>
      <c r="C41">
        <f t="shared" ref="C41:K41" si="44">IF(N26&gt;=N42,1,)</f>
        <v>1</v>
      </c>
      <c r="D41">
        <f t="shared" si="44"/>
        <v>0</v>
      </c>
      <c r="E41">
        <f t="shared" si="44"/>
        <v>1</v>
      </c>
      <c r="F41">
        <f t="shared" si="44"/>
        <v>0</v>
      </c>
      <c r="G41">
        <f t="shared" si="44"/>
        <v>1</v>
      </c>
      <c r="H41">
        <f t="shared" si="44"/>
        <v>1</v>
      </c>
      <c r="I41">
        <f t="shared" si="44"/>
        <v>1</v>
      </c>
      <c r="J41">
        <f t="shared" si="44"/>
        <v>0</v>
      </c>
      <c r="K41">
        <f t="shared" si="44"/>
        <v>0</v>
      </c>
      <c r="L41">
        <v>16</v>
      </c>
      <c r="M41" s="3">
        <f t="shared" si="30"/>
        <v>0.73917140611786358</v>
      </c>
      <c r="N41" s="3">
        <f t="shared" si="30"/>
        <v>1.5942972690656185</v>
      </c>
      <c r="O41" s="3">
        <f t="shared" si="30"/>
        <v>0.5807334699784279</v>
      </c>
      <c r="P41" s="3">
        <f t="shared" si="30"/>
        <v>1.1286652959662007</v>
      </c>
      <c r="Q41" s="3">
        <f t="shared" si="30"/>
        <v>0.48666426339228763</v>
      </c>
      <c r="R41" s="3">
        <f t="shared" si="30"/>
        <v>0.47809144373375745</v>
      </c>
      <c r="S41" s="3">
        <f t="shared" si="30"/>
        <v>0.73922127095457291</v>
      </c>
      <c r="T41" s="3">
        <f t="shared" si="30"/>
        <v>0.26490647141300877</v>
      </c>
      <c r="U41" s="3">
        <f t="shared" si="30"/>
        <v>1.150870675296872</v>
      </c>
      <c r="V41" s="3">
        <f t="shared" si="30"/>
        <v>0.39497625276668213</v>
      </c>
      <c r="Z41">
        <v>17</v>
      </c>
      <c r="AA41">
        <f t="shared" si="25"/>
        <v>0</v>
      </c>
      <c r="AB41">
        <f t="shared" si="25"/>
        <v>0</v>
      </c>
      <c r="AC41">
        <f t="shared" si="25"/>
        <v>3</v>
      </c>
      <c r="AD41">
        <f t="shared" si="25"/>
        <v>5</v>
      </c>
      <c r="AE41">
        <f t="shared" si="25"/>
        <v>3</v>
      </c>
      <c r="AF41">
        <f t="shared" si="25"/>
        <v>4</v>
      </c>
      <c r="AG41">
        <f t="shared" si="25"/>
        <v>0</v>
      </c>
      <c r="AH41">
        <f t="shared" si="25"/>
        <v>0</v>
      </c>
      <c r="AI41">
        <f t="shared" si="25"/>
        <v>0</v>
      </c>
      <c r="AJ41">
        <f t="shared" si="25"/>
        <v>2</v>
      </c>
      <c r="AL41">
        <f t="shared" si="28"/>
        <v>17</v>
      </c>
    </row>
    <row r="42" spans="1:73">
      <c r="A42" s="4">
        <v>1.18</v>
      </c>
      <c r="B42">
        <f>IF(M26&gt;=M43,1,)</f>
        <v>1</v>
      </c>
      <c r="C42">
        <f t="shared" ref="C42:K42" si="45">IF(N26&gt;=N43,1,)</f>
        <v>1</v>
      </c>
      <c r="D42">
        <f t="shared" si="45"/>
        <v>1</v>
      </c>
      <c r="E42">
        <f t="shared" si="45"/>
        <v>1</v>
      </c>
      <c r="F42">
        <f t="shared" si="45"/>
        <v>1</v>
      </c>
      <c r="G42">
        <f t="shared" si="45"/>
        <v>1</v>
      </c>
      <c r="H42">
        <f t="shared" si="45"/>
        <v>0</v>
      </c>
      <c r="I42">
        <f t="shared" si="45"/>
        <v>0</v>
      </c>
      <c r="J42">
        <f t="shared" si="45"/>
        <v>1</v>
      </c>
      <c r="K42">
        <f t="shared" si="45"/>
        <v>1</v>
      </c>
      <c r="L42">
        <v>17</v>
      </c>
      <c r="M42" s="3">
        <f t="shared" si="30"/>
        <v>0.73917140611786358</v>
      </c>
      <c r="N42" s="3">
        <f t="shared" si="30"/>
        <v>0.46729402713992263</v>
      </c>
      <c r="O42" s="3">
        <f t="shared" si="30"/>
        <v>0.70517635640237675</v>
      </c>
      <c r="P42" s="3">
        <f t="shared" si="30"/>
        <v>1.1286652959662007</v>
      </c>
      <c r="Q42" s="3">
        <f t="shared" si="30"/>
        <v>0.72999639508843139</v>
      </c>
      <c r="R42" s="3">
        <f t="shared" si="30"/>
        <v>0.47809144373375745</v>
      </c>
      <c r="S42" s="3">
        <f t="shared" si="30"/>
        <v>0.73922127095457291</v>
      </c>
      <c r="T42" s="3">
        <f t="shared" si="30"/>
        <v>0.26490647141300877</v>
      </c>
      <c r="U42" s="3">
        <f t="shared" si="30"/>
        <v>1.150870675296872</v>
      </c>
      <c r="V42" s="3">
        <f t="shared" si="30"/>
        <v>0.63196200442669148</v>
      </c>
      <c r="Z42">
        <v>18</v>
      </c>
      <c r="AA42">
        <f t="shared" si="25"/>
        <v>3</v>
      </c>
      <c r="AB42">
        <f t="shared" si="25"/>
        <v>5</v>
      </c>
      <c r="AC42">
        <f t="shared" si="25"/>
        <v>0</v>
      </c>
      <c r="AD42">
        <f t="shared" si="25"/>
        <v>5</v>
      </c>
      <c r="AE42">
        <f t="shared" si="25"/>
        <v>3</v>
      </c>
      <c r="AF42">
        <f t="shared" si="25"/>
        <v>4</v>
      </c>
      <c r="AG42">
        <f t="shared" si="25"/>
        <v>5</v>
      </c>
      <c r="AH42">
        <f t="shared" si="25"/>
        <v>2</v>
      </c>
      <c r="AI42">
        <f t="shared" si="25"/>
        <v>0</v>
      </c>
      <c r="AJ42">
        <f t="shared" si="25"/>
        <v>2</v>
      </c>
      <c r="AL42">
        <f t="shared" si="28"/>
        <v>29</v>
      </c>
    </row>
    <row r="43" spans="1:73">
      <c r="A43" s="4">
        <v>1.19</v>
      </c>
      <c r="B43">
        <f>IF(M26&gt;=M44,1,)</f>
        <v>1</v>
      </c>
      <c r="C43">
        <f t="shared" ref="C43:K43" si="46">IF(N26&gt;=N44,1,)</f>
        <v>1</v>
      </c>
      <c r="D43">
        <f t="shared" si="46"/>
        <v>0</v>
      </c>
      <c r="E43">
        <f t="shared" si="46"/>
        <v>1</v>
      </c>
      <c r="F43">
        <f t="shared" si="46"/>
        <v>1</v>
      </c>
      <c r="G43">
        <f t="shared" si="46"/>
        <v>1</v>
      </c>
      <c r="H43">
        <f t="shared" si="46"/>
        <v>1</v>
      </c>
      <c r="I43">
        <f t="shared" si="46"/>
        <v>1</v>
      </c>
      <c r="J43">
        <f t="shared" si="46"/>
        <v>0</v>
      </c>
      <c r="K43">
        <f t="shared" si="46"/>
        <v>1</v>
      </c>
      <c r="L43">
        <v>18</v>
      </c>
      <c r="M43" s="3">
        <f t="shared" ref="M43:V45" si="47">M20*M$24</f>
        <v>0.73917140611786358</v>
      </c>
      <c r="N43" s="3">
        <f t="shared" si="47"/>
        <v>1.4568578493185824</v>
      </c>
      <c r="O43" s="3">
        <f t="shared" si="47"/>
        <v>0.49777154569579529</v>
      </c>
      <c r="P43" s="3">
        <f t="shared" si="47"/>
        <v>1.1286652959662007</v>
      </c>
      <c r="Q43" s="3">
        <f t="shared" si="47"/>
        <v>0.48666426339228763</v>
      </c>
      <c r="R43" s="3">
        <f t="shared" si="47"/>
        <v>1.1952286093343936</v>
      </c>
      <c r="S43" s="3">
        <f t="shared" si="47"/>
        <v>2.2176638128637185</v>
      </c>
      <c r="T43" s="3">
        <f t="shared" si="47"/>
        <v>0.79471941423902637</v>
      </c>
      <c r="U43" s="3">
        <f t="shared" si="47"/>
        <v>0.92069654023749758</v>
      </c>
      <c r="V43" s="3">
        <f t="shared" si="47"/>
        <v>0.39497625276668213</v>
      </c>
      <c r="Z43">
        <v>19</v>
      </c>
      <c r="AA43">
        <f t="shared" si="25"/>
        <v>0</v>
      </c>
      <c r="AB43">
        <f t="shared" si="25"/>
        <v>5</v>
      </c>
      <c r="AC43">
        <f t="shared" si="25"/>
        <v>3</v>
      </c>
      <c r="AD43">
        <f t="shared" si="25"/>
        <v>5</v>
      </c>
      <c r="AE43">
        <f t="shared" si="25"/>
        <v>3</v>
      </c>
      <c r="AF43">
        <f t="shared" si="25"/>
        <v>4</v>
      </c>
      <c r="AG43">
        <f t="shared" si="25"/>
        <v>0</v>
      </c>
      <c r="AH43">
        <f t="shared" si="25"/>
        <v>0</v>
      </c>
      <c r="AI43">
        <f t="shared" si="25"/>
        <v>0</v>
      </c>
      <c r="AJ43">
        <f>IF(K64=1,AJ$3,)</f>
        <v>2</v>
      </c>
      <c r="AL43">
        <f>SUM(AA43:AJ43)</f>
        <v>22</v>
      </c>
    </row>
    <row r="44" spans="1:73">
      <c r="A44" s="4">
        <v>1.2</v>
      </c>
      <c r="B44">
        <f>IF(M26&gt;=M45,1,)</f>
        <v>1</v>
      </c>
      <c r="C44">
        <f>IF(N26&gt;=N45,1,)</f>
        <v>1</v>
      </c>
      <c r="D44">
        <f t="shared" ref="D44:K44" si="48">IF(O26&gt;=O45,1,)</f>
        <v>1</v>
      </c>
      <c r="E44">
        <f t="shared" si="48"/>
        <v>1</v>
      </c>
      <c r="F44">
        <f t="shared" si="48"/>
        <v>1</v>
      </c>
      <c r="G44">
        <f t="shared" si="48"/>
        <v>1</v>
      </c>
      <c r="H44">
        <f t="shared" si="48"/>
        <v>1</v>
      </c>
      <c r="I44">
        <f t="shared" si="48"/>
        <v>0</v>
      </c>
      <c r="J44">
        <f t="shared" si="48"/>
        <v>1</v>
      </c>
      <c r="K44">
        <f t="shared" si="48"/>
        <v>1</v>
      </c>
      <c r="L44">
        <v>19</v>
      </c>
      <c r="M44" s="3">
        <f t="shared" si="47"/>
        <v>0.24639046870595455</v>
      </c>
      <c r="N44" s="3">
        <f t="shared" si="47"/>
        <v>1.3743941974703608</v>
      </c>
      <c r="O44" s="3">
        <f t="shared" si="47"/>
        <v>0.77154589582848265</v>
      </c>
      <c r="P44" s="3">
        <f t="shared" si="47"/>
        <v>1.1286652959662007</v>
      </c>
      <c r="Q44" s="3">
        <f t="shared" si="47"/>
        <v>0.48666426339228763</v>
      </c>
      <c r="R44" s="3">
        <f t="shared" si="47"/>
        <v>0.47809144373375745</v>
      </c>
      <c r="S44" s="3">
        <f t="shared" si="47"/>
        <v>0.73922127095457291</v>
      </c>
      <c r="T44" s="3">
        <f t="shared" si="47"/>
        <v>0.26490647141300877</v>
      </c>
      <c r="U44" s="3">
        <f t="shared" si="47"/>
        <v>1.150870675296872</v>
      </c>
      <c r="V44" s="3">
        <f t="shared" si="47"/>
        <v>0.39497625276668213</v>
      </c>
    </row>
    <row r="45" spans="1:73">
      <c r="A45" s="4"/>
      <c r="L45">
        <v>20</v>
      </c>
      <c r="M45" s="3">
        <f t="shared" si="47"/>
        <v>0.73917140611786358</v>
      </c>
      <c r="N45" s="3">
        <f t="shared" si="47"/>
        <v>1.3743941974703608</v>
      </c>
      <c r="O45" s="3">
        <f t="shared" si="47"/>
        <v>0.5807334699784279</v>
      </c>
      <c r="P45" s="3">
        <f t="shared" si="47"/>
        <v>1.1286652959662007</v>
      </c>
      <c r="Q45" s="3">
        <f t="shared" si="47"/>
        <v>0.48666426339228763</v>
      </c>
      <c r="R45" s="3">
        <f t="shared" si="47"/>
        <v>1.1952286093343936</v>
      </c>
      <c r="S45" s="3">
        <f t="shared" si="47"/>
        <v>1.4784425419091458</v>
      </c>
      <c r="T45" s="3">
        <f t="shared" si="47"/>
        <v>0.66226617853252201</v>
      </c>
      <c r="U45" s="3">
        <f t="shared" si="47"/>
        <v>0.69052240517812324</v>
      </c>
      <c r="V45" s="3">
        <f t="shared" si="47"/>
        <v>0.39497625276668213</v>
      </c>
    </row>
    <row r="46" spans="1:73">
      <c r="A46" s="2">
        <v>2.1</v>
      </c>
      <c r="B46">
        <f>IF(M27&gt;=M26,1,)</f>
        <v>0</v>
      </c>
      <c r="C46">
        <f t="shared" ref="C46:K46" si="49">IF(N27&gt;=N26,1,)</f>
        <v>0</v>
      </c>
      <c r="D46">
        <f t="shared" si="49"/>
        <v>1</v>
      </c>
      <c r="E46">
        <f t="shared" si="49"/>
        <v>1</v>
      </c>
      <c r="F46">
        <f t="shared" si="49"/>
        <v>1</v>
      </c>
      <c r="G46">
        <f t="shared" si="49"/>
        <v>1</v>
      </c>
      <c r="H46">
        <f t="shared" si="49"/>
        <v>0</v>
      </c>
      <c r="I46">
        <f t="shared" si="49"/>
        <v>1</v>
      </c>
      <c r="J46">
        <f t="shared" si="49"/>
        <v>0</v>
      </c>
      <c r="K46">
        <f t="shared" si="49"/>
        <v>1</v>
      </c>
    </row>
    <row r="47" spans="1:73">
      <c r="A47" s="2">
        <v>2.2999999999999998</v>
      </c>
      <c r="B47">
        <f>IF(M27&gt;=M28,1,)</f>
        <v>1</v>
      </c>
      <c r="C47">
        <f t="shared" ref="C47:K47" si="50">IF(N27&gt;=N28,1,)</f>
        <v>1</v>
      </c>
      <c r="D47">
        <f t="shared" si="50"/>
        <v>1</v>
      </c>
      <c r="E47">
        <f t="shared" si="50"/>
        <v>1</v>
      </c>
      <c r="F47">
        <f t="shared" si="50"/>
        <v>1</v>
      </c>
      <c r="G47">
        <f t="shared" si="50"/>
        <v>1</v>
      </c>
      <c r="H47">
        <f t="shared" si="50"/>
        <v>1</v>
      </c>
      <c r="I47">
        <f t="shared" si="50"/>
        <v>0</v>
      </c>
      <c r="J47">
        <f t="shared" si="50"/>
        <v>0</v>
      </c>
      <c r="K47">
        <f t="shared" si="50"/>
        <v>1</v>
      </c>
      <c r="M47" s="1" t="s">
        <v>2</v>
      </c>
      <c r="N47" s="1"/>
      <c r="O47" s="1"/>
      <c r="P47" s="1"/>
      <c r="Q47" s="1"/>
      <c r="R47" s="1"/>
    </row>
    <row r="48" spans="1:73">
      <c r="A48" s="2">
        <v>2.4</v>
      </c>
      <c r="B48">
        <f>IF(M27&gt;=M29,1,)</f>
        <v>0</v>
      </c>
      <c r="C48">
        <f t="shared" ref="C48:K48" si="51">IF(N27&gt;=N29,1,)</f>
        <v>1</v>
      </c>
      <c r="D48">
        <f t="shared" si="51"/>
        <v>1</v>
      </c>
      <c r="E48">
        <f t="shared" si="51"/>
        <v>1</v>
      </c>
      <c r="F48">
        <f t="shared" si="51"/>
        <v>1</v>
      </c>
      <c r="G48">
        <f t="shared" si="51"/>
        <v>0</v>
      </c>
      <c r="H48">
        <f t="shared" si="51"/>
        <v>0</v>
      </c>
      <c r="I48">
        <f t="shared" si="51"/>
        <v>0</v>
      </c>
      <c r="J48">
        <f t="shared" si="51"/>
        <v>0</v>
      </c>
      <c r="K48">
        <f t="shared" si="51"/>
        <v>1</v>
      </c>
      <c r="AW48" s="12" t="s">
        <v>51</v>
      </c>
      <c r="AX48" s="12"/>
      <c r="AY48" s="12"/>
      <c r="AZ48" s="12"/>
      <c r="BA48" s="12"/>
      <c r="BB48" s="12"/>
      <c r="BC48" s="12"/>
      <c r="BD48" s="12"/>
      <c r="BE48" s="12"/>
      <c r="BF48" s="12"/>
      <c r="BG48" s="12"/>
      <c r="BH48" s="12"/>
      <c r="BI48" s="12"/>
      <c r="BJ48" s="12"/>
      <c r="BK48" s="12" t="s">
        <v>52</v>
      </c>
      <c r="BL48" s="12"/>
      <c r="BM48" s="12"/>
      <c r="BN48" s="12"/>
      <c r="BO48" s="12"/>
      <c r="BP48" s="12"/>
      <c r="BQ48" s="12"/>
      <c r="BR48" s="12"/>
      <c r="BS48" s="12"/>
      <c r="BT48" s="12"/>
      <c r="BU48" s="12"/>
    </row>
    <row r="49" spans="1:76">
      <c r="A49" s="2">
        <v>2.5</v>
      </c>
      <c r="B49">
        <f>IF(M27&gt;=M30,1,)</f>
        <v>0</v>
      </c>
      <c r="C49">
        <f t="shared" ref="C49:K49" si="52">IF(N27&gt;=N30,1,)</f>
        <v>1</v>
      </c>
      <c r="D49">
        <f t="shared" si="52"/>
        <v>1</v>
      </c>
      <c r="E49">
        <f t="shared" si="52"/>
        <v>1</v>
      </c>
      <c r="F49">
        <f t="shared" si="52"/>
        <v>1</v>
      </c>
      <c r="G49">
        <f t="shared" si="52"/>
        <v>1</v>
      </c>
      <c r="H49">
        <f t="shared" si="52"/>
        <v>1</v>
      </c>
      <c r="I49">
        <f t="shared" si="52"/>
        <v>0</v>
      </c>
      <c r="J49">
        <f t="shared" si="52"/>
        <v>0</v>
      </c>
      <c r="K49">
        <f t="shared" si="52"/>
        <v>1</v>
      </c>
      <c r="M49" s="2">
        <v>6.1</v>
      </c>
      <c r="N49">
        <f>IF(M31&gt;=M26,1,)</f>
        <v>1</v>
      </c>
      <c r="O49">
        <f t="shared" ref="O49:W49" si="53">IF(N31&gt;=N26,1,)</f>
        <v>0</v>
      </c>
      <c r="P49">
        <f t="shared" si="53"/>
        <v>1</v>
      </c>
      <c r="Q49">
        <f t="shared" si="53"/>
        <v>0</v>
      </c>
      <c r="R49">
        <f t="shared" si="53"/>
        <v>1</v>
      </c>
      <c r="S49">
        <f t="shared" si="53"/>
        <v>0</v>
      </c>
      <c r="T49">
        <f t="shared" si="53"/>
        <v>0</v>
      </c>
      <c r="U49">
        <f t="shared" si="53"/>
        <v>1</v>
      </c>
      <c r="V49">
        <f t="shared" si="53"/>
        <v>1</v>
      </c>
      <c r="W49">
        <f t="shared" si="53"/>
        <v>1</v>
      </c>
      <c r="Y49">
        <v>11.1</v>
      </c>
      <c r="Z49">
        <f>IF(M36&gt;=M26,1,)</f>
        <v>1</v>
      </c>
      <c r="AA49">
        <f t="shared" ref="AA49:AI49" si="54">IF(N36&gt;=N26,1,)</f>
        <v>0</v>
      </c>
      <c r="AB49">
        <f t="shared" si="54"/>
        <v>0</v>
      </c>
      <c r="AC49">
        <f t="shared" si="54"/>
        <v>1</v>
      </c>
      <c r="AD49">
        <f t="shared" si="54"/>
        <v>1</v>
      </c>
      <c r="AE49">
        <f t="shared" si="54"/>
        <v>0</v>
      </c>
      <c r="AF49">
        <f t="shared" si="54"/>
        <v>0</v>
      </c>
      <c r="AG49">
        <f t="shared" si="54"/>
        <v>1</v>
      </c>
      <c r="AH49">
        <f t="shared" si="54"/>
        <v>1</v>
      </c>
      <c r="AI49">
        <f t="shared" si="54"/>
        <v>1</v>
      </c>
      <c r="AK49">
        <v>16.100000000000001</v>
      </c>
      <c r="AL49">
        <f t="shared" ref="AL49:AU49" si="55">IF(M41&gt;=M26,1,)</f>
        <v>1</v>
      </c>
      <c r="AM49">
        <f t="shared" si="55"/>
        <v>1</v>
      </c>
      <c r="AN49">
        <f t="shared" si="55"/>
        <v>0</v>
      </c>
      <c r="AO49">
        <f t="shared" si="55"/>
        <v>1</v>
      </c>
      <c r="AP49">
        <f t="shared" si="55"/>
        <v>1</v>
      </c>
      <c r="AQ49">
        <f t="shared" si="55"/>
        <v>0</v>
      </c>
      <c r="AR49">
        <f t="shared" si="55"/>
        <v>0</v>
      </c>
      <c r="AS49">
        <f t="shared" si="55"/>
        <v>1</v>
      </c>
      <c r="AT49">
        <f t="shared" si="55"/>
        <v>1</v>
      </c>
      <c r="AU49">
        <f t="shared" si="55"/>
        <v>1</v>
      </c>
      <c r="AW49" s="20" t="s">
        <v>53</v>
      </c>
      <c r="AX49">
        <f t="shared" ref="AX49:BG67" si="56">IF(B66=1,AA$3,)</f>
        <v>0</v>
      </c>
      <c r="AY49">
        <f t="shared" si="56"/>
        <v>0</v>
      </c>
      <c r="AZ49">
        <f t="shared" si="56"/>
        <v>3</v>
      </c>
      <c r="BA49">
        <f t="shared" si="56"/>
        <v>5</v>
      </c>
      <c r="BB49">
        <f t="shared" si="56"/>
        <v>3</v>
      </c>
      <c r="BC49">
        <f t="shared" si="56"/>
        <v>4</v>
      </c>
      <c r="BD49">
        <f t="shared" si="56"/>
        <v>0</v>
      </c>
      <c r="BE49">
        <f t="shared" si="56"/>
        <v>2</v>
      </c>
      <c r="BF49">
        <f t="shared" si="56"/>
        <v>4</v>
      </c>
      <c r="BG49">
        <f t="shared" si="56"/>
        <v>2</v>
      </c>
      <c r="BI49">
        <f>SUM(AX49:BG49)</f>
        <v>23</v>
      </c>
      <c r="BL49" t="s">
        <v>54</v>
      </c>
      <c r="BM49">
        <f>IF(Z89=1,AA$3,)</f>
        <v>0</v>
      </c>
      <c r="BN49">
        <f t="shared" ref="BN49:BV64" si="57">IF(AA89=1,AB$3,)</f>
        <v>0</v>
      </c>
      <c r="BO49">
        <f t="shared" si="57"/>
        <v>3</v>
      </c>
      <c r="BP49">
        <f t="shared" si="57"/>
        <v>5</v>
      </c>
      <c r="BQ49">
        <f t="shared" si="57"/>
        <v>3</v>
      </c>
      <c r="BR49">
        <f t="shared" si="57"/>
        <v>0</v>
      </c>
      <c r="BS49">
        <f t="shared" si="57"/>
        <v>0</v>
      </c>
      <c r="BT49">
        <f t="shared" si="57"/>
        <v>2</v>
      </c>
      <c r="BU49">
        <f t="shared" si="57"/>
        <v>4</v>
      </c>
      <c r="BV49">
        <f t="shared" si="57"/>
        <v>2</v>
      </c>
      <c r="BX49">
        <f>SUM(BM49:BV49)</f>
        <v>19</v>
      </c>
    </row>
    <row r="50" spans="1:76">
      <c r="A50" s="2">
        <v>2.56666666666667</v>
      </c>
      <c r="B50">
        <f>IF(M27&gt;=M31,1,)</f>
        <v>0</v>
      </c>
      <c r="C50">
        <f t="shared" ref="C50:K50" si="58">IF(N27&gt;=N30,1,)</f>
        <v>1</v>
      </c>
      <c r="D50">
        <f t="shared" si="58"/>
        <v>1</v>
      </c>
      <c r="E50">
        <f t="shared" si="58"/>
        <v>1</v>
      </c>
      <c r="F50">
        <f t="shared" si="58"/>
        <v>1</v>
      </c>
      <c r="G50">
        <f t="shared" si="58"/>
        <v>1</v>
      </c>
      <c r="H50">
        <f t="shared" si="58"/>
        <v>1</v>
      </c>
      <c r="I50">
        <f t="shared" si="58"/>
        <v>0</v>
      </c>
      <c r="J50">
        <f t="shared" si="58"/>
        <v>0</v>
      </c>
      <c r="K50">
        <f t="shared" si="58"/>
        <v>1</v>
      </c>
      <c r="M50" s="2">
        <v>6.2</v>
      </c>
      <c r="N50">
        <f>IF(M31&gt;=M27,1,)</f>
        <v>1</v>
      </c>
      <c r="O50">
        <f t="shared" ref="O50:W50" si="59">IF(N31&gt;=N27,1,)</f>
        <v>0</v>
      </c>
      <c r="P50">
        <f t="shared" si="59"/>
        <v>0</v>
      </c>
      <c r="Q50">
        <f t="shared" si="59"/>
        <v>0</v>
      </c>
      <c r="R50">
        <f t="shared" si="59"/>
        <v>0</v>
      </c>
      <c r="S50">
        <f t="shared" si="59"/>
        <v>0</v>
      </c>
      <c r="T50">
        <f t="shared" si="59"/>
        <v>1</v>
      </c>
      <c r="U50">
        <f t="shared" si="59"/>
        <v>1</v>
      </c>
      <c r="V50">
        <f t="shared" si="59"/>
        <v>1</v>
      </c>
      <c r="W50">
        <f t="shared" si="59"/>
        <v>0</v>
      </c>
      <c r="Y50">
        <v>11.2</v>
      </c>
      <c r="Z50">
        <f>IF(M36&gt;=M27,1,)</f>
        <v>1</v>
      </c>
      <c r="AA50">
        <f t="shared" ref="AA50:AI50" si="60">IF(N36&gt;=N27,1,)</f>
        <v>0</v>
      </c>
      <c r="AB50">
        <f t="shared" si="60"/>
        <v>0</v>
      </c>
      <c r="AC50">
        <f t="shared" si="60"/>
        <v>1</v>
      </c>
      <c r="AD50">
        <f t="shared" si="60"/>
        <v>1</v>
      </c>
      <c r="AE50">
        <f t="shared" si="60"/>
        <v>0</v>
      </c>
      <c r="AF50">
        <f t="shared" si="60"/>
        <v>1</v>
      </c>
      <c r="AG50">
        <f t="shared" si="60"/>
        <v>1</v>
      </c>
      <c r="AH50">
        <f t="shared" si="60"/>
        <v>1</v>
      </c>
      <c r="AI50">
        <f t="shared" si="60"/>
        <v>0</v>
      </c>
      <c r="AK50">
        <v>16.2</v>
      </c>
      <c r="AL50">
        <f>IF(M41&gt;=M27,1,)</f>
        <v>1</v>
      </c>
      <c r="AM50">
        <f t="shared" ref="AM50:AU50" si="61">IF(N41&gt;=N27,1,)</f>
        <v>1</v>
      </c>
      <c r="AN50">
        <f t="shared" si="61"/>
        <v>0</v>
      </c>
      <c r="AO50">
        <f t="shared" si="61"/>
        <v>1</v>
      </c>
      <c r="AP50">
        <f t="shared" si="61"/>
        <v>0</v>
      </c>
      <c r="AQ50">
        <f t="shared" si="61"/>
        <v>0</v>
      </c>
      <c r="AR50">
        <f t="shared" si="61"/>
        <v>1</v>
      </c>
      <c r="AS50">
        <f t="shared" si="61"/>
        <v>1</v>
      </c>
      <c r="AT50">
        <f t="shared" si="61"/>
        <v>1</v>
      </c>
      <c r="AU50">
        <f t="shared" si="61"/>
        <v>0</v>
      </c>
      <c r="AW50" s="20"/>
      <c r="AX50">
        <f t="shared" si="56"/>
        <v>3</v>
      </c>
      <c r="AY50">
        <f t="shared" si="56"/>
        <v>5</v>
      </c>
      <c r="AZ50">
        <f t="shared" si="56"/>
        <v>3</v>
      </c>
      <c r="BA50">
        <f t="shared" si="56"/>
        <v>5</v>
      </c>
      <c r="BB50">
        <f t="shared" si="56"/>
        <v>3</v>
      </c>
      <c r="BC50">
        <f t="shared" si="56"/>
        <v>4</v>
      </c>
      <c r="BD50">
        <f t="shared" si="56"/>
        <v>5</v>
      </c>
      <c r="BE50">
        <f t="shared" si="56"/>
        <v>2</v>
      </c>
      <c r="BF50">
        <f t="shared" si="56"/>
        <v>4</v>
      </c>
      <c r="BG50">
        <f t="shared" si="56"/>
        <v>0</v>
      </c>
      <c r="BI50">
        <f t="shared" ref="BI50:BI67" si="62">SUM(AX50:BG50)</f>
        <v>34</v>
      </c>
      <c r="BM50">
        <f t="shared" ref="BM50:BV66" si="63">IF(Z90=1,AA$3,)</f>
        <v>3</v>
      </c>
      <c r="BN50">
        <f t="shared" si="57"/>
        <v>0</v>
      </c>
      <c r="BO50">
        <f t="shared" si="57"/>
        <v>0</v>
      </c>
      <c r="BP50">
        <f t="shared" si="57"/>
        <v>5</v>
      </c>
      <c r="BQ50">
        <f t="shared" si="57"/>
        <v>3</v>
      </c>
      <c r="BR50">
        <f t="shared" si="57"/>
        <v>0</v>
      </c>
      <c r="BS50">
        <f t="shared" si="57"/>
        <v>5</v>
      </c>
      <c r="BT50">
        <f t="shared" si="57"/>
        <v>2</v>
      </c>
      <c r="BU50">
        <f t="shared" si="57"/>
        <v>4</v>
      </c>
      <c r="BV50">
        <f t="shared" si="57"/>
        <v>0</v>
      </c>
      <c r="BX50">
        <f t="shared" ref="BX50:BX67" si="64">SUM(BM50:BV50)</f>
        <v>22</v>
      </c>
    </row>
    <row r="51" spans="1:76">
      <c r="A51" s="2">
        <v>2.6666666666999999</v>
      </c>
      <c r="B51">
        <f>IF(M27&gt;=M32,1,)</f>
        <v>0</v>
      </c>
      <c r="C51">
        <f t="shared" ref="C51:K51" si="65">IF(N27&gt;=N32,1,)</f>
        <v>1</v>
      </c>
      <c r="D51">
        <f t="shared" si="65"/>
        <v>1</v>
      </c>
      <c r="E51">
        <f t="shared" si="65"/>
        <v>0</v>
      </c>
      <c r="F51">
        <f t="shared" si="65"/>
        <v>1</v>
      </c>
      <c r="G51">
        <f t="shared" si="65"/>
        <v>1</v>
      </c>
      <c r="H51">
        <f t="shared" si="65"/>
        <v>0</v>
      </c>
      <c r="I51">
        <f t="shared" si="65"/>
        <v>1</v>
      </c>
      <c r="J51">
        <f t="shared" si="65"/>
        <v>0</v>
      </c>
      <c r="K51">
        <f t="shared" si="65"/>
        <v>1</v>
      </c>
      <c r="M51" s="2">
        <v>6.3</v>
      </c>
      <c r="N51">
        <f>IF(M31&gt;=M28,1,)</f>
        <v>1</v>
      </c>
      <c r="O51">
        <f t="shared" ref="O51:W51" si="66">IF(N31&gt;=N28,1,)</f>
        <v>0</v>
      </c>
      <c r="P51">
        <f t="shared" si="66"/>
        <v>0</v>
      </c>
      <c r="Q51">
        <f t="shared" si="66"/>
        <v>0</v>
      </c>
      <c r="R51">
        <f t="shared" si="66"/>
        <v>0</v>
      </c>
      <c r="S51">
        <f t="shared" si="66"/>
        <v>0</v>
      </c>
      <c r="T51">
        <f t="shared" si="66"/>
        <v>1</v>
      </c>
      <c r="U51">
        <f t="shared" si="66"/>
        <v>0</v>
      </c>
      <c r="V51">
        <f t="shared" si="66"/>
        <v>1</v>
      </c>
      <c r="W51">
        <f t="shared" si="66"/>
        <v>1</v>
      </c>
      <c r="Y51">
        <v>11.3</v>
      </c>
      <c r="Z51">
        <f>IF(M36&gt;=M28,1,)</f>
        <v>1</v>
      </c>
      <c r="AA51">
        <f t="shared" ref="AA51:AH51" si="67">IF(N36&gt;=N28,1,)</f>
        <v>0</v>
      </c>
      <c r="AB51">
        <f t="shared" si="67"/>
        <v>0</v>
      </c>
      <c r="AC51">
        <f t="shared" si="67"/>
        <v>1</v>
      </c>
      <c r="AD51">
        <f t="shared" si="67"/>
        <v>1</v>
      </c>
      <c r="AE51">
        <f t="shared" si="67"/>
        <v>0</v>
      </c>
      <c r="AF51">
        <f t="shared" si="67"/>
        <v>1</v>
      </c>
      <c r="AG51">
        <f t="shared" si="67"/>
        <v>0</v>
      </c>
      <c r="AH51">
        <f t="shared" si="67"/>
        <v>1</v>
      </c>
      <c r="AI51">
        <f>IF(V36&gt;=V28,1,)</f>
        <v>1</v>
      </c>
      <c r="AK51">
        <v>16.3</v>
      </c>
      <c r="AL51">
        <f>IF(M41&gt;=M28,1,)</f>
        <v>1</v>
      </c>
      <c r="AM51">
        <f t="shared" ref="AM51:AU51" si="68">IF(N41&gt;=N28,1,)</f>
        <v>1</v>
      </c>
      <c r="AN51">
        <f t="shared" si="68"/>
        <v>0</v>
      </c>
      <c r="AO51">
        <f t="shared" si="68"/>
        <v>1</v>
      </c>
      <c r="AP51">
        <f t="shared" si="68"/>
        <v>0</v>
      </c>
      <c r="AQ51">
        <f t="shared" si="68"/>
        <v>0</v>
      </c>
      <c r="AR51">
        <f t="shared" si="68"/>
        <v>1</v>
      </c>
      <c r="AS51">
        <f t="shared" si="68"/>
        <v>0</v>
      </c>
      <c r="AT51">
        <f t="shared" si="68"/>
        <v>1</v>
      </c>
      <c r="AU51">
        <f t="shared" si="68"/>
        <v>1</v>
      </c>
      <c r="AW51" s="20"/>
      <c r="AX51">
        <f t="shared" si="56"/>
        <v>0</v>
      </c>
      <c r="AY51">
        <f t="shared" si="56"/>
        <v>5</v>
      </c>
      <c r="AZ51">
        <f t="shared" si="56"/>
        <v>3</v>
      </c>
      <c r="BA51">
        <f t="shared" si="56"/>
        <v>5</v>
      </c>
      <c r="BB51">
        <f t="shared" si="56"/>
        <v>3</v>
      </c>
      <c r="BC51">
        <f t="shared" si="56"/>
        <v>0</v>
      </c>
      <c r="BD51">
        <f t="shared" si="56"/>
        <v>0</v>
      </c>
      <c r="BE51">
        <f t="shared" si="56"/>
        <v>2</v>
      </c>
      <c r="BF51">
        <f t="shared" si="56"/>
        <v>4</v>
      </c>
      <c r="BG51">
        <f t="shared" si="56"/>
        <v>2</v>
      </c>
      <c r="BI51">
        <f t="shared" si="62"/>
        <v>24</v>
      </c>
      <c r="BM51">
        <f t="shared" si="63"/>
        <v>3</v>
      </c>
      <c r="BN51">
        <f t="shared" si="57"/>
        <v>0</v>
      </c>
      <c r="BO51">
        <f t="shared" si="57"/>
        <v>0</v>
      </c>
      <c r="BP51">
        <f t="shared" si="57"/>
        <v>5</v>
      </c>
      <c r="BQ51">
        <f t="shared" si="57"/>
        <v>3</v>
      </c>
      <c r="BR51">
        <f t="shared" si="57"/>
        <v>0</v>
      </c>
      <c r="BS51">
        <f t="shared" si="57"/>
        <v>5</v>
      </c>
      <c r="BT51">
        <f t="shared" si="57"/>
        <v>0</v>
      </c>
      <c r="BU51">
        <f t="shared" si="57"/>
        <v>4</v>
      </c>
      <c r="BV51">
        <f t="shared" si="57"/>
        <v>2</v>
      </c>
      <c r="BX51">
        <f t="shared" si="64"/>
        <v>22</v>
      </c>
    </row>
    <row r="52" spans="1:76">
      <c r="A52" s="2">
        <v>2.8</v>
      </c>
      <c r="B52">
        <f>IF(M27&gt;=M33,1,)</f>
        <v>0</v>
      </c>
      <c r="C52">
        <f t="shared" ref="C52:K52" si="69">IF(N27&gt;=N33,1,)</f>
        <v>1</v>
      </c>
      <c r="D52">
        <f t="shared" si="69"/>
        <v>1</v>
      </c>
      <c r="E52">
        <f t="shared" si="69"/>
        <v>1</v>
      </c>
      <c r="F52">
        <f t="shared" si="69"/>
        <v>0</v>
      </c>
      <c r="G52">
        <f t="shared" si="69"/>
        <v>1</v>
      </c>
      <c r="H52">
        <f t="shared" si="69"/>
        <v>0</v>
      </c>
      <c r="I52">
        <f t="shared" si="69"/>
        <v>0</v>
      </c>
      <c r="J52">
        <f t="shared" si="69"/>
        <v>0</v>
      </c>
      <c r="K52">
        <f t="shared" si="69"/>
        <v>1</v>
      </c>
      <c r="M52" s="2">
        <v>6.4</v>
      </c>
      <c r="N52">
        <f>IF(M31&gt;=M29,1,)</f>
        <v>1</v>
      </c>
      <c r="O52">
        <f t="shared" ref="O52:W52" si="70">IF(N31&gt;=N29,1,)</f>
        <v>0</v>
      </c>
      <c r="P52">
        <f t="shared" si="70"/>
        <v>1</v>
      </c>
      <c r="Q52">
        <f t="shared" si="70"/>
        <v>0</v>
      </c>
      <c r="R52">
        <f t="shared" si="70"/>
        <v>1</v>
      </c>
      <c r="S52">
        <f t="shared" si="70"/>
        <v>0</v>
      </c>
      <c r="T52">
        <f t="shared" si="70"/>
        <v>0</v>
      </c>
      <c r="U52">
        <f t="shared" si="70"/>
        <v>0</v>
      </c>
      <c r="V52">
        <f t="shared" si="70"/>
        <v>1</v>
      </c>
      <c r="W52">
        <f t="shared" si="70"/>
        <v>1</v>
      </c>
      <c r="Y52">
        <v>11.4</v>
      </c>
      <c r="Z52">
        <f>IF(M36&gt;=M29,1,)</f>
        <v>1</v>
      </c>
      <c r="AA52">
        <f t="shared" ref="AA52:AI52" si="71">IF(N36&gt;=N29,1,)</f>
        <v>0</v>
      </c>
      <c r="AB52">
        <f t="shared" si="71"/>
        <v>1</v>
      </c>
      <c r="AC52">
        <f t="shared" si="71"/>
        <v>1</v>
      </c>
      <c r="AD52">
        <f t="shared" si="71"/>
        <v>1</v>
      </c>
      <c r="AE52">
        <f t="shared" si="71"/>
        <v>0</v>
      </c>
      <c r="AF52">
        <f t="shared" si="71"/>
        <v>0</v>
      </c>
      <c r="AG52">
        <f t="shared" si="71"/>
        <v>0</v>
      </c>
      <c r="AH52">
        <f t="shared" si="71"/>
        <v>1</v>
      </c>
      <c r="AI52">
        <f t="shared" si="71"/>
        <v>1</v>
      </c>
      <c r="AK52">
        <v>16.399999999999999</v>
      </c>
      <c r="AL52">
        <f>IF(M41&gt;=M29,1,)</f>
        <v>1</v>
      </c>
      <c r="AM52">
        <f t="shared" ref="AM52:AU52" si="72">IF(N41&gt;=N29,1,)</f>
        <v>1</v>
      </c>
      <c r="AN52">
        <f t="shared" si="72"/>
        <v>0</v>
      </c>
      <c r="AO52">
        <f t="shared" si="72"/>
        <v>1</v>
      </c>
      <c r="AP52">
        <f t="shared" si="72"/>
        <v>1</v>
      </c>
      <c r="AQ52">
        <f t="shared" si="72"/>
        <v>0</v>
      </c>
      <c r="AR52">
        <f t="shared" si="72"/>
        <v>0</v>
      </c>
      <c r="AS52">
        <f t="shared" si="72"/>
        <v>0</v>
      </c>
      <c r="AT52">
        <f t="shared" si="72"/>
        <v>1</v>
      </c>
      <c r="AU52">
        <f t="shared" si="72"/>
        <v>1</v>
      </c>
      <c r="AW52" s="20"/>
      <c r="AX52">
        <f t="shared" si="56"/>
        <v>0</v>
      </c>
      <c r="AY52">
        <f t="shared" si="56"/>
        <v>5</v>
      </c>
      <c r="AZ52">
        <f t="shared" si="56"/>
        <v>3</v>
      </c>
      <c r="BA52">
        <f t="shared" si="56"/>
        <v>5</v>
      </c>
      <c r="BB52">
        <f t="shared" si="56"/>
        <v>3</v>
      </c>
      <c r="BC52">
        <f t="shared" si="56"/>
        <v>4</v>
      </c>
      <c r="BD52">
        <f t="shared" si="56"/>
        <v>5</v>
      </c>
      <c r="BE52">
        <f t="shared" si="56"/>
        <v>2</v>
      </c>
      <c r="BF52">
        <f t="shared" si="56"/>
        <v>4</v>
      </c>
      <c r="BG52">
        <f t="shared" si="56"/>
        <v>2</v>
      </c>
      <c r="BI52">
        <f t="shared" si="62"/>
        <v>33</v>
      </c>
      <c r="BM52">
        <f t="shared" si="63"/>
        <v>0</v>
      </c>
      <c r="BN52">
        <f t="shared" si="57"/>
        <v>0</v>
      </c>
      <c r="BO52">
        <f t="shared" si="57"/>
        <v>3</v>
      </c>
      <c r="BP52">
        <f t="shared" si="57"/>
        <v>5</v>
      </c>
      <c r="BQ52">
        <f t="shared" si="57"/>
        <v>3</v>
      </c>
      <c r="BR52">
        <f t="shared" si="57"/>
        <v>0</v>
      </c>
      <c r="BS52">
        <f t="shared" si="57"/>
        <v>0</v>
      </c>
      <c r="BT52">
        <f t="shared" si="57"/>
        <v>0</v>
      </c>
      <c r="BU52">
        <f t="shared" si="57"/>
        <v>4</v>
      </c>
      <c r="BV52">
        <f t="shared" si="57"/>
        <v>2</v>
      </c>
      <c r="BX52">
        <f t="shared" si="64"/>
        <v>17</v>
      </c>
    </row>
    <row r="53" spans="1:76">
      <c r="A53" s="2">
        <v>2.9</v>
      </c>
      <c r="B53">
        <f>IF(M27&gt;=M34,1,)</f>
        <v>0</v>
      </c>
      <c r="C53">
        <f t="shared" ref="C53:K53" si="73">IF(N27&gt;=N34,1,)</f>
        <v>1</v>
      </c>
      <c r="D53">
        <f t="shared" si="73"/>
        <v>1</v>
      </c>
      <c r="E53">
        <f t="shared" si="73"/>
        <v>0</v>
      </c>
      <c r="F53">
        <f t="shared" si="73"/>
        <v>1</v>
      </c>
      <c r="G53">
        <f t="shared" si="73"/>
        <v>1</v>
      </c>
      <c r="H53">
        <f t="shared" si="73"/>
        <v>1</v>
      </c>
      <c r="I53">
        <f t="shared" si="73"/>
        <v>1</v>
      </c>
      <c r="J53">
        <f t="shared" si="73"/>
        <v>0</v>
      </c>
      <c r="K53">
        <f t="shared" si="73"/>
        <v>1</v>
      </c>
      <c r="M53" s="2">
        <v>6.5</v>
      </c>
      <c r="N53">
        <f>IF(M31&gt;=M30,1,)</f>
        <v>1</v>
      </c>
      <c r="O53">
        <f t="shared" ref="O53:W53" si="74">IF(N31&gt;=N30,1,)</f>
        <v>0</v>
      </c>
      <c r="P53">
        <f t="shared" si="74"/>
        <v>1</v>
      </c>
      <c r="Q53">
        <f t="shared" si="74"/>
        <v>1</v>
      </c>
      <c r="R53">
        <f t="shared" si="74"/>
        <v>0</v>
      </c>
      <c r="S53">
        <f t="shared" si="74"/>
        <v>1</v>
      </c>
      <c r="T53">
        <f t="shared" si="74"/>
        <v>1</v>
      </c>
      <c r="U53">
        <f t="shared" si="74"/>
        <v>0</v>
      </c>
      <c r="V53">
        <f t="shared" si="74"/>
        <v>1</v>
      </c>
      <c r="W53">
        <f t="shared" si="74"/>
        <v>1</v>
      </c>
      <c r="Y53">
        <v>11.5</v>
      </c>
      <c r="Z53">
        <f>IF(M36&gt;=M30,1,)</f>
        <v>1</v>
      </c>
      <c r="AA53">
        <f t="shared" ref="AA53:AI53" si="75">IF(N36&gt;=N30,1,)</f>
        <v>0</v>
      </c>
      <c r="AB53">
        <f t="shared" si="75"/>
        <v>1</v>
      </c>
      <c r="AC53">
        <f t="shared" si="75"/>
        <v>1</v>
      </c>
      <c r="AD53">
        <f t="shared" si="75"/>
        <v>1</v>
      </c>
      <c r="AE53">
        <f t="shared" si="75"/>
        <v>1</v>
      </c>
      <c r="AF53">
        <f t="shared" si="75"/>
        <v>1</v>
      </c>
      <c r="AG53">
        <f t="shared" si="75"/>
        <v>0</v>
      </c>
      <c r="AH53">
        <f t="shared" si="75"/>
        <v>1</v>
      </c>
      <c r="AI53">
        <f t="shared" si="75"/>
        <v>1</v>
      </c>
      <c r="AK53">
        <v>16.5</v>
      </c>
      <c r="AL53">
        <f>IF(M41&gt;=M30,1,)</f>
        <v>1</v>
      </c>
      <c r="AM53">
        <f t="shared" ref="AM53:AU53" si="76">IF(N41&gt;=N30,1,)</f>
        <v>1</v>
      </c>
      <c r="AN53">
        <f t="shared" si="76"/>
        <v>1</v>
      </c>
      <c r="AO53">
        <f t="shared" si="76"/>
        <v>1</v>
      </c>
      <c r="AP53">
        <f t="shared" si="76"/>
        <v>0</v>
      </c>
      <c r="AQ53">
        <f t="shared" si="76"/>
        <v>1</v>
      </c>
      <c r="AR53">
        <f t="shared" si="76"/>
        <v>1</v>
      </c>
      <c r="AS53">
        <f t="shared" si="76"/>
        <v>0</v>
      </c>
      <c r="AT53">
        <f t="shared" si="76"/>
        <v>1</v>
      </c>
      <c r="AU53">
        <f t="shared" si="76"/>
        <v>1</v>
      </c>
      <c r="AW53" s="20"/>
      <c r="AX53">
        <f t="shared" si="56"/>
        <v>0</v>
      </c>
      <c r="AY53">
        <f t="shared" si="56"/>
        <v>5</v>
      </c>
      <c r="AZ53">
        <f t="shared" si="56"/>
        <v>3</v>
      </c>
      <c r="BA53">
        <f t="shared" si="56"/>
        <v>5</v>
      </c>
      <c r="BB53">
        <f t="shared" si="56"/>
        <v>3</v>
      </c>
      <c r="BC53">
        <f t="shared" si="56"/>
        <v>4</v>
      </c>
      <c r="BD53">
        <f t="shared" si="56"/>
        <v>5</v>
      </c>
      <c r="BE53">
        <f t="shared" si="56"/>
        <v>2</v>
      </c>
      <c r="BF53">
        <f t="shared" si="56"/>
        <v>0</v>
      </c>
      <c r="BG53">
        <f t="shared" si="56"/>
        <v>2</v>
      </c>
      <c r="BI53">
        <f t="shared" si="62"/>
        <v>29</v>
      </c>
      <c r="BM53">
        <f t="shared" si="63"/>
        <v>0</v>
      </c>
      <c r="BN53">
        <f t="shared" si="57"/>
        <v>0</v>
      </c>
      <c r="BO53">
        <f t="shared" si="57"/>
        <v>3</v>
      </c>
      <c r="BP53">
        <f t="shared" si="57"/>
        <v>5</v>
      </c>
      <c r="BQ53">
        <f t="shared" si="57"/>
        <v>3</v>
      </c>
      <c r="BR53">
        <f t="shared" si="57"/>
        <v>4</v>
      </c>
      <c r="BS53">
        <f t="shared" si="57"/>
        <v>5</v>
      </c>
      <c r="BT53">
        <f t="shared" si="57"/>
        <v>0</v>
      </c>
      <c r="BU53">
        <f t="shared" si="57"/>
        <v>4</v>
      </c>
      <c r="BV53">
        <f t="shared" si="57"/>
        <v>2</v>
      </c>
      <c r="BX53">
        <f t="shared" si="64"/>
        <v>26</v>
      </c>
    </row>
    <row r="54" spans="1:76">
      <c r="A54" s="2">
        <v>2.1</v>
      </c>
      <c r="B54">
        <f>IF(M27&gt;=M35,1,)</f>
        <v>0</v>
      </c>
      <c r="C54">
        <f t="shared" ref="C54:K54" si="77">IF(N27&gt;=N35,1,)</f>
        <v>1</v>
      </c>
      <c r="D54">
        <f t="shared" si="77"/>
        <v>0</v>
      </c>
      <c r="E54">
        <f t="shared" si="77"/>
        <v>1</v>
      </c>
      <c r="F54">
        <f t="shared" si="77"/>
        <v>1</v>
      </c>
      <c r="G54">
        <f t="shared" si="77"/>
        <v>1</v>
      </c>
      <c r="H54">
        <f t="shared" si="77"/>
        <v>0</v>
      </c>
      <c r="I54">
        <f t="shared" si="77"/>
        <v>1</v>
      </c>
      <c r="J54">
        <f t="shared" si="77"/>
        <v>0</v>
      </c>
      <c r="K54">
        <f t="shared" si="77"/>
        <v>0</v>
      </c>
      <c r="M54" s="2">
        <v>6.7</v>
      </c>
      <c r="N54">
        <f>IF(M31&gt;=M32,1,)</f>
        <v>1</v>
      </c>
      <c r="O54">
        <f t="shared" ref="O54:W54" si="78">IF(N31&gt;=N32,1,)</f>
        <v>1</v>
      </c>
      <c r="P54">
        <f t="shared" si="78"/>
        <v>0</v>
      </c>
      <c r="Q54">
        <f t="shared" si="78"/>
        <v>0</v>
      </c>
      <c r="R54">
        <f t="shared" si="78"/>
        <v>1</v>
      </c>
      <c r="S54">
        <f t="shared" si="78"/>
        <v>0</v>
      </c>
      <c r="T54">
        <f t="shared" si="78"/>
        <v>0</v>
      </c>
      <c r="U54">
        <f t="shared" si="78"/>
        <v>1</v>
      </c>
      <c r="V54">
        <f t="shared" si="78"/>
        <v>1</v>
      </c>
      <c r="W54">
        <f t="shared" si="78"/>
        <v>1</v>
      </c>
      <c r="Y54">
        <v>11.6</v>
      </c>
      <c r="Z54">
        <f>IF(M36&gt;=M31,1,)</f>
        <v>1</v>
      </c>
      <c r="AA54">
        <f t="shared" ref="AA54:AI54" si="79">IF(N36&gt;=N31,1,)</f>
        <v>0</v>
      </c>
      <c r="AB54">
        <f t="shared" si="79"/>
        <v>0</v>
      </c>
      <c r="AC54">
        <f t="shared" si="79"/>
        <v>1</v>
      </c>
      <c r="AD54">
        <f t="shared" si="79"/>
        <v>1</v>
      </c>
      <c r="AE54">
        <f t="shared" si="79"/>
        <v>1</v>
      </c>
      <c r="AF54">
        <f t="shared" si="79"/>
        <v>1</v>
      </c>
      <c r="AG54">
        <f t="shared" si="79"/>
        <v>1</v>
      </c>
      <c r="AH54">
        <f t="shared" si="79"/>
        <v>0</v>
      </c>
      <c r="AI54">
        <f t="shared" si="79"/>
        <v>1</v>
      </c>
      <c r="AK54">
        <v>16.600000000000001</v>
      </c>
      <c r="AL54">
        <f>IF(M41&gt;=M31,1,)</f>
        <v>1</v>
      </c>
      <c r="AM54">
        <f t="shared" ref="AM54:AU54" si="80">IF(N41&gt;=N31,1,)</f>
        <v>1</v>
      </c>
      <c r="AN54">
        <f t="shared" si="80"/>
        <v>0</v>
      </c>
      <c r="AO54">
        <f t="shared" si="80"/>
        <v>1</v>
      </c>
      <c r="AP54">
        <f t="shared" si="80"/>
        <v>1</v>
      </c>
      <c r="AQ54">
        <f t="shared" si="80"/>
        <v>1</v>
      </c>
      <c r="AR54">
        <f t="shared" si="80"/>
        <v>1</v>
      </c>
      <c r="AS54">
        <f t="shared" si="80"/>
        <v>1</v>
      </c>
      <c r="AT54">
        <f t="shared" si="80"/>
        <v>1</v>
      </c>
      <c r="AU54">
        <f t="shared" si="80"/>
        <v>1</v>
      </c>
      <c r="AW54" s="20"/>
      <c r="AX54">
        <f t="shared" si="56"/>
        <v>0</v>
      </c>
      <c r="AY54">
        <f t="shared" si="56"/>
        <v>5</v>
      </c>
      <c r="AZ54">
        <f t="shared" si="56"/>
        <v>3</v>
      </c>
      <c r="BA54">
        <f t="shared" si="56"/>
        <v>0</v>
      </c>
      <c r="BB54">
        <f t="shared" si="56"/>
        <v>3</v>
      </c>
      <c r="BC54">
        <f t="shared" si="56"/>
        <v>4</v>
      </c>
      <c r="BD54">
        <f t="shared" si="56"/>
        <v>0</v>
      </c>
      <c r="BE54">
        <f t="shared" si="56"/>
        <v>2</v>
      </c>
      <c r="BF54">
        <f t="shared" si="56"/>
        <v>4</v>
      </c>
      <c r="BG54">
        <f t="shared" si="56"/>
        <v>2</v>
      </c>
      <c r="BI54">
        <f t="shared" si="62"/>
        <v>23</v>
      </c>
      <c r="BM54">
        <f t="shared" si="63"/>
        <v>0</v>
      </c>
      <c r="BN54">
        <f t="shared" si="57"/>
        <v>0</v>
      </c>
      <c r="BO54">
        <f t="shared" si="57"/>
        <v>3</v>
      </c>
      <c r="BP54">
        <f t="shared" si="57"/>
        <v>5</v>
      </c>
      <c r="BQ54">
        <f t="shared" si="57"/>
        <v>3</v>
      </c>
      <c r="BR54">
        <f t="shared" si="57"/>
        <v>4</v>
      </c>
      <c r="BS54">
        <f t="shared" si="57"/>
        <v>5</v>
      </c>
      <c r="BT54">
        <f t="shared" si="57"/>
        <v>2</v>
      </c>
      <c r="BU54">
        <f t="shared" si="57"/>
        <v>0</v>
      </c>
      <c r="BV54">
        <f t="shared" si="57"/>
        <v>2</v>
      </c>
      <c r="BX54">
        <f t="shared" si="64"/>
        <v>24</v>
      </c>
    </row>
    <row r="55" spans="1:76">
      <c r="A55" s="4">
        <v>2.11</v>
      </c>
      <c r="B55">
        <f>IF(M27&gt;=M36,1,)</f>
        <v>0</v>
      </c>
      <c r="C55">
        <f t="shared" ref="C55:K55" si="81">IF(N27&gt;=N36,1,)</f>
        <v>1</v>
      </c>
      <c r="D55">
        <f t="shared" si="81"/>
        <v>1</v>
      </c>
      <c r="E55">
        <f t="shared" si="81"/>
        <v>1</v>
      </c>
      <c r="F55">
        <f t="shared" si="81"/>
        <v>1</v>
      </c>
      <c r="G55">
        <f t="shared" si="81"/>
        <v>1</v>
      </c>
      <c r="H55">
        <f t="shared" si="81"/>
        <v>1</v>
      </c>
      <c r="I55">
        <f t="shared" si="81"/>
        <v>1</v>
      </c>
      <c r="J55">
        <f t="shared" si="81"/>
        <v>0</v>
      </c>
      <c r="K55">
        <f t="shared" si="81"/>
        <v>1</v>
      </c>
      <c r="M55" s="2">
        <v>6.8</v>
      </c>
      <c r="N55">
        <f>IF(M31&gt;=M33,1,)</f>
        <v>1</v>
      </c>
      <c r="O55">
        <f t="shared" ref="O55:W55" si="82">IF(N31&gt;=N33,1,)</f>
        <v>1</v>
      </c>
      <c r="P55">
        <f t="shared" si="82"/>
        <v>1</v>
      </c>
      <c r="Q55">
        <f t="shared" si="82"/>
        <v>1</v>
      </c>
      <c r="R55">
        <f t="shared" si="82"/>
        <v>0</v>
      </c>
      <c r="S55">
        <f t="shared" si="82"/>
        <v>0</v>
      </c>
      <c r="T55">
        <f t="shared" si="82"/>
        <v>0</v>
      </c>
      <c r="U55">
        <f t="shared" si="82"/>
        <v>0</v>
      </c>
      <c r="V55">
        <f t="shared" si="82"/>
        <v>1</v>
      </c>
      <c r="W55">
        <f t="shared" si="82"/>
        <v>1</v>
      </c>
      <c r="Y55">
        <v>11.7</v>
      </c>
      <c r="Z55">
        <f>IF(M36&gt;=M32,1,)</f>
        <v>1</v>
      </c>
      <c r="AA55">
        <f t="shared" ref="AA55:AI55" si="83">IF(N36&gt;=N32,1,)</f>
        <v>0</v>
      </c>
      <c r="AB55">
        <f t="shared" si="83"/>
        <v>0</v>
      </c>
      <c r="AC55">
        <f t="shared" si="83"/>
        <v>0</v>
      </c>
      <c r="AD55">
        <f t="shared" si="83"/>
        <v>1</v>
      </c>
      <c r="AE55">
        <f t="shared" si="83"/>
        <v>0</v>
      </c>
      <c r="AF55">
        <f t="shared" si="83"/>
        <v>0</v>
      </c>
      <c r="AG55">
        <f t="shared" si="83"/>
        <v>1</v>
      </c>
      <c r="AH55">
        <f t="shared" si="83"/>
        <v>1</v>
      </c>
      <c r="AI55">
        <f t="shared" si="83"/>
        <v>1</v>
      </c>
      <c r="AK55">
        <v>16.7</v>
      </c>
      <c r="AL55">
        <f>IF(M41&gt;=M32,1,)</f>
        <v>1</v>
      </c>
      <c r="AM55">
        <f t="shared" ref="AM55:AU55" si="84">IF(N41&gt;=N32,1,)</f>
        <v>1</v>
      </c>
      <c r="AN55">
        <f t="shared" si="84"/>
        <v>0</v>
      </c>
      <c r="AO55">
        <f t="shared" si="84"/>
        <v>0</v>
      </c>
      <c r="AP55">
        <f t="shared" si="84"/>
        <v>1</v>
      </c>
      <c r="AQ55">
        <f t="shared" si="84"/>
        <v>0</v>
      </c>
      <c r="AR55">
        <f t="shared" si="84"/>
        <v>0</v>
      </c>
      <c r="AS55">
        <f t="shared" si="84"/>
        <v>1</v>
      </c>
      <c r="AT55">
        <f t="shared" si="84"/>
        <v>1</v>
      </c>
      <c r="AU55">
        <f t="shared" si="84"/>
        <v>1</v>
      </c>
      <c r="AW55" s="20"/>
      <c r="AX55">
        <f t="shared" si="56"/>
        <v>0</v>
      </c>
      <c r="AY55">
        <f t="shared" si="56"/>
        <v>5</v>
      </c>
      <c r="AZ55">
        <f t="shared" si="56"/>
        <v>3</v>
      </c>
      <c r="BA55">
        <f t="shared" si="56"/>
        <v>5</v>
      </c>
      <c r="BB55">
        <f t="shared" si="56"/>
        <v>0</v>
      </c>
      <c r="BC55">
        <f t="shared" si="56"/>
        <v>4</v>
      </c>
      <c r="BD55">
        <f t="shared" si="56"/>
        <v>0</v>
      </c>
      <c r="BE55">
        <f t="shared" si="56"/>
        <v>2</v>
      </c>
      <c r="BF55">
        <f t="shared" si="56"/>
        <v>4</v>
      </c>
      <c r="BG55">
        <f t="shared" si="56"/>
        <v>2</v>
      </c>
      <c r="BI55">
        <f t="shared" si="62"/>
        <v>25</v>
      </c>
      <c r="BM55">
        <f t="shared" si="63"/>
        <v>0</v>
      </c>
      <c r="BN55">
        <f t="shared" si="57"/>
        <v>0</v>
      </c>
      <c r="BO55">
        <f t="shared" si="57"/>
        <v>3</v>
      </c>
      <c r="BP55">
        <f t="shared" si="57"/>
        <v>0</v>
      </c>
      <c r="BQ55">
        <f t="shared" si="57"/>
        <v>3</v>
      </c>
      <c r="BR55">
        <f t="shared" si="57"/>
        <v>0</v>
      </c>
      <c r="BS55">
        <f t="shared" si="57"/>
        <v>0</v>
      </c>
      <c r="BT55">
        <f t="shared" si="57"/>
        <v>2</v>
      </c>
      <c r="BU55">
        <f t="shared" si="57"/>
        <v>4</v>
      </c>
      <c r="BV55">
        <f t="shared" si="57"/>
        <v>2</v>
      </c>
      <c r="BX55">
        <f t="shared" si="64"/>
        <v>14</v>
      </c>
    </row>
    <row r="56" spans="1:76">
      <c r="A56" s="4">
        <v>2.12</v>
      </c>
      <c r="B56">
        <f>IF(M27&gt;=M37,1,)</f>
        <v>0</v>
      </c>
      <c r="C56">
        <f t="shared" ref="C56:K56" si="85">IF(N27&gt;=N37,1,)</f>
        <v>1</v>
      </c>
      <c r="D56">
        <f t="shared" si="85"/>
        <v>0</v>
      </c>
      <c r="E56">
        <f t="shared" si="85"/>
        <v>1</v>
      </c>
      <c r="F56">
        <f t="shared" si="85"/>
        <v>0</v>
      </c>
      <c r="G56">
        <f t="shared" si="85"/>
        <v>1</v>
      </c>
      <c r="H56">
        <f t="shared" si="85"/>
        <v>1</v>
      </c>
      <c r="I56">
        <f t="shared" si="85"/>
        <v>1</v>
      </c>
      <c r="J56">
        <f t="shared" si="85"/>
        <v>0</v>
      </c>
      <c r="K56">
        <f t="shared" si="85"/>
        <v>1</v>
      </c>
      <c r="M56" s="2">
        <v>6.9</v>
      </c>
      <c r="N56">
        <f>IF(M31&gt;=M34,1,)</f>
        <v>1</v>
      </c>
      <c r="O56">
        <f t="shared" ref="O56:W56" si="86">IF(N31&gt;=N34,1,)</f>
        <v>1</v>
      </c>
      <c r="P56">
        <f t="shared" si="86"/>
        <v>1</v>
      </c>
      <c r="Q56">
        <f t="shared" si="86"/>
        <v>0</v>
      </c>
      <c r="R56">
        <f t="shared" si="86"/>
        <v>1</v>
      </c>
      <c r="S56">
        <f t="shared" si="86"/>
        <v>0</v>
      </c>
      <c r="T56">
        <f t="shared" si="86"/>
        <v>1</v>
      </c>
      <c r="U56">
        <f t="shared" si="86"/>
        <v>1</v>
      </c>
      <c r="V56">
        <f t="shared" si="86"/>
        <v>1</v>
      </c>
      <c r="W56">
        <f t="shared" si="86"/>
        <v>1</v>
      </c>
      <c r="Y56">
        <v>11.8</v>
      </c>
      <c r="Z56">
        <f>IF(M36&gt;=M33,1,)</f>
        <v>1</v>
      </c>
      <c r="AA56">
        <f t="shared" ref="AA56:AI56" si="87">IF(N36&gt;=N33,1,)</f>
        <v>0</v>
      </c>
      <c r="AB56">
        <f t="shared" si="87"/>
        <v>1</v>
      </c>
      <c r="AC56">
        <f t="shared" si="87"/>
        <v>1</v>
      </c>
      <c r="AD56">
        <f t="shared" si="87"/>
        <v>0</v>
      </c>
      <c r="AE56">
        <f t="shared" si="87"/>
        <v>0</v>
      </c>
      <c r="AF56">
        <f t="shared" si="87"/>
        <v>0</v>
      </c>
      <c r="AG56">
        <f t="shared" si="87"/>
        <v>0</v>
      </c>
      <c r="AH56">
        <f t="shared" si="87"/>
        <v>1</v>
      </c>
      <c r="AI56">
        <f t="shared" si="87"/>
        <v>1</v>
      </c>
      <c r="AK56">
        <v>16.8</v>
      </c>
      <c r="AL56">
        <f>IF(M41&gt;=M33,1,)</f>
        <v>1</v>
      </c>
      <c r="AM56">
        <f t="shared" ref="AM56:AU56" si="88">IF(N41&gt;=N33,1,)</f>
        <v>1</v>
      </c>
      <c r="AN56">
        <f t="shared" si="88"/>
        <v>1</v>
      </c>
      <c r="AO56">
        <f t="shared" si="88"/>
        <v>1</v>
      </c>
      <c r="AP56">
        <f t="shared" si="88"/>
        <v>0</v>
      </c>
      <c r="AQ56">
        <f t="shared" si="88"/>
        <v>0</v>
      </c>
      <c r="AR56">
        <f t="shared" si="88"/>
        <v>0</v>
      </c>
      <c r="AS56">
        <f t="shared" si="88"/>
        <v>0</v>
      </c>
      <c r="AT56">
        <f t="shared" si="88"/>
        <v>1</v>
      </c>
      <c r="AU56">
        <f t="shared" si="88"/>
        <v>1</v>
      </c>
      <c r="AW56" s="20"/>
      <c r="AX56">
        <f t="shared" si="56"/>
        <v>0</v>
      </c>
      <c r="AY56">
        <f t="shared" si="56"/>
        <v>5</v>
      </c>
      <c r="AZ56">
        <f t="shared" si="56"/>
        <v>3</v>
      </c>
      <c r="BA56">
        <f t="shared" si="56"/>
        <v>0</v>
      </c>
      <c r="BB56">
        <f t="shared" si="56"/>
        <v>3</v>
      </c>
      <c r="BC56">
        <f t="shared" si="56"/>
        <v>4</v>
      </c>
      <c r="BD56">
        <f t="shared" si="56"/>
        <v>5</v>
      </c>
      <c r="BE56">
        <f t="shared" si="56"/>
        <v>2</v>
      </c>
      <c r="BF56">
        <f t="shared" si="56"/>
        <v>4</v>
      </c>
      <c r="BG56">
        <f t="shared" si="56"/>
        <v>2</v>
      </c>
      <c r="BI56">
        <f t="shared" si="62"/>
        <v>28</v>
      </c>
      <c r="BM56">
        <f t="shared" si="63"/>
        <v>0</v>
      </c>
      <c r="BN56">
        <f t="shared" si="57"/>
        <v>0</v>
      </c>
      <c r="BO56">
        <f t="shared" si="57"/>
        <v>3</v>
      </c>
      <c r="BP56">
        <f t="shared" si="57"/>
        <v>5</v>
      </c>
      <c r="BQ56">
        <f t="shared" si="57"/>
        <v>0</v>
      </c>
      <c r="BR56">
        <f t="shared" si="57"/>
        <v>0</v>
      </c>
      <c r="BS56">
        <f t="shared" si="57"/>
        <v>0</v>
      </c>
      <c r="BT56">
        <f t="shared" si="57"/>
        <v>0</v>
      </c>
      <c r="BU56">
        <f t="shared" si="57"/>
        <v>4</v>
      </c>
      <c r="BV56">
        <f t="shared" si="57"/>
        <v>2</v>
      </c>
      <c r="BX56">
        <f t="shared" si="64"/>
        <v>14</v>
      </c>
    </row>
    <row r="57" spans="1:76">
      <c r="A57">
        <v>2.13</v>
      </c>
      <c r="B57">
        <f>IF(M27&gt;=M38,1,)</f>
        <v>0</v>
      </c>
      <c r="C57">
        <f t="shared" ref="C57:K57" si="89">IF(N27&gt;=N38,1,)</f>
        <v>1</v>
      </c>
      <c r="D57">
        <f t="shared" si="89"/>
        <v>1</v>
      </c>
      <c r="E57">
        <f t="shared" si="89"/>
        <v>1</v>
      </c>
      <c r="F57">
        <f t="shared" si="89"/>
        <v>1</v>
      </c>
      <c r="G57">
        <f t="shared" si="89"/>
        <v>1</v>
      </c>
      <c r="H57">
        <f t="shared" si="89"/>
        <v>1</v>
      </c>
      <c r="I57">
        <f t="shared" si="89"/>
        <v>1</v>
      </c>
      <c r="J57">
        <f t="shared" si="89"/>
        <v>0</v>
      </c>
      <c r="K57">
        <f t="shared" si="89"/>
        <v>1</v>
      </c>
      <c r="M57" s="4">
        <v>6.1</v>
      </c>
      <c r="N57">
        <f>IF(M31&gt;=M35,1,)</f>
        <v>1</v>
      </c>
      <c r="O57">
        <f t="shared" ref="O57:W57" si="90">IF(N31&gt;=N35,1,)</f>
        <v>1</v>
      </c>
      <c r="P57">
        <f t="shared" si="90"/>
        <v>0</v>
      </c>
      <c r="Q57">
        <f t="shared" si="90"/>
        <v>0</v>
      </c>
      <c r="R57">
        <f t="shared" si="90"/>
        <v>1</v>
      </c>
      <c r="S57">
        <f t="shared" si="90"/>
        <v>1</v>
      </c>
      <c r="T57">
        <f t="shared" si="90"/>
        <v>0</v>
      </c>
      <c r="U57">
        <f t="shared" si="90"/>
        <v>1</v>
      </c>
      <c r="V57">
        <f t="shared" si="90"/>
        <v>1</v>
      </c>
      <c r="W57">
        <f t="shared" si="90"/>
        <v>0</v>
      </c>
      <c r="Y57">
        <v>11.9</v>
      </c>
      <c r="Z57">
        <f>IF(M36&gt;=M34,1,)</f>
        <v>1</v>
      </c>
      <c r="AA57">
        <f t="shared" ref="AA57:AI57" si="91">IF(N36&gt;=N34,1,)</f>
        <v>0</v>
      </c>
      <c r="AB57">
        <f t="shared" si="91"/>
        <v>0</v>
      </c>
      <c r="AC57">
        <f t="shared" si="91"/>
        <v>0</v>
      </c>
      <c r="AD57">
        <f t="shared" si="91"/>
        <v>1</v>
      </c>
      <c r="AE57">
        <f t="shared" si="91"/>
        <v>0</v>
      </c>
      <c r="AF57">
        <f t="shared" si="91"/>
        <v>1</v>
      </c>
      <c r="AG57">
        <f t="shared" si="91"/>
        <v>1</v>
      </c>
      <c r="AH57">
        <f t="shared" si="91"/>
        <v>1</v>
      </c>
      <c r="AI57">
        <f t="shared" si="91"/>
        <v>1</v>
      </c>
      <c r="AK57">
        <v>16.899999999999999</v>
      </c>
      <c r="AL57">
        <f>IF(M41&gt;=M34,1,)</f>
        <v>1</v>
      </c>
      <c r="AM57">
        <f t="shared" ref="AM57:AU57" si="92">IF(N41&gt;=N34,1,)</f>
        <v>1</v>
      </c>
      <c r="AN57">
        <f t="shared" si="92"/>
        <v>0</v>
      </c>
      <c r="AO57">
        <f t="shared" si="92"/>
        <v>0</v>
      </c>
      <c r="AP57">
        <f t="shared" si="92"/>
        <v>1</v>
      </c>
      <c r="AQ57">
        <f t="shared" si="92"/>
        <v>0</v>
      </c>
      <c r="AR57">
        <f t="shared" si="92"/>
        <v>1</v>
      </c>
      <c r="AS57">
        <f t="shared" si="92"/>
        <v>1</v>
      </c>
      <c r="AT57">
        <f t="shared" si="92"/>
        <v>1</v>
      </c>
      <c r="AU57">
        <f t="shared" si="92"/>
        <v>1</v>
      </c>
      <c r="AW57" s="20"/>
      <c r="AX57">
        <f t="shared" si="56"/>
        <v>0</v>
      </c>
      <c r="AY57">
        <f t="shared" si="56"/>
        <v>5</v>
      </c>
      <c r="AZ57">
        <f t="shared" si="56"/>
        <v>0</v>
      </c>
      <c r="BA57">
        <f t="shared" si="56"/>
        <v>5</v>
      </c>
      <c r="BB57">
        <f t="shared" si="56"/>
        <v>3</v>
      </c>
      <c r="BC57">
        <f t="shared" si="56"/>
        <v>4</v>
      </c>
      <c r="BD57">
        <f t="shared" si="56"/>
        <v>0</v>
      </c>
      <c r="BE57">
        <f t="shared" si="56"/>
        <v>2</v>
      </c>
      <c r="BF57">
        <f t="shared" si="56"/>
        <v>4</v>
      </c>
      <c r="BG57">
        <f t="shared" si="56"/>
        <v>0</v>
      </c>
      <c r="BI57">
        <f t="shared" si="62"/>
        <v>23</v>
      </c>
      <c r="BM57">
        <f t="shared" si="63"/>
        <v>0</v>
      </c>
      <c r="BN57">
        <f t="shared" si="57"/>
        <v>0</v>
      </c>
      <c r="BO57">
        <f t="shared" si="57"/>
        <v>3</v>
      </c>
      <c r="BP57">
        <f t="shared" si="57"/>
        <v>0</v>
      </c>
      <c r="BQ57">
        <f t="shared" si="57"/>
        <v>3</v>
      </c>
      <c r="BR57">
        <f t="shared" si="57"/>
        <v>0</v>
      </c>
      <c r="BS57">
        <f t="shared" si="57"/>
        <v>5</v>
      </c>
      <c r="BT57">
        <f t="shared" si="57"/>
        <v>2</v>
      </c>
      <c r="BU57">
        <f t="shared" si="57"/>
        <v>4</v>
      </c>
      <c r="BV57">
        <f t="shared" si="57"/>
        <v>2</v>
      </c>
      <c r="BX57">
        <f t="shared" si="64"/>
        <v>19</v>
      </c>
    </row>
    <row r="58" spans="1:76">
      <c r="A58" s="4">
        <v>2.14</v>
      </c>
      <c r="B58">
        <f>IF(M27&gt;=M39,1,)</f>
        <v>0</v>
      </c>
      <c r="C58">
        <f t="shared" ref="C58:K58" si="93">IF(N27&gt;=N39,1,)</f>
        <v>1</v>
      </c>
      <c r="D58">
        <f t="shared" si="93"/>
        <v>1</v>
      </c>
      <c r="E58">
        <f t="shared" si="93"/>
        <v>1</v>
      </c>
      <c r="F58">
        <f t="shared" si="93"/>
        <v>1</v>
      </c>
      <c r="G58">
        <f t="shared" si="93"/>
        <v>1</v>
      </c>
      <c r="H58">
        <f t="shared" si="93"/>
        <v>1</v>
      </c>
      <c r="I58">
        <f t="shared" si="93"/>
        <v>1</v>
      </c>
      <c r="J58">
        <f t="shared" si="93"/>
        <v>0</v>
      </c>
      <c r="K58">
        <f t="shared" si="93"/>
        <v>1</v>
      </c>
      <c r="M58" s="4">
        <v>6.11</v>
      </c>
      <c r="N58">
        <f>IF(M31&gt;=M36,1,)</f>
        <v>1</v>
      </c>
      <c r="O58">
        <f t="shared" ref="O58:W58" si="94">IF(N31&gt;=N36,1,)</f>
        <v>1</v>
      </c>
      <c r="P58">
        <f t="shared" si="94"/>
        <v>1</v>
      </c>
      <c r="Q58">
        <f t="shared" si="94"/>
        <v>0</v>
      </c>
      <c r="R58">
        <f t="shared" si="94"/>
        <v>0</v>
      </c>
      <c r="S58">
        <f t="shared" si="94"/>
        <v>1</v>
      </c>
      <c r="T58">
        <f t="shared" si="94"/>
        <v>1</v>
      </c>
      <c r="U58">
        <f t="shared" si="94"/>
        <v>1</v>
      </c>
      <c r="V58">
        <f t="shared" si="94"/>
        <v>1</v>
      </c>
      <c r="W58">
        <f t="shared" si="94"/>
        <v>1</v>
      </c>
      <c r="Y58" s="4">
        <v>11.1</v>
      </c>
      <c r="Z58">
        <f>IF(M36&gt;=M35,1,)</f>
        <v>1</v>
      </c>
      <c r="AA58">
        <f t="shared" ref="AA58:AI58" si="95">IF(N36&gt;=N35,1,)</f>
        <v>0</v>
      </c>
      <c r="AB58">
        <f t="shared" si="95"/>
        <v>0</v>
      </c>
      <c r="AC58">
        <f t="shared" si="95"/>
        <v>1</v>
      </c>
      <c r="AD58">
        <f t="shared" si="95"/>
        <v>1</v>
      </c>
      <c r="AE58">
        <f t="shared" si="95"/>
        <v>1</v>
      </c>
      <c r="AF58">
        <f t="shared" si="95"/>
        <v>0</v>
      </c>
      <c r="AG58">
        <f t="shared" si="95"/>
        <v>1</v>
      </c>
      <c r="AH58">
        <f t="shared" si="95"/>
        <v>1</v>
      </c>
      <c r="AI58">
        <f t="shared" si="95"/>
        <v>0</v>
      </c>
      <c r="AK58">
        <v>16.100000000000001</v>
      </c>
      <c r="AL58">
        <f>IF(M41&gt;=M35,1,)</f>
        <v>1</v>
      </c>
      <c r="AM58">
        <f t="shared" ref="AM58:AU58" si="96">IF(N41&gt;=N35,1,)</f>
        <v>1</v>
      </c>
      <c r="AN58">
        <f t="shared" si="96"/>
        <v>0</v>
      </c>
      <c r="AO58">
        <f t="shared" si="96"/>
        <v>1</v>
      </c>
      <c r="AP58">
        <f t="shared" si="96"/>
        <v>1</v>
      </c>
      <c r="AQ58">
        <f t="shared" si="96"/>
        <v>1</v>
      </c>
      <c r="AR58">
        <f t="shared" si="96"/>
        <v>0</v>
      </c>
      <c r="AS58">
        <f t="shared" si="96"/>
        <v>1</v>
      </c>
      <c r="AT58">
        <f t="shared" si="96"/>
        <v>1</v>
      </c>
      <c r="AU58">
        <f t="shared" si="96"/>
        <v>0</v>
      </c>
      <c r="AW58" s="20"/>
      <c r="AX58">
        <f t="shared" si="56"/>
        <v>3</v>
      </c>
      <c r="AY58">
        <f t="shared" si="56"/>
        <v>5</v>
      </c>
      <c r="AZ58">
        <f t="shared" si="56"/>
        <v>3</v>
      </c>
      <c r="BA58">
        <f t="shared" si="56"/>
        <v>5</v>
      </c>
      <c r="BB58">
        <f t="shared" si="56"/>
        <v>3</v>
      </c>
      <c r="BC58">
        <f t="shared" si="56"/>
        <v>4</v>
      </c>
      <c r="BD58">
        <f t="shared" si="56"/>
        <v>5</v>
      </c>
      <c r="BE58">
        <f t="shared" si="56"/>
        <v>2</v>
      </c>
      <c r="BF58">
        <f t="shared" si="56"/>
        <v>4</v>
      </c>
      <c r="BG58">
        <f t="shared" si="56"/>
        <v>2</v>
      </c>
      <c r="BI58">
        <f t="shared" si="62"/>
        <v>36</v>
      </c>
      <c r="BM58">
        <f t="shared" si="63"/>
        <v>0</v>
      </c>
      <c r="BN58">
        <f t="shared" si="57"/>
        <v>0</v>
      </c>
      <c r="BO58">
        <f t="shared" si="57"/>
        <v>0</v>
      </c>
      <c r="BP58">
        <f t="shared" si="57"/>
        <v>5</v>
      </c>
      <c r="BQ58">
        <f t="shared" si="57"/>
        <v>3</v>
      </c>
      <c r="BR58">
        <f t="shared" si="57"/>
        <v>4</v>
      </c>
      <c r="BS58">
        <f t="shared" si="57"/>
        <v>0</v>
      </c>
      <c r="BT58">
        <f t="shared" si="57"/>
        <v>2</v>
      </c>
      <c r="BU58">
        <f t="shared" si="57"/>
        <v>4</v>
      </c>
      <c r="BV58">
        <f t="shared" si="57"/>
        <v>0</v>
      </c>
      <c r="BX58">
        <f t="shared" si="64"/>
        <v>18</v>
      </c>
    </row>
    <row r="59" spans="1:76">
      <c r="A59">
        <v>2.15</v>
      </c>
      <c r="B59">
        <f>IF(M27&gt;=M40,1,)</f>
        <v>0</v>
      </c>
      <c r="C59">
        <f t="shared" ref="C59:K59" si="97">IF(N27&gt;=N40,1,)</f>
        <v>1</v>
      </c>
      <c r="D59">
        <f t="shared" si="97"/>
        <v>1</v>
      </c>
      <c r="E59">
        <f t="shared" si="97"/>
        <v>0</v>
      </c>
      <c r="F59">
        <f t="shared" si="97"/>
        <v>1</v>
      </c>
      <c r="G59">
        <f t="shared" si="97"/>
        <v>1</v>
      </c>
      <c r="H59">
        <f t="shared" si="97"/>
        <v>1</v>
      </c>
      <c r="I59">
        <f t="shared" si="97"/>
        <v>1</v>
      </c>
      <c r="J59">
        <f t="shared" si="97"/>
        <v>0</v>
      </c>
      <c r="K59">
        <f t="shared" si="97"/>
        <v>0</v>
      </c>
      <c r="M59" s="4">
        <v>6.12</v>
      </c>
      <c r="N59">
        <f>IF(M31&gt;=M37,1,)</f>
        <v>1</v>
      </c>
      <c r="O59">
        <f t="shared" ref="O59:W59" si="98">IF(N31&gt;=N37,1,)</f>
        <v>1</v>
      </c>
      <c r="P59">
        <f t="shared" si="98"/>
        <v>0</v>
      </c>
      <c r="Q59">
        <f t="shared" si="98"/>
        <v>0</v>
      </c>
      <c r="R59">
        <f t="shared" si="98"/>
        <v>0</v>
      </c>
      <c r="S59">
        <f t="shared" si="98"/>
        <v>1</v>
      </c>
      <c r="T59">
        <f t="shared" si="98"/>
        <v>1</v>
      </c>
      <c r="U59">
        <f t="shared" si="98"/>
        <v>1</v>
      </c>
      <c r="V59">
        <f t="shared" si="98"/>
        <v>1</v>
      </c>
      <c r="W59">
        <f t="shared" si="98"/>
        <v>1</v>
      </c>
      <c r="Y59">
        <v>11.12</v>
      </c>
      <c r="Z59">
        <f>IF(M36&gt;=M37,1,)</f>
        <v>1</v>
      </c>
      <c r="AA59">
        <f t="shared" ref="AA59:AI59" si="99">IF(N36&gt;=N37,1,)</f>
        <v>1</v>
      </c>
      <c r="AB59">
        <f t="shared" si="99"/>
        <v>0</v>
      </c>
      <c r="AC59">
        <f t="shared" si="99"/>
        <v>1</v>
      </c>
      <c r="AD59">
        <f t="shared" si="99"/>
        <v>0</v>
      </c>
      <c r="AE59">
        <f t="shared" si="99"/>
        <v>1</v>
      </c>
      <c r="AF59">
        <f t="shared" si="99"/>
        <v>1</v>
      </c>
      <c r="AG59">
        <f t="shared" si="99"/>
        <v>1</v>
      </c>
      <c r="AH59">
        <f t="shared" si="99"/>
        <v>1</v>
      </c>
      <c r="AI59">
        <f t="shared" si="99"/>
        <v>1</v>
      </c>
      <c r="AK59">
        <v>16.11</v>
      </c>
      <c r="AL59">
        <f>IF(M41&gt;=M36,1,)</f>
        <v>1</v>
      </c>
      <c r="AM59">
        <f t="shared" ref="AM59:AU59" si="100">IF(N41&gt;=N36,1,)</f>
        <v>1</v>
      </c>
      <c r="AN59">
        <f t="shared" si="100"/>
        <v>0</v>
      </c>
      <c r="AO59">
        <f t="shared" si="100"/>
        <v>1</v>
      </c>
      <c r="AP59">
        <f t="shared" si="100"/>
        <v>0</v>
      </c>
      <c r="AQ59">
        <f t="shared" si="100"/>
        <v>1</v>
      </c>
      <c r="AR59">
        <f t="shared" si="100"/>
        <v>1</v>
      </c>
      <c r="AS59">
        <f t="shared" si="100"/>
        <v>1</v>
      </c>
      <c r="AT59">
        <f t="shared" si="100"/>
        <v>1</v>
      </c>
      <c r="AU59">
        <f t="shared" si="100"/>
        <v>1</v>
      </c>
      <c r="AW59" s="20"/>
      <c r="AX59">
        <f t="shared" si="56"/>
        <v>0</v>
      </c>
      <c r="AY59">
        <f t="shared" si="56"/>
        <v>5</v>
      </c>
      <c r="AZ59">
        <f t="shared" si="56"/>
        <v>0</v>
      </c>
      <c r="BA59">
        <f t="shared" si="56"/>
        <v>5</v>
      </c>
      <c r="BB59">
        <f t="shared" si="56"/>
        <v>0</v>
      </c>
      <c r="BC59">
        <f t="shared" si="56"/>
        <v>4</v>
      </c>
      <c r="BD59">
        <f t="shared" si="56"/>
        <v>5</v>
      </c>
      <c r="BE59">
        <f t="shared" si="56"/>
        <v>2</v>
      </c>
      <c r="BF59">
        <f t="shared" si="56"/>
        <v>4</v>
      </c>
      <c r="BG59">
        <f t="shared" si="56"/>
        <v>2</v>
      </c>
      <c r="BI59">
        <f t="shared" si="62"/>
        <v>27</v>
      </c>
      <c r="BM59">
        <f t="shared" si="63"/>
        <v>0</v>
      </c>
      <c r="BN59">
        <f t="shared" si="57"/>
        <v>0</v>
      </c>
      <c r="BO59">
        <f t="shared" si="57"/>
        <v>3</v>
      </c>
      <c r="BP59">
        <f t="shared" si="57"/>
        <v>5</v>
      </c>
      <c r="BQ59">
        <f t="shared" si="57"/>
        <v>3</v>
      </c>
      <c r="BR59">
        <f t="shared" si="57"/>
        <v>4</v>
      </c>
      <c r="BS59">
        <f t="shared" si="57"/>
        <v>5</v>
      </c>
      <c r="BT59">
        <f t="shared" si="57"/>
        <v>2</v>
      </c>
      <c r="BU59">
        <f t="shared" si="57"/>
        <v>4</v>
      </c>
      <c r="BV59">
        <f t="shared" si="57"/>
        <v>2</v>
      </c>
      <c r="BX59">
        <f t="shared" si="64"/>
        <v>28</v>
      </c>
    </row>
    <row r="60" spans="1:76">
      <c r="A60" s="4">
        <v>2.16</v>
      </c>
      <c r="B60">
        <f>IF(M27&gt;=M41,1,)</f>
        <v>0</v>
      </c>
      <c r="C60">
        <f t="shared" ref="C60:K60" si="101">IF(N27&gt;=N41,1,)</f>
        <v>0</v>
      </c>
      <c r="D60">
        <f t="shared" si="101"/>
        <v>1</v>
      </c>
      <c r="E60">
        <f t="shared" si="101"/>
        <v>1</v>
      </c>
      <c r="F60">
        <f t="shared" si="101"/>
        <v>1</v>
      </c>
      <c r="G60">
        <f t="shared" si="101"/>
        <v>1</v>
      </c>
      <c r="H60">
        <f t="shared" si="101"/>
        <v>1</v>
      </c>
      <c r="I60">
        <f t="shared" si="101"/>
        <v>1</v>
      </c>
      <c r="J60">
        <f t="shared" si="101"/>
        <v>0</v>
      </c>
      <c r="K60">
        <f t="shared" si="101"/>
        <v>1</v>
      </c>
      <c r="M60" s="4">
        <v>6.13</v>
      </c>
      <c r="N60">
        <f>IF(M31&gt;=M38,1,)</f>
        <v>1</v>
      </c>
      <c r="O60">
        <f t="shared" ref="O60:W60" si="102">IF(N31&gt;=N38,1,)</f>
        <v>1</v>
      </c>
      <c r="P60">
        <f t="shared" si="102"/>
        <v>0</v>
      </c>
      <c r="Q60">
        <f t="shared" si="102"/>
        <v>0</v>
      </c>
      <c r="R60">
        <f t="shared" si="102"/>
        <v>0</v>
      </c>
      <c r="S60">
        <f t="shared" si="102"/>
        <v>1</v>
      </c>
      <c r="T60">
        <f t="shared" si="102"/>
        <v>1</v>
      </c>
      <c r="U60">
        <f t="shared" si="102"/>
        <v>1</v>
      </c>
      <c r="V60">
        <f t="shared" si="102"/>
        <v>1</v>
      </c>
      <c r="W60">
        <f t="shared" si="102"/>
        <v>1</v>
      </c>
      <c r="Y60">
        <v>11.13</v>
      </c>
      <c r="Z60">
        <f>IF(M36&gt;=M38,1,)</f>
        <v>1</v>
      </c>
      <c r="AA60">
        <f t="shared" ref="AA60:AI60" si="103">IF(N36&gt;=N38,1,)</f>
        <v>1</v>
      </c>
      <c r="AB60">
        <f t="shared" si="103"/>
        <v>0</v>
      </c>
      <c r="AC60">
        <f t="shared" si="103"/>
        <v>1</v>
      </c>
      <c r="AD60">
        <f t="shared" si="103"/>
        <v>1</v>
      </c>
      <c r="AE60">
        <f t="shared" si="103"/>
        <v>1</v>
      </c>
      <c r="AF60">
        <f t="shared" si="103"/>
        <v>1</v>
      </c>
      <c r="AG60">
        <f t="shared" si="103"/>
        <v>1</v>
      </c>
      <c r="AH60">
        <f t="shared" si="103"/>
        <v>1</v>
      </c>
      <c r="AI60">
        <f t="shared" si="103"/>
        <v>1</v>
      </c>
      <c r="AK60">
        <v>16.12</v>
      </c>
      <c r="AL60">
        <f>IF(M41&gt;=M37,1,)</f>
        <v>1</v>
      </c>
      <c r="AM60">
        <f t="shared" ref="AM60:AU60" si="104">IF(N41&gt;=N37,1,)</f>
        <v>1</v>
      </c>
      <c r="AN60">
        <f t="shared" si="104"/>
        <v>0</v>
      </c>
      <c r="AO60">
        <f t="shared" si="104"/>
        <v>1</v>
      </c>
      <c r="AP60">
        <f t="shared" si="104"/>
        <v>0</v>
      </c>
      <c r="AQ60">
        <f t="shared" si="104"/>
        <v>1</v>
      </c>
      <c r="AR60">
        <f t="shared" si="104"/>
        <v>1</v>
      </c>
      <c r="AS60">
        <f t="shared" si="104"/>
        <v>1</v>
      </c>
      <c r="AT60">
        <f t="shared" si="104"/>
        <v>1</v>
      </c>
      <c r="AU60">
        <f t="shared" si="104"/>
        <v>1</v>
      </c>
      <c r="AW60" s="20"/>
      <c r="AX60">
        <f t="shared" si="56"/>
        <v>3</v>
      </c>
      <c r="AY60">
        <f t="shared" si="56"/>
        <v>5</v>
      </c>
      <c r="AZ60">
        <f t="shared" si="56"/>
        <v>3</v>
      </c>
      <c r="BA60">
        <f t="shared" si="56"/>
        <v>5</v>
      </c>
      <c r="BB60">
        <f t="shared" si="56"/>
        <v>3</v>
      </c>
      <c r="BC60">
        <f t="shared" si="56"/>
        <v>4</v>
      </c>
      <c r="BD60">
        <f t="shared" si="56"/>
        <v>5</v>
      </c>
      <c r="BE60">
        <f t="shared" si="56"/>
        <v>2</v>
      </c>
      <c r="BF60">
        <f t="shared" si="56"/>
        <v>4</v>
      </c>
      <c r="BG60">
        <f t="shared" si="56"/>
        <v>2</v>
      </c>
      <c r="BI60">
        <f t="shared" si="62"/>
        <v>36</v>
      </c>
      <c r="BM60">
        <f t="shared" si="63"/>
        <v>0</v>
      </c>
      <c r="BN60">
        <f t="shared" si="57"/>
        <v>0</v>
      </c>
      <c r="BO60">
        <f t="shared" si="57"/>
        <v>0</v>
      </c>
      <c r="BP60">
        <f t="shared" si="57"/>
        <v>5</v>
      </c>
      <c r="BQ60">
        <f t="shared" si="57"/>
        <v>0</v>
      </c>
      <c r="BR60">
        <f t="shared" si="57"/>
        <v>4</v>
      </c>
      <c r="BS60">
        <f t="shared" si="57"/>
        <v>5</v>
      </c>
      <c r="BT60">
        <f t="shared" si="57"/>
        <v>2</v>
      </c>
      <c r="BU60">
        <f t="shared" si="57"/>
        <v>4</v>
      </c>
      <c r="BV60">
        <f t="shared" si="57"/>
        <v>2</v>
      </c>
      <c r="BX60">
        <f t="shared" si="64"/>
        <v>22</v>
      </c>
    </row>
    <row r="61" spans="1:76">
      <c r="A61">
        <v>2.17</v>
      </c>
      <c r="B61">
        <f>IF(M27&gt;=M42,1,)</f>
        <v>0</v>
      </c>
      <c r="C61">
        <f t="shared" ref="C61:K61" si="105">IF(N27&gt;=N42,1,)</f>
        <v>1</v>
      </c>
      <c r="D61">
        <f t="shared" si="105"/>
        <v>1</v>
      </c>
      <c r="E61">
        <f t="shared" si="105"/>
        <v>1</v>
      </c>
      <c r="F61">
        <f t="shared" si="105"/>
        <v>1</v>
      </c>
      <c r="G61">
        <f t="shared" si="105"/>
        <v>1</v>
      </c>
      <c r="H61">
        <f t="shared" si="105"/>
        <v>1</v>
      </c>
      <c r="I61">
        <f t="shared" si="105"/>
        <v>1</v>
      </c>
      <c r="J61">
        <f t="shared" si="105"/>
        <v>0</v>
      </c>
      <c r="K61">
        <f t="shared" si="105"/>
        <v>0</v>
      </c>
      <c r="M61" s="4">
        <v>6.14</v>
      </c>
      <c r="N61">
        <f>IF(M31&gt;=M39,1,)</f>
        <v>1</v>
      </c>
      <c r="O61">
        <f t="shared" ref="O61:W61" si="106">IF(N31&gt;=N39,1,)</f>
        <v>1</v>
      </c>
      <c r="P61">
        <f t="shared" si="106"/>
        <v>1</v>
      </c>
      <c r="Q61">
        <f t="shared" si="106"/>
        <v>1</v>
      </c>
      <c r="R61">
        <f t="shared" si="106"/>
        <v>1</v>
      </c>
      <c r="S61">
        <f t="shared" si="106"/>
        <v>1</v>
      </c>
      <c r="T61">
        <f t="shared" si="106"/>
        <v>1</v>
      </c>
      <c r="U61">
        <f t="shared" si="106"/>
        <v>1</v>
      </c>
      <c r="V61">
        <f t="shared" si="106"/>
        <v>1</v>
      </c>
      <c r="W61">
        <f t="shared" si="106"/>
        <v>1</v>
      </c>
      <c r="Y61">
        <v>11.14</v>
      </c>
      <c r="Z61">
        <f>IF(M36&gt;=M39,1,)</f>
        <v>1</v>
      </c>
      <c r="AA61">
        <f t="shared" ref="AA61:AI61" si="107">IF(N36&gt;=N39,1,)</f>
        <v>1</v>
      </c>
      <c r="AB61">
        <f t="shared" si="107"/>
        <v>1</v>
      </c>
      <c r="AC61">
        <f t="shared" si="107"/>
        <v>1</v>
      </c>
      <c r="AD61">
        <f t="shared" si="107"/>
        <v>1</v>
      </c>
      <c r="AE61">
        <f t="shared" si="107"/>
        <v>1</v>
      </c>
      <c r="AF61">
        <f t="shared" si="107"/>
        <v>1</v>
      </c>
      <c r="AG61">
        <f t="shared" si="107"/>
        <v>1</v>
      </c>
      <c r="AH61">
        <f t="shared" si="107"/>
        <v>1</v>
      </c>
      <c r="AI61">
        <f t="shared" si="107"/>
        <v>1</v>
      </c>
      <c r="AK61">
        <v>16.13</v>
      </c>
      <c r="AL61">
        <f>IF(M41&gt;=M38,1,)</f>
        <v>1</v>
      </c>
      <c r="AM61">
        <f t="shared" ref="AM61:AU61" si="108">IF(N41&gt;=N38,1,)</f>
        <v>1</v>
      </c>
      <c r="AN61">
        <f t="shared" si="108"/>
        <v>0</v>
      </c>
      <c r="AO61">
        <f t="shared" si="108"/>
        <v>1</v>
      </c>
      <c r="AP61">
        <f t="shared" si="108"/>
        <v>0</v>
      </c>
      <c r="AQ61">
        <f t="shared" si="108"/>
        <v>1</v>
      </c>
      <c r="AR61">
        <f t="shared" si="108"/>
        <v>1</v>
      </c>
      <c r="AS61">
        <f t="shared" si="108"/>
        <v>1</v>
      </c>
      <c r="AT61">
        <f t="shared" si="108"/>
        <v>1</v>
      </c>
      <c r="AU61">
        <f t="shared" si="108"/>
        <v>1</v>
      </c>
      <c r="AW61" s="20"/>
      <c r="AX61">
        <f t="shared" si="56"/>
        <v>0</v>
      </c>
      <c r="AY61">
        <f t="shared" si="56"/>
        <v>5</v>
      </c>
      <c r="AZ61">
        <f t="shared" si="56"/>
        <v>3</v>
      </c>
      <c r="BA61">
        <f t="shared" si="56"/>
        <v>5</v>
      </c>
      <c r="BB61">
        <f t="shared" si="56"/>
        <v>3</v>
      </c>
      <c r="BC61">
        <f t="shared" si="56"/>
        <v>4</v>
      </c>
      <c r="BD61">
        <f t="shared" si="56"/>
        <v>5</v>
      </c>
      <c r="BE61">
        <f t="shared" si="56"/>
        <v>2</v>
      </c>
      <c r="BF61">
        <f t="shared" si="56"/>
        <v>4</v>
      </c>
      <c r="BG61">
        <f t="shared" si="56"/>
        <v>2</v>
      </c>
      <c r="BI61">
        <f t="shared" si="62"/>
        <v>33</v>
      </c>
      <c r="BM61">
        <f t="shared" si="63"/>
        <v>0</v>
      </c>
      <c r="BN61">
        <f t="shared" si="57"/>
        <v>5</v>
      </c>
      <c r="BO61">
        <f t="shared" si="57"/>
        <v>3</v>
      </c>
      <c r="BP61">
        <f t="shared" si="57"/>
        <v>5</v>
      </c>
      <c r="BQ61">
        <f t="shared" si="57"/>
        <v>3</v>
      </c>
      <c r="BR61">
        <f t="shared" si="57"/>
        <v>4</v>
      </c>
      <c r="BS61">
        <f t="shared" si="57"/>
        <v>5</v>
      </c>
      <c r="BT61">
        <f t="shared" si="57"/>
        <v>2</v>
      </c>
      <c r="BU61">
        <f t="shared" si="57"/>
        <v>4</v>
      </c>
      <c r="BV61">
        <f t="shared" si="57"/>
        <v>2</v>
      </c>
      <c r="BX61">
        <f t="shared" si="64"/>
        <v>33</v>
      </c>
    </row>
    <row r="62" spans="1:76">
      <c r="A62" s="4">
        <v>2.1800000000000002</v>
      </c>
      <c r="B62">
        <f>IF(M27&gt;=M43,1,)</f>
        <v>0</v>
      </c>
      <c r="C62">
        <f t="shared" ref="C62:K62" si="109">IF(N27&gt;=N43,1,)</f>
        <v>0</v>
      </c>
      <c r="D62">
        <f t="shared" si="109"/>
        <v>1</v>
      </c>
      <c r="E62">
        <f t="shared" si="109"/>
        <v>1</v>
      </c>
      <c r="F62">
        <f t="shared" si="109"/>
        <v>1</v>
      </c>
      <c r="G62">
        <f t="shared" si="109"/>
        <v>1</v>
      </c>
      <c r="H62">
        <f t="shared" si="109"/>
        <v>0</v>
      </c>
      <c r="I62">
        <f t="shared" si="109"/>
        <v>0</v>
      </c>
      <c r="J62">
        <f t="shared" si="109"/>
        <v>0</v>
      </c>
      <c r="K62">
        <f t="shared" si="109"/>
        <v>1</v>
      </c>
      <c r="M62" s="4">
        <v>6.15</v>
      </c>
      <c r="N62">
        <f>IF(M31&gt;=M40,1,)</f>
        <v>1</v>
      </c>
      <c r="O62">
        <f t="shared" ref="O62:W62" si="110">IF(N31&gt;=N40,1,)</f>
        <v>1</v>
      </c>
      <c r="P62">
        <f t="shared" si="110"/>
        <v>1</v>
      </c>
      <c r="Q62">
        <f t="shared" si="110"/>
        <v>0</v>
      </c>
      <c r="R62">
        <f t="shared" si="110"/>
        <v>1</v>
      </c>
      <c r="S62">
        <f t="shared" si="110"/>
        <v>1</v>
      </c>
      <c r="T62">
        <f t="shared" si="110"/>
        <v>1</v>
      </c>
      <c r="U62">
        <f t="shared" si="110"/>
        <v>1</v>
      </c>
      <c r="V62">
        <f t="shared" si="110"/>
        <v>1</v>
      </c>
      <c r="W62">
        <f t="shared" si="110"/>
        <v>0</v>
      </c>
      <c r="Y62">
        <v>11.15</v>
      </c>
      <c r="Z62">
        <f>IF(M36&gt;=M40,1,)</f>
        <v>1</v>
      </c>
      <c r="AA62">
        <f t="shared" ref="AA62:AI62" si="111">IF(N36&gt;=N40,1,)</f>
        <v>1</v>
      </c>
      <c r="AB62">
        <f t="shared" si="111"/>
        <v>1</v>
      </c>
      <c r="AC62">
        <f t="shared" si="111"/>
        <v>0</v>
      </c>
      <c r="AD62">
        <f t="shared" si="111"/>
        <v>1</v>
      </c>
      <c r="AE62">
        <f t="shared" si="111"/>
        <v>1</v>
      </c>
      <c r="AF62">
        <f t="shared" si="111"/>
        <v>1</v>
      </c>
      <c r="AG62">
        <f t="shared" si="111"/>
        <v>1</v>
      </c>
      <c r="AH62">
        <f t="shared" si="111"/>
        <v>1</v>
      </c>
      <c r="AI62">
        <f t="shared" si="111"/>
        <v>0</v>
      </c>
      <c r="AK62">
        <v>16.14</v>
      </c>
      <c r="AL62">
        <f>IF(M41&gt;=M39,1,)</f>
        <v>1</v>
      </c>
      <c r="AM62">
        <f t="shared" ref="AM62:AU62" si="112">IF(N41&gt;=N39,1,)</f>
        <v>1</v>
      </c>
      <c r="AN62">
        <f t="shared" si="112"/>
        <v>0</v>
      </c>
      <c r="AO62">
        <f t="shared" si="112"/>
        <v>1</v>
      </c>
      <c r="AP62">
        <f t="shared" si="112"/>
        <v>1</v>
      </c>
      <c r="AQ62">
        <f t="shared" si="112"/>
        <v>1</v>
      </c>
      <c r="AR62">
        <f t="shared" si="112"/>
        <v>1</v>
      </c>
      <c r="AS62">
        <f t="shared" si="112"/>
        <v>1</v>
      </c>
      <c r="AT62">
        <f t="shared" si="112"/>
        <v>1</v>
      </c>
      <c r="AU62">
        <f t="shared" si="112"/>
        <v>1</v>
      </c>
      <c r="AW62" s="20"/>
      <c r="AX62">
        <f t="shared" si="56"/>
        <v>0</v>
      </c>
      <c r="AY62">
        <f t="shared" si="56"/>
        <v>5</v>
      </c>
      <c r="AZ62">
        <f t="shared" si="56"/>
        <v>3</v>
      </c>
      <c r="BA62">
        <f t="shared" si="56"/>
        <v>0</v>
      </c>
      <c r="BB62">
        <f t="shared" si="56"/>
        <v>3</v>
      </c>
      <c r="BC62">
        <f t="shared" si="56"/>
        <v>4</v>
      </c>
      <c r="BD62">
        <f t="shared" si="56"/>
        <v>5</v>
      </c>
      <c r="BE62">
        <f t="shared" si="56"/>
        <v>2</v>
      </c>
      <c r="BF62">
        <f t="shared" si="56"/>
        <v>4</v>
      </c>
      <c r="BG62">
        <f t="shared" si="56"/>
        <v>0</v>
      </c>
      <c r="BI62">
        <f t="shared" si="62"/>
        <v>26</v>
      </c>
      <c r="BM62">
        <f t="shared" si="63"/>
        <v>0</v>
      </c>
      <c r="BN62">
        <f t="shared" si="57"/>
        <v>5</v>
      </c>
      <c r="BO62">
        <f t="shared" si="57"/>
        <v>3</v>
      </c>
      <c r="BP62">
        <f t="shared" si="57"/>
        <v>0</v>
      </c>
      <c r="BQ62">
        <f t="shared" si="57"/>
        <v>3</v>
      </c>
      <c r="BR62">
        <f t="shared" si="57"/>
        <v>4</v>
      </c>
      <c r="BS62">
        <f t="shared" si="57"/>
        <v>5</v>
      </c>
      <c r="BT62">
        <f t="shared" si="57"/>
        <v>2</v>
      </c>
      <c r="BU62">
        <f t="shared" si="57"/>
        <v>4</v>
      </c>
      <c r="BV62">
        <f t="shared" si="57"/>
        <v>0</v>
      </c>
      <c r="BX62">
        <f t="shared" si="64"/>
        <v>26</v>
      </c>
    </row>
    <row r="63" spans="1:76">
      <c r="A63">
        <v>2.19</v>
      </c>
      <c r="B63">
        <f>IF(M27&gt;=M44,1,)</f>
        <v>1</v>
      </c>
      <c r="C63">
        <f t="shared" ref="C63:K63" si="113">IF(N27&gt;=N44,1,)</f>
        <v>1</v>
      </c>
      <c r="D63">
        <f t="shared" si="113"/>
        <v>0</v>
      </c>
      <c r="E63">
        <f t="shared" si="113"/>
        <v>1</v>
      </c>
      <c r="F63">
        <f t="shared" si="113"/>
        <v>1</v>
      </c>
      <c r="G63">
        <f t="shared" si="113"/>
        <v>1</v>
      </c>
      <c r="H63">
        <f t="shared" si="113"/>
        <v>1</v>
      </c>
      <c r="I63">
        <f t="shared" si="113"/>
        <v>1</v>
      </c>
      <c r="J63">
        <f t="shared" si="113"/>
        <v>0</v>
      </c>
      <c r="K63">
        <f t="shared" si="113"/>
        <v>1</v>
      </c>
      <c r="M63" s="4">
        <v>6.16</v>
      </c>
      <c r="N63">
        <f>IF(M31&gt;=M41,1,)</f>
        <v>1</v>
      </c>
      <c r="O63">
        <f t="shared" ref="O63:W63" si="114">IF(N31&gt;=N41,1,)</f>
        <v>0</v>
      </c>
      <c r="P63">
        <f t="shared" si="114"/>
        <v>1</v>
      </c>
      <c r="Q63">
        <f t="shared" si="114"/>
        <v>0</v>
      </c>
      <c r="R63">
        <f t="shared" si="114"/>
        <v>1</v>
      </c>
      <c r="S63">
        <f t="shared" si="114"/>
        <v>1</v>
      </c>
      <c r="T63">
        <f t="shared" si="114"/>
        <v>1</v>
      </c>
      <c r="U63">
        <f t="shared" si="114"/>
        <v>1</v>
      </c>
      <c r="V63">
        <f t="shared" si="114"/>
        <v>1</v>
      </c>
      <c r="W63">
        <f t="shared" si="114"/>
        <v>1</v>
      </c>
      <c r="Y63">
        <v>11.16</v>
      </c>
      <c r="Z63">
        <f>IF(M36&gt;=M41,1,)</f>
        <v>1</v>
      </c>
      <c r="AA63">
        <f t="shared" ref="AA63:AI63" si="115">IF(N36&gt;=N41,1,)</f>
        <v>0</v>
      </c>
      <c r="AB63">
        <f t="shared" si="115"/>
        <v>1</v>
      </c>
      <c r="AC63">
        <f t="shared" si="115"/>
        <v>1</v>
      </c>
      <c r="AD63">
        <f t="shared" si="115"/>
        <v>1</v>
      </c>
      <c r="AE63">
        <f t="shared" si="115"/>
        <v>1</v>
      </c>
      <c r="AF63">
        <f t="shared" si="115"/>
        <v>1</v>
      </c>
      <c r="AG63">
        <f t="shared" si="115"/>
        <v>1</v>
      </c>
      <c r="AH63">
        <f t="shared" si="115"/>
        <v>0</v>
      </c>
      <c r="AI63">
        <f t="shared" si="115"/>
        <v>1</v>
      </c>
      <c r="AK63">
        <v>16.149999999999999</v>
      </c>
      <c r="AL63">
        <f>IF(M41&gt;=M40,1,)</f>
        <v>1</v>
      </c>
      <c r="AM63">
        <f t="shared" ref="AM63:AU63" si="116">IF(N41&gt;=N40,1,)</f>
        <v>1</v>
      </c>
      <c r="AN63">
        <f t="shared" si="116"/>
        <v>0</v>
      </c>
      <c r="AO63">
        <f t="shared" si="116"/>
        <v>0</v>
      </c>
      <c r="AP63">
        <f t="shared" si="116"/>
        <v>1</v>
      </c>
      <c r="AQ63">
        <f t="shared" si="116"/>
        <v>1</v>
      </c>
      <c r="AR63">
        <f t="shared" si="116"/>
        <v>1</v>
      </c>
      <c r="AS63">
        <f t="shared" si="116"/>
        <v>1</v>
      </c>
      <c r="AT63">
        <f t="shared" si="116"/>
        <v>1</v>
      </c>
      <c r="AU63">
        <f t="shared" si="116"/>
        <v>0</v>
      </c>
      <c r="AW63" s="20"/>
      <c r="AX63">
        <f t="shared" si="56"/>
        <v>0</v>
      </c>
      <c r="AY63">
        <f t="shared" si="56"/>
        <v>0</v>
      </c>
      <c r="AZ63">
        <f t="shared" si="56"/>
        <v>3</v>
      </c>
      <c r="BA63">
        <f t="shared" si="56"/>
        <v>5</v>
      </c>
      <c r="BB63">
        <f t="shared" si="56"/>
        <v>3</v>
      </c>
      <c r="BC63">
        <f t="shared" si="56"/>
        <v>4</v>
      </c>
      <c r="BD63">
        <f t="shared" si="56"/>
        <v>5</v>
      </c>
      <c r="BE63">
        <f t="shared" si="56"/>
        <v>2</v>
      </c>
      <c r="BF63">
        <f t="shared" si="56"/>
        <v>0</v>
      </c>
      <c r="BG63">
        <f t="shared" si="56"/>
        <v>2</v>
      </c>
      <c r="BI63">
        <f t="shared" si="62"/>
        <v>24</v>
      </c>
      <c r="BM63">
        <f t="shared" si="63"/>
        <v>0</v>
      </c>
      <c r="BN63">
        <f t="shared" si="57"/>
        <v>0</v>
      </c>
      <c r="BO63">
        <f t="shared" si="57"/>
        <v>3</v>
      </c>
      <c r="BP63">
        <f t="shared" si="57"/>
        <v>5</v>
      </c>
      <c r="BQ63">
        <f t="shared" si="57"/>
        <v>3</v>
      </c>
      <c r="BR63">
        <f t="shared" si="57"/>
        <v>4</v>
      </c>
      <c r="BS63">
        <f t="shared" si="57"/>
        <v>5</v>
      </c>
      <c r="BT63">
        <f t="shared" si="57"/>
        <v>2</v>
      </c>
      <c r="BU63">
        <f t="shared" si="57"/>
        <v>0</v>
      </c>
      <c r="BV63">
        <f t="shared" si="57"/>
        <v>2</v>
      </c>
      <c r="BX63">
        <f t="shared" si="64"/>
        <v>24</v>
      </c>
    </row>
    <row r="64" spans="1:76">
      <c r="A64" s="4">
        <v>2.2000000000000002</v>
      </c>
      <c r="B64">
        <f>IF(M27&gt;=M45,1,)</f>
        <v>0</v>
      </c>
      <c r="C64">
        <f t="shared" ref="C64:K64" si="117">IF(N27&gt;=N45,1,)</f>
        <v>1</v>
      </c>
      <c r="D64">
        <f t="shared" si="117"/>
        <v>1</v>
      </c>
      <c r="E64">
        <f t="shared" si="117"/>
        <v>1</v>
      </c>
      <c r="F64">
        <f t="shared" si="117"/>
        <v>1</v>
      </c>
      <c r="G64">
        <f t="shared" si="117"/>
        <v>1</v>
      </c>
      <c r="H64">
        <f t="shared" si="117"/>
        <v>0</v>
      </c>
      <c r="I64">
        <f t="shared" si="117"/>
        <v>0</v>
      </c>
      <c r="J64">
        <f t="shared" si="117"/>
        <v>0</v>
      </c>
      <c r="K64">
        <f t="shared" si="117"/>
        <v>1</v>
      </c>
      <c r="M64" s="4">
        <v>6.17</v>
      </c>
      <c r="N64">
        <f>IF(M31&gt;=M42,1,)</f>
        <v>1</v>
      </c>
      <c r="O64">
        <f t="shared" ref="O64:W64" si="118">IF(N31&gt;=N42,1,)</f>
        <v>1</v>
      </c>
      <c r="P64">
        <f t="shared" si="118"/>
        <v>0</v>
      </c>
      <c r="Q64">
        <f t="shared" si="118"/>
        <v>0</v>
      </c>
      <c r="R64">
        <f t="shared" si="118"/>
        <v>0</v>
      </c>
      <c r="S64">
        <f t="shared" si="118"/>
        <v>1</v>
      </c>
      <c r="T64">
        <f t="shared" si="118"/>
        <v>1</v>
      </c>
      <c r="U64">
        <f t="shared" si="118"/>
        <v>1</v>
      </c>
      <c r="V64">
        <f t="shared" si="118"/>
        <v>1</v>
      </c>
      <c r="W64">
        <f t="shared" si="118"/>
        <v>0</v>
      </c>
      <c r="Y64">
        <v>11.17</v>
      </c>
      <c r="Z64">
        <f>IF(M36&gt;=M42,1,)</f>
        <v>1</v>
      </c>
      <c r="AA64">
        <f t="shared" ref="AA64:AI64" si="119">IF(N36&gt;=N42,1,)</f>
        <v>1</v>
      </c>
      <c r="AB64">
        <f t="shared" si="119"/>
        <v>0</v>
      </c>
      <c r="AC64">
        <f t="shared" si="119"/>
        <v>1</v>
      </c>
      <c r="AD64">
        <f t="shared" si="119"/>
        <v>1</v>
      </c>
      <c r="AE64">
        <f t="shared" si="119"/>
        <v>1</v>
      </c>
      <c r="AF64">
        <f t="shared" si="119"/>
        <v>1</v>
      </c>
      <c r="AG64">
        <f t="shared" si="119"/>
        <v>1</v>
      </c>
      <c r="AH64">
        <f t="shared" si="119"/>
        <v>0</v>
      </c>
      <c r="AI64">
        <f t="shared" si="119"/>
        <v>0</v>
      </c>
      <c r="AK64">
        <v>16.170000000000002</v>
      </c>
      <c r="AL64">
        <f>IF(M41&gt;=M42,1,)</f>
        <v>1</v>
      </c>
      <c r="AM64">
        <f t="shared" ref="AM64:AU64" si="120">IF(N41&gt;=N42,1,)</f>
        <v>1</v>
      </c>
      <c r="AN64">
        <f t="shared" si="120"/>
        <v>0</v>
      </c>
      <c r="AO64">
        <f t="shared" si="120"/>
        <v>1</v>
      </c>
      <c r="AP64">
        <f t="shared" si="120"/>
        <v>0</v>
      </c>
      <c r="AQ64">
        <f t="shared" si="120"/>
        <v>1</v>
      </c>
      <c r="AR64">
        <f t="shared" si="120"/>
        <v>1</v>
      </c>
      <c r="AS64">
        <f t="shared" si="120"/>
        <v>1</v>
      </c>
      <c r="AT64">
        <f t="shared" si="120"/>
        <v>1</v>
      </c>
      <c r="AU64">
        <f t="shared" si="120"/>
        <v>0</v>
      </c>
      <c r="AW64" s="20"/>
      <c r="AX64">
        <f t="shared" si="56"/>
        <v>0</v>
      </c>
      <c r="AY64">
        <f t="shared" si="56"/>
        <v>5</v>
      </c>
      <c r="AZ64">
        <f t="shared" si="56"/>
        <v>3</v>
      </c>
      <c r="BA64">
        <f t="shared" si="56"/>
        <v>5</v>
      </c>
      <c r="BB64">
        <f t="shared" si="56"/>
        <v>3</v>
      </c>
      <c r="BC64">
        <f t="shared" si="56"/>
        <v>4</v>
      </c>
      <c r="BD64">
        <f t="shared" si="56"/>
        <v>5</v>
      </c>
      <c r="BE64">
        <f t="shared" si="56"/>
        <v>2</v>
      </c>
      <c r="BF64">
        <f t="shared" si="56"/>
        <v>0</v>
      </c>
      <c r="BG64">
        <f t="shared" si="56"/>
        <v>0</v>
      </c>
      <c r="BI64">
        <f t="shared" si="62"/>
        <v>27</v>
      </c>
      <c r="BM64">
        <f t="shared" si="63"/>
        <v>0</v>
      </c>
      <c r="BN64">
        <f t="shared" si="57"/>
        <v>5</v>
      </c>
      <c r="BO64">
        <f t="shared" si="57"/>
        <v>3</v>
      </c>
      <c r="BP64">
        <f t="shared" si="57"/>
        <v>5</v>
      </c>
      <c r="BQ64">
        <f t="shared" si="57"/>
        <v>3</v>
      </c>
      <c r="BR64">
        <f t="shared" si="57"/>
        <v>4</v>
      </c>
      <c r="BS64">
        <f t="shared" si="57"/>
        <v>5</v>
      </c>
      <c r="BT64">
        <f t="shared" si="57"/>
        <v>2</v>
      </c>
      <c r="BU64">
        <f t="shared" si="57"/>
        <v>0</v>
      </c>
      <c r="BV64">
        <f t="shared" si="57"/>
        <v>0</v>
      </c>
      <c r="BX64">
        <f t="shared" si="64"/>
        <v>27</v>
      </c>
    </row>
    <row r="65" spans="1:76">
      <c r="M65" s="4">
        <v>6.18</v>
      </c>
      <c r="N65">
        <f>IF(M31&gt;=M4,1,)</f>
        <v>1</v>
      </c>
      <c r="O65">
        <f t="shared" ref="O65:W65" si="121">IF(N31&gt;=N4,1,)</f>
        <v>1</v>
      </c>
      <c r="P65">
        <f t="shared" si="121"/>
        <v>1</v>
      </c>
      <c r="Q65">
        <f t="shared" si="121"/>
        <v>1</v>
      </c>
      <c r="R65">
        <f t="shared" si="121"/>
        <v>1</v>
      </c>
      <c r="S65">
        <f t="shared" si="121"/>
        <v>1</v>
      </c>
      <c r="T65">
        <f t="shared" si="121"/>
        <v>1</v>
      </c>
      <c r="U65">
        <f t="shared" si="121"/>
        <v>1</v>
      </c>
      <c r="V65">
        <f t="shared" si="121"/>
        <v>1</v>
      </c>
      <c r="W65">
        <f t="shared" si="121"/>
        <v>1</v>
      </c>
      <c r="Y65">
        <v>11.18</v>
      </c>
      <c r="Z65">
        <f>IF(M36&gt;=M43,1,)</f>
        <v>1</v>
      </c>
      <c r="AA65">
        <f t="shared" ref="AA65:AI65" si="122">IF(N36&gt;=N43,1,)</f>
        <v>0</v>
      </c>
      <c r="AB65">
        <f t="shared" si="122"/>
        <v>1</v>
      </c>
      <c r="AC65">
        <f t="shared" si="122"/>
        <v>1</v>
      </c>
      <c r="AD65">
        <f t="shared" si="122"/>
        <v>1</v>
      </c>
      <c r="AE65">
        <f t="shared" si="122"/>
        <v>0</v>
      </c>
      <c r="AF65">
        <f t="shared" si="122"/>
        <v>0</v>
      </c>
      <c r="AG65">
        <f t="shared" si="122"/>
        <v>0</v>
      </c>
      <c r="AH65">
        <f t="shared" si="122"/>
        <v>1</v>
      </c>
      <c r="AI65">
        <f t="shared" si="122"/>
        <v>1</v>
      </c>
      <c r="AK65">
        <v>16.18</v>
      </c>
      <c r="AL65">
        <f>IF(M41&gt;=M43,1,)</f>
        <v>1</v>
      </c>
      <c r="AM65">
        <f t="shared" ref="AM65:AU65" si="123">IF(N41&gt;=N43,1,)</f>
        <v>1</v>
      </c>
      <c r="AN65">
        <f t="shared" si="123"/>
        <v>1</v>
      </c>
      <c r="AO65">
        <f t="shared" si="123"/>
        <v>1</v>
      </c>
      <c r="AP65">
        <f t="shared" si="123"/>
        <v>1</v>
      </c>
      <c r="AQ65">
        <f t="shared" si="123"/>
        <v>0</v>
      </c>
      <c r="AR65">
        <f t="shared" si="123"/>
        <v>0</v>
      </c>
      <c r="AS65">
        <f t="shared" si="123"/>
        <v>0</v>
      </c>
      <c r="AT65">
        <f t="shared" si="123"/>
        <v>1</v>
      </c>
      <c r="AU65">
        <f t="shared" si="123"/>
        <v>1</v>
      </c>
      <c r="AW65" s="20"/>
      <c r="AX65">
        <f t="shared" si="56"/>
        <v>0</v>
      </c>
      <c r="AY65">
        <f t="shared" si="56"/>
        <v>0</v>
      </c>
      <c r="AZ65">
        <f t="shared" si="56"/>
        <v>3</v>
      </c>
      <c r="BA65">
        <f t="shared" si="56"/>
        <v>5</v>
      </c>
      <c r="BB65">
        <f t="shared" si="56"/>
        <v>3</v>
      </c>
      <c r="BC65">
        <f t="shared" si="56"/>
        <v>4</v>
      </c>
      <c r="BD65">
        <f t="shared" si="56"/>
        <v>0</v>
      </c>
      <c r="BE65">
        <f t="shared" si="56"/>
        <v>2</v>
      </c>
      <c r="BF65">
        <f t="shared" si="56"/>
        <v>4</v>
      </c>
      <c r="BG65">
        <f t="shared" si="56"/>
        <v>2</v>
      </c>
      <c r="BI65">
        <f t="shared" si="62"/>
        <v>23</v>
      </c>
      <c r="BM65">
        <f t="shared" si="63"/>
        <v>0</v>
      </c>
      <c r="BN65">
        <f t="shared" si="63"/>
        <v>0</v>
      </c>
      <c r="BO65">
        <f t="shared" si="63"/>
        <v>3</v>
      </c>
      <c r="BP65">
        <f t="shared" si="63"/>
        <v>5</v>
      </c>
      <c r="BQ65">
        <f t="shared" si="63"/>
        <v>3</v>
      </c>
      <c r="BR65">
        <f t="shared" si="63"/>
        <v>0</v>
      </c>
      <c r="BS65">
        <f t="shared" si="63"/>
        <v>0</v>
      </c>
      <c r="BT65">
        <f t="shared" si="63"/>
        <v>0</v>
      </c>
      <c r="BU65">
        <f t="shared" si="63"/>
        <v>4</v>
      </c>
      <c r="BV65">
        <f t="shared" si="63"/>
        <v>2</v>
      </c>
      <c r="BX65">
        <f t="shared" si="64"/>
        <v>17</v>
      </c>
    </row>
    <row r="66" spans="1:76" s="4" customFormat="1">
      <c r="A66" s="2">
        <v>3.1</v>
      </c>
      <c r="B66">
        <f>IF(M28&gt;=M26,1,)</f>
        <v>0</v>
      </c>
      <c r="C66">
        <f t="shared" ref="C66:K66" si="124">IF(N28&gt;=N26,1,)</f>
        <v>0</v>
      </c>
      <c r="D66">
        <f t="shared" si="124"/>
        <v>1</v>
      </c>
      <c r="E66">
        <f t="shared" si="124"/>
        <v>1</v>
      </c>
      <c r="F66">
        <f t="shared" si="124"/>
        <v>1</v>
      </c>
      <c r="G66">
        <f t="shared" si="124"/>
        <v>1</v>
      </c>
      <c r="H66">
        <f t="shared" si="124"/>
        <v>0</v>
      </c>
      <c r="I66">
        <f t="shared" si="124"/>
        <v>1</v>
      </c>
      <c r="J66">
        <f t="shared" si="124"/>
        <v>1</v>
      </c>
      <c r="K66">
        <f t="shared" si="124"/>
        <v>1</v>
      </c>
      <c r="M66" s="4">
        <v>6.19</v>
      </c>
      <c r="N66" s="5">
        <f>IF(M31&gt;=M44,1,)</f>
        <v>1</v>
      </c>
      <c r="O66" s="5">
        <f t="shared" ref="O66:W66" si="125">IF(N31&gt;=N44,1,)</f>
        <v>0</v>
      </c>
      <c r="P66" s="5">
        <f t="shared" si="125"/>
        <v>0</v>
      </c>
      <c r="Q66" s="5">
        <f t="shared" si="125"/>
        <v>0</v>
      </c>
      <c r="R66" s="5">
        <f t="shared" si="125"/>
        <v>1</v>
      </c>
      <c r="S66" s="5">
        <f t="shared" si="125"/>
        <v>1</v>
      </c>
      <c r="T66" s="5">
        <f t="shared" si="125"/>
        <v>1</v>
      </c>
      <c r="U66" s="5">
        <f t="shared" si="125"/>
        <v>1</v>
      </c>
      <c r="V66" s="5">
        <f t="shared" si="125"/>
        <v>1</v>
      </c>
      <c r="W66" s="5">
        <f t="shared" si="125"/>
        <v>1</v>
      </c>
      <c r="Y66">
        <v>11.19</v>
      </c>
      <c r="Z66" s="5">
        <f>IF(M36&gt;=M44,1,)</f>
        <v>1</v>
      </c>
      <c r="AA66" s="5">
        <f t="shared" ref="AA66:AI66" si="126">IF(N36&gt;=N44,1,)</f>
        <v>0</v>
      </c>
      <c r="AB66" s="5">
        <f t="shared" si="126"/>
        <v>0</v>
      </c>
      <c r="AC66" s="5">
        <f t="shared" si="126"/>
        <v>1</v>
      </c>
      <c r="AD66" s="5">
        <f t="shared" si="126"/>
        <v>1</v>
      </c>
      <c r="AE66" s="5">
        <f t="shared" si="126"/>
        <v>1</v>
      </c>
      <c r="AF66" s="5">
        <f t="shared" si="126"/>
        <v>1</v>
      </c>
      <c r="AG66" s="5">
        <f t="shared" si="126"/>
        <v>1</v>
      </c>
      <c r="AH66" s="5">
        <f t="shared" si="126"/>
        <v>0</v>
      </c>
      <c r="AI66" s="5">
        <f t="shared" si="126"/>
        <v>1</v>
      </c>
      <c r="AK66" s="4">
        <v>16.190000000000001</v>
      </c>
      <c r="AL66" s="5">
        <f>IF(M41&gt;=M44,1,)</f>
        <v>1</v>
      </c>
      <c r="AM66" s="5">
        <f t="shared" ref="AM66:AU66" si="127">IF(N41&gt;=N44,1,)</f>
        <v>1</v>
      </c>
      <c r="AN66" s="5">
        <f t="shared" si="127"/>
        <v>0</v>
      </c>
      <c r="AO66" s="5">
        <f t="shared" si="127"/>
        <v>1</v>
      </c>
      <c r="AP66" s="5">
        <f t="shared" si="127"/>
        <v>1</v>
      </c>
      <c r="AQ66" s="5">
        <f t="shared" si="127"/>
        <v>1</v>
      </c>
      <c r="AR66" s="5">
        <f t="shared" si="127"/>
        <v>1</v>
      </c>
      <c r="AS66" s="5">
        <f t="shared" si="127"/>
        <v>1</v>
      </c>
      <c r="AT66" s="5">
        <f t="shared" si="127"/>
        <v>1</v>
      </c>
      <c r="AU66" s="5">
        <f t="shared" si="127"/>
        <v>1</v>
      </c>
      <c r="AW66" s="21"/>
      <c r="AX66" s="5">
        <f t="shared" si="56"/>
        <v>3</v>
      </c>
      <c r="AY66" s="5">
        <f t="shared" si="56"/>
        <v>5</v>
      </c>
      <c r="AZ66" s="5">
        <f t="shared" si="56"/>
        <v>0</v>
      </c>
      <c r="BA66" s="5">
        <f t="shared" si="56"/>
        <v>5</v>
      </c>
      <c r="BB66" s="5">
        <f t="shared" si="56"/>
        <v>3</v>
      </c>
      <c r="BC66" s="5">
        <f t="shared" si="56"/>
        <v>4</v>
      </c>
      <c r="BD66" s="5">
        <f t="shared" si="56"/>
        <v>5</v>
      </c>
      <c r="BE66" s="5">
        <f t="shared" si="56"/>
        <v>2</v>
      </c>
      <c r="BF66" s="5">
        <f t="shared" si="56"/>
        <v>0</v>
      </c>
      <c r="BG66" s="5">
        <f t="shared" si="56"/>
        <v>2</v>
      </c>
      <c r="BI66">
        <f t="shared" si="62"/>
        <v>29</v>
      </c>
      <c r="BM66">
        <f t="shared" si="63"/>
        <v>3</v>
      </c>
      <c r="BN66">
        <f t="shared" si="63"/>
        <v>0</v>
      </c>
      <c r="BO66">
        <f t="shared" si="63"/>
        <v>0</v>
      </c>
      <c r="BP66">
        <f t="shared" si="63"/>
        <v>5</v>
      </c>
      <c r="BQ66">
        <f t="shared" si="63"/>
        <v>3</v>
      </c>
      <c r="BR66">
        <f t="shared" si="63"/>
        <v>4</v>
      </c>
      <c r="BS66">
        <f t="shared" si="63"/>
        <v>5</v>
      </c>
      <c r="BT66">
        <f t="shared" si="63"/>
        <v>2</v>
      </c>
      <c r="BU66">
        <f t="shared" si="63"/>
        <v>0</v>
      </c>
      <c r="BV66">
        <f t="shared" si="63"/>
        <v>2</v>
      </c>
      <c r="BX66">
        <f t="shared" si="64"/>
        <v>24</v>
      </c>
    </row>
    <row r="67" spans="1:76">
      <c r="A67" s="2">
        <v>3.2</v>
      </c>
      <c r="B67" s="5">
        <f>IF(M28&gt;=M27,1,)</f>
        <v>1</v>
      </c>
      <c r="C67" s="5">
        <f t="shared" ref="C67:K67" si="128">IF(N28&gt;=N27,1,)</f>
        <v>1</v>
      </c>
      <c r="D67" s="5">
        <f t="shared" si="128"/>
        <v>1</v>
      </c>
      <c r="E67" s="5">
        <f t="shared" si="128"/>
        <v>1</v>
      </c>
      <c r="F67" s="5">
        <f t="shared" si="128"/>
        <v>1</v>
      </c>
      <c r="G67" s="5">
        <f t="shared" si="128"/>
        <v>1</v>
      </c>
      <c r="H67" s="5">
        <f t="shared" si="128"/>
        <v>1</v>
      </c>
      <c r="I67" s="5">
        <f t="shared" si="128"/>
        <v>1</v>
      </c>
      <c r="J67" s="5">
        <f t="shared" si="128"/>
        <v>1</v>
      </c>
      <c r="K67" s="5">
        <f t="shared" si="128"/>
        <v>0</v>
      </c>
      <c r="M67" s="4">
        <v>6.2</v>
      </c>
      <c r="N67">
        <f>IF(M31&gt;=M45,1,)</f>
        <v>1</v>
      </c>
      <c r="O67">
        <f t="shared" ref="O67:W67" si="129">IF(N31&gt;=N45,1,)</f>
        <v>0</v>
      </c>
      <c r="P67">
        <f t="shared" si="129"/>
        <v>1</v>
      </c>
      <c r="Q67">
        <f t="shared" si="129"/>
        <v>0</v>
      </c>
      <c r="R67">
        <f t="shared" si="129"/>
        <v>1</v>
      </c>
      <c r="S67">
        <f t="shared" si="129"/>
        <v>0</v>
      </c>
      <c r="T67">
        <f t="shared" si="129"/>
        <v>0</v>
      </c>
      <c r="U67">
        <f t="shared" si="129"/>
        <v>0</v>
      </c>
      <c r="V67">
        <f t="shared" si="129"/>
        <v>1</v>
      </c>
      <c r="W67">
        <f t="shared" si="129"/>
        <v>1</v>
      </c>
      <c r="Y67" s="4">
        <v>11.2</v>
      </c>
      <c r="Z67">
        <f>IF(M36&gt;=M45,1,)</f>
        <v>1</v>
      </c>
      <c r="AA67">
        <f t="shared" ref="AA67:AI67" si="130">IF(N36&gt;=N45,1,)</f>
        <v>0</v>
      </c>
      <c r="AB67">
        <f t="shared" si="130"/>
        <v>1</v>
      </c>
      <c r="AC67">
        <f t="shared" si="130"/>
        <v>1</v>
      </c>
      <c r="AD67">
        <f t="shared" si="130"/>
        <v>1</v>
      </c>
      <c r="AE67">
        <f t="shared" si="130"/>
        <v>0</v>
      </c>
      <c r="AF67">
        <f t="shared" si="130"/>
        <v>0</v>
      </c>
      <c r="AG67">
        <f t="shared" si="130"/>
        <v>0</v>
      </c>
      <c r="AH67">
        <f t="shared" si="130"/>
        <v>1</v>
      </c>
      <c r="AI67">
        <f t="shared" si="130"/>
        <v>1</v>
      </c>
      <c r="AK67">
        <v>16.2</v>
      </c>
      <c r="AL67">
        <f>IF(M41&gt;=M45,1,)</f>
        <v>1</v>
      </c>
      <c r="AM67">
        <f t="shared" ref="AM67:AU67" si="131">IF(N41&gt;=N45,1,)</f>
        <v>1</v>
      </c>
      <c r="AN67">
        <f t="shared" si="131"/>
        <v>1</v>
      </c>
      <c r="AO67">
        <f t="shared" si="131"/>
        <v>1</v>
      </c>
      <c r="AP67">
        <f t="shared" si="131"/>
        <v>1</v>
      </c>
      <c r="AQ67">
        <f t="shared" si="131"/>
        <v>0</v>
      </c>
      <c r="AR67">
        <f t="shared" si="131"/>
        <v>0</v>
      </c>
      <c r="AS67">
        <f t="shared" si="131"/>
        <v>0</v>
      </c>
      <c r="AT67">
        <f t="shared" si="131"/>
        <v>1</v>
      </c>
      <c r="AU67">
        <f t="shared" si="131"/>
        <v>1</v>
      </c>
      <c r="AW67" s="20"/>
      <c r="AX67">
        <f t="shared" si="56"/>
        <v>0</v>
      </c>
      <c r="AY67">
        <f t="shared" si="56"/>
        <v>5</v>
      </c>
      <c r="AZ67">
        <f t="shared" si="56"/>
        <v>3</v>
      </c>
      <c r="BA67">
        <f t="shared" si="56"/>
        <v>5</v>
      </c>
      <c r="BB67">
        <f t="shared" si="56"/>
        <v>3</v>
      </c>
      <c r="BC67">
        <f t="shared" si="56"/>
        <v>4</v>
      </c>
      <c r="BD67">
        <f t="shared" si="56"/>
        <v>0</v>
      </c>
      <c r="BE67">
        <f t="shared" si="56"/>
        <v>2</v>
      </c>
      <c r="BF67">
        <f t="shared" si="56"/>
        <v>4</v>
      </c>
      <c r="BG67">
        <f t="shared" si="56"/>
        <v>2</v>
      </c>
      <c r="BI67">
        <f t="shared" si="62"/>
        <v>28</v>
      </c>
      <c r="BM67">
        <f>IF(Z107=1,AA$3,)</f>
        <v>0</v>
      </c>
      <c r="BN67">
        <f t="shared" ref="BN67:BV67" si="132">IF(AA107=1,AB$3,)</f>
        <v>0</v>
      </c>
      <c r="BO67">
        <f t="shared" si="132"/>
        <v>3</v>
      </c>
      <c r="BP67">
        <f t="shared" si="132"/>
        <v>5</v>
      </c>
      <c r="BQ67">
        <f t="shared" si="132"/>
        <v>3</v>
      </c>
      <c r="BR67">
        <f t="shared" si="132"/>
        <v>0</v>
      </c>
      <c r="BS67">
        <f t="shared" si="132"/>
        <v>0</v>
      </c>
      <c r="BT67">
        <f t="shared" si="132"/>
        <v>0</v>
      </c>
      <c r="BU67">
        <f t="shared" si="132"/>
        <v>4</v>
      </c>
      <c r="BV67">
        <f t="shared" si="132"/>
        <v>2</v>
      </c>
      <c r="BX67">
        <f t="shared" si="64"/>
        <v>17</v>
      </c>
    </row>
    <row r="68" spans="1:76">
      <c r="A68" s="2">
        <v>3.4</v>
      </c>
      <c r="B68">
        <f>IF(M28&gt;=M29,1,)</f>
        <v>0</v>
      </c>
      <c r="C68">
        <f t="shared" ref="C68:K68" si="133">IF(N28&gt;=N29,1,)</f>
        <v>1</v>
      </c>
      <c r="D68">
        <f t="shared" si="133"/>
        <v>1</v>
      </c>
      <c r="E68">
        <f t="shared" si="133"/>
        <v>1</v>
      </c>
      <c r="F68">
        <f t="shared" si="133"/>
        <v>1</v>
      </c>
      <c r="G68">
        <f t="shared" si="133"/>
        <v>0</v>
      </c>
      <c r="H68">
        <f t="shared" si="133"/>
        <v>0</v>
      </c>
      <c r="I68">
        <f t="shared" si="133"/>
        <v>1</v>
      </c>
      <c r="J68">
        <f t="shared" si="133"/>
        <v>1</v>
      </c>
      <c r="K68">
        <f t="shared" si="133"/>
        <v>1</v>
      </c>
      <c r="AW68" s="20" t="s">
        <v>55</v>
      </c>
      <c r="BL68" t="s">
        <v>56</v>
      </c>
    </row>
    <row r="69" spans="1:76">
      <c r="A69" s="2">
        <v>3.5</v>
      </c>
      <c r="B69">
        <f>IF(M28&gt;=M30,1,)</f>
        <v>0</v>
      </c>
      <c r="C69">
        <f t="shared" ref="C69:K69" si="134">IF(N28&gt;=N30,1,)</f>
        <v>1</v>
      </c>
      <c r="D69">
        <f t="shared" si="134"/>
        <v>1</v>
      </c>
      <c r="E69">
        <f t="shared" si="134"/>
        <v>1</v>
      </c>
      <c r="F69">
        <f t="shared" si="134"/>
        <v>1</v>
      </c>
      <c r="G69">
        <f t="shared" si="134"/>
        <v>1</v>
      </c>
      <c r="H69">
        <f t="shared" si="134"/>
        <v>1</v>
      </c>
      <c r="I69">
        <f t="shared" si="134"/>
        <v>1</v>
      </c>
      <c r="J69">
        <f t="shared" si="134"/>
        <v>1</v>
      </c>
      <c r="K69">
        <f t="shared" si="134"/>
        <v>1</v>
      </c>
      <c r="M69" s="2">
        <v>7.1</v>
      </c>
      <c r="N69">
        <f>IF(M32&gt;=M26,1,)</f>
        <v>1</v>
      </c>
      <c r="O69">
        <f t="shared" ref="O69:W69" si="135">IF(N32&gt;=N26,1,)</f>
        <v>0</v>
      </c>
      <c r="P69">
        <f t="shared" si="135"/>
        <v>1</v>
      </c>
      <c r="Q69">
        <f t="shared" si="135"/>
        <v>1</v>
      </c>
      <c r="R69">
        <f t="shared" si="135"/>
        <v>1</v>
      </c>
      <c r="S69">
        <f t="shared" si="135"/>
        <v>1</v>
      </c>
      <c r="T69">
        <f t="shared" si="135"/>
        <v>0</v>
      </c>
      <c r="U69">
        <f t="shared" si="135"/>
        <v>1</v>
      </c>
      <c r="V69">
        <f>IF(U32&gt;=U26,1,)</f>
        <v>0</v>
      </c>
      <c r="W69">
        <f t="shared" si="135"/>
        <v>1</v>
      </c>
      <c r="Y69">
        <v>12.1</v>
      </c>
      <c r="Z69">
        <f>IF(M37&gt;=M26,1,)</f>
        <v>1</v>
      </c>
      <c r="AA69">
        <f t="shared" ref="AA69:AI69" si="136">IF(N37&gt;=N26,1,)</f>
        <v>0</v>
      </c>
      <c r="AB69">
        <f t="shared" si="136"/>
        <v>1</v>
      </c>
      <c r="AC69">
        <f t="shared" si="136"/>
        <v>1</v>
      </c>
      <c r="AD69">
        <f t="shared" si="136"/>
        <v>1</v>
      </c>
      <c r="AE69">
        <f t="shared" si="136"/>
        <v>0</v>
      </c>
      <c r="AF69">
        <f t="shared" si="136"/>
        <v>0</v>
      </c>
      <c r="AG69">
        <f t="shared" si="136"/>
        <v>1</v>
      </c>
      <c r="AH69">
        <f t="shared" si="136"/>
        <v>0</v>
      </c>
      <c r="AI69">
        <f t="shared" si="136"/>
        <v>1</v>
      </c>
      <c r="AK69">
        <v>17.100000000000001</v>
      </c>
      <c r="AL69">
        <f>IF(M42&gt;=M26,1,)</f>
        <v>1</v>
      </c>
      <c r="AM69">
        <f t="shared" ref="AM69:AU69" si="137">IF(N42&gt;=N26,1,)</f>
        <v>0</v>
      </c>
      <c r="AN69">
        <f t="shared" si="137"/>
        <v>1</v>
      </c>
      <c r="AO69">
        <f t="shared" si="137"/>
        <v>1</v>
      </c>
      <c r="AP69">
        <f t="shared" si="137"/>
        <v>1</v>
      </c>
      <c r="AQ69">
        <f t="shared" si="137"/>
        <v>0</v>
      </c>
      <c r="AR69">
        <f t="shared" si="137"/>
        <v>0</v>
      </c>
      <c r="AS69">
        <f t="shared" si="137"/>
        <v>1</v>
      </c>
      <c r="AT69">
        <f t="shared" si="137"/>
        <v>1</v>
      </c>
      <c r="AU69">
        <f t="shared" si="137"/>
        <v>1</v>
      </c>
      <c r="AW69" s="20"/>
      <c r="AX69">
        <f t="shared" ref="AX69:BG87" si="138">IF(B86=1,AA$3,)</f>
        <v>3</v>
      </c>
      <c r="AY69">
        <f t="shared" si="138"/>
        <v>0</v>
      </c>
      <c r="AZ69">
        <f t="shared" si="138"/>
        <v>0</v>
      </c>
      <c r="BA69">
        <f t="shared" si="138"/>
        <v>5</v>
      </c>
      <c r="BB69">
        <f t="shared" si="138"/>
        <v>3</v>
      </c>
      <c r="BC69">
        <f t="shared" si="138"/>
        <v>4</v>
      </c>
      <c r="BD69">
        <f t="shared" si="138"/>
        <v>0</v>
      </c>
      <c r="BE69">
        <f t="shared" si="138"/>
        <v>2</v>
      </c>
      <c r="BF69">
        <f t="shared" si="138"/>
        <v>4</v>
      </c>
      <c r="BG69">
        <f t="shared" si="138"/>
        <v>2</v>
      </c>
      <c r="BI69">
        <f>SUM(AX69:BG69)</f>
        <v>23</v>
      </c>
      <c r="BM69">
        <f>IF(Z109=1,AA$3,)</f>
        <v>3</v>
      </c>
      <c r="BN69">
        <f t="shared" ref="BN69:BV84" si="139">IF(AA109=1,AB$3,)</f>
        <v>0</v>
      </c>
      <c r="BO69">
        <f t="shared" si="139"/>
        <v>0</v>
      </c>
      <c r="BP69">
        <f t="shared" si="139"/>
        <v>0</v>
      </c>
      <c r="BQ69">
        <f t="shared" si="139"/>
        <v>3</v>
      </c>
      <c r="BR69">
        <f t="shared" si="139"/>
        <v>0</v>
      </c>
      <c r="BS69">
        <f t="shared" si="139"/>
        <v>0</v>
      </c>
      <c r="BT69">
        <f t="shared" si="139"/>
        <v>2</v>
      </c>
      <c r="BU69">
        <f t="shared" si="139"/>
        <v>4</v>
      </c>
      <c r="BV69">
        <f t="shared" si="139"/>
        <v>2</v>
      </c>
      <c r="BX69">
        <f>SUM(BM69:BV69)</f>
        <v>14</v>
      </c>
    </row>
    <row r="70" spans="1:76">
      <c r="A70" s="2">
        <v>3.6</v>
      </c>
      <c r="B70">
        <f>IF(M28&gt;=M31,1,)</f>
        <v>0</v>
      </c>
      <c r="C70">
        <f t="shared" ref="C70:K70" si="140">IF(N28&gt;=N31,1,)</f>
        <v>1</v>
      </c>
      <c r="D70">
        <f t="shared" si="140"/>
        <v>1</v>
      </c>
      <c r="E70">
        <f t="shared" si="140"/>
        <v>1</v>
      </c>
      <c r="F70">
        <f t="shared" si="140"/>
        <v>1</v>
      </c>
      <c r="G70">
        <f t="shared" si="140"/>
        <v>1</v>
      </c>
      <c r="H70">
        <f t="shared" si="140"/>
        <v>1</v>
      </c>
      <c r="I70">
        <f t="shared" si="140"/>
        <v>1</v>
      </c>
      <c r="J70">
        <f t="shared" si="140"/>
        <v>0</v>
      </c>
      <c r="K70">
        <f t="shared" si="140"/>
        <v>1</v>
      </c>
      <c r="M70" s="2">
        <v>7.2</v>
      </c>
      <c r="N70">
        <f>IF(M32&gt;=M27,1,)</f>
        <v>1</v>
      </c>
      <c r="O70">
        <f t="shared" ref="O70:W70" si="141">IF(N32&gt;=N27,1,)</f>
        <v>0</v>
      </c>
      <c r="P70">
        <f t="shared" si="141"/>
        <v>0</v>
      </c>
      <c r="Q70">
        <f t="shared" si="141"/>
        <v>1</v>
      </c>
      <c r="R70">
        <f t="shared" si="141"/>
        <v>0</v>
      </c>
      <c r="S70">
        <f t="shared" si="141"/>
        <v>1</v>
      </c>
      <c r="T70">
        <f t="shared" si="141"/>
        <v>1</v>
      </c>
      <c r="U70">
        <f t="shared" si="141"/>
        <v>1</v>
      </c>
      <c r="V70">
        <f t="shared" si="141"/>
        <v>1</v>
      </c>
      <c r="W70">
        <f t="shared" si="141"/>
        <v>0</v>
      </c>
      <c r="Y70">
        <v>12.2</v>
      </c>
      <c r="Z70">
        <f>IF(M37&gt;=M27,1,)</f>
        <v>1</v>
      </c>
      <c r="AA70">
        <f t="shared" ref="AA70:AH70" si="142">IF(N37&gt;=N27,1,)</f>
        <v>0</v>
      </c>
      <c r="AB70">
        <f t="shared" si="142"/>
        <v>1</v>
      </c>
      <c r="AC70">
        <f t="shared" si="142"/>
        <v>1</v>
      </c>
      <c r="AD70">
        <f t="shared" si="142"/>
        <v>1</v>
      </c>
      <c r="AE70">
        <f t="shared" si="142"/>
        <v>0</v>
      </c>
      <c r="AF70">
        <f t="shared" si="142"/>
        <v>1</v>
      </c>
      <c r="AG70">
        <f t="shared" si="142"/>
        <v>1</v>
      </c>
      <c r="AH70">
        <f t="shared" si="142"/>
        <v>1</v>
      </c>
      <c r="AI70">
        <f>IF(V37&gt;=V27,1,)</f>
        <v>0</v>
      </c>
      <c r="AK70">
        <v>17.2</v>
      </c>
      <c r="AL70">
        <f>IF(M42&gt;=M27,1,)</f>
        <v>1</v>
      </c>
      <c r="AM70">
        <f t="shared" ref="AM70:AU70" si="143">IF(N42&gt;=N27,1,)</f>
        <v>0</v>
      </c>
      <c r="AN70">
        <f t="shared" si="143"/>
        <v>0</v>
      </c>
      <c r="AO70">
        <f t="shared" si="143"/>
        <v>1</v>
      </c>
      <c r="AP70">
        <f t="shared" si="143"/>
        <v>1</v>
      </c>
      <c r="AQ70">
        <f t="shared" si="143"/>
        <v>0</v>
      </c>
      <c r="AR70">
        <f t="shared" si="143"/>
        <v>1</v>
      </c>
      <c r="AS70">
        <f t="shared" si="143"/>
        <v>1</v>
      </c>
      <c r="AT70">
        <f t="shared" si="143"/>
        <v>1</v>
      </c>
      <c r="AU70">
        <f t="shared" si="143"/>
        <v>1</v>
      </c>
      <c r="AW70" s="20"/>
      <c r="AX70">
        <f t="shared" si="138"/>
        <v>3</v>
      </c>
      <c r="AY70">
        <f t="shared" si="138"/>
        <v>0</v>
      </c>
      <c r="AZ70">
        <f t="shared" si="138"/>
        <v>0</v>
      </c>
      <c r="BA70">
        <f t="shared" si="138"/>
        <v>5</v>
      </c>
      <c r="BB70">
        <f t="shared" si="138"/>
        <v>0</v>
      </c>
      <c r="BC70">
        <f t="shared" si="138"/>
        <v>4</v>
      </c>
      <c r="BD70">
        <f t="shared" si="138"/>
        <v>5</v>
      </c>
      <c r="BE70">
        <f t="shared" si="138"/>
        <v>2</v>
      </c>
      <c r="BF70">
        <f t="shared" si="138"/>
        <v>4</v>
      </c>
      <c r="BG70">
        <f t="shared" si="138"/>
        <v>0</v>
      </c>
      <c r="BI70">
        <f t="shared" ref="BI70:BI86" si="144">SUM(AX70:BG70)</f>
        <v>23</v>
      </c>
      <c r="BM70">
        <f t="shared" ref="BM70:BV87" si="145">IF(Z110=1,AA$3,)</f>
        <v>3</v>
      </c>
      <c r="BN70">
        <f t="shared" si="139"/>
        <v>0</v>
      </c>
      <c r="BO70">
        <f t="shared" si="139"/>
        <v>0</v>
      </c>
      <c r="BP70">
        <f t="shared" si="139"/>
        <v>0</v>
      </c>
      <c r="BQ70">
        <f t="shared" si="139"/>
        <v>0</v>
      </c>
      <c r="BR70">
        <f t="shared" si="139"/>
        <v>0</v>
      </c>
      <c r="BS70">
        <f t="shared" si="139"/>
        <v>5</v>
      </c>
      <c r="BT70">
        <f t="shared" si="139"/>
        <v>2</v>
      </c>
      <c r="BU70">
        <f t="shared" si="139"/>
        <v>4</v>
      </c>
      <c r="BV70">
        <f t="shared" si="139"/>
        <v>0</v>
      </c>
      <c r="BX70">
        <f t="shared" ref="BX70:BX86" si="146">SUM(BM70:BV70)</f>
        <v>14</v>
      </c>
    </row>
    <row r="71" spans="1:76">
      <c r="A71" s="2">
        <v>3.7</v>
      </c>
      <c r="B71">
        <f>IF(M28&gt;=M32,1,)</f>
        <v>0</v>
      </c>
      <c r="C71">
        <f t="shared" ref="C71:K71" si="147">IF(N28&gt;=N32,1,)</f>
        <v>1</v>
      </c>
      <c r="D71">
        <f t="shared" si="147"/>
        <v>1</v>
      </c>
      <c r="E71">
        <f t="shared" si="147"/>
        <v>0</v>
      </c>
      <c r="F71">
        <f t="shared" si="147"/>
        <v>1</v>
      </c>
      <c r="G71">
        <f t="shared" si="147"/>
        <v>1</v>
      </c>
      <c r="H71">
        <f t="shared" si="147"/>
        <v>0</v>
      </c>
      <c r="I71">
        <f t="shared" si="147"/>
        <v>1</v>
      </c>
      <c r="J71">
        <f t="shared" si="147"/>
        <v>1</v>
      </c>
      <c r="K71">
        <f t="shared" si="147"/>
        <v>1</v>
      </c>
      <c r="M71" s="2">
        <v>7.3</v>
      </c>
      <c r="N71">
        <f>IF(M32&gt;=M28,1,)</f>
        <v>1</v>
      </c>
      <c r="O71">
        <f t="shared" ref="O71:W71" si="148">IF(N32&gt;=N28,1,)</f>
        <v>0</v>
      </c>
      <c r="P71">
        <f t="shared" si="148"/>
        <v>0</v>
      </c>
      <c r="Q71">
        <f t="shared" si="148"/>
        <v>1</v>
      </c>
      <c r="R71">
        <f t="shared" si="148"/>
        <v>0</v>
      </c>
      <c r="S71">
        <f t="shared" si="148"/>
        <v>1</v>
      </c>
      <c r="T71">
        <f t="shared" si="148"/>
        <v>1</v>
      </c>
      <c r="U71">
        <f t="shared" si="148"/>
        <v>0</v>
      </c>
      <c r="V71">
        <f t="shared" si="148"/>
        <v>0</v>
      </c>
      <c r="W71">
        <f t="shared" si="148"/>
        <v>1</v>
      </c>
      <c r="Y71">
        <v>12.3</v>
      </c>
      <c r="Z71">
        <f>IF(M37&gt;=M28,1,)</f>
        <v>1</v>
      </c>
      <c r="AA71">
        <f t="shared" ref="AA71:AI71" si="149">IF(N37&gt;=N28,1,)</f>
        <v>0</v>
      </c>
      <c r="AB71">
        <f t="shared" si="149"/>
        <v>1</v>
      </c>
      <c r="AC71">
        <f t="shared" si="149"/>
        <v>1</v>
      </c>
      <c r="AD71">
        <f t="shared" si="149"/>
        <v>1</v>
      </c>
      <c r="AE71">
        <f t="shared" si="149"/>
        <v>0</v>
      </c>
      <c r="AF71">
        <f t="shared" si="149"/>
        <v>1</v>
      </c>
      <c r="AG71">
        <f t="shared" si="149"/>
        <v>0</v>
      </c>
      <c r="AH71">
        <f t="shared" si="149"/>
        <v>0</v>
      </c>
      <c r="AI71">
        <f t="shared" si="149"/>
        <v>1</v>
      </c>
      <c r="AK71">
        <v>17.3</v>
      </c>
      <c r="AL71">
        <f>IF(M42&gt;=M28,1,)</f>
        <v>1</v>
      </c>
      <c r="AM71">
        <f t="shared" ref="AM71:AU71" si="150">IF(N42&gt;=N28,1,)</f>
        <v>0</v>
      </c>
      <c r="AN71">
        <f t="shared" si="150"/>
        <v>0</v>
      </c>
      <c r="AO71">
        <f t="shared" si="150"/>
        <v>1</v>
      </c>
      <c r="AP71">
        <f t="shared" si="150"/>
        <v>1</v>
      </c>
      <c r="AQ71">
        <f t="shared" si="150"/>
        <v>0</v>
      </c>
      <c r="AR71">
        <f t="shared" si="150"/>
        <v>1</v>
      </c>
      <c r="AS71">
        <f t="shared" si="150"/>
        <v>0</v>
      </c>
      <c r="AT71">
        <f t="shared" si="150"/>
        <v>1</v>
      </c>
      <c r="AU71">
        <f t="shared" si="150"/>
        <v>1</v>
      </c>
      <c r="AW71" s="20"/>
      <c r="AX71">
        <f t="shared" si="138"/>
        <v>3</v>
      </c>
      <c r="AY71">
        <f t="shared" si="138"/>
        <v>0</v>
      </c>
      <c r="AZ71">
        <f t="shared" si="138"/>
        <v>0</v>
      </c>
      <c r="BA71">
        <f t="shared" si="138"/>
        <v>5</v>
      </c>
      <c r="BB71">
        <f t="shared" si="138"/>
        <v>0</v>
      </c>
      <c r="BC71">
        <f t="shared" si="138"/>
        <v>4</v>
      </c>
      <c r="BD71">
        <f t="shared" si="138"/>
        <v>5</v>
      </c>
      <c r="BE71">
        <f t="shared" si="138"/>
        <v>0</v>
      </c>
      <c r="BF71">
        <f t="shared" si="138"/>
        <v>4</v>
      </c>
      <c r="BG71">
        <f t="shared" si="138"/>
        <v>2</v>
      </c>
      <c r="BI71">
        <f t="shared" si="144"/>
        <v>23</v>
      </c>
      <c r="BM71">
        <f t="shared" si="145"/>
        <v>3</v>
      </c>
      <c r="BN71">
        <f t="shared" si="139"/>
        <v>0</v>
      </c>
      <c r="BO71">
        <f t="shared" si="139"/>
        <v>0</v>
      </c>
      <c r="BP71">
        <f t="shared" si="139"/>
        <v>0</v>
      </c>
      <c r="BQ71">
        <f t="shared" si="139"/>
        <v>0</v>
      </c>
      <c r="BR71">
        <f t="shared" si="139"/>
        <v>0</v>
      </c>
      <c r="BS71">
        <f t="shared" si="139"/>
        <v>5</v>
      </c>
      <c r="BT71">
        <f t="shared" si="139"/>
        <v>0</v>
      </c>
      <c r="BU71">
        <f t="shared" si="139"/>
        <v>4</v>
      </c>
      <c r="BV71">
        <f t="shared" si="139"/>
        <v>2</v>
      </c>
      <c r="BX71">
        <f t="shared" si="146"/>
        <v>14</v>
      </c>
    </row>
    <row r="72" spans="1:76">
      <c r="A72" s="2">
        <v>3.8</v>
      </c>
      <c r="B72">
        <f>IF(M28&gt;=M33,1,)</f>
        <v>0</v>
      </c>
      <c r="C72">
        <f t="shared" ref="C72:K72" si="151">IF(N28&gt;=N33,1,)</f>
        <v>1</v>
      </c>
      <c r="D72">
        <f t="shared" si="151"/>
        <v>1</v>
      </c>
      <c r="E72">
        <f t="shared" si="151"/>
        <v>1</v>
      </c>
      <c r="F72">
        <f t="shared" si="151"/>
        <v>0</v>
      </c>
      <c r="G72">
        <f t="shared" si="151"/>
        <v>1</v>
      </c>
      <c r="H72">
        <f t="shared" si="151"/>
        <v>0</v>
      </c>
      <c r="I72">
        <f t="shared" si="151"/>
        <v>1</v>
      </c>
      <c r="J72">
        <f t="shared" si="151"/>
        <v>1</v>
      </c>
      <c r="K72">
        <f t="shared" si="151"/>
        <v>1</v>
      </c>
      <c r="M72" s="2">
        <v>7.4</v>
      </c>
      <c r="N72">
        <f>IF(M32&gt;=M29,1,)</f>
        <v>1</v>
      </c>
      <c r="O72">
        <f t="shared" ref="O72:W72" si="152">IF(N32&gt;=N29,1,)</f>
        <v>0</v>
      </c>
      <c r="P72">
        <f t="shared" si="152"/>
        <v>1</v>
      </c>
      <c r="Q72">
        <f t="shared" si="152"/>
        <v>1</v>
      </c>
      <c r="R72">
        <f t="shared" si="152"/>
        <v>1</v>
      </c>
      <c r="S72">
        <f t="shared" si="152"/>
        <v>0</v>
      </c>
      <c r="T72">
        <f t="shared" si="152"/>
        <v>1</v>
      </c>
      <c r="U72">
        <f t="shared" si="152"/>
        <v>0</v>
      </c>
      <c r="V72">
        <f t="shared" si="152"/>
        <v>0</v>
      </c>
      <c r="W72">
        <f t="shared" si="152"/>
        <v>1</v>
      </c>
      <c r="Y72">
        <v>12.4</v>
      </c>
      <c r="Z72">
        <f>IF(M37&gt;=M29,1,)</f>
        <v>1</v>
      </c>
      <c r="AA72">
        <f t="shared" ref="AA72:AI72" si="153">IF(N37&gt;=N29,1,)</f>
        <v>0</v>
      </c>
      <c r="AB72">
        <f t="shared" si="153"/>
        <v>1</v>
      </c>
      <c r="AC72">
        <f t="shared" si="153"/>
        <v>1</v>
      </c>
      <c r="AD72">
        <f t="shared" si="153"/>
        <v>1</v>
      </c>
      <c r="AE72">
        <f t="shared" si="153"/>
        <v>0</v>
      </c>
      <c r="AF72">
        <f t="shared" si="153"/>
        <v>0</v>
      </c>
      <c r="AG72">
        <f t="shared" si="153"/>
        <v>0</v>
      </c>
      <c r="AH72">
        <f t="shared" si="153"/>
        <v>0</v>
      </c>
      <c r="AI72">
        <f t="shared" si="153"/>
        <v>1</v>
      </c>
      <c r="AK72">
        <v>17.399999999999999</v>
      </c>
      <c r="AL72">
        <f>IF(M42&gt;=M29,1,)</f>
        <v>1</v>
      </c>
      <c r="AM72">
        <f t="shared" ref="AM72:AU72" si="154">IF(N42&gt;=N29,1,)</f>
        <v>0</v>
      </c>
      <c r="AN72">
        <f t="shared" si="154"/>
        <v>1</v>
      </c>
      <c r="AO72">
        <f t="shared" si="154"/>
        <v>1</v>
      </c>
      <c r="AP72">
        <f t="shared" si="154"/>
        <v>1</v>
      </c>
      <c r="AQ72">
        <f t="shared" si="154"/>
        <v>0</v>
      </c>
      <c r="AR72">
        <f t="shared" si="154"/>
        <v>0</v>
      </c>
      <c r="AS72">
        <f t="shared" si="154"/>
        <v>0</v>
      </c>
      <c r="AT72">
        <f t="shared" si="154"/>
        <v>1</v>
      </c>
      <c r="AU72">
        <f t="shared" si="154"/>
        <v>1</v>
      </c>
      <c r="AW72" s="20"/>
      <c r="AX72">
        <f t="shared" si="138"/>
        <v>3</v>
      </c>
      <c r="AY72">
        <f t="shared" si="138"/>
        <v>5</v>
      </c>
      <c r="AZ72">
        <f t="shared" si="138"/>
        <v>3</v>
      </c>
      <c r="BA72">
        <f t="shared" si="138"/>
        <v>5</v>
      </c>
      <c r="BB72">
        <f t="shared" si="138"/>
        <v>0</v>
      </c>
      <c r="BC72">
        <f t="shared" si="138"/>
        <v>4</v>
      </c>
      <c r="BD72">
        <f t="shared" si="138"/>
        <v>5</v>
      </c>
      <c r="BE72">
        <f t="shared" si="138"/>
        <v>2</v>
      </c>
      <c r="BF72">
        <f t="shared" si="138"/>
        <v>4</v>
      </c>
      <c r="BG72">
        <f t="shared" si="138"/>
        <v>2</v>
      </c>
      <c r="BI72">
        <f t="shared" si="144"/>
        <v>33</v>
      </c>
      <c r="BM72">
        <f t="shared" si="145"/>
        <v>3</v>
      </c>
      <c r="BN72">
        <f t="shared" si="139"/>
        <v>0</v>
      </c>
      <c r="BO72">
        <f t="shared" si="139"/>
        <v>3</v>
      </c>
      <c r="BP72">
        <f t="shared" si="139"/>
        <v>0</v>
      </c>
      <c r="BQ72">
        <f t="shared" si="139"/>
        <v>3</v>
      </c>
      <c r="BR72">
        <f t="shared" si="139"/>
        <v>0</v>
      </c>
      <c r="BS72">
        <f t="shared" si="139"/>
        <v>0</v>
      </c>
      <c r="BT72">
        <f t="shared" si="139"/>
        <v>0</v>
      </c>
      <c r="BU72">
        <f t="shared" si="139"/>
        <v>4</v>
      </c>
      <c r="BV72">
        <f t="shared" si="139"/>
        <v>2</v>
      </c>
      <c r="BX72">
        <f t="shared" si="146"/>
        <v>15</v>
      </c>
    </row>
    <row r="73" spans="1:76">
      <c r="A73" s="2">
        <v>3.9</v>
      </c>
      <c r="B73">
        <f>IF(M28&gt;=M34,1,)</f>
        <v>0</v>
      </c>
      <c r="C73">
        <f t="shared" ref="C73:K73" si="155">IF(N28&gt;=N34,1,)</f>
        <v>1</v>
      </c>
      <c r="D73">
        <f t="shared" si="155"/>
        <v>1</v>
      </c>
      <c r="E73">
        <f t="shared" si="155"/>
        <v>0</v>
      </c>
      <c r="F73">
        <f t="shared" si="155"/>
        <v>1</v>
      </c>
      <c r="G73">
        <f t="shared" si="155"/>
        <v>1</v>
      </c>
      <c r="H73">
        <f t="shared" si="155"/>
        <v>1</v>
      </c>
      <c r="I73">
        <f t="shared" si="155"/>
        <v>1</v>
      </c>
      <c r="J73">
        <f t="shared" si="155"/>
        <v>1</v>
      </c>
      <c r="K73">
        <f t="shared" si="155"/>
        <v>1</v>
      </c>
      <c r="M73" s="2">
        <v>7.5</v>
      </c>
      <c r="N73">
        <f>IF(M32&gt;=M30,1,)</f>
        <v>1</v>
      </c>
      <c r="O73">
        <f t="shared" ref="O73:W73" si="156">IF(N32&gt;=N30,1,)</f>
        <v>0</v>
      </c>
      <c r="P73">
        <f t="shared" si="156"/>
        <v>1</v>
      </c>
      <c r="Q73">
        <f t="shared" si="156"/>
        <v>1</v>
      </c>
      <c r="R73">
        <f t="shared" si="156"/>
        <v>0</v>
      </c>
      <c r="S73">
        <f t="shared" si="156"/>
        <v>1</v>
      </c>
      <c r="T73">
        <f t="shared" si="156"/>
        <v>1</v>
      </c>
      <c r="U73">
        <f t="shared" si="156"/>
        <v>0</v>
      </c>
      <c r="V73">
        <f t="shared" si="156"/>
        <v>0</v>
      </c>
      <c r="W73">
        <f t="shared" si="156"/>
        <v>1</v>
      </c>
      <c r="Y73">
        <v>12.5</v>
      </c>
      <c r="Z73">
        <f>IF(M37&gt;=M30,1,)</f>
        <v>1</v>
      </c>
      <c r="AA73">
        <f t="shared" ref="AA73:AI73" si="157">IF(N37&gt;=N30,1,)</f>
        <v>0</v>
      </c>
      <c r="AB73">
        <f t="shared" si="157"/>
        <v>1</v>
      </c>
      <c r="AC73">
        <f t="shared" si="157"/>
        <v>1</v>
      </c>
      <c r="AD73">
        <f t="shared" si="157"/>
        <v>1</v>
      </c>
      <c r="AE73">
        <f t="shared" si="157"/>
        <v>1</v>
      </c>
      <c r="AF73">
        <f t="shared" si="157"/>
        <v>1</v>
      </c>
      <c r="AG73">
        <f t="shared" si="157"/>
        <v>0</v>
      </c>
      <c r="AH73">
        <f t="shared" si="157"/>
        <v>0</v>
      </c>
      <c r="AI73">
        <f t="shared" si="157"/>
        <v>1</v>
      </c>
      <c r="AK73">
        <v>17.5</v>
      </c>
      <c r="AL73">
        <f>IF(M42&gt;=M30,1,)</f>
        <v>1</v>
      </c>
      <c r="AM73">
        <f t="shared" ref="AM73:AU73" si="158">IF(N42&gt;=N30,1,)</f>
        <v>0</v>
      </c>
      <c r="AN73">
        <f t="shared" si="158"/>
        <v>1</v>
      </c>
      <c r="AO73">
        <f t="shared" si="158"/>
        <v>1</v>
      </c>
      <c r="AP73">
        <f t="shared" si="158"/>
        <v>1</v>
      </c>
      <c r="AQ73">
        <f t="shared" si="158"/>
        <v>1</v>
      </c>
      <c r="AR73">
        <f t="shared" si="158"/>
        <v>1</v>
      </c>
      <c r="AS73">
        <f t="shared" si="158"/>
        <v>0</v>
      </c>
      <c r="AT73">
        <f t="shared" si="158"/>
        <v>1</v>
      </c>
      <c r="AU73">
        <f t="shared" si="158"/>
        <v>1</v>
      </c>
      <c r="AW73" s="20"/>
      <c r="AX73">
        <f t="shared" si="138"/>
        <v>3</v>
      </c>
      <c r="AY73">
        <f t="shared" si="138"/>
        <v>5</v>
      </c>
      <c r="AZ73">
        <f t="shared" si="138"/>
        <v>0</v>
      </c>
      <c r="BA73">
        <f t="shared" si="138"/>
        <v>5</v>
      </c>
      <c r="BB73">
        <f t="shared" si="138"/>
        <v>3</v>
      </c>
      <c r="BC73">
        <f t="shared" si="138"/>
        <v>4</v>
      </c>
      <c r="BD73">
        <f t="shared" si="138"/>
        <v>5</v>
      </c>
      <c r="BE73">
        <f t="shared" si="138"/>
        <v>2</v>
      </c>
      <c r="BF73">
        <f t="shared" si="138"/>
        <v>0</v>
      </c>
      <c r="BG73">
        <f t="shared" si="138"/>
        <v>2</v>
      </c>
      <c r="BI73">
        <f t="shared" si="144"/>
        <v>29</v>
      </c>
      <c r="BM73">
        <f t="shared" si="145"/>
        <v>3</v>
      </c>
      <c r="BN73">
        <f t="shared" si="139"/>
        <v>0</v>
      </c>
      <c r="BO73">
        <f t="shared" si="139"/>
        <v>3</v>
      </c>
      <c r="BP73">
        <f t="shared" si="139"/>
        <v>5</v>
      </c>
      <c r="BQ73">
        <f t="shared" si="139"/>
        <v>0</v>
      </c>
      <c r="BR73">
        <f t="shared" si="139"/>
        <v>4</v>
      </c>
      <c r="BS73">
        <f t="shared" si="139"/>
        <v>5</v>
      </c>
      <c r="BT73">
        <f t="shared" si="139"/>
        <v>0</v>
      </c>
      <c r="BU73">
        <f t="shared" si="139"/>
        <v>4</v>
      </c>
      <c r="BV73">
        <f t="shared" si="139"/>
        <v>2</v>
      </c>
      <c r="BX73">
        <f t="shared" si="146"/>
        <v>26</v>
      </c>
    </row>
    <row r="74" spans="1:76">
      <c r="A74" s="4">
        <v>3.1</v>
      </c>
      <c r="B74">
        <f>IF(M28&gt;=M35,1,)</f>
        <v>0</v>
      </c>
      <c r="C74">
        <f t="shared" ref="C74:K74" si="159">IF(N28&gt;=N35,1,)</f>
        <v>1</v>
      </c>
      <c r="D74">
        <f t="shared" si="159"/>
        <v>0</v>
      </c>
      <c r="E74">
        <f t="shared" si="159"/>
        <v>1</v>
      </c>
      <c r="F74">
        <f t="shared" si="159"/>
        <v>1</v>
      </c>
      <c r="G74">
        <f t="shared" si="159"/>
        <v>1</v>
      </c>
      <c r="H74">
        <f t="shared" si="159"/>
        <v>0</v>
      </c>
      <c r="I74">
        <f t="shared" si="159"/>
        <v>1</v>
      </c>
      <c r="J74">
        <f t="shared" si="159"/>
        <v>1</v>
      </c>
      <c r="K74">
        <f t="shared" si="159"/>
        <v>0</v>
      </c>
      <c r="M74" s="2">
        <v>7.6</v>
      </c>
      <c r="N74">
        <f>IF(M32&gt;=M31,1,)</f>
        <v>1</v>
      </c>
      <c r="O74">
        <f t="shared" ref="O74:W74" si="160">IF(N32&gt;=N31,1,)</f>
        <v>0</v>
      </c>
      <c r="P74">
        <f t="shared" si="160"/>
        <v>1</v>
      </c>
      <c r="Q74">
        <f t="shared" si="160"/>
        <v>1</v>
      </c>
      <c r="R74">
        <f t="shared" si="160"/>
        <v>1</v>
      </c>
      <c r="S74">
        <f t="shared" si="160"/>
        <v>1</v>
      </c>
      <c r="T74">
        <f t="shared" si="160"/>
        <v>1</v>
      </c>
      <c r="U74">
        <f t="shared" si="160"/>
        <v>1</v>
      </c>
      <c r="V74">
        <f t="shared" si="160"/>
        <v>0</v>
      </c>
      <c r="W74">
        <f t="shared" si="160"/>
        <v>1</v>
      </c>
      <c r="Y74">
        <v>12.6</v>
      </c>
      <c r="Z74">
        <f>IF(M37&gt;=M31,1,)</f>
        <v>1</v>
      </c>
      <c r="AA74">
        <f t="shared" ref="AA74:AI74" si="161">IF(N37&gt;=N31,1,)</f>
        <v>0</v>
      </c>
      <c r="AB74">
        <f t="shared" si="161"/>
        <v>1</v>
      </c>
      <c r="AC74">
        <f t="shared" si="161"/>
        <v>1</v>
      </c>
      <c r="AD74">
        <f t="shared" si="161"/>
        <v>1</v>
      </c>
      <c r="AE74">
        <f t="shared" si="161"/>
        <v>1</v>
      </c>
      <c r="AF74">
        <f t="shared" si="161"/>
        <v>1</v>
      </c>
      <c r="AG74">
        <f t="shared" si="161"/>
        <v>1</v>
      </c>
      <c r="AH74">
        <f t="shared" si="161"/>
        <v>0</v>
      </c>
      <c r="AI74">
        <f t="shared" si="161"/>
        <v>1</v>
      </c>
      <c r="AK74">
        <v>17.600000000000001</v>
      </c>
      <c r="AL74">
        <f>IF(M42&gt;=M31,1,)</f>
        <v>1</v>
      </c>
      <c r="AM74">
        <f t="shared" ref="AM74:AU74" si="162">IF(N42&gt;=N31,1,)</f>
        <v>0</v>
      </c>
      <c r="AN74">
        <f t="shared" si="162"/>
        <v>1</v>
      </c>
      <c r="AO74">
        <f t="shared" si="162"/>
        <v>1</v>
      </c>
      <c r="AP74">
        <f t="shared" si="162"/>
        <v>1</v>
      </c>
      <c r="AQ74">
        <f t="shared" si="162"/>
        <v>1</v>
      </c>
      <c r="AR74">
        <f t="shared" si="162"/>
        <v>1</v>
      </c>
      <c r="AS74">
        <f t="shared" si="162"/>
        <v>1</v>
      </c>
      <c r="AT74">
        <f t="shared" si="162"/>
        <v>1</v>
      </c>
      <c r="AU74">
        <f t="shared" si="162"/>
        <v>1</v>
      </c>
      <c r="AW74" s="20"/>
      <c r="AX74">
        <f t="shared" si="138"/>
        <v>3</v>
      </c>
      <c r="AY74">
        <f t="shared" si="138"/>
        <v>5</v>
      </c>
      <c r="AZ74">
        <f t="shared" si="138"/>
        <v>0</v>
      </c>
      <c r="BA74">
        <f t="shared" si="138"/>
        <v>0</v>
      </c>
      <c r="BB74">
        <f t="shared" si="138"/>
        <v>3</v>
      </c>
      <c r="BC74">
        <f t="shared" si="138"/>
        <v>4</v>
      </c>
      <c r="BD74">
        <f t="shared" si="138"/>
        <v>5</v>
      </c>
      <c r="BE74">
        <f t="shared" si="138"/>
        <v>2</v>
      </c>
      <c r="BF74">
        <f t="shared" si="138"/>
        <v>4</v>
      </c>
      <c r="BG74">
        <f t="shared" si="138"/>
        <v>2</v>
      </c>
      <c r="BI74">
        <f t="shared" si="144"/>
        <v>28</v>
      </c>
      <c r="BM74">
        <f t="shared" si="145"/>
        <v>3</v>
      </c>
      <c r="BN74">
        <f t="shared" si="139"/>
        <v>0</v>
      </c>
      <c r="BO74">
        <f t="shared" si="139"/>
        <v>0</v>
      </c>
      <c r="BP74">
        <f t="shared" si="139"/>
        <v>5</v>
      </c>
      <c r="BQ74">
        <f t="shared" si="139"/>
        <v>3</v>
      </c>
      <c r="BR74">
        <f t="shared" si="139"/>
        <v>4</v>
      </c>
      <c r="BS74">
        <f t="shared" si="139"/>
        <v>5</v>
      </c>
      <c r="BT74">
        <f t="shared" si="139"/>
        <v>2</v>
      </c>
      <c r="BU74">
        <f t="shared" si="139"/>
        <v>0</v>
      </c>
      <c r="BV74">
        <f t="shared" si="139"/>
        <v>2</v>
      </c>
      <c r="BX74">
        <f t="shared" si="146"/>
        <v>24</v>
      </c>
    </row>
    <row r="75" spans="1:76">
      <c r="A75">
        <v>3.11</v>
      </c>
      <c r="B75">
        <f>IF(M28&gt;=M362,1,)</f>
        <v>1</v>
      </c>
      <c r="C75">
        <f t="shared" ref="C75:K75" si="163">IF(N28&gt;=N366,1,)</f>
        <v>1</v>
      </c>
      <c r="D75">
        <f t="shared" si="163"/>
        <v>1</v>
      </c>
      <c r="E75">
        <f t="shared" si="163"/>
        <v>1</v>
      </c>
      <c r="F75">
        <f t="shared" si="163"/>
        <v>1</v>
      </c>
      <c r="G75">
        <f t="shared" si="163"/>
        <v>1</v>
      </c>
      <c r="H75">
        <f t="shared" si="163"/>
        <v>1</v>
      </c>
      <c r="I75">
        <f t="shared" si="163"/>
        <v>1</v>
      </c>
      <c r="J75">
        <f t="shared" si="163"/>
        <v>1</v>
      </c>
      <c r="K75">
        <f t="shared" si="163"/>
        <v>1</v>
      </c>
      <c r="M75" s="2">
        <v>7.8</v>
      </c>
      <c r="N75">
        <f>IF(M32&gt;=M33,1,)</f>
        <v>1</v>
      </c>
      <c r="O75">
        <f t="shared" ref="O75:W75" si="164">IF(N32&gt;=N33,1,)</f>
        <v>1</v>
      </c>
      <c r="P75">
        <f t="shared" si="164"/>
        <v>1</v>
      </c>
      <c r="Q75">
        <f t="shared" si="164"/>
        <v>1</v>
      </c>
      <c r="R75">
        <f t="shared" si="164"/>
        <v>0</v>
      </c>
      <c r="S75">
        <f t="shared" si="164"/>
        <v>1</v>
      </c>
      <c r="T75">
        <f t="shared" si="164"/>
        <v>0</v>
      </c>
      <c r="U75">
        <f t="shared" si="164"/>
        <v>0</v>
      </c>
      <c r="V75">
        <f t="shared" si="164"/>
        <v>1</v>
      </c>
      <c r="W75">
        <f t="shared" si="164"/>
        <v>1</v>
      </c>
      <c r="Y75">
        <v>12.7</v>
      </c>
      <c r="Z75">
        <f>IF(M37&gt;=M32,1,)</f>
        <v>1</v>
      </c>
      <c r="AA75">
        <f t="shared" ref="AA75:AI75" si="165">IF(N37&gt;=N32,1,)</f>
        <v>0</v>
      </c>
      <c r="AB75">
        <f t="shared" si="165"/>
        <v>1</v>
      </c>
      <c r="AC75">
        <f t="shared" si="165"/>
        <v>0</v>
      </c>
      <c r="AD75">
        <f t="shared" si="165"/>
        <v>1</v>
      </c>
      <c r="AE75">
        <f t="shared" si="165"/>
        <v>0</v>
      </c>
      <c r="AF75">
        <f t="shared" si="165"/>
        <v>0</v>
      </c>
      <c r="AG75">
        <f t="shared" si="165"/>
        <v>1</v>
      </c>
      <c r="AH75">
        <f t="shared" si="165"/>
        <v>1</v>
      </c>
      <c r="AI75">
        <f t="shared" si="165"/>
        <v>1</v>
      </c>
      <c r="AK75">
        <v>17.7</v>
      </c>
      <c r="AL75">
        <f>IF(M42&gt;=M32,1,)</f>
        <v>1</v>
      </c>
      <c r="AM75">
        <f t="shared" ref="AM75:AU75" si="166">IF(N42&gt;=N32,1,)</f>
        <v>0</v>
      </c>
      <c r="AN75">
        <f t="shared" si="166"/>
        <v>1</v>
      </c>
      <c r="AO75">
        <f t="shared" si="166"/>
        <v>0</v>
      </c>
      <c r="AP75">
        <f t="shared" si="166"/>
        <v>1</v>
      </c>
      <c r="AQ75">
        <f t="shared" si="166"/>
        <v>0</v>
      </c>
      <c r="AR75">
        <f t="shared" si="166"/>
        <v>0</v>
      </c>
      <c r="AS75">
        <f t="shared" si="166"/>
        <v>1</v>
      </c>
      <c r="AT75">
        <f t="shared" si="166"/>
        <v>1</v>
      </c>
      <c r="AU75">
        <f t="shared" si="166"/>
        <v>1</v>
      </c>
      <c r="AW75" s="20"/>
      <c r="AX75">
        <f t="shared" si="138"/>
        <v>3</v>
      </c>
      <c r="AY75">
        <f t="shared" si="138"/>
        <v>5</v>
      </c>
      <c r="AZ75">
        <f t="shared" si="138"/>
        <v>3</v>
      </c>
      <c r="BA75">
        <f t="shared" si="138"/>
        <v>5</v>
      </c>
      <c r="BB75">
        <f t="shared" si="138"/>
        <v>0</v>
      </c>
      <c r="BC75">
        <f t="shared" si="138"/>
        <v>4</v>
      </c>
      <c r="BD75">
        <f t="shared" si="138"/>
        <v>0</v>
      </c>
      <c r="BE75">
        <f t="shared" si="138"/>
        <v>2</v>
      </c>
      <c r="BF75">
        <f t="shared" si="138"/>
        <v>4</v>
      </c>
      <c r="BG75">
        <f t="shared" si="138"/>
        <v>2</v>
      </c>
      <c r="BI75">
        <f t="shared" si="144"/>
        <v>28</v>
      </c>
      <c r="BM75">
        <f t="shared" si="145"/>
        <v>3</v>
      </c>
      <c r="BN75">
        <f t="shared" si="139"/>
        <v>0</v>
      </c>
      <c r="BO75">
        <f t="shared" si="139"/>
        <v>0</v>
      </c>
      <c r="BP75">
        <f t="shared" si="139"/>
        <v>0</v>
      </c>
      <c r="BQ75">
        <f t="shared" si="139"/>
        <v>3</v>
      </c>
      <c r="BR75">
        <f t="shared" si="139"/>
        <v>0</v>
      </c>
      <c r="BS75">
        <f t="shared" si="139"/>
        <v>0</v>
      </c>
      <c r="BT75">
        <f t="shared" si="139"/>
        <v>2</v>
      </c>
      <c r="BU75">
        <f t="shared" si="139"/>
        <v>4</v>
      </c>
      <c r="BV75">
        <f t="shared" si="139"/>
        <v>2</v>
      </c>
      <c r="BX75">
        <f t="shared" si="146"/>
        <v>14</v>
      </c>
    </row>
    <row r="76" spans="1:76">
      <c r="A76" s="4">
        <v>3.12</v>
      </c>
      <c r="B76">
        <f>IF(M28&gt;=M37,1,)</f>
        <v>0</v>
      </c>
      <c r="C76">
        <f t="shared" ref="C76:K76" si="167">IF(N28&gt;=N37,1,)</f>
        <v>1</v>
      </c>
      <c r="D76">
        <f t="shared" si="167"/>
        <v>0</v>
      </c>
      <c r="E76">
        <f t="shared" si="167"/>
        <v>1</v>
      </c>
      <c r="F76">
        <f t="shared" si="167"/>
        <v>0</v>
      </c>
      <c r="G76">
        <f t="shared" si="167"/>
        <v>1</v>
      </c>
      <c r="H76">
        <f t="shared" si="167"/>
        <v>1</v>
      </c>
      <c r="I76">
        <f t="shared" si="167"/>
        <v>1</v>
      </c>
      <c r="J76">
        <f t="shared" si="167"/>
        <v>1</v>
      </c>
      <c r="K76">
        <f t="shared" si="167"/>
        <v>1</v>
      </c>
      <c r="M76" s="2">
        <v>7.9</v>
      </c>
      <c r="N76">
        <f>IF(M32&gt;=M34,1,)</f>
        <v>1</v>
      </c>
      <c r="O76">
        <f t="shared" ref="O76:W76" si="168">IF(N32&gt;=N34,1,)</f>
        <v>1</v>
      </c>
      <c r="P76">
        <f t="shared" si="168"/>
        <v>1</v>
      </c>
      <c r="Q76">
        <f t="shared" si="168"/>
        <v>1</v>
      </c>
      <c r="R76">
        <f t="shared" si="168"/>
        <v>1</v>
      </c>
      <c r="S76">
        <f t="shared" si="168"/>
        <v>1</v>
      </c>
      <c r="T76">
        <f t="shared" si="168"/>
        <v>1</v>
      </c>
      <c r="U76">
        <f t="shared" si="168"/>
        <v>1</v>
      </c>
      <c r="V76">
        <f t="shared" si="168"/>
        <v>1</v>
      </c>
      <c r="W76">
        <f t="shared" si="168"/>
        <v>1</v>
      </c>
      <c r="Y76">
        <v>12.8</v>
      </c>
      <c r="Z76">
        <f>IF(M37&gt;=M33,1,)</f>
        <v>1</v>
      </c>
      <c r="AA76">
        <f t="shared" ref="AA76:AI76" si="169">IF(N37&gt;=N33,1,)</f>
        <v>0</v>
      </c>
      <c r="AB76">
        <f t="shared" si="169"/>
        <v>1</v>
      </c>
      <c r="AC76">
        <f t="shared" si="169"/>
        <v>1</v>
      </c>
      <c r="AD76">
        <f t="shared" si="169"/>
        <v>1</v>
      </c>
      <c r="AE76">
        <f t="shared" si="169"/>
        <v>0</v>
      </c>
      <c r="AF76">
        <f t="shared" si="169"/>
        <v>0</v>
      </c>
      <c r="AG76">
        <f t="shared" si="169"/>
        <v>0</v>
      </c>
      <c r="AH76">
        <f t="shared" si="169"/>
        <v>1</v>
      </c>
      <c r="AI76">
        <f t="shared" si="169"/>
        <v>1</v>
      </c>
      <c r="AK76">
        <v>17.8</v>
      </c>
      <c r="AL76">
        <f>IF(M42&gt;=M33,1,)</f>
        <v>1</v>
      </c>
      <c r="AM76">
        <f t="shared" ref="AM76:AU76" si="170">IF(N42&gt;=N33,1,)</f>
        <v>0</v>
      </c>
      <c r="AN76">
        <f t="shared" si="170"/>
        <v>1</v>
      </c>
      <c r="AO76">
        <f t="shared" si="170"/>
        <v>1</v>
      </c>
      <c r="AP76">
        <f t="shared" si="170"/>
        <v>0</v>
      </c>
      <c r="AQ76">
        <f t="shared" si="170"/>
        <v>0</v>
      </c>
      <c r="AR76">
        <f t="shared" si="170"/>
        <v>0</v>
      </c>
      <c r="AS76">
        <f t="shared" si="170"/>
        <v>0</v>
      </c>
      <c r="AT76">
        <f t="shared" si="170"/>
        <v>1</v>
      </c>
      <c r="AU76">
        <f t="shared" si="170"/>
        <v>1</v>
      </c>
      <c r="AW76" s="20"/>
      <c r="AX76">
        <f t="shared" si="138"/>
        <v>3</v>
      </c>
      <c r="AY76">
        <f t="shared" si="138"/>
        <v>5</v>
      </c>
      <c r="AZ76">
        <f t="shared" si="138"/>
        <v>0</v>
      </c>
      <c r="BA76">
        <f t="shared" si="138"/>
        <v>0</v>
      </c>
      <c r="BB76">
        <f t="shared" si="138"/>
        <v>3</v>
      </c>
      <c r="BC76">
        <f t="shared" si="138"/>
        <v>4</v>
      </c>
      <c r="BD76">
        <f t="shared" si="138"/>
        <v>5</v>
      </c>
      <c r="BE76">
        <f t="shared" si="138"/>
        <v>2</v>
      </c>
      <c r="BF76">
        <f t="shared" si="138"/>
        <v>4</v>
      </c>
      <c r="BG76">
        <f t="shared" si="138"/>
        <v>2</v>
      </c>
      <c r="BI76">
        <f t="shared" si="144"/>
        <v>28</v>
      </c>
      <c r="BM76">
        <f t="shared" si="145"/>
        <v>3</v>
      </c>
      <c r="BN76">
        <f t="shared" si="139"/>
        <v>0</v>
      </c>
      <c r="BO76">
        <f t="shared" si="139"/>
        <v>3</v>
      </c>
      <c r="BP76">
        <f t="shared" si="139"/>
        <v>5</v>
      </c>
      <c r="BQ76">
        <f t="shared" si="139"/>
        <v>0</v>
      </c>
      <c r="BR76">
        <f t="shared" si="139"/>
        <v>0</v>
      </c>
      <c r="BS76">
        <f t="shared" si="139"/>
        <v>0</v>
      </c>
      <c r="BT76">
        <f t="shared" si="139"/>
        <v>0</v>
      </c>
      <c r="BU76">
        <f t="shared" si="139"/>
        <v>4</v>
      </c>
      <c r="BV76">
        <f t="shared" si="139"/>
        <v>2</v>
      </c>
      <c r="BX76">
        <f t="shared" si="146"/>
        <v>17</v>
      </c>
    </row>
    <row r="77" spans="1:76">
      <c r="A77">
        <v>3.13</v>
      </c>
      <c r="B77">
        <f>IF(M28&gt;=M8,1,)</f>
        <v>1</v>
      </c>
      <c r="C77">
        <f t="shared" ref="C77:K77" si="171">IF(N28&gt;=N8,1,)</f>
        <v>1</v>
      </c>
      <c r="D77">
        <f t="shared" si="171"/>
        <v>1</v>
      </c>
      <c r="E77">
        <f t="shared" si="171"/>
        <v>1</v>
      </c>
      <c r="F77">
        <f t="shared" si="171"/>
        <v>1</v>
      </c>
      <c r="G77">
        <f t="shared" si="171"/>
        <v>1</v>
      </c>
      <c r="H77">
        <f t="shared" si="171"/>
        <v>1</v>
      </c>
      <c r="I77">
        <f t="shared" si="171"/>
        <v>1</v>
      </c>
      <c r="J77">
        <f t="shared" si="171"/>
        <v>1</v>
      </c>
      <c r="K77">
        <f t="shared" si="171"/>
        <v>1</v>
      </c>
      <c r="M77" s="4">
        <v>7.1</v>
      </c>
      <c r="N77">
        <f>IF(M32&gt;=M35,1,)</f>
        <v>1</v>
      </c>
      <c r="O77">
        <f t="shared" ref="O77:W77" si="172">IF(N32&gt;=N35,1,)</f>
        <v>1</v>
      </c>
      <c r="P77">
        <f t="shared" si="172"/>
        <v>0</v>
      </c>
      <c r="Q77">
        <f t="shared" si="172"/>
        <v>1</v>
      </c>
      <c r="R77">
        <f t="shared" si="172"/>
        <v>1</v>
      </c>
      <c r="S77">
        <f t="shared" si="172"/>
        <v>1</v>
      </c>
      <c r="T77">
        <f t="shared" si="172"/>
        <v>1</v>
      </c>
      <c r="U77">
        <f t="shared" si="172"/>
        <v>1</v>
      </c>
      <c r="V77">
        <f t="shared" si="172"/>
        <v>1</v>
      </c>
      <c r="W77">
        <f t="shared" si="172"/>
        <v>0</v>
      </c>
      <c r="Y77">
        <v>12.9</v>
      </c>
      <c r="Z77">
        <f>IF(M37&gt;=M34,1,)</f>
        <v>1</v>
      </c>
      <c r="AA77">
        <f t="shared" ref="AA77:AI77" si="173">IF(N37&gt;=N34,1,)</f>
        <v>0</v>
      </c>
      <c r="AB77">
        <f t="shared" si="173"/>
        <v>1</v>
      </c>
      <c r="AC77">
        <f t="shared" si="173"/>
        <v>0</v>
      </c>
      <c r="AD77">
        <f t="shared" si="173"/>
        <v>1</v>
      </c>
      <c r="AE77">
        <f t="shared" si="173"/>
        <v>0</v>
      </c>
      <c r="AF77">
        <f t="shared" si="173"/>
        <v>1</v>
      </c>
      <c r="AG77">
        <f t="shared" si="173"/>
        <v>1</v>
      </c>
      <c r="AH77">
        <f t="shared" si="173"/>
        <v>1</v>
      </c>
      <c r="AI77">
        <f t="shared" si="173"/>
        <v>1</v>
      </c>
      <c r="AK77">
        <v>17.899999999999999</v>
      </c>
      <c r="AL77">
        <f>IF(M42&gt;=M34,1,)</f>
        <v>1</v>
      </c>
      <c r="AM77">
        <f t="shared" ref="AM77:AU77" si="174">IF(N42&gt;=N34,1,)</f>
        <v>0</v>
      </c>
      <c r="AN77">
        <f t="shared" si="174"/>
        <v>1</v>
      </c>
      <c r="AO77">
        <f t="shared" si="174"/>
        <v>0</v>
      </c>
      <c r="AP77">
        <f t="shared" si="174"/>
        <v>1</v>
      </c>
      <c r="AQ77">
        <f t="shared" si="174"/>
        <v>0</v>
      </c>
      <c r="AR77">
        <f t="shared" si="174"/>
        <v>1</v>
      </c>
      <c r="AS77">
        <f t="shared" si="174"/>
        <v>1</v>
      </c>
      <c r="AT77">
        <f t="shared" si="174"/>
        <v>1</v>
      </c>
      <c r="AU77">
        <f t="shared" si="174"/>
        <v>1</v>
      </c>
      <c r="AW77" s="20"/>
      <c r="AX77">
        <f t="shared" si="138"/>
        <v>3</v>
      </c>
      <c r="AY77">
        <f t="shared" si="138"/>
        <v>5</v>
      </c>
      <c r="AZ77">
        <f t="shared" si="138"/>
        <v>0</v>
      </c>
      <c r="BA77">
        <f t="shared" si="138"/>
        <v>5</v>
      </c>
      <c r="BB77">
        <f t="shared" si="138"/>
        <v>3</v>
      </c>
      <c r="BC77">
        <f t="shared" si="138"/>
        <v>4</v>
      </c>
      <c r="BD77">
        <f t="shared" si="138"/>
        <v>5</v>
      </c>
      <c r="BE77">
        <f t="shared" si="138"/>
        <v>2</v>
      </c>
      <c r="BF77">
        <f t="shared" si="138"/>
        <v>4</v>
      </c>
      <c r="BG77">
        <f t="shared" si="138"/>
        <v>0</v>
      </c>
      <c r="BI77">
        <f t="shared" si="144"/>
        <v>31</v>
      </c>
      <c r="BM77">
        <f t="shared" si="145"/>
        <v>3</v>
      </c>
      <c r="BN77">
        <f t="shared" si="139"/>
        <v>0</v>
      </c>
      <c r="BO77">
        <f t="shared" si="139"/>
        <v>0</v>
      </c>
      <c r="BP77">
        <f t="shared" si="139"/>
        <v>0</v>
      </c>
      <c r="BQ77">
        <f t="shared" si="139"/>
        <v>3</v>
      </c>
      <c r="BR77">
        <f t="shared" si="139"/>
        <v>0</v>
      </c>
      <c r="BS77">
        <f t="shared" si="139"/>
        <v>5</v>
      </c>
      <c r="BT77">
        <f t="shared" si="139"/>
        <v>2</v>
      </c>
      <c r="BU77">
        <f t="shared" si="139"/>
        <v>4</v>
      </c>
      <c r="BV77">
        <f t="shared" si="139"/>
        <v>2</v>
      </c>
      <c r="BX77">
        <f t="shared" si="146"/>
        <v>19</v>
      </c>
    </row>
    <row r="78" spans="1:76">
      <c r="A78" s="4">
        <v>3.14</v>
      </c>
      <c r="B78">
        <f>IF(M28&gt;=M39,1,)</f>
        <v>0</v>
      </c>
      <c r="C78">
        <f t="shared" ref="C78:K78" si="175">IF(N28&gt;=N39,1,)</f>
        <v>1</v>
      </c>
      <c r="D78">
        <f t="shared" si="175"/>
        <v>1</v>
      </c>
      <c r="E78">
        <f t="shared" si="175"/>
        <v>1</v>
      </c>
      <c r="F78">
        <f t="shared" si="175"/>
        <v>1</v>
      </c>
      <c r="G78">
        <f t="shared" si="175"/>
        <v>1</v>
      </c>
      <c r="H78">
        <f t="shared" si="175"/>
        <v>1</v>
      </c>
      <c r="I78">
        <f t="shared" si="175"/>
        <v>1</v>
      </c>
      <c r="J78">
        <f t="shared" si="175"/>
        <v>1</v>
      </c>
      <c r="K78">
        <f t="shared" si="175"/>
        <v>1</v>
      </c>
      <c r="M78" s="4">
        <v>7.11</v>
      </c>
      <c r="N78">
        <f>IF(M32&gt;=M36,1,)</f>
        <v>1</v>
      </c>
      <c r="O78">
        <f t="shared" ref="O78:W78" si="176">IF(N32&gt;=N36,1,)</f>
        <v>1</v>
      </c>
      <c r="P78">
        <f t="shared" si="176"/>
        <v>1</v>
      </c>
      <c r="Q78">
        <f t="shared" si="176"/>
        <v>1</v>
      </c>
      <c r="R78">
        <f t="shared" si="176"/>
        <v>0</v>
      </c>
      <c r="S78">
        <f t="shared" si="176"/>
        <v>1</v>
      </c>
      <c r="T78">
        <f t="shared" si="176"/>
        <v>1</v>
      </c>
      <c r="U78">
        <f t="shared" si="176"/>
        <v>1</v>
      </c>
      <c r="V78">
        <f t="shared" si="176"/>
        <v>0</v>
      </c>
      <c r="W78">
        <f t="shared" si="176"/>
        <v>1</v>
      </c>
      <c r="Y78">
        <v>12.1</v>
      </c>
      <c r="Z78">
        <f>IF(M37&gt;=M35,1,)</f>
        <v>1</v>
      </c>
      <c r="AA78">
        <f t="shared" ref="AA78:AI78" si="177">IF(N37&gt;=N35,1,)</f>
        <v>0</v>
      </c>
      <c r="AB78">
        <f t="shared" si="177"/>
        <v>0</v>
      </c>
      <c r="AC78">
        <f t="shared" si="177"/>
        <v>1</v>
      </c>
      <c r="AD78">
        <f t="shared" si="177"/>
        <v>1</v>
      </c>
      <c r="AE78">
        <f t="shared" si="177"/>
        <v>1</v>
      </c>
      <c r="AF78">
        <f t="shared" si="177"/>
        <v>0</v>
      </c>
      <c r="AG78">
        <f t="shared" si="177"/>
        <v>1</v>
      </c>
      <c r="AH78">
        <f t="shared" si="177"/>
        <v>1</v>
      </c>
      <c r="AI78">
        <f t="shared" si="177"/>
        <v>0</v>
      </c>
      <c r="AK78">
        <v>17.100000000000001</v>
      </c>
      <c r="AL78">
        <f>IF(M42&gt;=M35,1,)</f>
        <v>1</v>
      </c>
      <c r="AM78">
        <f t="shared" ref="AM78:AU78" si="178">IF(N42&gt;=N35,1,)</f>
        <v>0</v>
      </c>
      <c r="AN78">
        <f t="shared" si="178"/>
        <v>0</v>
      </c>
      <c r="AO78">
        <f t="shared" si="178"/>
        <v>1</v>
      </c>
      <c r="AP78">
        <f t="shared" si="178"/>
        <v>1</v>
      </c>
      <c r="AQ78">
        <f t="shared" si="178"/>
        <v>1</v>
      </c>
      <c r="AR78">
        <f t="shared" si="178"/>
        <v>0</v>
      </c>
      <c r="AS78">
        <f t="shared" si="178"/>
        <v>1</v>
      </c>
      <c r="AT78">
        <f t="shared" si="178"/>
        <v>1</v>
      </c>
      <c r="AU78">
        <f t="shared" si="178"/>
        <v>1</v>
      </c>
      <c r="AW78" s="20"/>
      <c r="AX78">
        <f t="shared" si="138"/>
        <v>3</v>
      </c>
      <c r="AY78">
        <f t="shared" si="138"/>
        <v>5</v>
      </c>
      <c r="AZ78">
        <f t="shared" si="138"/>
        <v>3</v>
      </c>
      <c r="BA78">
        <f t="shared" si="138"/>
        <v>5</v>
      </c>
      <c r="BB78">
        <f t="shared" si="138"/>
        <v>0</v>
      </c>
      <c r="BC78">
        <f t="shared" si="138"/>
        <v>4</v>
      </c>
      <c r="BD78">
        <f t="shared" si="138"/>
        <v>5</v>
      </c>
      <c r="BE78">
        <f t="shared" si="138"/>
        <v>2</v>
      </c>
      <c r="BF78">
        <f t="shared" si="138"/>
        <v>4</v>
      </c>
      <c r="BG78">
        <f t="shared" si="138"/>
        <v>2</v>
      </c>
      <c r="BI78">
        <f t="shared" si="144"/>
        <v>33</v>
      </c>
      <c r="BM78">
        <f t="shared" si="145"/>
        <v>3</v>
      </c>
      <c r="BN78">
        <f t="shared" si="139"/>
        <v>0</v>
      </c>
      <c r="BO78">
        <f t="shared" si="139"/>
        <v>0</v>
      </c>
      <c r="BP78">
        <f t="shared" si="139"/>
        <v>0</v>
      </c>
      <c r="BQ78">
        <f t="shared" si="139"/>
        <v>3</v>
      </c>
      <c r="BR78">
        <f t="shared" si="139"/>
        <v>4</v>
      </c>
      <c r="BS78">
        <f t="shared" si="139"/>
        <v>0</v>
      </c>
      <c r="BT78">
        <f t="shared" si="139"/>
        <v>2</v>
      </c>
      <c r="BU78">
        <f t="shared" si="139"/>
        <v>4</v>
      </c>
      <c r="BV78">
        <f t="shared" si="139"/>
        <v>0</v>
      </c>
      <c r="BX78">
        <f t="shared" si="146"/>
        <v>16</v>
      </c>
    </row>
    <row r="79" spans="1:76">
      <c r="A79">
        <v>3.15</v>
      </c>
      <c r="B79">
        <f>IF(M28&gt;=M40,1,)</f>
        <v>0</v>
      </c>
      <c r="C79">
        <f t="shared" ref="C79:K79" si="179">IF(N28&gt;=N40,1,)</f>
        <v>1</v>
      </c>
      <c r="D79">
        <f t="shared" si="179"/>
        <v>1</v>
      </c>
      <c r="E79">
        <f t="shared" si="179"/>
        <v>0</v>
      </c>
      <c r="F79">
        <f t="shared" si="179"/>
        <v>1</v>
      </c>
      <c r="G79">
        <f t="shared" si="179"/>
        <v>1</v>
      </c>
      <c r="H79">
        <f t="shared" si="179"/>
        <v>1</v>
      </c>
      <c r="I79">
        <f t="shared" si="179"/>
        <v>1</v>
      </c>
      <c r="J79">
        <f t="shared" si="179"/>
        <v>1</v>
      </c>
      <c r="K79">
        <f t="shared" si="179"/>
        <v>0</v>
      </c>
      <c r="M79" s="4">
        <v>7.12</v>
      </c>
      <c r="N79">
        <f>IF(M32&gt;=M37,1,)</f>
        <v>1</v>
      </c>
      <c r="O79">
        <f t="shared" ref="O79:W79" si="180">IF(N32&gt;=N37,1,)</f>
        <v>1</v>
      </c>
      <c r="P79">
        <f t="shared" si="180"/>
        <v>0</v>
      </c>
      <c r="Q79">
        <f t="shared" si="180"/>
        <v>1</v>
      </c>
      <c r="R79">
        <f t="shared" si="180"/>
        <v>0</v>
      </c>
      <c r="S79">
        <f t="shared" si="180"/>
        <v>1</v>
      </c>
      <c r="T79">
        <f t="shared" si="180"/>
        <v>1</v>
      </c>
      <c r="U79">
        <f t="shared" si="180"/>
        <v>1</v>
      </c>
      <c r="V79">
        <f t="shared" si="180"/>
        <v>1</v>
      </c>
      <c r="W79">
        <f t="shared" si="180"/>
        <v>1</v>
      </c>
      <c r="Y79">
        <v>12.11</v>
      </c>
      <c r="Z79">
        <f>IF(M37&gt;=M36,1,)</f>
        <v>1</v>
      </c>
      <c r="AA79">
        <f t="shared" ref="AA79:AI79" si="181">IF(N37&gt;=N36,1,)</f>
        <v>0</v>
      </c>
      <c r="AB79">
        <f t="shared" si="181"/>
        <v>1</v>
      </c>
      <c r="AC79">
        <f t="shared" si="181"/>
        <v>1</v>
      </c>
      <c r="AD79">
        <f t="shared" si="181"/>
        <v>1</v>
      </c>
      <c r="AE79">
        <f t="shared" si="181"/>
        <v>1</v>
      </c>
      <c r="AF79">
        <f t="shared" si="181"/>
        <v>1</v>
      </c>
      <c r="AG79">
        <f t="shared" si="181"/>
        <v>1</v>
      </c>
      <c r="AH79">
        <f t="shared" si="181"/>
        <v>0</v>
      </c>
      <c r="AI79">
        <f t="shared" si="181"/>
        <v>1</v>
      </c>
      <c r="AK79">
        <v>17.11</v>
      </c>
      <c r="AL79">
        <f>IF(M42&gt;=M36,1,)</f>
        <v>1</v>
      </c>
      <c r="AM79">
        <f t="shared" ref="AM79:AU79" si="182">IF(N42&gt;=N36,1,)</f>
        <v>0</v>
      </c>
      <c r="AN79">
        <f t="shared" si="182"/>
        <v>1</v>
      </c>
      <c r="AO79">
        <f t="shared" si="182"/>
        <v>1</v>
      </c>
      <c r="AP79">
        <f t="shared" si="182"/>
        <v>1</v>
      </c>
      <c r="AQ79">
        <f t="shared" si="182"/>
        <v>1</v>
      </c>
      <c r="AR79">
        <f t="shared" si="182"/>
        <v>1</v>
      </c>
      <c r="AS79">
        <f t="shared" si="182"/>
        <v>1</v>
      </c>
      <c r="AT79">
        <f t="shared" si="182"/>
        <v>1</v>
      </c>
      <c r="AU79">
        <f t="shared" si="182"/>
        <v>1</v>
      </c>
      <c r="AW79" s="20"/>
      <c r="AX79">
        <f t="shared" si="138"/>
        <v>3</v>
      </c>
      <c r="AY79">
        <f t="shared" si="138"/>
        <v>5</v>
      </c>
      <c r="AZ79">
        <f t="shared" si="138"/>
        <v>0</v>
      </c>
      <c r="BA79">
        <f t="shared" si="138"/>
        <v>5</v>
      </c>
      <c r="BB79">
        <f t="shared" si="138"/>
        <v>0</v>
      </c>
      <c r="BC79">
        <f t="shared" si="138"/>
        <v>4</v>
      </c>
      <c r="BD79">
        <f t="shared" si="138"/>
        <v>5</v>
      </c>
      <c r="BE79">
        <f t="shared" si="138"/>
        <v>2</v>
      </c>
      <c r="BF79">
        <f t="shared" si="138"/>
        <v>4</v>
      </c>
      <c r="BG79">
        <f t="shared" si="138"/>
        <v>2</v>
      </c>
      <c r="BI79">
        <f t="shared" si="144"/>
        <v>30</v>
      </c>
      <c r="BM79">
        <f t="shared" si="145"/>
        <v>3</v>
      </c>
      <c r="BN79">
        <f t="shared" si="139"/>
        <v>0</v>
      </c>
      <c r="BO79">
        <f t="shared" si="139"/>
        <v>3</v>
      </c>
      <c r="BP79">
        <f t="shared" si="139"/>
        <v>0</v>
      </c>
      <c r="BQ79">
        <f t="shared" si="139"/>
        <v>0</v>
      </c>
      <c r="BR79">
        <f t="shared" si="139"/>
        <v>4</v>
      </c>
      <c r="BS79">
        <f t="shared" si="139"/>
        <v>5</v>
      </c>
      <c r="BT79">
        <f t="shared" si="139"/>
        <v>2</v>
      </c>
      <c r="BU79">
        <f t="shared" si="139"/>
        <v>4</v>
      </c>
      <c r="BV79">
        <f t="shared" si="139"/>
        <v>2</v>
      </c>
      <c r="BX79">
        <f t="shared" si="146"/>
        <v>23</v>
      </c>
    </row>
    <row r="80" spans="1:76">
      <c r="A80" s="4">
        <v>3.16</v>
      </c>
      <c r="B80">
        <f>IF(M28&gt;=M41,1,)</f>
        <v>0</v>
      </c>
      <c r="C80">
        <f t="shared" ref="C80:K80" si="183">IF(N28&gt;=N41,1,)</f>
        <v>0</v>
      </c>
      <c r="D80">
        <f t="shared" si="183"/>
        <v>1</v>
      </c>
      <c r="E80">
        <f t="shared" si="183"/>
        <v>1</v>
      </c>
      <c r="F80">
        <f t="shared" si="183"/>
        <v>1</v>
      </c>
      <c r="G80">
        <f t="shared" si="183"/>
        <v>1</v>
      </c>
      <c r="H80">
        <f t="shared" si="183"/>
        <v>1</v>
      </c>
      <c r="I80">
        <f t="shared" si="183"/>
        <v>1</v>
      </c>
      <c r="J80">
        <f t="shared" si="183"/>
        <v>0</v>
      </c>
      <c r="K80">
        <f t="shared" si="183"/>
        <v>1</v>
      </c>
      <c r="M80" s="4">
        <v>7.13</v>
      </c>
      <c r="N80">
        <f>IF(M32&gt;=M38,1,)</f>
        <v>1</v>
      </c>
      <c r="O80">
        <f t="shared" ref="O80:W80" si="184">IF(N32&gt;=N38,1,)</f>
        <v>1</v>
      </c>
      <c r="P80">
        <f t="shared" si="184"/>
        <v>0</v>
      </c>
      <c r="Q80">
        <f t="shared" si="184"/>
        <v>1</v>
      </c>
      <c r="R80">
        <f t="shared" si="184"/>
        <v>0</v>
      </c>
      <c r="S80">
        <f t="shared" si="184"/>
        <v>1</v>
      </c>
      <c r="T80">
        <f t="shared" si="184"/>
        <v>1</v>
      </c>
      <c r="U80">
        <f t="shared" si="184"/>
        <v>1</v>
      </c>
      <c r="V80">
        <f t="shared" si="184"/>
        <v>0</v>
      </c>
      <c r="W80">
        <f t="shared" si="184"/>
        <v>1</v>
      </c>
      <c r="Y80">
        <v>12.13</v>
      </c>
      <c r="Z80">
        <f>IF(M37&gt;=M38,1,)</f>
        <v>1</v>
      </c>
      <c r="AA80">
        <f t="shared" ref="AA80:AI80" si="185">IF(N37&gt;=N38,1,)</f>
        <v>1</v>
      </c>
      <c r="AB80">
        <f t="shared" si="185"/>
        <v>1</v>
      </c>
      <c r="AC80">
        <f t="shared" si="185"/>
        <v>1</v>
      </c>
      <c r="AD80">
        <f t="shared" si="185"/>
        <v>1</v>
      </c>
      <c r="AE80">
        <f t="shared" si="185"/>
        <v>1</v>
      </c>
      <c r="AF80">
        <f t="shared" si="185"/>
        <v>1</v>
      </c>
      <c r="AG80">
        <f t="shared" si="185"/>
        <v>1</v>
      </c>
      <c r="AH80">
        <f t="shared" si="185"/>
        <v>0</v>
      </c>
      <c r="AI80">
        <f t="shared" si="185"/>
        <v>1</v>
      </c>
      <c r="AK80">
        <v>17.12</v>
      </c>
      <c r="AL80">
        <f>IF(M42&gt;=M37,1,)</f>
        <v>1</v>
      </c>
      <c r="AM80">
        <f t="shared" ref="AM80:AU80" si="186">IF(N42&gt;=N37,1,)</f>
        <v>0</v>
      </c>
      <c r="AN80">
        <f t="shared" si="186"/>
        <v>0</v>
      </c>
      <c r="AO80">
        <f t="shared" si="186"/>
        <v>1</v>
      </c>
      <c r="AP80">
        <f t="shared" si="186"/>
        <v>0</v>
      </c>
      <c r="AQ80">
        <f t="shared" si="186"/>
        <v>1</v>
      </c>
      <c r="AR80">
        <f t="shared" si="186"/>
        <v>1</v>
      </c>
      <c r="AS80">
        <f t="shared" si="186"/>
        <v>1</v>
      </c>
      <c r="AT80">
        <f t="shared" si="186"/>
        <v>1</v>
      </c>
      <c r="AU80">
        <f t="shared" si="186"/>
        <v>1</v>
      </c>
      <c r="AW80" s="20"/>
      <c r="AX80">
        <f t="shared" si="138"/>
        <v>3</v>
      </c>
      <c r="AY80">
        <f t="shared" si="138"/>
        <v>5</v>
      </c>
      <c r="AZ80">
        <f t="shared" si="138"/>
        <v>0</v>
      </c>
      <c r="BA80">
        <f t="shared" si="138"/>
        <v>5</v>
      </c>
      <c r="BB80">
        <f t="shared" si="138"/>
        <v>0</v>
      </c>
      <c r="BC80">
        <f t="shared" si="138"/>
        <v>4</v>
      </c>
      <c r="BD80">
        <f t="shared" si="138"/>
        <v>5</v>
      </c>
      <c r="BE80">
        <f t="shared" si="138"/>
        <v>2</v>
      </c>
      <c r="BF80">
        <f t="shared" si="138"/>
        <v>4</v>
      </c>
      <c r="BG80">
        <f t="shared" si="138"/>
        <v>2</v>
      </c>
      <c r="BI80">
        <f t="shared" si="144"/>
        <v>30</v>
      </c>
      <c r="BM80">
        <f t="shared" si="145"/>
        <v>3</v>
      </c>
      <c r="BN80">
        <f t="shared" si="139"/>
        <v>0</v>
      </c>
      <c r="BO80">
        <f t="shared" si="139"/>
        <v>0</v>
      </c>
      <c r="BP80">
        <f t="shared" si="139"/>
        <v>0</v>
      </c>
      <c r="BQ80">
        <f t="shared" si="139"/>
        <v>0</v>
      </c>
      <c r="BR80">
        <f t="shared" si="139"/>
        <v>4</v>
      </c>
      <c r="BS80">
        <f t="shared" si="139"/>
        <v>5</v>
      </c>
      <c r="BT80">
        <f t="shared" si="139"/>
        <v>2</v>
      </c>
      <c r="BU80">
        <f t="shared" si="139"/>
        <v>4</v>
      </c>
      <c r="BV80">
        <f t="shared" si="139"/>
        <v>2</v>
      </c>
      <c r="BX80">
        <f t="shared" si="146"/>
        <v>20</v>
      </c>
    </row>
    <row r="81" spans="1:76">
      <c r="A81">
        <v>3.17</v>
      </c>
      <c r="B81">
        <f>IF(M28&gt;=M42,1,)</f>
        <v>0</v>
      </c>
      <c r="C81">
        <f t="shared" ref="C81:K81" si="187">IF(N28&gt;=N42,1,)</f>
        <v>1</v>
      </c>
      <c r="D81">
        <f t="shared" si="187"/>
        <v>1</v>
      </c>
      <c r="E81">
        <f t="shared" si="187"/>
        <v>1</v>
      </c>
      <c r="F81">
        <f t="shared" si="187"/>
        <v>1</v>
      </c>
      <c r="G81">
        <f t="shared" si="187"/>
        <v>1</v>
      </c>
      <c r="H81">
        <f t="shared" si="187"/>
        <v>1</v>
      </c>
      <c r="I81">
        <f t="shared" si="187"/>
        <v>1</v>
      </c>
      <c r="J81">
        <f t="shared" si="187"/>
        <v>0</v>
      </c>
      <c r="K81">
        <f t="shared" si="187"/>
        <v>0</v>
      </c>
      <c r="M81" s="4">
        <v>7.14</v>
      </c>
      <c r="N81">
        <f>IF(M32&gt;=M39,1,)</f>
        <v>1</v>
      </c>
      <c r="O81">
        <f t="shared" ref="O81:W81" si="188">IF(N32&gt;=N39,1,)</f>
        <v>1</v>
      </c>
      <c r="P81">
        <f t="shared" si="188"/>
        <v>1</v>
      </c>
      <c r="Q81">
        <f t="shared" si="188"/>
        <v>1</v>
      </c>
      <c r="R81">
        <f t="shared" si="188"/>
        <v>1</v>
      </c>
      <c r="S81">
        <f t="shared" si="188"/>
        <v>1</v>
      </c>
      <c r="T81">
        <f t="shared" si="188"/>
        <v>1</v>
      </c>
      <c r="U81">
        <f t="shared" si="188"/>
        <v>1</v>
      </c>
      <c r="V81">
        <f t="shared" si="188"/>
        <v>0</v>
      </c>
      <c r="W81">
        <f t="shared" si="188"/>
        <v>1</v>
      </c>
      <c r="Y81">
        <v>12.14</v>
      </c>
      <c r="Z81">
        <f>IF(M37&gt;=M39,1,)</f>
        <v>1</v>
      </c>
      <c r="AA81">
        <f t="shared" ref="AA81:AI81" si="189">IF(N37&gt;=N39,1,)</f>
        <v>1</v>
      </c>
      <c r="AB81">
        <f t="shared" si="189"/>
        <v>1</v>
      </c>
      <c r="AC81">
        <f t="shared" si="189"/>
        <v>1</v>
      </c>
      <c r="AD81">
        <f t="shared" si="189"/>
        <v>1</v>
      </c>
      <c r="AE81">
        <f t="shared" si="189"/>
        <v>1</v>
      </c>
      <c r="AF81">
        <f t="shared" si="189"/>
        <v>1</v>
      </c>
      <c r="AG81">
        <f t="shared" si="189"/>
        <v>1</v>
      </c>
      <c r="AH81">
        <f t="shared" si="189"/>
        <v>0</v>
      </c>
      <c r="AI81">
        <f t="shared" si="189"/>
        <v>1</v>
      </c>
      <c r="AK81">
        <v>17.13</v>
      </c>
      <c r="AL81">
        <f>IF(M42&gt;=M38,1,)</f>
        <v>1</v>
      </c>
      <c r="AM81">
        <f t="shared" ref="AM81:AU81" si="190">IF(N42&gt;=N38,1,)</f>
        <v>0</v>
      </c>
      <c r="AN81">
        <f t="shared" si="190"/>
        <v>0</v>
      </c>
      <c r="AO81">
        <f t="shared" si="190"/>
        <v>1</v>
      </c>
      <c r="AP81">
        <f t="shared" si="190"/>
        <v>1</v>
      </c>
      <c r="AQ81">
        <f t="shared" si="190"/>
        <v>1</v>
      </c>
      <c r="AR81">
        <f t="shared" si="190"/>
        <v>1</v>
      </c>
      <c r="AS81">
        <f t="shared" si="190"/>
        <v>1</v>
      </c>
      <c r="AT81">
        <f t="shared" si="190"/>
        <v>1</v>
      </c>
      <c r="AU81">
        <f t="shared" si="190"/>
        <v>1</v>
      </c>
      <c r="AW81" s="20"/>
      <c r="AX81">
        <f t="shared" si="138"/>
        <v>3</v>
      </c>
      <c r="AY81">
        <f t="shared" si="138"/>
        <v>5</v>
      </c>
      <c r="AZ81">
        <f t="shared" si="138"/>
        <v>3</v>
      </c>
      <c r="BA81">
        <f t="shared" si="138"/>
        <v>5</v>
      </c>
      <c r="BB81">
        <f t="shared" si="138"/>
        <v>3</v>
      </c>
      <c r="BC81">
        <f t="shared" si="138"/>
        <v>4</v>
      </c>
      <c r="BD81">
        <f t="shared" si="138"/>
        <v>5</v>
      </c>
      <c r="BE81">
        <f t="shared" si="138"/>
        <v>2</v>
      </c>
      <c r="BF81">
        <f t="shared" si="138"/>
        <v>4</v>
      </c>
      <c r="BG81">
        <f t="shared" si="138"/>
        <v>2</v>
      </c>
      <c r="BI81">
        <f t="shared" si="144"/>
        <v>36</v>
      </c>
      <c r="BM81">
        <f t="shared" si="145"/>
        <v>3</v>
      </c>
      <c r="BN81">
        <f t="shared" si="139"/>
        <v>0</v>
      </c>
      <c r="BO81">
        <f t="shared" si="139"/>
        <v>0</v>
      </c>
      <c r="BP81">
        <f t="shared" si="139"/>
        <v>0</v>
      </c>
      <c r="BQ81">
        <f t="shared" si="139"/>
        <v>0</v>
      </c>
      <c r="BR81">
        <f t="shared" si="139"/>
        <v>4</v>
      </c>
      <c r="BS81">
        <f t="shared" si="139"/>
        <v>5</v>
      </c>
      <c r="BT81">
        <f t="shared" si="139"/>
        <v>2</v>
      </c>
      <c r="BU81">
        <f t="shared" si="139"/>
        <v>4</v>
      </c>
      <c r="BV81">
        <f t="shared" si="139"/>
        <v>2</v>
      </c>
      <c r="BX81">
        <f t="shared" si="146"/>
        <v>20</v>
      </c>
    </row>
    <row r="82" spans="1:76">
      <c r="A82" s="4">
        <v>3.18</v>
      </c>
      <c r="B82">
        <f>IF(M28&gt;=M43,1,)</f>
        <v>0</v>
      </c>
      <c r="C82">
        <f t="shared" ref="C82:K82" si="191">IF(N28&gt;=N43,1,)</f>
        <v>0</v>
      </c>
      <c r="D82">
        <f t="shared" si="191"/>
        <v>1</v>
      </c>
      <c r="E82">
        <f t="shared" si="191"/>
        <v>1</v>
      </c>
      <c r="F82">
        <f t="shared" si="191"/>
        <v>1</v>
      </c>
      <c r="G82">
        <f t="shared" si="191"/>
        <v>1</v>
      </c>
      <c r="H82">
        <f t="shared" si="191"/>
        <v>0</v>
      </c>
      <c r="I82">
        <f t="shared" si="191"/>
        <v>1</v>
      </c>
      <c r="J82">
        <f t="shared" si="191"/>
        <v>1</v>
      </c>
      <c r="K82">
        <f t="shared" si="191"/>
        <v>1</v>
      </c>
      <c r="M82" s="4">
        <v>7.15</v>
      </c>
      <c r="N82">
        <f>IF(M32&gt;=M40,1,)</f>
        <v>1</v>
      </c>
      <c r="O82">
        <f t="shared" ref="O82:W82" si="192">IF(N32&gt;=N40,1,)</f>
        <v>1</v>
      </c>
      <c r="P82">
        <f t="shared" si="192"/>
        <v>1</v>
      </c>
      <c r="Q82">
        <f t="shared" si="192"/>
        <v>1</v>
      </c>
      <c r="R82">
        <f t="shared" si="192"/>
        <v>1</v>
      </c>
      <c r="S82">
        <f t="shared" si="192"/>
        <v>1</v>
      </c>
      <c r="T82">
        <f t="shared" si="192"/>
        <v>1</v>
      </c>
      <c r="U82">
        <f t="shared" si="192"/>
        <v>1</v>
      </c>
      <c r="V82">
        <f t="shared" si="192"/>
        <v>0</v>
      </c>
      <c r="W82">
        <f t="shared" si="192"/>
        <v>0</v>
      </c>
      <c r="Y82">
        <v>12.15</v>
      </c>
      <c r="Z82">
        <f>IF(M37&gt;=M40,1,)</f>
        <v>1</v>
      </c>
      <c r="AA82">
        <f t="shared" ref="AA82:AI82" si="193">IF(N37&gt;=N40,1,)</f>
        <v>1</v>
      </c>
      <c r="AB82">
        <f t="shared" si="193"/>
        <v>1</v>
      </c>
      <c r="AC82">
        <f t="shared" si="193"/>
        <v>0</v>
      </c>
      <c r="AD82">
        <f t="shared" si="193"/>
        <v>1</v>
      </c>
      <c r="AE82">
        <f t="shared" si="193"/>
        <v>1</v>
      </c>
      <c r="AF82">
        <f t="shared" si="193"/>
        <v>1</v>
      </c>
      <c r="AG82">
        <f t="shared" si="193"/>
        <v>1</v>
      </c>
      <c r="AH82">
        <f t="shared" si="193"/>
        <v>0</v>
      </c>
      <c r="AI82">
        <f t="shared" si="193"/>
        <v>0</v>
      </c>
      <c r="AK82">
        <v>17.14</v>
      </c>
      <c r="AL82">
        <f>IF(M42&gt;=M39,1,)</f>
        <v>1</v>
      </c>
      <c r="AM82">
        <f t="shared" ref="AM82:AU82" si="194">IF(N42&gt;=N39,1,)</f>
        <v>0</v>
      </c>
      <c r="AN82">
        <f t="shared" si="194"/>
        <v>1</v>
      </c>
      <c r="AO82">
        <f t="shared" si="194"/>
        <v>1</v>
      </c>
      <c r="AP82">
        <f t="shared" si="194"/>
        <v>1</v>
      </c>
      <c r="AQ82">
        <f t="shared" si="194"/>
        <v>1</v>
      </c>
      <c r="AR82">
        <f t="shared" si="194"/>
        <v>1</v>
      </c>
      <c r="AS82">
        <f t="shared" si="194"/>
        <v>1</v>
      </c>
      <c r="AT82">
        <f t="shared" si="194"/>
        <v>1</v>
      </c>
      <c r="AU82">
        <f t="shared" si="194"/>
        <v>1</v>
      </c>
      <c r="AW82" s="20"/>
      <c r="AX82">
        <f t="shared" si="138"/>
        <v>3</v>
      </c>
      <c r="AY82">
        <f t="shared" si="138"/>
        <v>5</v>
      </c>
      <c r="AZ82">
        <f t="shared" si="138"/>
        <v>3</v>
      </c>
      <c r="BA82">
        <f t="shared" si="138"/>
        <v>0</v>
      </c>
      <c r="BB82">
        <f t="shared" si="138"/>
        <v>3</v>
      </c>
      <c r="BC82">
        <f t="shared" si="138"/>
        <v>4</v>
      </c>
      <c r="BD82">
        <f t="shared" si="138"/>
        <v>5</v>
      </c>
      <c r="BE82">
        <f t="shared" si="138"/>
        <v>2</v>
      </c>
      <c r="BF82">
        <f t="shared" si="138"/>
        <v>4</v>
      </c>
      <c r="BG82">
        <f t="shared" si="138"/>
        <v>0</v>
      </c>
      <c r="BI82">
        <f t="shared" si="144"/>
        <v>29</v>
      </c>
      <c r="BM82">
        <f t="shared" si="145"/>
        <v>3</v>
      </c>
      <c r="BN82">
        <f t="shared" si="139"/>
        <v>5</v>
      </c>
      <c r="BO82">
        <f t="shared" si="139"/>
        <v>3</v>
      </c>
      <c r="BP82">
        <f t="shared" si="139"/>
        <v>0</v>
      </c>
      <c r="BQ82">
        <f t="shared" si="139"/>
        <v>3</v>
      </c>
      <c r="BR82">
        <f t="shared" si="139"/>
        <v>4</v>
      </c>
      <c r="BS82">
        <f t="shared" si="139"/>
        <v>5</v>
      </c>
      <c r="BT82">
        <f t="shared" si="139"/>
        <v>2</v>
      </c>
      <c r="BU82">
        <f t="shared" si="139"/>
        <v>4</v>
      </c>
      <c r="BV82">
        <f t="shared" si="139"/>
        <v>0</v>
      </c>
      <c r="BX82">
        <f t="shared" si="146"/>
        <v>29</v>
      </c>
    </row>
    <row r="83" spans="1:76">
      <c r="A83">
        <v>3.19</v>
      </c>
      <c r="B83">
        <f>IF(M28&gt;=M44,1,)</f>
        <v>1</v>
      </c>
      <c r="C83">
        <f t="shared" ref="C83:K83" si="195">IF(N28&gt;=N44,1,)</f>
        <v>1</v>
      </c>
      <c r="D83">
        <f t="shared" si="195"/>
        <v>0</v>
      </c>
      <c r="E83">
        <f t="shared" si="195"/>
        <v>1</v>
      </c>
      <c r="F83">
        <f t="shared" si="195"/>
        <v>1</v>
      </c>
      <c r="G83">
        <f t="shared" si="195"/>
        <v>1</v>
      </c>
      <c r="H83">
        <f t="shared" si="195"/>
        <v>1</v>
      </c>
      <c r="I83">
        <f t="shared" si="195"/>
        <v>1</v>
      </c>
      <c r="J83">
        <f t="shared" si="195"/>
        <v>0</v>
      </c>
      <c r="K83">
        <f t="shared" si="195"/>
        <v>1</v>
      </c>
      <c r="M83" s="4">
        <v>7.16</v>
      </c>
      <c r="N83">
        <f>IF(M32&gt;=M41,1,)</f>
        <v>1</v>
      </c>
      <c r="O83">
        <f t="shared" ref="O83:W83" si="196">IF(N32&gt;=N41,1,)</f>
        <v>0</v>
      </c>
      <c r="P83">
        <f t="shared" si="196"/>
        <v>1</v>
      </c>
      <c r="Q83">
        <f t="shared" si="196"/>
        <v>1</v>
      </c>
      <c r="R83">
        <f t="shared" si="196"/>
        <v>1</v>
      </c>
      <c r="S83">
        <f t="shared" si="196"/>
        <v>1</v>
      </c>
      <c r="T83">
        <f t="shared" si="196"/>
        <v>1</v>
      </c>
      <c r="U83">
        <f t="shared" si="196"/>
        <v>1</v>
      </c>
      <c r="V83">
        <f t="shared" si="196"/>
        <v>0</v>
      </c>
      <c r="W83">
        <f t="shared" si="196"/>
        <v>1</v>
      </c>
      <c r="Y83">
        <v>12.16</v>
      </c>
      <c r="Z83">
        <f>IF(M37&gt;=M41,1,)</f>
        <v>1</v>
      </c>
      <c r="AA83">
        <f t="shared" ref="AA83:AI83" si="197">IF(N37&gt;=N41,1,)</f>
        <v>0</v>
      </c>
      <c r="AB83">
        <f t="shared" si="197"/>
        <v>1</v>
      </c>
      <c r="AC83">
        <f t="shared" si="197"/>
        <v>1</v>
      </c>
      <c r="AD83">
        <f t="shared" si="197"/>
        <v>1</v>
      </c>
      <c r="AE83">
        <f t="shared" si="197"/>
        <v>1</v>
      </c>
      <c r="AF83">
        <f t="shared" si="197"/>
        <v>1</v>
      </c>
      <c r="AG83">
        <f t="shared" si="197"/>
        <v>1</v>
      </c>
      <c r="AH83">
        <f t="shared" si="197"/>
        <v>0</v>
      </c>
      <c r="AI83">
        <f t="shared" si="197"/>
        <v>1</v>
      </c>
      <c r="AK83">
        <v>17.149999999999999</v>
      </c>
      <c r="AL83">
        <f>IF(M42&gt;=M40,1,)</f>
        <v>1</v>
      </c>
      <c r="AM83">
        <f t="shared" ref="AM83:AU83" si="198">IF(N42&gt;=N40,1,)</f>
        <v>0</v>
      </c>
      <c r="AN83">
        <f t="shared" si="198"/>
        <v>1</v>
      </c>
      <c r="AO83">
        <f t="shared" si="198"/>
        <v>0</v>
      </c>
      <c r="AP83">
        <f t="shared" si="198"/>
        <v>1</v>
      </c>
      <c r="AQ83">
        <f t="shared" si="198"/>
        <v>1</v>
      </c>
      <c r="AR83">
        <f t="shared" si="198"/>
        <v>1</v>
      </c>
      <c r="AS83">
        <f t="shared" si="198"/>
        <v>1</v>
      </c>
      <c r="AT83">
        <f t="shared" si="198"/>
        <v>1</v>
      </c>
      <c r="AU83">
        <f t="shared" si="198"/>
        <v>1</v>
      </c>
      <c r="AW83" s="20"/>
      <c r="AX83">
        <f t="shared" si="138"/>
        <v>3</v>
      </c>
      <c r="AY83">
        <f t="shared" si="138"/>
        <v>0</v>
      </c>
      <c r="AZ83">
        <f t="shared" si="138"/>
        <v>3</v>
      </c>
      <c r="BA83">
        <f t="shared" si="138"/>
        <v>5</v>
      </c>
      <c r="BB83">
        <f t="shared" si="138"/>
        <v>3</v>
      </c>
      <c r="BC83">
        <f t="shared" si="138"/>
        <v>4</v>
      </c>
      <c r="BD83">
        <f t="shared" si="138"/>
        <v>5</v>
      </c>
      <c r="BE83">
        <f t="shared" si="138"/>
        <v>2</v>
      </c>
      <c r="BF83">
        <f t="shared" si="138"/>
        <v>0</v>
      </c>
      <c r="BG83">
        <f t="shared" si="138"/>
        <v>2</v>
      </c>
      <c r="BI83">
        <f t="shared" si="144"/>
        <v>27</v>
      </c>
      <c r="BM83">
        <f t="shared" si="145"/>
        <v>3</v>
      </c>
      <c r="BN83">
        <f t="shared" si="139"/>
        <v>0</v>
      </c>
      <c r="BO83">
        <f t="shared" si="139"/>
        <v>3</v>
      </c>
      <c r="BP83">
        <f t="shared" si="139"/>
        <v>0</v>
      </c>
      <c r="BQ83">
        <f t="shared" si="139"/>
        <v>3</v>
      </c>
      <c r="BR83">
        <f t="shared" si="139"/>
        <v>4</v>
      </c>
      <c r="BS83">
        <f t="shared" si="139"/>
        <v>5</v>
      </c>
      <c r="BT83">
        <f t="shared" si="139"/>
        <v>2</v>
      </c>
      <c r="BU83">
        <f t="shared" si="139"/>
        <v>0</v>
      </c>
      <c r="BV83">
        <f t="shared" si="139"/>
        <v>2</v>
      </c>
      <c r="BX83">
        <f t="shared" si="146"/>
        <v>22</v>
      </c>
    </row>
    <row r="84" spans="1:76">
      <c r="A84" s="4">
        <v>3.2</v>
      </c>
      <c r="B84">
        <f>IF(M28&gt;=M45,1,)</f>
        <v>0</v>
      </c>
      <c r="C84">
        <f t="shared" ref="C84:K84" si="199">IF(N28&gt;=N45,1,)</f>
        <v>1</v>
      </c>
      <c r="D84">
        <f t="shared" si="199"/>
        <v>1</v>
      </c>
      <c r="E84">
        <f t="shared" si="199"/>
        <v>1</v>
      </c>
      <c r="F84">
        <f t="shared" si="199"/>
        <v>1</v>
      </c>
      <c r="G84">
        <f t="shared" si="199"/>
        <v>1</v>
      </c>
      <c r="H84">
        <f t="shared" si="199"/>
        <v>0</v>
      </c>
      <c r="I84">
        <f t="shared" si="199"/>
        <v>1</v>
      </c>
      <c r="J84">
        <f t="shared" si="199"/>
        <v>1</v>
      </c>
      <c r="K84">
        <f t="shared" si="199"/>
        <v>1</v>
      </c>
      <c r="M84" s="4">
        <v>7.17</v>
      </c>
      <c r="N84">
        <f>IF(M32&gt;=M42,1,)</f>
        <v>1</v>
      </c>
      <c r="O84">
        <f t="shared" ref="O84:W84" si="200">IF(N32&gt;=N42,1,)</f>
        <v>1</v>
      </c>
      <c r="P84">
        <f t="shared" si="200"/>
        <v>1</v>
      </c>
      <c r="Q84">
        <f t="shared" si="200"/>
        <v>1</v>
      </c>
      <c r="R84">
        <f t="shared" si="200"/>
        <v>0</v>
      </c>
      <c r="S84">
        <f t="shared" si="200"/>
        <v>1</v>
      </c>
      <c r="T84">
        <f t="shared" si="200"/>
        <v>1</v>
      </c>
      <c r="U84">
        <f t="shared" si="200"/>
        <v>1</v>
      </c>
      <c r="V84">
        <f t="shared" si="200"/>
        <v>0</v>
      </c>
      <c r="W84">
        <f t="shared" si="200"/>
        <v>0</v>
      </c>
      <c r="Y84">
        <v>12.17</v>
      </c>
      <c r="Z84">
        <f>IF(M37&gt;=M42,1,)</f>
        <v>1</v>
      </c>
      <c r="AA84">
        <f t="shared" ref="AA84:AI84" si="201">IF(N37&gt;=N42,1,)</f>
        <v>1</v>
      </c>
      <c r="AB84">
        <f t="shared" si="201"/>
        <v>1</v>
      </c>
      <c r="AC84">
        <f t="shared" si="201"/>
        <v>1</v>
      </c>
      <c r="AD84">
        <f t="shared" si="201"/>
        <v>1</v>
      </c>
      <c r="AE84">
        <f t="shared" si="201"/>
        <v>1</v>
      </c>
      <c r="AF84">
        <f t="shared" si="201"/>
        <v>1</v>
      </c>
      <c r="AG84">
        <f t="shared" si="201"/>
        <v>1</v>
      </c>
      <c r="AH84">
        <f t="shared" si="201"/>
        <v>0</v>
      </c>
      <c r="AI84">
        <f t="shared" si="201"/>
        <v>0</v>
      </c>
      <c r="AK84">
        <v>17.16</v>
      </c>
      <c r="AL84">
        <f>IF(M42&gt;=M41,1,)</f>
        <v>1</v>
      </c>
      <c r="AM84">
        <f t="shared" ref="AM84:AU84" si="202">IF(N42&gt;=N41,1,)</f>
        <v>0</v>
      </c>
      <c r="AN84">
        <f t="shared" si="202"/>
        <v>1</v>
      </c>
      <c r="AO84">
        <f t="shared" si="202"/>
        <v>1</v>
      </c>
      <c r="AP84">
        <f t="shared" si="202"/>
        <v>1</v>
      </c>
      <c r="AQ84">
        <f t="shared" si="202"/>
        <v>1</v>
      </c>
      <c r="AR84">
        <f t="shared" si="202"/>
        <v>1</v>
      </c>
      <c r="AS84">
        <f t="shared" si="202"/>
        <v>1</v>
      </c>
      <c r="AT84">
        <f t="shared" si="202"/>
        <v>1</v>
      </c>
      <c r="AU84">
        <f t="shared" si="202"/>
        <v>1</v>
      </c>
      <c r="AW84" s="20"/>
      <c r="AX84">
        <f t="shared" si="138"/>
        <v>3</v>
      </c>
      <c r="AY84">
        <f t="shared" si="138"/>
        <v>5</v>
      </c>
      <c r="AZ84">
        <f t="shared" si="138"/>
        <v>0</v>
      </c>
      <c r="BA84">
        <f t="shared" si="138"/>
        <v>5</v>
      </c>
      <c r="BB84">
        <f t="shared" si="138"/>
        <v>0</v>
      </c>
      <c r="BC84">
        <f t="shared" si="138"/>
        <v>4</v>
      </c>
      <c r="BD84">
        <f t="shared" si="138"/>
        <v>5</v>
      </c>
      <c r="BE84">
        <f t="shared" si="138"/>
        <v>2</v>
      </c>
      <c r="BF84">
        <f t="shared" si="138"/>
        <v>0</v>
      </c>
      <c r="BG84">
        <f t="shared" si="138"/>
        <v>0</v>
      </c>
      <c r="BI84">
        <f t="shared" si="144"/>
        <v>24</v>
      </c>
      <c r="BM84">
        <f t="shared" si="145"/>
        <v>3</v>
      </c>
      <c r="BN84">
        <f t="shared" si="139"/>
        <v>5</v>
      </c>
      <c r="BO84">
        <f t="shared" si="139"/>
        <v>0</v>
      </c>
      <c r="BP84">
        <f t="shared" si="139"/>
        <v>0</v>
      </c>
      <c r="BQ84">
        <f t="shared" si="139"/>
        <v>0</v>
      </c>
      <c r="BR84">
        <f t="shared" si="139"/>
        <v>4</v>
      </c>
      <c r="BS84">
        <f t="shared" si="139"/>
        <v>5</v>
      </c>
      <c r="BT84">
        <f t="shared" si="139"/>
        <v>2</v>
      </c>
      <c r="BU84">
        <f t="shared" si="139"/>
        <v>0</v>
      </c>
      <c r="BV84">
        <f t="shared" si="139"/>
        <v>0</v>
      </c>
      <c r="BX84">
        <f t="shared" si="146"/>
        <v>19</v>
      </c>
    </row>
    <row r="85" spans="1:76">
      <c r="M85" s="4">
        <v>7.1800000000000104</v>
      </c>
      <c r="N85">
        <f>IF(M32&gt;=M43,1,)</f>
        <v>1</v>
      </c>
      <c r="O85">
        <f t="shared" ref="O85:W85" si="203">IF(N32&gt;=N43,1,)</f>
        <v>0</v>
      </c>
      <c r="P85">
        <f t="shared" si="203"/>
        <v>1</v>
      </c>
      <c r="Q85">
        <f t="shared" si="203"/>
        <v>1</v>
      </c>
      <c r="R85">
        <f t="shared" si="203"/>
        <v>1</v>
      </c>
      <c r="S85">
        <f t="shared" si="203"/>
        <v>1</v>
      </c>
      <c r="T85">
        <f t="shared" si="203"/>
        <v>0</v>
      </c>
      <c r="U85">
        <f t="shared" si="203"/>
        <v>0</v>
      </c>
      <c r="V85">
        <f t="shared" si="203"/>
        <v>0</v>
      </c>
      <c r="W85">
        <f t="shared" si="203"/>
        <v>1</v>
      </c>
      <c r="Y85">
        <v>12.18</v>
      </c>
      <c r="Z85">
        <f>IF(M37&gt;=M43,1,)</f>
        <v>1</v>
      </c>
      <c r="AA85">
        <f t="shared" ref="AA85:AI85" si="204">IF(N37&gt;=N43,1,)</f>
        <v>0</v>
      </c>
      <c r="AB85">
        <f t="shared" si="204"/>
        <v>1</v>
      </c>
      <c r="AC85">
        <f t="shared" si="204"/>
        <v>1</v>
      </c>
      <c r="AD85">
        <f t="shared" si="204"/>
        <v>1</v>
      </c>
      <c r="AE85">
        <f t="shared" si="204"/>
        <v>0</v>
      </c>
      <c r="AF85">
        <f t="shared" si="204"/>
        <v>0</v>
      </c>
      <c r="AG85">
        <f t="shared" si="204"/>
        <v>0</v>
      </c>
      <c r="AH85">
        <f t="shared" si="204"/>
        <v>0</v>
      </c>
      <c r="AI85">
        <f t="shared" si="204"/>
        <v>1</v>
      </c>
      <c r="AK85">
        <v>17.18</v>
      </c>
      <c r="AL85">
        <f>IF(M42&gt;=M43,1,)</f>
        <v>1</v>
      </c>
      <c r="AM85">
        <f t="shared" ref="AM85:AU85" si="205">IF(N42&gt;=N43,1,)</f>
        <v>0</v>
      </c>
      <c r="AN85">
        <f t="shared" si="205"/>
        <v>1</v>
      </c>
      <c r="AO85">
        <f t="shared" si="205"/>
        <v>1</v>
      </c>
      <c r="AP85">
        <f t="shared" si="205"/>
        <v>1</v>
      </c>
      <c r="AQ85">
        <f t="shared" si="205"/>
        <v>0</v>
      </c>
      <c r="AR85">
        <f t="shared" si="205"/>
        <v>0</v>
      </c>
      <c r="AS85">
        <f t="shared" si="205"/>
        <v>0</v>
      </c>
      <c r="AT85">
        <f t="shared" si="205"/>
        <v>1</v>
      </c>
      <c r="AU85">
        <f t="shared" si="205"/>
        <v>1</v>
      </c>
      <c r="AW85" s="20"/>
      <c r="AX85">
        <f t="shared" si="138"/>
        <v>3</v>
      </c>
      <c r="AY85">
        <f t="shared" si="138"/>
        <v>0</v>
      </c>
      <c r="AZ85">
        <f t="shared" si="138"/>
        <v>3</v>
      </c>
      <c r="BA85">
        <f t="shared" si="138"/>
        <v>5</v>
      </c>
      <c r="BB85">
        <f t="shared" si="138"/>
        <v>3</v>
      </c>
      <c r="BC85">
        <f t="shared" si="138"/>
        <v>4</v>
      </c>
      <c r="BD85">
        <f t="shared" si="138"/>
        <v>0</v>
      </c>
      <c r="BE85">
        <f t="shared" si="138"/>
        <v>0</v>
      </c>
      <c r="BF85">
        <f t="shared" si="138"/>
        <v>4</v>
      </c>
      <c r="BG85">
        <f t="shared" si="138"/>
        <v>2</v>
      </c>
      <c r="BI85">
        <f t="shared" si="144"/>
        <v>24</v>
      </c>
      <c r="BM85">
        <f t="shared" si="145"/>
        <v>3</v>
      </c>
      <c r="BN85">
        <f t="shared" si="145"/>
        <v>0</v>
      </c>
      <c r="BO85">
        <f t="shared" si="145"/>
        <v>3</v>
      </c>
      <c r="BP85">
        <f t="shared" si="145"/>
        <v>0</v>
      </c>
      <c r="BQ85">
        <f t="shared" si="145"/>
        <v>3</v>
      </c>
      <c r="BR85">
        <f t="shared" si="145"/>
        <v>0</v>
      </c>
      <c r="BS85">
        <f t="shared" si="145"/>
        <v>0</v>
      </c>
      <c r="BT85">
        <f t="shared" si="145"/>
        <v>0</v>
      </c>
      <c r="BU85">
        <f t="shared" si="145"/>
        <v>4</v>
      </c>
      <c r="BV85">
        <f t="shared" si="145"/>
        <v>2</v>
      </c>
      <c r="BX85">
        <f t="shared" si="146"/>
        <v>15</v>
      </c>
    </row>
    <row r="86" spans="1:76">
      <c r="A86" s="2">
        <v>4.0999999999999996</v>
      </c>
      <c r="B86">
        <f>IF(M29&gt;=M26,1,)</f>
        <v>1</v>
      </c>
      <c r="C86">
        <f t="shared" ref="C86:K86" si="206">IF(N29&gt;=N26,1,)</f>
        <v>0</v>
      </c>
      <c r="D86">
        <f t="shared" si="206"/>
        <v>0</v>
      </c>
      <c r="E86">
        <f t="shared" si="206"/>
        <v>1</v>
      </c>
      <c r="F86">
        <f t="shared" si="206"/>
        <v>1</v>
      </c>
      <c r="G86">
        <f t="shared" si="206"/>
        <v>1</v>
      </c>
      <c r="H86">
        <f t="shared" si="206"/>
        <v>0</v>
      </c>
      <c r="I86">
        <f t="shared" si="206"/>
        <v>1</v>
      </c>
      <c r="J86">
        <f t="shared" si="206"/>
        <v>1</v>
      </c>
      <c r="K86">
        <f t="shared" si="206"/>
        <v>1</v>
      </c>
      <c r="M86" s="4">
        <v>7.1900000000000102</v>
      </c>
      <c r="N86">
        <f>IF(M32&gt;=M44,1,)</f>
        <v>1</v>
      </c>
      <c r="O86">
        <f t="shared" ref="O86:W86" si="207">IF(N32&gt;=N44,1,)</f>
        <v>0</v>
      </c>
      <c r="P86">
        <f t="shared" si="207"/>
        <v>0</v>
      </c>
      <c r="Q86">
        <f t="shared" si="207"/>
        <v>1</v>
      </c>
      <c r="R86">
        <f t="shared" si="207"/>
        <v>1</v>
      </c>
      <c r="S86">
        <f t="shared" si="207"/>
        <v>1</v>
      </c>
      <c r="T86">
        <f t="shared" si="207"/>
        <v>1</v>
      </c>
      <c r="U86">
        <f t="shared" si="207"/>
        <v>1</v>
      </c>
      <c r="V86">
        <f t="shared" si="207"/>
        <v>0</v>
      </c>
      <c r="W86">
        <f t="shared" si="207"/>
        <v>1</v>
      </c>
      <c r="Y86">
        <v>12.19</v>
      </c>
      <c r="Z86">
        <f>IF(M37&gt;=M44,1,)</f>
        <v>1</v>
      </c>
      <c r="AA86">
        <f t="shared" ref="AA86:AI86" si="208">IF(N37&gt;=N44,1,)</f>
        <v>0</v>
      </c>
      <c r="AB86">
        <f t="shared" si="208"/>
        <v>1</v>
      </c>
      <c r="AC86">
        <f t="shared" si="208"/>
        <v>1</v>
      </c>
      <c r="AD86">
        <f t="shared" si="208"/>
        <v>1</v>
      </c>
      <c r="AE86">
        <f t="shared" si="208"/>
        <v>1</v>
      </c>
      <c r="AF86">
        <f t="shared" si="208"/>
        <v>1</v>
      </c>
      <c r="AG86">
        <f t="shared" si="208"/>
        <v>1</v>
      </c>
      <c r="AH86">
        <f t="shared" si="208"/>
        <v>0</v>
      </c>
      <c r="AI86">
        <f t="shared" si="208"/>
        <v>1</v>
      </c>
      <c r="AK86">
        <v>17.190000000000001</v>
      </c>
      <c r="AL86">
        <f>IF(M42&gt;=M44,1,)</f>
        <v>1</v>
      </c>
      <c r="AM86">
        <f t="shared" ref="AM86:AU86" si="209">IF(N42&gt;=N44,1,)</f>
        <v>0</v>
      </c>
      <c r="AN86">
        <f t="shared" si="209"/>
        <v>0</v>
      </c>
      <c r="AO86">
        <f t="shared" si="209"/>
        <v>1</v>
      </c>
      <c r="AP86">
        <f t="shared" si="209"/>
        <v>1</v>
      </c>
      <c r="AQ86">
        <f t="shared" si="209"/>
        <v>1</v>
      </c>
      <c r="AR86">
        <f t="shared" si="209"/>
        <v>1</v>
      </c>
      <c r="AS86">
        <f t="shared" si="209"/>
        <v>1</v>
      </c>
      <c r="AT86">
        <f t="shared" si="209"/>
        <v>1</v>
      </c>
      <c r="AU86">
        <f t="shared" si="209"/>
        <v>1</v>
      </c>
      <c r="AW86" s="20"/>
      <c r="AX86">
        <f t="shared" si="138"/>
        <v>3</v>
      </c>
      <c r="AY86">
        <f t="shared" si="138"/>
        <v>0</v>
      </c>
      <c r="AZ86">
        <f t="shared" si="138"/>
        <v>0</v>
      </c>
      <c r="BA86">
        <f t="shared" si="138"/>
        <v>5</v>
      </c>
      <c r="BB86">
        <f t="shared" si="138"/>
        <v>3</v>
      </c>
      <c r="BC86">
        <f t="shared" si="138"/>
        <v>4</v>
      </c>
      <c r="BD86">
        <f t="shared" si="138"/>
        <v>5</v>
      </c>
      <c r="BE86">
        <f t="shared" si="138"/>
        <v>2</v>
      </c>
      <c r="BF86">
        <f t="shared" si="138"/>
        <v>0</v>
      </c>
      <c r="BG86">
        <f t="shared" si="138"/>
        <v>2</v>
      </c>
      <c r="BI86">
        <f t="shared" si="144"/>
        <v>24</v>
      </c>
      <c r="BM86">
        <f t="shared" si="145"/>
        <v>3</v>
      </c>
      <c r="BN86">
        <f t="shared" si="145"/>
        <v>0</v>
      </c>
      <c r="BO86">
        <f t="shared" si="145"/>
        <v>0</v>
      </c>
      <c r="BP86">
        <f t="shared" si="145"/>
        <v>0</v>
      </c>
      <c r="BQ86">
        <f t="shared" si="145"/>
        <v>3</v>
      </c>
      <c r="BR86">
        <f t="shared" si="145"/>
        <v>4</v>
      </c>
      <c r="BS86">
        <f t="shared" si="145"/>
        <v>5</v>
      </c>
      <c r="BT86">
        <f t="shared" si="145"/>
        <v>2</v>
      </c>
      <c r="BU86">
        <f t="shared" si="145"/>
        <v>0</v>
      </c>
      <c r="BV86">
        <f t="shared" si="145"/>
        <v>2</v>
      </c>
      <c r="BX86">
        <f t="shared" si="146"/>
        <v>19</v>
      </c>
    </row>
    <row r="87" spans="1:76">
      <c r="A87" s="2">
        <v>4.2</v>
      </c>
      <c r="B87">
        <f>IF(M29&gt;=M27,1,)</f>
        <v>1</v>
      </c>
      <c r="C87">
        <f t="shared" ref="C87:K87" si="210">IF(N29&gt;=N27,1,)</f>
        <v>0</v>
      </c>
      <c r="D87">
        <f t="shared" si="210"/>
        <v>0</v>
      </c>
      <c r="E87">
        <f t="shared" si="210"/>
        <v>1</v>
      </c>
      <c r="F87">
        <f t="shared" si="210"/>
        <v>0</v>
      </c>
      <c r="G87">
        <f t="shared" si="210"/>
        <v>1</v>
      </c>
      <c r="H87">
        <f t="shared" si="210"/>
        <v>1</v>
      </c>
      <c r="I87">
        <f t="shared" si="210"/>
        <v>1</v>
      </c>
      <c r="J87">
        <f t="shared" si="210"/>
        <v>1</v>
      </c>
      <c r="K87">
        <f t="shared" si="210"/>
        <v>0</v>
      </c>
      <c r="M87" s="4">
        <v>7.2000000000000099</v>
      </c>
      <c r="N87">
        <f>IF(M32&gt;=M45,1,)</f>
        <v>1</v>
      </c>
      <c r="O87">
        <f t="shared" ref="O87:W87" si="211">IF(N32&gt;=N45,1,)</f>
        <v>0</v>
      </c>
      <c r="P87">
        <f t="shared" si="211"/>
        <v>1</v>
      </c>
      <c r="Q87">
        <f t="shared" si="211"/>
        <v>1</v>
      </c>
      <c r="R87">
        <f t="shared" si="211"/>
        <v>1</v>
      </c>
      <c r="S87">
        <f t="shared" si="211"/>
        <v>1</v>
      </c>
      <c r="T87">
        <f t="shared" si="211"/>
        <v>0</v>
      </c>
      <c r="U87">
        <f t="shared" si="211"/>
        <v>0</v>
      </c>
      <c r="V87">
        <f t="shared" si="211"/>
        <v>1</v>
      </c>
      <c r="W87">
        <f t="shared" si="211"/>
        <v>1</v>
      </c>
      <c r="Y87">
        <v>12.2</v>
      </c>
      <c r="Z87">
        <f>IF(M37&gt;=M45,1,)</f>
        <v>1</v>
      </c>
      <c r="AA87">
        <f t="shared" ref="AA87:AI87" si="212">IF(N37&gt;=N45,1,)</f>
        <v>0</v>
      </c>
      <c r="AB87">
        <f t="shared" si="212"/>
        <v>1</v>
      </c>
      <c r="AC87">
        <f t="shared" si="212"/>
        <v>1</v>
      </c>
      <c r="AD87">
        <f t="shared" si="212"/>
        <v>1</v>
      </c>
      <c r="AE87">
        <f t="shared" si="212"/>
        <v>0</v>
      </c>
      <c r="AF87">
        <f t="shared" si="212"/>
        <v>0</v>
      </c>
      <c r="AG87">
        <f t="shared" si="212"/>
        <v>0</v>
      </c>
      <c r="AH87">
        <f t="shared" si="212"/>
        <v>1</v>
      </c>
      <c r="AI87">
        <f t="shared" si="212"/>
        <v>1</v>
      </c>
      <c r="AK87">
        <v>17.2</v>
      </c>
      <c r="AL87">
        <f>IF(M42&gt;=M45,1,)</f>
        <v>1</v>
      </c>
      <c r="AM87">
        <f t="shared" ref="AM87:AU87" si="213">IF(N42&gt;=N45,1,)</f>
        <v>0</v>
      </c>
      <c r="AN87">
        <f t="shared" si="213"/>
        <v>1</v>
      </c>
      <c r="AO87">
        <f t="shared" si="213"/>
        <v>1</v>
      </c>
      <c r="AP87">
        <f t="shared" si="213"/>
        <v>1</v>
      </c>
      <c r="AQ87">
        <f t="shared" si="213"/>
        <v>0</v>
      </c>
      <c r="AR87">
        <f t="shared" si="213"/>
        <v>0</v>
      </c>
      <c r="AS87">
        <f t="shared" si="213"/>
        <v>0</v>
      </c>
      <c r="AT87">
        <f t="shared" si="213"/>
        <v>1</v>
      </c>
      <c r="AU87">
        <f t="shared" si="213"/>
        <v>1</v>
      </c>
      <c r="AW87" s="20"/>
      <c r="AX87">
        <f t="shared" si="138"/>
        <v>3</v>
      </c>
      <c r="AY87">
        <f t="shared" si="138"/>
        <v>0</v>
      </c>
      <c r="AZ87">
        <f t="shared" si="138"/>
        <v>3</v>
      </c>
      <c r="BA87">
        <f t="shared" si="138"/>
        <v>5</v>
      </c>
      <c r="BB87">
        <f t="shared" si="138"/>
        <v>3</v>
      </c>
      <c r="BC87">
        <f t="shared" si="138"/>
        <v>4</v>
      </c>
      <c r="BD87">
        <f t="shared" si="138"/>
        <v>0</v>
      </c>
      <c r="BE87">
        <f t="shared" si="138"/>
        <v>2</v>
      </c>
      <c r="BF87">
        <f t="shared" si="138"/>
        <v>4</v>
      </c>
      <c r="BG87">
        <f t="shared" si="138"/>
        <v>2</v>
      </c>
      <c r="BI87">
        <f>SUM(AX87:BG87)</f>
        <v>26</v>
      </c>
      <c r="BM87">
        <f t="shared" si="145"/>
        <v>3</v>
      </c>
      <c r="BN87">
        <f t="shared" si="145"/>
        <v>0</v>
      </c>
      <c r="BO87">
        <f t="shared" si="145"/>
        <v>3</v>
      </c>
      <c r="BP87">
        <f t="shared" si="145"/>
        <v>0</v>
      </c>
      <c r="BQ87">
        <f t="shared" si="145"/>
        <v>3</v>
      </c>
      <c r="BR87">
        <f t="shared" si="145"/>
        <v>0</v>
      </c>
      <c r="BS87">
        <f t="shared" si="145"/>
        <v>0</v>
      </c>
      <c r="BT87">
        <f t="shared" si="145"/>
        <v>0</v>
      </c>
      <c r="BU87">
        <f t="shared" si="145"/>
        <v>4</v>
      </c>
      <c r="BV87">
        <f t="shared" si="145"/>
        <v>2</v>
      </c>
      <c r="BX87">
        <f>SUM(BM87:BV87)</f>
        <v>15</v>
      </c>
    </row>
    <row r="88" spans="1:76">
      <c r="A88" s="2">
        <v>4.3</v>
      </c>
      <c r="B88">
        <f>IF(M29&gt;=M28,1,)</f>
        <v>1</v>
      </c>
      <c r="C88">
        <f t="shared" ref="C88:K88" si="214">IF(N29&gt;=N28,1,)</f>
        <v>0</v>
      </c>
      <c r="D88">
        <f t="shared" si="214"/>
        <v>0</v>
      </c>
      <c r="E88">
        <f t="shared" si="214"/>
        <v>1</v>
      </c>
      <c r="F88">
        <f t="shared" si="214"/>
        <v>0</v>
      </c>
      <c r="G88">
        <f t="shared" si="214"/>
        <v>1</v>
      </c>
      <c r="H88">
        <f t="shared" si="214"/>
        <v>1</v>
      </c>
      <c r="I88">
        <f t="shared" si="214"/>
        <v>0</v>
      </c>
      <c r="J88">
        <f t="shared" si="214"/>
        <v>1</v>
      </c>
      <c r="K88">
        <f t="shared" si="214"/>
        <v>1</v>
      </c>
      <c r="AW88" s="20"/>
      <c r="BL88" t="s">
        <v>57</v>
      </c>
    </row>
    <row r="89" spans="1:76">
      <c r="A89" s="2">
        <v>4.5</v>
      </c>
      <c r="B89">
        <f>IF(M29&gt;=M30,1,)</f>
        <v>1</v>
      </c>
      <c r="C89">
        <f t="shared" ref="C89:K89" si="215">IF(N29&gt;=N30,1,)</f>
        <v>1</v>
      </c>
      <c r="D89">
        <f t="shared" si="215"/>
        <v>1</v>
      </c>
      <c r="E89">
        <f t="shared" si="215"/>
        <v>1</v>
      </c>
      <c r="F89">
        <f t="shared" si="215"/>
        <v>0</v>
      </c>
      <c r="G89">
        <f t="shared" si="215"/>
        <v>1</v>
      </c>
      <c r="H89">
        <f t="shared" si="215"/>
        <v>1</v>
      </c>
      <c r="I89">
        <f t="shared" si="215"/>
        <v>1</v>
      </c>
      <c r="J89">
        <f t="shared" si="215"/>
        <v>1</v>
      </c>
      <c r="K89">
        <f t="shared" si="215"/>
        <v>1</v>
      </c>
      <c r="M89" s="2">
        <v>8.1</v>
      </c>
      <c r="N89">
        <f>IF(M33&gt;=M26,1,)</f>
        <v>1</v>
      </c>
      <c r="O89">
        <f t="shared" ref="O89:W89" si="216">IF(N33&gt;=N26,1,)</f>
        <v>0</v>
      </c>
      <c r="P89">
        <f t="shared" si="216"/>
        <v>0</v>
      </c>
      <c r="Q89">
        <f t="shared" si="216"/>
        <v>0</v>
      </c>
      <c r="R89">
        <f t="shared" si="216"/>
        <v>1</v>
      </c>
      <c r="S89">
        <f t="shared" si="216"/>
        <v>1</v>
      </c>
      <c r="T89">
        <f t="shared" si="216"/>
        <v>1</v>
      </c>
      <c r="U89">
        <f t="shared" si="216"/>
        <v>1</v>
      </c>
      <c r="V89">
        <f t="shared" si="216"/>
        <v>0</v>
      </c>
      <c r="W89">
        <f t="shared" si="216"/>
        <v>1</v>
      </c>
      <c r="Y89">
        <v>13.1</v>
      </c>
      <c r="Z89">
        <f>IF(M38&gt;=M26,1,)</f>
        <v>0</v>
      </c>
      <c r="AA89">
        <f t="shared" ref="AA89:AI89" si="217">IF(N38&gt;=N26,1,)</f>
        <v>0</v>
      </c>
      <c r="AB89">
        <f t="shared" si="217"/>
        <v>1</v>
      </c>
      <c r="AC89">
        <f t="shared" si="217"/>
        <v>1</v>
      </c>
      <c r="AD89">
        <f t="shared" si="217"/>
        <v>1</v>
      </c>
      <c r="AE89">
        <f t="shared" si="217"/>
        <v>0</v>
      </c>
      <c r="AF89">
        <f t="shared" si="217"/>
        <v>0</v>
      </c>
      <c r="AG89">
        <f t="shared" si="217"/>
        <v>1</v>
      </c>
      <c r="AH89">
        <f t="shared" si="217"/>
        <v>1</v>
      </c>
      <c r="AI89">
        <f t="shared" si="217"/>
        <v>1</v>
      </c>
      <c r="AW89" s="20" t="s">
        <v>58</v>
      </c>
      <c r="BM89">
        <f>IF(Z129=1,AA$3,)</f>
        <v>3</v>
      </c>
      <c r="BN89">
        <f t="shared" ref="BN89:BV104" si="218">IF(AA129=1,AB$3,)</f>
        <v>0</v>
      </c>
      <c r="BO89">
        <f t="shared" si="218"/>
        <v>0</v>
      </c>
      <c r="BP89">
        <f t="shared" si="218"/>
        <v>5</v>
      </c>
      <c r="BQ89">
        <f t="shared" si="218"/>
        <v>3</v>
      </c>
      <c r="BR89">
        <f t="shared" si="218"/>
        <v>0</v>
      </c>
      <c r="BS89">
        <f t="shared" si="218"/>
        <v>0</v>
      </c>
      <c r="BT89">
        <f t="shared" si="218"/>
        <v>2</v>
      </c>
      <c r="BU89">
        <f t="shared" si="218"/>
        <v>4</v>
      </c>
      <c r="BV89">
        <f t="shared" si="218"/>
        <v>2</v>
      </c>
      <c r="BX89">
        <f>SUM(BM89:BV89)</f>
        <v>19</v>
      </c>
    </row>
    <row r="90" spans="1:76">
      <c r="A90" s="2">
        <v>4.5999999999999996</v>
      </c>
      <c r="B90">
        <f>IF(M29&gt;=M31,1,)</f>
        <v>1</v>
      </c>
      <c r="C90">
        <f t="shared" ref="C90:K90" si="219">IF(N29&gt;=N31,1,)</f>
        <v>1</v>
      </c>
      <c r="D90">
        <f t="shared" si="219"/>
        <v>0</v>
      </c>
      <c r="E90">
        <f t="shared" si="219"/>
        <v>1</v>
      </c>
      <c r="F90">
        <f t="shared" si="219"/>
        <v>1</v>
      </c>
      <c r="G90">
        <f t="shared" si="219"/>
        <v>1</v>
      </c>
      <c r="H90">
        <f t="shared" si="219"/>
        <v>1</v>
      </c>
      <c r="I90">
        <f t="shared" si="219"/>
        <v>1</v>
      </c>
      <c r="J90">
        <f t="shared" si="219"/>
        <v>0</v>
      </c>
      <c r="K90">
        <f t="shared" si="219"/>
        <v>1</v>
      </c>
      <c r="M90" s="2">
        <v>8.1999999999999993</v>
      </c>
      <c r="N90">
        <f>IF(M33&gt;=M27,1,)</f>
        <v>1</v>
      </c>
      <c r="O90">
        <f t="shared" ref="O90:W90" si="220">IF(N33&gt;=N27,1,)</f>
        <v>0</v>
      </c>
      <c r="P90">
        <f t="shared" si="220"/>
        <v>0</v>
      </c>
      <c r="Q90">
        <f t="shared" si="220"/>
        <v>0</v>
      </c>
      <c r="R90">
        <f t="shared" si="220"/>
        <v>1</v>
      </c>
      <c r="S90">
        <f t="shared" si="220"/>
        <v>1</v>
      </c>
      <c r="T90">
        <f t="shared" si="220"/>
        <v>1</v>
      </c>
      <c r="U90">
        <f t="shared" si="220"/>
        <v>1</v>
      </c>
      <c r="V90">
        <f t="shared" si="220"/>
        <v>1</v>
      </c>
      <c r="W90">
        <f t="shared" si="220"/>
        <v>0</v>
      </c>
      <c r="Y90">
        <v>13.2</v>
      </c>
      <c r="Z90">
        <f>IF(M38&gt;=M27,1,)</f>
        <v>1</v>
      </c>
      <c r="AA90">
        <f t="shared" ref="AA90:AI90" si="221">IF(N38&gt;=N27,1,)</f>
        <v>0</v>
      </c>
      <c r="AB90">
        <f t="shared" si="221"/>
        <v>0</v>
      </c>
      <c r="AC90">
        <f t="shared" si="221"/>
        <v>1</v>
      </c>
      <c r="AD90">
        <f t="shared" si="221"/>
        <v>1</v>
      </c>
      <c r="AE90">
        <f t="shared" si="221"/>
        <v>0</v>
      </c>
      <c r="AF90">
        <f t="shared" si="221"/>
        <v>1</v>
      </c>
      <c r="AG90">
        <f t="shared" si="221"/>
        <v>1</v>
      </c>
      <c r="AH90">
        <f t="shared" si="221"/>
        <v>1</v>
      </c>
      <c r="AI90">
        <f t="shared" si="221"/>
        <v>0</v>
      </c>
      <c r="AK90">
        <v>18.100000000000001</v>
      </c>
      <c r="AL90">
        <f>IF(M43&gt;=M26,1,)</f>
        <v>1</v>
      </c>
      <c r="AM90">
        <f t="shared" ref="AM90:AU90" si="222">IF(N43&gt;=N26,1,)</f>
        <v>0</v>
      </c>
      <c r="AN90">
        <f t="shared" si="222"/>
        <v>0</v>
      </c>
      <c r="AO90">
        <f t="shared" si="222"/>
        <v>1</v>
      </c>
      <c r="AP90">
        <f t="shared" si="222"/>
        <v>1</v>
      </c>
      <c r="AQ90">
        <f t="shared" si="222"/>
        <v>1</v>
      </c>
      <c r="AR90">
        <f t="shared" si="222"/>
        <v>1</v>
      </c>
      <c r="AS90">
        <f t="shared" si="222"/>
        <v>1</v>
      </c>
      <c r="AT90">
        <f t="shared" si="222"/>
        <v>1</v>
      </c>
      <c r="AU90">
        <f t="shared" si="222"/>
        <v>1</v>
      </c>
      <c r="AW90" s="20"/>
      <c r="AX90">
        <f t="shared" ref="AX90:BG108" si="223">IF(B106=1,AA$3,)</f>
        <v>0</v>
      </c>
      <c r="AY90">
        <f t="shared" si="223"/>
        <v>0</v>
      </c>
      <c r="AZ90">
        <f t="shared" si="223"/>
        <v>0</v>
      </c>
      <c r="BA90">
        <f t="shared" si="223"/>
        <v>0</v>
      </c>
      <c r="BB90">
        <f t="shared" si="223"/>
        <v>3</v>
      </c>
      <c r="BC90">
        <f t="shared" si="223"/>
        <v>0</v>
      </c>
      <c r="BD90">
        <f t="shared" si="223"/>
        <v>0</v>
      </c>
      <c r="BE90">
        <f t="shared" si="223"/>
        <v>2</v>
      </c>
      <c r="BF90">
        <f t="shared" si="223"/>
        <v>4</v>
      </c>
      <c r="BG90">
        <f t="shared" si="223"/>
        <v>2</v>
      </c>
      <c r="BI90">
        <f>SUM(AX90:BG90)</f>
        <v>11</v>
      </c>
      <c r="BM90">
        <f t="shared" ref="BM90:BV107" si="224">IF(Z130=1,AA$3,)</f>
        <v>3</v>
      </c>
      <c r="BN90">
        <f t="shared" si="218"/>
        <v>0</v>
      </c>
      <c r="BO90">
        <f t="shared" si="218"/>
        <v>0</v>
      </c>
      <c r="BP90">
        <f t="shared" si="218"/>
        <v>5</v>
      </c>
      <c r="BQ90">
        <f t="shared" si="218"/>
        <v>0</v>
      </c>
      <c r="BR90">
        <f t="shared" si="218"/>
        <v>0</v>
      </c>
      <c r="BS90">
        <f t="shared" si="218"/>
        <v>5</v>
      </c>
      <c r="BT90">
        <f t="shared" si="218"/>
        <v>2</v>
      </c>
      <c r="BU90">
        <f t="shared" si="218"/>
        <v>4</v>
      </c>
      <c r="BV90">
        <f t="shared" si="218"/>
        <v>2</v>
      </c>
      <c r="BX90">
        <f t="shared" ref="BX90:BX107" si="225">SUM(BM90:BV90)</f>
        <v>21</v>
      </c>
    </row>
    <row r="91" spans="1:76">
      <c r="A91" s="2">
        <v>4.7</v>
      </c>
      <c r="B91">
        <f>IF(M29&gt;=M32,1,)</f>
        <v>1</v>
      </c>
      <c r="C91">
        <f t="shared" ref="C91:K91" si="226">IF(N29&gt;=N32,1,)</f>
        <v>1</v>
      </c>
      <c r="D91">
        <f t="shared" si="226"/>
        <v>0</v>
      </c>
      <c r="E91">
        <f t="shared" si="226"/>
        <v>0</v>
      </c>
      <c r="F91">
        <f t="shared" si="226"/>
        <v>1</v>
      </c>
      <c r="G91">
        <f t="shared" si="226"/>
        <v>1</v>
      </c>
      <c r="H91">
        <f t="shared" si="226"/>
        <v>1</v>
      </c>
      <c r="I91">
        <f t="shared" si="226"/>
        <v>1</v>
      </c>
      <c r="J91">
        <f t="shared" si="226"/>
        <v>1</v>
      </c>
      <c r="K91">
        <f t="shared" si="226"/>
        <v>1</v>
      </c>
      <c r="M91" s="2">
        <v>8.3000000000000007</v>
      </c>
      <c r="N91">
        <f>IF(M33&gt;=M28,1,)</f>
        <v>1</v>
      </c>
      <c r="O91">
        <f t="shared" ref="O91:W91" si="227">IF(N33&gt;=N28,1,)</f>
        <v>0</v>
      </c>
      <c r="P91">
        <f t="shared" si="227"/>
        <v>0</v>
      </c>
      <c r="Q91">
        <f t="shared" si="227"/>
        <v>0</v>
      </c>
      <c r="R91">
        <f t="shared" si="227"/>
        <v>1</v>
      </c>
      <c r="S91">
        <f t="shared" si="227"/>
        <v>1</v>
      </c>
      <c r="T91">
        <f t="shared" si="227"/>
        <v>1</v>
      </c>
      <c r="U91">
        <f t="shared" si="227"/>
        <v>0</v>
      </c>
      <c r="V91">
        <f t="shared" si="227"/>
        <v>0</v>
      </c>
      <c r="W91">
        <f t="shared" si="227"/>
        <v>1</v>
      </c>
      <c r="Y91">
        <v>13.3</v>
      </c>
      <c r="Z91">
        <f>IF(M38&gt;=M28,1,)</f>
        <v>1</v>
      </c>
      <c r="AA91">
        <f t="shared" ref="AA91:AI91" si="228">IF(N38&gt;=N28,1,)</f>
        <v>0</v>
      </c>
      <c r="AB91">
        <f t="shared" si="228"/>
        <v>0</v>
      </c>
      <c r="AC91">
        <f t="shared" si="228"/>
        <v>1</v>
      </c>
      <c r="AD91">
        <f t="shared" si="228"/>
        <v>1</v>
      </c>
      <c r="AE91">
        <f t="shared" si="228"/>
        <v>0</v>
      </c>
      <c r="AF91">
        <f t="shared" si="228"/>
        <v>1</v>
      </c>
      <c r="AG91">
        <f t="shared" si="228"/>
        <v>0</v>
      </c>
      <c r="AH91">
        <f t="shared" si="228"/>
        <v>1</v>
      </c>
      <c r="AI91">
        <f t="shared" si="228"/>
        <v>1</v>
      </c>
      <c r="AK91">
        <v>18.2</v>
      </c>
      <c r="AL91">
        <f>IF(M43&gt;=M27,1,)</f>
        <v>1</v>
      </c>
      <c r="AM91">
        <f t="shared" ref="AM91:AU91" si="229">IF(N43&gt;=N27,1,)</f>
        <v>1</v>
      </c>
      <c r="AN91">
        <f t="shared" si="229"/>
        <v>0</v>
      </c>
      <c r="AO91">
        <f t="shared" si="229"/>
        <v>1</v>
      </c>
      <c r="AP91">
        <f t="shared" si="229"/>
        <v>0</v>
      </c>
      <c r="AQ91">
        <f t="shared" si="229"/>
        <v>1</v>
      </c>
      <c r="AR91">
        <f t="shared" si="229"/>
        <v>1</v>
      </c>
      <c r="AS91">
        <f t="shared" si="229"/>
        <v>1</v>
      </c>
      <c r="AT91">
        <f t="shared" si="229"/>
        <v>1</v>
      </c>
      <c r="AU91">
        <f t="shared" si="229"/>
        <v>0</v>
      </c>
      <c r="AW91" s="20"/>
      <c r="AX91">
        <f t="shared" si="223"/>
        <v>3</v>
      </c>
      <c r="AY91">
        <f t="shared" si="223"/>
        <v>0</v>
      </c>
      <c r="AZ91">
        <f t="shared" si="223"/>
        <v>0</v>
      </c>
      <c r="BA91">
        <f t="shared" si="223"/>
        <v>0</v>
      </c>
      <c r="BB91">
        <f t="shared" si="223"/>
        <v>3</v>
      </c>
      <c r="BC91">
        <f t="shared" si="223"/>
        <v>0</v>
      </c>
      <c r="BD91">
        <f t="shared" si="223"/>
        <v>5</v>
      </c>
      <c r="BE91">
        <f t="shared" si="223"/>
        <v>2</v>
      </c>
      <c r="BF91">
        <f t="shared" si="223"/>
        <v>4</v>
      </c>
      <c r="BG91">
        <f t="shared" si="223"/>
        <v>0</v>
      </c>
      <c r="BI91">
        <f t="shared" ref="BI91:BI107" si="230">SUM(AX91:BG91)</f>
        <v>17</v>
      </c>
      <c r="BM91">
        <f t="shared" si="224"/>
        <v>3</v>
      </c>
      <c r="BN91">
        <f t="shared" si="218"/>
        <v>0</v>
      </c>
      <c r="BO91">
        <f t="shared" si="218"/>
        <v>0</v>
      </c>
      <c r="BP91">
        <f t="shared" si="218"/>
        <v>5</v>
      </c>
      <c r="BQ91">
        <f t="shared" si="218"/>
        <v>0</v>
      </c>
      <c r="BR91">
        <f t="shared" si="218"/>
        <v>0</v>
      </c>
      <c r="BS91">
        <f t="shared" si="218"/>
        <v>5</v>
      </c>
      <c r="BT91">
        <f t="shared" si="218"/>
        <v>0</v>
      </c>
      <c r="BU91">
        <f t="shared" si="218"/>
        <v>4</v>
      </c>
      <c r="BV91">
        <f t="shared" si="218"/>
        <v>2</v>
      </c>
      <c r="BX91">
        <f t="shared" si="225"/>
        <v>19</v>
      </c>
    </row>
    <row r="92" spans="1:76">
      <c r="A92" s="2">
        <v>4.8</v>
      </c>
      <c r="B92">
        <f>IF(M29&gt;=M33,1,)</f>
        <v>1</v>
      </c>
      <c r="C92">
        <f t="shared" ref="C92:K92" si="231">IF(N29&gt;=N33,1,)</f>
        <v>1</v>
      </c>
      <c r="D92">
        <f t="shared" si="231"/>
        <v>1</v>
      </c>
      <c r="E92">
        <f t="shared" si="231"/>
        <v>1</v>
      </c>
      <c r="F92">
        <f t="shared" si="231"/>
        <v>0</v>
      </c>
      <c r="G92">
        <f t="shared" si="231"/>
        <v>1</v>
      </c>
      <c r="H92">
        <f t="shared" si="231"/>
        <v>0</v>
      </c>
      <c r="I92">
        <f t="shared" si="231"/>
        <v>1</v>
      </c>
      <c r="J92">
        <f t="shared" si="231"/>
        <v>1</v>
      </c>
      <c r="K92">
        <f t="shared" si="231"/>
        <v>1</v>
      </c>
      <c r="M92" s="2">
        <v>8.4</v>
      </c>
      <c r="N92">
        <f>IF(M33&gt;=M29,1,)</f>
        <v>1</v>
      </c>
      <c r="O92">
        <f t="shared" ref="O92:W92" si="232">IF(N33&gt;=N29,1,)</f>
        <v>0</v>
      </c>
      <c r="P92">
        <f t="shared" si="232"/>
        <v>0</v>
      </c>
      <c r="Q92">
        <f t="shared" si="232"/>
        <v>0</v>
      </c>
      <c r="R92">
        <f t="shared" si="232"/>
        <v>1</v>
      </c>
      <c r="S92">
        <f t="shared" si="232"/>
        <v>0</v>
      </c>
      <c r="T92">
        <f t="shared" si="232"/>
        <v>1</v>
      </c>
      <c r="U92">
        <f t="shared" si="232"/>
        <v>1</v>
      </c>
      <c r="V92">
        <f t="shared" si="232"/>
        <v>0</v>
      </c>
      <c r="W92">
        <f t="shared" si="232"/>
        <v>1</v>
      </c>
      <c r="Y92">
        <v>13.4</v>
      </c>
      <c r="Z92">
        <f>IF(M38&gt;=M29,1,)</f>
        <v>0</v>
      </c>
      <c r="AA92">
        <f t="shared" ref="AA92:AI92" si="233">IF(N38&gt;=N29,1,)</f>
        <v>0</v>
      </c>
      <c r="AB92">
        <f t="shared" si="233"/>
        <v>1</v>
      </c>
      <c r="AC92">
        <f t="shared" si="233"/>
        <v>1</v>
      </c>
      <c r="AD92">
        <f t="shared" si="233"/>
        <v>1</v>
      </c>
      <c r="AE92">
        <f t="shared" si="233"/>
        <v>0</v>
      </c>
      <c r="AF92">
        <f t="shared" si="233"/>
        <v>0</v>
      </c>
      <c r="AG92">
        <f t="shared" si="233"/>
        <v>0</v>
      </c>
      <c r="AH92">
        <f t="shared" si="233"/>
        <v>1</v>
      </c>
      <c r="AI92">
        <f t="shared" si="233"/>
        <v>1</v>
      </c>
      <c r="AK92">
        <v>18.3</v>
      </c>
      <c r="AL92">
        <f>IF(M43&gt;=M28,1,)</f>
        <v>1</v>
      </c>
      <c r="AM92">
        <f t="shared" ref="AM92:AU92" si="234">IF(N43&gt;=N28,1,)</f>
        <v>1</v>
      </c>
      <c r="AN92">
        <f t="shared" si="234"/>
        <v>0</v>
      </c>
      <c r="AO92">
        <f t="shared" si="234"/>
        <v>1</v>
      </c>
      <c r="AP92">
        <f t="shared" si="234"/>
        <v>0</v>
      </c>
      <c r="AQ92">
        <f t="shared" si="234"/>
        <v>1</v>
      </c>
      <c r="AR92">
        <f t="shared" si="234"/>
        <v>1</v>
      </c>
      <c r="AS92">
        <f t="shared" si="234"/>
        <v>1</v>
      </c>
      <c r="AT92">
        <f t="shared" si="234"/>
        <v>1</v>
      </c>
      <c r="AU92">
        <f t="shared" si="234"/>
        <v>1</v>
      </c>
      <c r="AW92" s="20"/>
      <c r="AX92">
        <f t="shared" si="223"/>
        <v>3</v>
      </c>
      <c r="AY92">
        <f t="shared" si="223"/>
        <v>0</v>
      </c>
      <c r="AZ92">
        <f t="shared" si="223"/>
        <v>0</v>
      </c>
      <c r="BA92">
        <f t="shared" si="223"/>
        <v>0</v>
      </c>
      <c r="BB92">
        <f t="shared" si="223"/>
        <v>3</v>
      </c>
      <c r="BC92">
        <f t="shared" si="223"/>
        <v>0</v>
      </c>
      <c r="BD92">
        <f t="shared" si="223"/>
        <v>5</v>
      </c>
      <c r="BE92">
        <f t="shared" si="223"/>
        <v>0</v>
      </c>
      <c r="BF92">
        <f t="shared" si="223"/>
        <v>4</v>
      </c>
      <c r="BG92">
        <f t="shared" si="223"/>
        <v>2</v>
      </c>
      <c r="BI92">
        <f t="shared" si="230"/>
        <v>17</v>
      </c>
      <c r="BM92">
        <f t="shared" si="224"/>
        <v>3</v>
      </c>
      <c r="BN92">
        <f t="shared" si="218"/>
        <v>0</v>
      </c>
      <c r="BO92">
        <f t="shared" si="218"/>
        <v>3</v>
      </c>
      <c r="BP92">
        <f t="shared" si="218"/>
        <v>5</v>
      </c>
      <c r="BQ92">
        <f t="shared" si="218"/>
        <v>3</v>
      </c>
      <c r="BR92">
        <f t="shared" si="218"/>
        <v>0</v>
      </c>
      <c r="BS92">
        <f t="shared" si="218"/>
        <v>0</v>
      </c>
      <c r="BT92">
        <f t="shared" si="218"/>
        <v>0</v>
      </c>
      <c r="BU92">
        <f t="shared" si="218"/>
        <v>4</v>
      </c>
      <c r="BV92">
        <f t="shared" si="218"/>
        <v>2</v>
      </c>
      <c r="BX92">
        <f t="shared" si="225"/>
        <v>20</v>
      </c>
    </row>
    <row r="93" spans="1:76">
      <c r="A93" s="2">
        <v>4.9000000000000004</v>
      </c>
      <c r="B93">
        <f>IF(M29&gt;=M34,1,)</f>
        <v>1</v>
      </c>
      <c r="C93">
        <f t="shared" ref="C93:K93" si="235">IF(N29&gt;=N34,1,)</f>
        <v>1</v>
      </c>
      <c r="D93">
        <f t="shared" si="235"/>
        <v>0</v>
      </c>
      <c r="E93">
        <f t="shared" si="235"/>
        <v>0</v>
      </c>
      <c r="F93">
        <f t="shared" si="235"/>
        <v>1</v>
      </c>
      <c r="G93">
        <f t="shared" si="235"/>
        <v>1</v>
      </c>
      <c r="H93">
        <f t="shared" si="235"/>
        <v>1</v>
      </c>
      <c r="I93">
        <f t="shared" si="235"/>
        <v>1</v>
      </c>
      <c r="J93">
        <f t="shared" si="235"/>
        <v>1</v>
      </c>
      <c r="K93">
        <f t="shared" si="235"/>
        <v>1</v>
      </c>
      <c r="M93" s="2">
        <v>8.5</v>
      </c>
      <c r="N93">
        <f>IF(M33&gt;=M30,1,)</f>
        <v>1</v>
      </c>
      <c r="O93">
        <f t="shared" ref="O93:W93" si="236">IF(N33&gt;=N30,1,)</f>
        <v>0</v>
      </c>
      <c r="P93">
        <f t="shared" si="236"/>
        <v>1</v>
      </c>
      <c r="Q93">
        <f t="shared" si="236"/>
        <v>1</v>
      </c>
      <c r="R93">
        <f t="shared" si="236"/>
        <v>1</v>
      </c>
      <c r="S93">
        <f t="shared" si="236"/>
        <v>1</v>
      </c>
      <c r="T93">
        <f t="shared" si="236"/>
        <v>1</v>
      </c>
      <c r="U93">
        <f t="shared" si="236"/>
        <v>1</v>
      </c>
      <c r="V93">
        <f t="shared" si="236"/>
        <v>0</v>
      </c>
      <c r="W93">
        <f t="shared" si="236"/>
        <v>1</v>
      </c>
      <c r="Y93">
        <v>13.5</v>
      </c>
      <c r="Z93">
        <f>IF(M38&gt;=M30,1,)</f>
        <v>0</v>
      </c>
      <c r="AA93">
        <f t="shared" ref="AA93:AI93" si="237">IF(N38&gt;=N30,1,)</f>
        <v>0</v>
      </c>
      <c r="AB93">
        <f t="shared" si="237"/>
        <v>1</v>
      </c>
      <c r="AC93">
        <f t="shared" si="237"/>
        <v>1</v>
      </c>
      <c r="AD93">
        <f t="shared" si="237"/>
        <v>1</v>
      </c>
      <c r="AE93">
        <f t="shared" si="237"/>
        <v>1</v>
      </c>
      <c r="AF93">
        <f t="shared" si="237"/>
        <v>1</v>
      </c>
      <c r="AG93">
        <f t="shared" si="237"/>
        <v>0</v>
      </c>
      <c r="AH93">
        <f t="shared" si="237"/>
        <v>1</v>
      </c>
      <c r="AI93">
        <f t="shared" si="237"/>
        <v>1</v>
      </c>
      <c r="AK93">
        <v>18.399999999999999</v>
      </c>
      <c r="AL93">
        <f>IF(M43&gt;=M29,1,)</f>
        <v>1</v>
      </c>
      <c r="AM93">
        <f t="shared" ref="AM93:AU93" si="238">IF(N43&gt;=N29,1,)</f>
        <v>1</v>
      </c>
      <c r="AN93">
        <f t="shared" si="238"/>
        <v>0</v>
      </c>
      <c r="AO93">
        <f t="shared" si="238"/>
        <v>1</v>
      </c>
      <c r="AP93">
        <f t="shared" si="238"/>
        <v>1</v>
      </c>
      <c r="AQ93">
        <f t="shared" si="238"/>
        <v>0</v>
      </c>
      <c r="AR93">
        <f t="shared" si="238"/>
        <v>1</v>
      </c>
      <c r="AS93">
        <f t="shared" si="238"/>
        <v>1</v>
      </c>
      <c r="AT93">
        <f t="shared" si="238"/>
        <v>1</v>
      </c>
      <c r="AU93">
        <f t="shared" si="238"/>
        <v>1</v>
      </c>
      <c r="AW93" s="20"/>
      <c r="AX93">
        <f t="shared" si="223"/>
        <v>0</v>
      </c>
      <c r="AY93">
        <f t="shared" si="223"/>
        <v>0</v>
      </c>
      <c r="AZ93">
        <f t="shared" si="223"/>
        <v>0</v>
      </c>
      <c r="BA93">
        <f t="shared" si="223"/>
        <v>0</v>
      </c>
      <c r="BB93">
        <f t="shared" si="223"/>
        <v>3</v>
      </c>
      <c r="BC93">
        <f t="shared" si="223"/>
        <v>0</v>
      </c>
      <c r="BD93">
        <f t="shared" si="223"/>
        <v>0</v>
      </c>
      <c r="BE93">
        <f t="shared" si="223"/>
        <v>2</v>
      </c>
      <c r="BF93">
        <f t="shared" si="223"/>
        <v>4</v>
      </c>
      <c r="BG93">
        <f t="shared" si="223"/>
        <v>2</v>
      </c>
      <c r="BI93">
        <f t="shared" si="230"/>
        <v>11</v>
      </c>
      <c r="BM93">
        <f t="shared" si="224"/>
        <v>3</v>
      </c>
      <c r="BN93">
        <f t="shared" si="218"/>
        <v>0</v>
      </c>
      <c r="BO93">
        <f t="shared" si="218"/>
        <v>3</v>
      </c>
      <c r="BP93">
        <f t="shared" si="218"/>
        <v>5</v>
      </c>
      <c r="BQ93">
        <f t="shared" si="218"/>
        <v>0</v>
      </c>
      <c r="BR93">
        <f t="shared" si="218"/>
        <v>4</v>
      </c>
      <c r="BS93">
        <f t="shared" si="218"/>
        <v>5</v>
      </c>
      <c r="BT93">
        <f t="shared" si="218"/>
        <v>0</v>
      </c>
      <c r="BU93">
        <f t="shared" si="218"/>
        <v>4</v>
      </c>
      <c r="BV93">
        <f t="shared" si="218"/>
        <v>2</v>
      </c>
      <c r="BX93">
        <f t="shared" si="225"/>
        <v>26</v>
      </c>
    </row>
    <row r="94" spans="1:76">
      <c r="A94" s="4">
        <v>4.0999999999999996</v>
      </c>
      <c r="B94">
        <f>IF(M29&gt;=M35,1,)</f>
        <v>1</v>
      </c>
      <c r="C94">
        <f t="shared" ref="C94:K94" si="239">IF(N29&gt;=N35,1,)</f>
        <v>1</v>
      </c>
      <c r="D94">
        <f t="shared" si="239"/>
        <v>0</v>
      </c>
      <c r="E94">
        <f t="shared" si="239"/>
        <v>1</v>
      </c>
      <c r="F94">
        <f t="shared" si="239"/>
        <v>1</v>
      </c>
      <c r="G94">
        <f t="shared" si="239"/>
        <v>1</v>
      </c>
      <c r="H94">
        <f t="shared" si="239"/>
        <v>1</v>
      </c>
      <c r="I94">
        <f t="shared" si="239"/>
        <v>1</v>
      </c>
      <c r="J94">
        <f t="shared" si="239"/>
        <v>1</v>
      </c>
      <c r="K94">
        <f t="shared" si="239"/>
        <v>0</v>
      </c>
      <c r="M94" s="2">
        <v>8.6</v>
      </c>
      <c r="N94">
        <f>IF(M33&gt;=M31,1,)</f>
        <v>1</v>
      </c>
      <c r="O94">
        <f t="shared" ref="O94:W94" si="240">IF(N33&gt;=N31,1,)</f>
        <v>0</v>
      </c>
      <c r="P94">
        <f t="shared" si="240"/>
        <v>0</v>
      </c>
      <c r="Q94">
        <f t="shared" si="240"/>
        <v>1</v>
      </c>
      <c r="R94">
        <f t="shared" si="240"/>
        <v>1</v>
      </c>
      <c r="S94">
        <f t="shared" si="240"/>
        <v>1</v>
      </c>
      <c r="T94">
        <f t="shared" si="240"/>
        <v>1</v>
      </c>
      <c r="U94">
        <f t="shared" si="240"/>
        <v>1</v>
      </c>
      <c r="V94">
        <f t="shared" si="240"/>
        <v>0</v>
      </c>
      <c r="W94">
        <f t="shared" si="240"/>
        <v>1</v>
      </c>
      <c r="Y94">
        <v>13.6</v>
      </c>
      <c r="Z94">
        <f>IF(M38&gt;=M31,1,)</f>
        <v>0</v>
      </c>
      <c r="AA94">
        <f t="shared" ref="AA94:AI94" si="241">IF(N38&gt;=N31,1,)</f>
        <v>0</v>
      </c>
      <c r="AB94">
        <f t="shared" si="241"/>
        <v>1</v>
      </c>
      <c r="AC94">
        <f t="shared" si="241"/>
        <v>1</v>
      </c>
      <c r="AD94">
        <f t="shared" si="241"/>
        <v>1</v>
      </c>
      <c r="AE94">
        <f t="shared" si="241"/>
        <v>1</v>
      </c>
      <c r="AF94">
        <f t="shared" si="241"/>
        <v>1</v>
      </c>
      <c r="AG94">
        <f t="shared" si="241"/>
        <v>1</v>
      </c>
      <c r="AH94">
        <f t="shared" si="241"/>
        <v>0</v>
      </c>
      <c r="AI94">
        <f t="shared" si="241"/>
        <v>1</v>
      </c>
      <c r="AK94">
        <v>18.5</v>
      </c>
      <c r="AL94">
        <f>IF(M43&gt;=M30,1,)</f>
        <v>1</v>
      </c>
      <c r="AM94">
        <f t="shared" ref="AM94:AU94" si="242">IF(N43&gt;=N30,1,)</f>
        <v>1</v>
      </c>
      <c r="AN94">
        <f t="shared" si="242"/>
        <v>0</v>
      </c>
      <c r="AO94">
        <f t="shared" si="242"/>
        <v>1</v>
      </c>
      <c r="AP94">
        <f t="shared" si="242"/>
        <v>0</v>
      </c>
      <c r="AQ94">
        <f t="shared" si="242"/>
        <v>1</v>
      </c>
      <c r="AR94">
        <f t="shared" si="242"/>
        <v>1</v>
      </c>
      <c r="AS94">
        <f t="shared" si="242"/>
        <v>1</v>
      </c>
      <c r="AT94">
        <f t="shared" si="242"/>
        <v>1</v>
      </c>
      <c r="AU94">
        <f t="shared" si="242"/>
        <v>1</v>
      </c>
      <c r="AW94" s="20"/>
      <c r="AX94">
        <f t="shared" si="223"/>
        <v>0</v>
      </c>
      <c r="AY94">
        <f t="shared" si="223"/>
        <v>5</v>
      </c>
      <c r="AZ94">
        <f t="shared" si="223"/>
        <v>0</v>
      </c>
      <c r="BA94">
        <f t="shared" si="223"/>
        <v>0</v>
      </c>
      <c r="BB94">
        <f t="shared" si="223"/>
        <v>3</v>
      </c>
      <c r="BC94">
        <f t="shared" si="223"/>
        <v>4</v>
      </c>
      <c r="BD94">
        <f t="shared" si="223"/>
        <v>5</v>
      </c>
      <c r="BE94">
        <f t="shared" si="223"/>
        <v>2</v>
      </c>
      <c r="BF94">
        <f t="shared" si="223"/>
        <v>0</v>
      </c>
      <c r="BG94">
        <f t="shared" si="223"/>
        <v>2</v>
      </c>
      <c r="BI94">
        <f t="shared" si="230"/>
        <v>21</v>
      </c>
      <c r="BM94">
        <f t="shared" si="224"/>
        <v>3</v>
      </c>
      <c r="BN94">
        <f t="shared" si="218"/>
        <v>0</v>
      </c>
      <c r="BO94">
        <f t="shared" si="218"/>
        <v>0</v>
      </c>
      <c r="BP94">
        <f t="shared" si="218"/>
        <v>5</v>
      </c>
      <c r="BQ94">
        <f t="shared" si="218"/>
        <v>3</v>
      </c>
      <c r="BR94">
        <f t="shared" si="218"/>
        <v>4</v>
      </c>
      <c r="BS94">
        <f t="shared" si="218"/>
        <v>5</v>
      </c>
      <c r="BT94">
        <f t="shared" si="218"/>
        <v>2</v>
      </c>
      <c r="BU94">
        <f t="shared" si="218"/>
        <v>0</v>
      </c>
      <c r="BV94">
        <f t="shared" si="218"/>
        <v>2</v>
      </c>
      <c r="BX94">
        <f t="shared" si="225"/>
        <v>24</v>
      </c>
    </row>
    <row r="95" spans="1:76">
      <c r="A95">
        <v>4.1100000000000003</v>
      </c>
      <c r="B95">
        <f>IF(M29&gt;=M36,1,)</f>
        <v>1</v>
      </c>
      <c r="C95">
        <f t="shared" ref="C95:K95" si="243">IF(N29&gt;=N36,1,)</f>
        <v>1</v>
      </c>
      <c r="D95">
        <f t="shared" si="243"/>
        <v>1</v>
      </c>
      <c r="E95">
        <f t="shared" si="243"/>
        <v>1</v>
      </c>
      <c r="F95">
        <f t="shared" si="243"/>
        <v>0</v>
      </c>
      <c r="G95">
        <f t="shared" si="243"/>
        <v>1</v>
      </c>
      <c r="H95">
        <f t="shared" si="243"/>
        <v>1</v>
      </c>
      <c r="I95">
        <f t="shared" si="243"/>
        <v>1</v>
      </c>
      <c r="J95">
        <f t="shared" si="243"/>
        <v>1</v>
      </c>
      <c r="K95">
        <f t="shared" si="243"/>
        <v>1</v>
      </c>
      <c r="M95" s="2">
        <v>8.6999999999999993</v>
      </c>
      <c r="N95">
        <f>IF(M33&gt;=M32,1,)</f>
        <v>1</v>
      </c>
      <c r="O95">
        <f t="shared" ref="O95:W95" si="244">IF(N33&gt;=N32,1,)</f>
        <v>0</v>
      </c>
      <c r="P95">
        <f t="shared" si="244"/>
        <v>0</v>
      </c>
      <c r="Q95">
        <f t="shared" si="244"/>
        <v>0</v>
      </c>
      <c r="R95">
        <f t="shared" si="244"/>
        <v>1</v>
      </c>
      <c r="S95">
        <f t="shared" si="244"/>
        <v>1</v>
      </c>
      <c r="T95">
        <f t="shared" si="244"/>
        <v>1</v>
      </c>
      <c r="U95">
        <f t="shared" si="244"/>
        <v>1</v>
      </c>
      <c r="V95">
        <f t="shared" si="244"/>
        <v>1</v>
      </c>
      <c r="W95">
        <f t="shared" si="244"/>
        <v>1</v>
      </c>
      <c r="Y95">
        <v>13.7</v>
      </c>
      <c r="Z95">
        <f>IF(M38&gt;=M32,1,)</f>
        <v>0</v>
      </c>
      <c r="AA95">
        <f t="shared" ref="AA95:AI95" si="245">IF(N38&gt;=N32,1,)</f>
        <v>0</v>
      </c>
      <c r="AB95">
        <f t="shared" si="245"/>
        <v>1</v>
      </c>
      <c r="AC95">
        <f t="shared" si="245"/>
        <v>0</v>
      </c>
      <c r="AD95">
        <f t="shared" si="245"/>
        <v>1</v>
      </c>
      <c r="AE95">
        <f t="shared" si="245"/>
        <v>0</v>
      </c>
      <c r="AF95">
        <f t="shared" si="245"/>
        <v>0</v>
      </c>
      <c r="AG95">
        <f t="shared" si="245"/>
        <v>1</v>
      </c>
      <c r="AH95">
        <f t="shared" si="245"/>
        <v>1</v>
      </c>
      <c r="AI95">
        <f t="shared" si="245"/>
        <v>1</v>
      </c>
      <c r="AK95">
        <v>18.600000000000001</v>
      </c>
      <c r="AL95">
        <f>IF(M43&gt;=M31,1,)</f>
        <v>1</v>
      </c>
      <c r="AM95">
        <f t="shared" ref="AM95:AU95" si="246">IF(N43&gt;=N31,1,)</f>
        <v>1</v>
      </c>
      <c r="AN95">
        <f t="shared" si="246"/>
        <v>0</v>
      </c>
      <c r="AO95">
        <f t="shared" si="246"/>
        <v>1</v>
      </c>
      <c r="AP95">
        <f t="shared" si="246"/>
        <v>1</v>
      </c>
      <c r="AQ95">
        <f t="shared" si="246"/>
        <v>1</v>
      </c>
      <c r="AR95">
        <f t="shared" si="246"/>
        <v>1</v>
      </c>
      <c r="AS95">
        <f t="shared" si="246"/>
        <v>1</v>
      </c>
      <c r="AT95">
        <f t="shared" si="246"/>
        <v>0</v>
      </c>
      <c r="AU95">
        <f t="shared" si="246"/>
        <v>1</v>
      </c>
      <c r="AW95" s="20"/>
      <c r="AX95">
        <f t="shared" si="223"/>
        <v>0</v>
      </c>
      <c r="AY95">
        <f t="shared" si="223"/>
        <v>5</v>
      </c>
      <c r="AZ95">
        <f t="shared" si="223"/>
        <v>0</v>
      </c>
      <c r="BA95">
        <f t="shared" si="223"/>
        <v>0</v>
      </c>
      <c r="BB95">
        <f t="shared" si="223"/>
        <v>3</v>
      </c>
      <c r="BC95">
        <f t="shared" si="223"/>
        <v>0</v>
      </c>
      <c r="BD95">
        <f t="shared" si="223"/>
        <v>0</v>
      </c>
      <c r="BE95">
        <f t="shared" si="223"/>
        <v>2</v>
      </c>
      <c r="BF95">
        <f t="shared" si="223"/>
        <v>4</v>
      </c>
      <c r="BG95">
        <f t="shared" si="223"/>
        <v>2</v>
      </c>
      <c r="BI95">
        <f t="shared" si="230"/>
        <v>16</v>
      </c>
      <c r="BM95">
        <f t="shared" si="224"/>
        <v>3</v>
      </c>
      <c r="BN95">
        <f t="shared" si="218"/>
        <v>0</v>
      </c>
      <c r="BO95">
        <f t="shared" si="218"/>
        <v>0</v>
      </c>
      <c r="BP95">
        <f t="shared" si="218"/>
        <v>5</v>
      </c>
      <c r="BQ95">
        <f t="shared" si="218"/>
        <v>3</v>
      </c>
      <c r="BR95">
        <f t="shared" si="218"/>
        <v>0</v>
      </c>
      <c r="BS95">
        <f t="shared" si="218"/>
        <v>0</v>
      </c>
      <c r="BT95">
        <f t="shared" si="218"/>
        <v>2</v>
      </c>
      <c r="BU95">
        <f t="shared" si="218"/>
        <v>4</v>
      </c>
      <c r="BV95">
        <f t="shared" si="218"/>
        <v>2</v>
      </c>
      <c r="BX95">
        <f t="shared" si="225"/>
        <v>19</v>
      </c>
    </row>
    <row r="96" spans="1:76">
      <c r="A96" s="4">
        <v>4.12</v>
      </c>
      <c r="B96">
        <f>IF(M29&gt;=M37,1,)</f>
        <v>1</v>
      </c>
      <c r="C96">
        <f t="shared" ref="C96:K96" si="247">IF(N29&gt;=N37,1,)</f>
        <v>1</v>
      </c>
      <c r="D96">
        <f t="shared" si="247"/>
        <v>0</v>
      </c>
      <c r="E96">
        <f t="shared" si="247"/>
        <v>1</v>
      </c>
      <c r="F96">
        <f t="shared" si="247"/>
        <v>0</v>
      </c>
      <c r="G96">
        <f t="shared" si="247"/>
        <v>1</v>
      </c>
      <c r="H96">
        <f t="shared" si="247"/>
        <v>1</v>
      </c>
      <c r="I96">
        <f t="shared" si="247"/>
        <v>1</v>
      </c>
      <c r="J96">
        <f t="shared" si="247"/>
        <v>1</v>
      </c>
      <c r="K96">
        <f t="shared" si="247"/>
        <v>1</v>
      </c>
      <c r="M96" s="2">
        <v>8.9</v>
      </c>
      <c r="N96">
        <f>IF(M33&gt;=M34,1,)</f>
        <v>1</v>
      </c>
      <c r="O96">
        <f t="shared" ref="O96:W96" si="248">IF(N33&gt;=N34,1,)</f>
        <v>1</v>
      </c>
      <c r="P96">
        <f t="shared" si="248"/>
        <v>0</v>
      </c>
      <c r="Q96">
        <f t="shared" si="248"/>
        <v>0</v>
      </c>
      <c r="R96">
        <f t="shared" si="248"/>
        <v>1</v>
      </c>
      <c r="S96">
        <f t="shared" si="248"/>
        <v>1</v>
      </c>
      <c r="T96">
        <f t="shared" si="248"/>
        <v>1</v>
      </c>
      <c r="U96">
        <f t="shared" si="248"/>
        <v>1</v>
      </c>
      <c r="V96">
        <f t="shared" si="248"/>
        <v>1</v>
      </c>
      <c r="W96">
        <f t="shared" si="248"/>
        <v>1</v>
      </c>
      <c r="Y96">
        <v>13.8</v>
      </c>
      <c r="Z96">
        <f>IF(M38&gt;=M33,1,)</f>
        <v>0</v>
      </c>
      <c r="AA96">
        <f t="shared" ref="AA96:AI96" si="249">IF(N38&gt;=N33,1,)</f>
        <v>0</v>
      </c>
      <c r="AB96">
        <f t="shared" si="249"/>
        <v>1</v>
      </c>
      <c r="AC96">
        <f t="shared" si="249"/>
        <v>1</v>
      </c>
      <c r="AD96">
        <f t="shared" si="249"/>
        <v>0</v>
      </c>
      <c r="AE96">
        <f t="shared" si="249"/>
        <v>0</v>
      </c>
      <c r="AF96">
        <f t="shared" si="249"/>
        <v>0</v>
      </c>
      <c r="AG96">
        <f t="shared" si="249"/>
        <v>0</v>
      </c>
      <c r="AH96">
        <f t="shared" si="249"/>
        <v>1</v>
      </c>
      <c r="AI96">
        <f t="shared" si="249"/>
        <v>1</v>
      </c>
      <c r="AK96">
        <v>18.7</v>
      </c>
      <c r="AL96">
        <f>IF(M43&gt;=M32,1,)</f>
        <v>1</v>
      </c>
      <c r="AM96">
        <f t="shared" ref="AM96:AU96" si="250">IF(N43&gt;=N32,1,)</f>
        <v>1</v>
      </c>
      <c r="AN96">
        <f t="shared" si="250"/>
        <v>0</v>
      </c>
      <c r="AO96">
        <f t="shared" si="250"/>
        <v>0</v>
      </c>
      <c r="AP96">
        <f t="shared" si="250"/>
        <v>1</v>
      </c>
      <c r="AQ96">
        <f t="shared" si="250"/>
        <v>1</v>
      </c>
      <c r="AR96">
        <f t="shared" si="250"/>
        <v>1</v>
      </c>
      <c r="AS96">
        <f t="shared" si="250"/>
        <v>1</v>
      </c>
      <c r="AT96">
        <f t="shared" si="250"/>
        <v>1</v>
      </c>
      <c r="AU96">
        <f t="shared" si="250"/>
        <v>1</v>
      </c>
      <c r="AW96" s="20"/>
      <c r="AX96">
        <f t="shared" si="223"/>
        <v>0</v>
      </c>
      <c r="AY96">
        <f t="shared" si="223"/>
        <v>5</v>
      </c>
      <c r="AZ96">
        <f t="shared" si="223"/>
        <v>3</v>
      </c>
      <c r="BA96">
        <f t="shared" si="223"/>
        <v>0</v>
      </c>
      <c r="BB96">
        <f t="shared" si="223"/>
        <v>0</v>
      </c>
      <c r="BC96">
        <f t="shared" si="223"/>
        <v>0</v>
      </c>
      <c r="BD96">
        <f t="shared" si="223"/>
        <v>0</v>
      </c>
      <c r="BE96">
        <f t="shared" si="223"/>
        <v>2</v>
      </c>
      <c r="BF96">
        <f t="shared" si="223"/>
        <v>4</v>
      </c>
      <c r="BG96">
        <f t="shared" si="223"/>
        <v>2</v>
      </c>
      <c r="BI96">
        <f t="shared" si="230"/>
        <v>16</v>
      </c>
      <c r="BM96">
        <f t="shared" si="224"/>
        <v>3</v>
      </c>
      <c r="BN96">
        <f t="shared" si="218"/>
        <v>0</v>
      </c>
      <c r="BO96">
        <f t="shared" si="218"/>
        <v>3</v>
      </c>
      <c r="BP96">
        <f t="shared" si="218"/>
        <v>5</v>
      </c>
      <c r="BQ96">
        <f t="shared" si="218"/>
        <v>0</v>
      </c>
      <c r="BR96">
        <f t="shared" si="218"/>
        <v>0</v>
      </c>
      <c r="BS96">
        <f t="shared" si="218"/>
        <v>0</v>
      </c>
      <c r="BT96">
        <f t="shared" si="218"/>
        <v>0</v>
      </c>
      <c r="BU96">
        <f t="shared" si="218"/>
        <v>4</v>
      </c>
      <c r="BV96">
        <f t="shared" si="218"/>
        <v>2</v>
      </c>
      <c r="BX96">
        <f t="shared" si="225"/>
        <v>17</v>
      </c>
    </row>
    <row r="97" spans="1:76">
      <c r="A97">
        <v>4.13</v>
      </c>
      <c r="B97">
        <f>IF(M29&gt;=M38,1,)</f>
        <v>1</v>
      </c>
      <c r="C97">
        <f t="shared" ref="C97:K97" si="251">IF(N29&gt;=N38,1,)</f>
        <v>1</v>
      </c>
      <c r="D97">
        <f t="shared" si="251"/>
        <v>0</v>
      </c>
      <c r="E97">
        <f t="shared" si="251"/>
        <v>1</v>
      </c>
      <c r="F97">
        <f t="shared" si="251"/>
        <v>0</v>
      </c>
      <c r="G97">
        <f t="shared" si="251"/>
        <v>1</v>
      </c>
      <c r="H97">
        <f t="shared" si="251"/>
        <v>1</v>
      </c>
      <c r="I97">
        <f t="shared" si="251"/>
        <v>1</v>
      </c>
      <c r="J97">
        <f t="shared" si="251"/>
        <v>1</v>
      </c>
      <c r="K97">
        <f t="shared" si="251"/>
        <v>1</v>
      </c>
      <c r="M97" s="4">
        <v>8.1</v>
      </c>
      <c r="N97">
        <f>IF(M33&gt;=M35,1,)</f>
        <v>1</v>
      </c>
      <c r="O97">
        <f t="shared" ref="O97:W97" si="252">IF(N33&gt;=N35,1,)</f>
        <v>1</v>
      </c>
      <c r="P97">
        <f t="shared" si="252"/>
        <v>0</v>
      </c>
      <c r="Q97">
        <f t="shared" si="252"/>
        <v>0</v>
      </c>
      <c r="R97">
        <f t="shared" si="252"/>
        <v>1</v>
      </c>
      <c r="S97">
        <f t="shared" si="252"/>
        <v>1</v>
      </c>
      <c r="T97">
        <f t="shared" si="252"/>
        <v>1</v>
      </c>
      <c r="U97">
        <f t="shared" si="252"/>
        <v>1</v>
      </c>
      <c r="V97">
        <f t="shared" si="252"/>
        <v>1</v>
      </c>
      <c r="W97">
        <f t="shared" si="252"/>
        <v>0</v>
      </c>
      <c r="Y97">
        <v>13.9</v>
      </c>
      <c r="Z97">
        <f>IF(M38&gt;=M34,1,)</f>
        <v>0</v>
      </c>
      <c r="AA97">
        <f t="shared" ref="AA97:AI97" si="253">IF(N38&gt;=N34,1,)</f>
        <v>0</v>
      </c>
      <c r="AB97">
        <f t="shared" si="253"/>
        <v>1</v>
      </c>
      <c r="AC97">
        <f t="shared" si="253"/>
        <v>0</v>
      </c>
      <c r="AD97">
        <f t="shared" si="253"/>
        <v>1</v>
      </c>
      <c r="AE97">
        <f t="shared" si="253"/>
        <v>0</v>
      </c>
      <c r="AF97">
        <f t="shared" si="253"/>
        <v>1</v>
      </c>
      <c r="AG97">
        <f t="shared" si="253"/>
        <v>1</v>
      </c>
      <c r="AH97">
        <f t="shared" si="253"/>
        <v>1</v>
      </c>
      <c r="AI97">
        <f t="shared" si="253"/>
        <v>1</v>
      </c>
      <c r="AK97">
        <v>18.8</v>
      </c>
      <c r="AL97">
        <f>IF(M43&gt;=M33,1,)</f>
        <v>1</v>
      </c>
      <c r="AM97">
        <f t="shared" ref="AM97:AU97" si="254">IF(N43&gt;=N33,1,)</f>
        <v>1</v>
      </c>
      <c r="AN97">
        <f t="shared" si="254"/>
        <v>0</v>
      </c>
      <c r="AO97">
        <f t="shared" si="254"/>
        <v>1</v>
      </c>
      <c r="AP97">
        <f t="shared" si="254"/>
        <v>0</v>
      </c>
      <c r="AQ97">
        <f t="shared" si="254"/>
        <v>1</v>
      </c>
      <c r="AR97">
        <f t="shared" si="254"/>
        <v>1</v>
      </c>
      <c r="AS97">
        <f t="shared" si="254"/>
        <v>1</v>
      </c>
      <c r="AT97">
        <f t="shared" si="254"/>
        <v>1</v>
      </c>
      <c r="AU97">
        <f t="shared" si="254"/>
        <v>1</v>
      </c>
      <c r="AW97" s="20"/>
      <c r="AX97">
        <f t="shared" si="223"/>
        <v>0</v>
      </c>
      <c r="AY97">
        <f t="shared" si="223"/>
        <v>5</v>
      </c>
      <c r="AZ97">
        <f t="shared" si="223"/>
        <v>0</v>
      </c>
      <c r="BA97">
        <f t="shared" si="223"/>
        <v>0</v>
      </c>
      <c r="BB97">
        <f t="shared" si="223"/>
        <v>3</v>
      </c>
      <c r="BC97">
        <f t="shared" si="223"/>
        <v>0</v>
      </c>
      <c r="BD97">
        <f t="shared" si="223"/>
        <v>5</v>
      </c>
      <c r="BE97">
        <f t="shared" si="223"/>
        <v>2</v>
      </c>
      <c r="BF97">
        <f t="shared" si="223"/>
        <v>4</v>
      </c>
      <c r="BG97">
        <f t="shared" si="223"/>
        <v>2</v>
      </c>
      <c r="BI97">
        <f t="shared" si="230"/>
        <v>21</v>
      </c>
      <c r="BM97">
        <f t="shared" si="224"/>
        <v>3</v>
      </c>
      <c r="BN97">
        <f t="shared" si="218"/>
        <v>0</v>
      </c>
      <c r="BO97">
        <f t="shared" si="218"/>
        <v>0</v>
      </c>
      <c r="BP97">
        <f t="shared" si="218"/>
        <v>5</v>
      </c>
      <c r="BQ97">
        <f t="shared" si="218"/>
        <v>3</v>
      </c>
      <c r="BR97">
        <f t="shared" si="218"/>
        <v>0</v>
      </c>
      <c r="BS97">
        <f t="shared" si="218"/>
        <v>5</v>
      </c>
      <c r="BT97">
        <f t="shared" si="218"/>
        <v>2</v>
      </c>
      <c r="BU97">
        <f t="shared" si="218"/>
        <v>4</v>
      </c>
      <c r="BV97">
        <f t="shared" si="218"/>
        <v>2</v>
      </c>
      <c r="BX97">
        <f t="shared" si="225"/>
        <v>24</v>
      </c>
    </row>
    <row r="98" spans="1:76">
      <c r="A98" s="4">
        <v>4.1399999999999997</v>
      </c>
      <c r="B98">
        <f>IF(M29&gt;=M39,1,)</f>
        <v>1</v>
      </c>
      <c r="C98">
        <f t="shared" ref="C98:K98" si="255">IF(N29&gt;=N39,1,)</f>
        <v>1</v>
      </c>
      <c r="D98">
        <f t="shared" si="255"/>
        <v>1</v>
      </c>
      <c r="E98">
        <f t="shared" si="255"/>
        <v>1</v>
      </c>
      <c r="F98">
        <f t="shared" si="255"/>
        <v>1</v>
      </c>
      <c r="G98">
        <f t="shared" si="255"/>
        <v>1</v>
      </c>
      <c r="H98">
        <f t="shared" si="255"/>
        <v>1</v>
      </c>
      <c r="I98">
        <f t="shared" si="255"/>
        <v>1</v>
      </c>
      <c r="J98">
        <f t="shared" si="255"/>
        <v>1</v>
      </c>
      <c r="K98">
        <f t="shared" si="255"/>
        <v>1</v>
      </c>
      <c r="M98" s="4">
        <v>8.11</v>
      </c>
      <c r="N98">
        <f>IF(M33&gt;=M36,1,)</f>
        <v>1</v>
      </c>
      <c r="O98">
        <f t="shared" ref="O98:W98" si="256">IF(N33&gt;=N36,1,)</f>
        <v>1</v>
      </c>
      <c r="P98">
        <f t="shared" si="256"/>
        <v>0</v>
      </c>
      <c r="Q98">
        <f t="shared" si="256"/>
        <v>0</v>
      </c>
      <c r="R98">
        <f t="shared" si="256"/>
        <v>1</v>
      </c>
      <c r="S98">
        <f t="shared" si="256"/>
        <v>1</v>
      </c>
      <c r="T98">
        <f t="shared" si="256"/>
        <v>1</v>
      </c>
      <c r="U98">
        <f t="shared" si="256"/>
        <v>1</v>
      </c>
      <c r="V98">
        <f t="shared" si="256"/>
        <v>0</v>
      </c>
      <c r="W98">
        <f t="shared" si="256"/>
        <v>1</v>
      </c>
      <c r="Y98">
        <v>13.1</v>
      </c>
      <c r="Z98">
        <f>IF(M38&gt;=M35,1,)</f>
        <v>0</v>
      </c>
      <c r="AA98">
        <f t="shared" ref="AA98:AI98" si="257">IF(N38&gt;=N35,1,)</f>
        <v>0</v>
      </c>
      <c r="AB98">
        <f t="shared" si="257"/>
        <v>0</v>
      </c>
      <c r="AC98">
        <f t="shared" si="257"/>
        <v>1</v>
      </c>
      <c r="AD98">
        <f t="shared" si="257"/>
        <v>1</v>
      </c>
      <c r="AE98">
        <f t="shared" si="257"/>
        <v>1</v>
      </c>
      <c r="AF98">
        <f t="shared" si="257"/>
        <v>0</v>
      </c>
      <c r="AG98">
        <f t="shared" si="257"/>
        <v>1</v>
      </c>
      <c r="AH98">
        <f t="shared" si="257"/>
        <v>1</v>
      </c>
      <c r="AI98">
        <f t="shared" si="257"/>
        <v>0</v>
      </c>
      <c r="AK98">
        <v>18.899999999999999</v>
      </c>
      <c r="AL98">
        <f>IF(M43&gt;=M34,1,)</f>
        <v>1</v>
      </c>
      <c r="AM98">
        <f t="shared" ref="AM98:AU98" si="258">IF(N43&gt;=N34,1,)</f>
        <v>1</v>
      </c>
      <c r="AN98">
        <f t="shared" si="258"/>
        <v>0</v>
      </c>
      <c r="AO98">
        <f t="shared" si="258"/>
        <v>0</v>
      </c>
      <c r="AP98">
        <f t="shared" si="258"/>
        <v>1</v>
      </c>
      <c r="AQ98">
        <f t="shared" si="258"/>
        <v>1</v>
      </c>
      <c r="AR98">
        <f t="shared" si="258"/>
        <v>1</v>
      </c>
      <c r="AS98">
        <f t="shared" si="258"/>
        <v>1</v>
      </c>
      <c r="AT98">
        <f t="shared" si="258"/>
        <v>1</v>
      </c>
      <c r="AU98">
        <f t="shared" si="258"/>
        <v>1</v>
      </c>
      <c r="AW98" s="20"/>
      <c r="AX98">
        <f t="shared" si="223"/>
        <v>0</v>
      </c>
      <c r="AY98">
        <f t="shared" si="223"/>
        <v>5</v>
      </c>
      <c r="AZ98">
        <f t="shared" si="223"/>
        <v>0</v>
      </c>
      <c r="BA98">
        <f t="shared" si="223"/>
        <v>0</v>
      </c>
      <c r="BB98">
        <f t="shared" si="223"/>
        <v>3</v>
      </c>
      <c r="BC98">
        <f t="shared" si="223"/>
        <v>4</v>
      </c>
      <c r="BD98">
        <f t="shared" si="223"/>
        <v>0</v>
      </c>
      <c r="BE98">
        <f t="shared" si="223"/>
        <v>2</v>
      </c>
      <c r="BF98">
        <f t="shared" si="223"/>
        <v>4</v>
      </c>
      <c r="BG98">
        <f t="shared" si="223"/>
        <v>0</v>
      </c>
      <c r="BI98">
        <f t="shared" si="230"/>
        <v>18</v>
      </c>
      <c r="BM98">
        <f t="shared" si="224"/>
        <v>3</v>
      </c>
      <c r="BN98">
        <f t="shared" si="218"/>
        <v>0</v>
      </c>
      <c r="BO98">
        <f t="shared" si="218"/>
        <v>0</v>
      </c>
      <c r="BP98">
        <f t="shared" si="218"/>
        <v>5</v>
      </c>
      <c r="BQ98">
        <f t="shared" si="218"/>
        <v>3</v>
      </c>
      <c r="BR98">
        <f t="shared" si="218"/>
        <v>4</v>
      </c>
      <c r="BS98">
        <f t="shared" si="218"/>
        <v>0</v>
      </c>
      <c r="BT98">
        <f t="shared" si="218"/>
        <v>2</v>
      </c>
      <c r="BU98">
        <f t="shared" si="218"/>
        <v>4</v>
      </c>
      <c r="BV98">
        <f t="shared" si="218"/>
        <v>2</v>
      </c>
      <c r="BX98">
        <f t="shared" si="225"/>
        <v>23</v>
      </c>
    </row>
    <row r="99" spans="1:76">
      <c r="A99">
        <v>4.1500000000000004</v>
      </c>
      <c r="B99">
        <f>IF(M29&gt;=M40,1,)</f>
        <v>1</v>
      </c>
      <c r="C99">
        <f t="shared" ref="C99:K99" si="259">IF(N29&gt;=N40,1,)</f>
        <v>1</v>
      </c>
      <c r="D99">
        <f t="shared" si="259"/>
        <v>1</v>
      </c>
      <c r="E99">
        <f t="shared" si="259"/>
        <v>0</v>
      </c>
      <c r="F99">
        <f t="shared" si="259"/>
        <v>1</v>
      </c>
      <c r="G99">
        <f t="shared" si="259"/>
        <v>1</v>
      </c>
      <c r="H99">
        <f t="shared" si="259"/>
        <v>1</v>
      </c>
      <c r="I99">
        <f t="shared" si="259"/>
        <v>1</v>
      </c>
      <c r="J99">
        <f t="shared" si="259"/>
        <v>1</v>
      </c>
      <c r="K99">
        <f t="shared" si="259"/>
        <v>0</v>
      </c>
      <c r="M99" s="4">
        <v>8.1199999999999992</v>
      </c>
      <c r="N99">
        <f>IF(M33&gt;=M37,1,)</f>
        <v>1</v>
      </c>
      <c r="O99">
        <f t="shared" ref="O99:W99" si="260">IF(N33&gt;=N37,1,)</f>
        <v>1</v>
      </c>
      <c r="P99">
        <f t="shared" si="260"/>
        <v>0</v>
      </c>
      <c r="Q99">
        <f t="shared" si="260"/>
        <v>0</v>
      </c>
      <c r="R99">
        <f t="shared" si="260"/>
        <v>1</v>
      </c>
      <c r="S99">
        <f t="shared" si="260"/>
        <v>1</v>
      </c>
      <c r="T99">
        <f t="shared" si="260"/>
        <v>1</v>
      </c>
      <c r="U99">
        <f t="shared" si="260"/>
        <v>1</v>
      </c>
      <c r="V99">
        <f t="shared" si="260"/>
        <v>1</v>
      </c>
      <c r="W99">
        <f t="shared" si="260"/>
        <v>1</v>
      </c>
      <c r="Y99">
        <v>13.11</v>
      </c>
      <c r="Z99">
        <f>IF(M38&gt;=M36,1,)</f>
        <v>0</v>
      </c>
      <c r="AA99">
        <f t="shared" ref="AA99:AI99" si="261">IF(N38&gt;=N36,1,)</f>
        <v>0</v>
      </c>
      <c r="AB99">
        <f t="shared" si="261"/>
        <v>1</v>
      </c>
      <c r="AC99">
        <f t="shared" si="261"/>
        <v>1</v>
      </c>
      <c r="AD99">
        <f t="shared" si="261"/>
        <v>1</v>
      </c>
      <c r="AE99">
        <f t="shared" si="261"/>
        <v>1</v>
      </c>
      <c r="AF99">
        <f t="shared" si="261"/>
        <v>1</v>
      </c>
      <c r="AG99">
        <f t="shared" si="261"/>
        <v>1</v>
      </c>
      <c r="AH99">
        <f t="shared" si="261"/>
        <v>1</v>
      </c>
      <c r="AI99">
        <f t="shared" si="261"/>
        <v>1</v>
      </c>
      <c r="AK99">
        <v>18.100000000000001</v>
      </c>
      <c r="AL99">
        <f>IF(M43&gt;=M35,1,)</f>
        <v>1</v>
      </c>
      <c r="AM99">
        <f t="shared" ref="AM99:AU99" si="262">IF(N43&gt;=N35,1,)</f>
        <v>1</v>
      </c>
      <c r="AN99">
        <f t="shared" si="262"/>
        <v>0</v>
      </c>
      <c r="AO99">
        <f t="shared" si="262"/>
        <v>1</v>
      </c>
      <c r="AP99">
        <f t="shared" si="262"/>
        <v>1</v>
      </c>
      <c r="AQ99">
        <f t="shared" si="262"/>
        <v>1</v>
      </c>
      <c r="AR99">
        <f t="shared" si="262"/>
        <v>1</v>
      </c>
      <c r="AS99">
        <f t="shared" si="262"/>
        <v>1</v>
      </c>
      <c r="AT99">
        <f t="shared" si="262"/>
        <v>1</v>
      </c>
      <c r="AU99">
        <f t="shared" si="262"/>
        <v>0</v>
      </c>
      <c r="AW99" s="20"/>
      <c r="AX99">
        <f t="shared" si="223"/>
        <v>0</v>
      </c>
      <c r="AY99">
        <f t="shared" si="223"/>
        <v>5</v>
      </c>
      <c r="AZ99">
        <f t="shared" si="223"/>
        <v>0</v>
      </c>
      <c r="BA99">
        <f t="shared" si="223"/>
        <v>0</v>
      </c>
      <c r="BB99">
        <f t="shared" si="223"/>
        <v>3</v>
      </c>
      <c r="BC99">
        <f t="shared" si="223"/>
        <v>4</v>
      </c>
      <c r="BD99">
        <f t="shared" si="223"/>
        <v>5</v>
      </c>
      <c r="BE99">
        <f t="shared" si="223"/>
        <v>2</v>
      </c>
      <c r="BF99">
        <f t="shared" si="223"/>
        <v>4</v>
      </c>
      <c r="BG99">
        <f t="shared" si="223"/>
        <v>2</v>
      </c>
      <c r="BI99">
        <f t="shared" si="230"/>
        <v>25</v>
      </c>
      <c r="BM99">
        <f t="shared" si="224"/>
        <v>3</v>
      </c>
      <c r="BN99">
        <f t="shared" si="218"/>
        <v>0</v>
      </c>
      <c r="BO99">
        <f t="shared" si="218"/>
        <v>3</v>
      </c>
      <c r="BP99">
        <f t="shared" si="218"/>
        <v>5</v>
      </c>
      <c r="BQ99">
        <f t="shared" si="218"/>
        <v>0</v>
      </c>
      <c r="BR99">
        <f t="shared" si="218"/>
        <v>4</v>
      </c>
      <c r="BS99">
        <f t="shared" si="218"/>
        <v>5</v>
      </c>
      <c r="BT99">
        <f t="shared" si="218"/>
        <v>2</v>
      </c>
      <c r="BU99">
        <f t="shared" si="218"/>
        <v>4</v>
      </c>
      <c r="BV99">
        <f t="shared" si="218"/>
        <v>2</v>
      </c>
      <c r="BX99">
        <f t="shared" si="225"/>
        <v>28</v>
      </c>
    </row>
    <row r="100" spans="1:76">
      <c r="A100" s="4">
        <v>4.16</v>
      </c>
      <c r="B100">
        <f>IF(M29&gt;=M41,1,)</f>
        <v>1</v>
      </c>
      <c r="C100">
        <f t="shared" ref="C100:K100" si="263">IF(N29&gt;=N41,1,)</f>
        <v>0</v>
      </c>
      <c r="D100">
        <f t="shared" si="263"/>
        <v>1</v>
      </c>
      <c r="E100">
        <f t="shared" si="263"/>
        <v>1</v>
      </c>
      <c r="F100">
        <f t="shared" si="263"/>
        <v>1</v>
      </c>
      <c r="G100">
        <f t="shared" si="263"/>
        <v>1</v>
      </c>
      <c r="H100">
        <f t="shared" si="263"/>
        <v>1</v>
      </c>
      <c r="I100">
        <f t="shared" si="263"/>
        <v>1</v>
      </c>
      <c r="J100">
        <f t="shared" si="263"/>
        <v>0</v>
      </c>
      <c r="K100">
        <f t="shared" si="263"/>
        <v>1</v>
      </c>
      <c r="M100" s="4">
        <v>8.1300000000000008</v>
      </c>
      <c r="N100">
        <f>IF(M33&gt;=M38,1,)</f>
        <v>1</v>
      </c>
      <c r="O100">
        <f t="shared" ref="O100:W100" si="264">IF(N33&gt;=N38,1,)</f>
        <v>1</v>
      </c>
      <c r="P100">
        <f t="shared" si="264"/>
        <v>0</v>
      </c>
      <c r="Q100">
        <f t="shared" si="264"/>
        <v>0</v>
      </c>
      <c r="R100">
        <f t="shared" si="264"/>
        <v>1</v>
      </c>
      <c r="S100">
        <f t="shared" si="264"/>
        <v>1</v>
      </c>
      <c r="T100">
        <f t="shared" si="264"/>
        <v>1</v>
      </c>
      <c r="U100">
        <f t="shared" si="264"/>
        <v>1</v>
      </c>
      <c r="V100">
        <f t="shared" si="264"/>
        <v>0</v>
      </c>
      <c r="W100">
        <f t="shared" si="264"/>
        <v>1</v>
      </c>
      <c r="Y100">
        <v>13.12</v>
      </c>
      <c r="Z100">
        <f>IF(M38&gt;=M37,1,)</f>
        <v>0</v>
      </c>
      <c r="AA100">
        <f t="shared" ref="AA100:AI100" si="265">IF(N38&gt;=N37,1,)</f>
        <v>0</v>
      </c>
      <c r="AB100">
        <f t="shared" si="265"/>
        <v>0</v>
      </c>
      <c r="AC100">
        <f t="shared" si="265"/>
        <v>1</v>
      </c>
      <c r="AD100">
        <f t="shared" si="265"/>
        <v>0</v>
      </c>
      <c r="AE100">
        <f t="shared" si="265"/>
        <v>1</v>
      </c>
      <c r="AF100">
        <f t="shared" si="265"/>
        <v>1</v>
      </c>
      <c r="AG100">
        <f t="shared" si="265"/>
        <v>1</v>
      </c>
      <c r="AH100">
        <f t="shared" si="265"/>
        <v>1</v>
      </c>
      <c r="AI100">
        <f t="shared" si="265"/>
        <v>1</v>
      </c>
      <c r="AK100">
        <v>18.11</v>
      </c>
      <c r="AL100">
        <f>IF(M43&gt;=M36,1,)</f>
        <v>1</v>
      </c>
      <c r="AM100">
        <f t="shared" ref="AM100:AU100" si="266">IF(N43&gt;=N36,1,)</f>
        <v>1</v>
      </c>
      <c r="AN100">
        <f t="shared" si="266"/>
        <v>0</v>
      </c>
      <c r="AO100">
        <f t="shared" si="266"/>
        <v>1</v>
      </c>
      <c r="AP100">
        <f t="shared" si="266"/>
        <v>0</v>
      </c>
      <c r="AQ100">
        <f t="shared" si="266"/>
        <v>1</v>
      </c>
      <c r="AR100">
        <f t="shared" si="266"/>
        <v>1</v>
      </c>
      <c r="AS100">
        <f t="shared" si="266"/>
        <v>1</v>
      </c>
      <c r="AT100">
        <f t="shared" si="266"/>
        <v>1</v>
      </c>
      <c r="AU100">
        <f t="shared" si="266"/>
        <v>1</v>
      </c>
      <c r="AW100" s="20"/>
      <c r="AX100">
        <f t="shared" si="223"/>
        <v>0</v>
      </c>
      <c r="AY100">
        <f t="shared" si="223"/>
        <v>5</v>
      </c>
      <c r="AZ100">
        <f t="shared" si="223"/>
        <v>0</v>
      </c>
      <c r="BA100">
        <f t="shared" si="223"/>
        <v>0</v>
      </c>
      <c r="BB100">
        <f t="shared" si="223"/>
        <v>0</v>
      </c>
      <c r="BC100">
        <f t="shared" si="223"/>
        <v>4</v>
      </c>
      <c r="BD100">
        <f t="shared" si="223"/>
        <v>5</v>
      </c>
      <c r="BE100">
        <f t="shared" si="223"/>
        <v>2</v>
      </c>
      <c r="BF100">
        <f t="shared" si="223"/>
        <v>4</v>
      </c>
      <c r="BG100">
        <f t="shared" si="223"/>
        <v>2</v>
      </c>
      <c r="BI100">
        <f t="shared" si="230"/>
        <v>22</v>
      </c>
      <c r="BM100">
        <f t="shared" si="224"/>
        <v>3</v>
      </c>
      <c r="BN100">
        <f t="shared" si="218"/>
        <v>0</v>
      </c>
      <c r="BO100">
        <f t="shared" si="218"/>
        <v>0</v>
      </c>
      <c r="BP100">
        <f t="shared" si="218"/>
        <v>5</v>
      </c>
      <c r="BQ100">
        <f t="shared" si="218"/>
        <v>0</v>
      </c>
      <c r="BR100">
        <f t="shared" si="218"/>
        <v>4</v>
      </c>
      <c r="BS100">
        <f t="shared" si="218"/>
        <v>5</v>
      </c>
      <c r="BT100">
        <f t="shared" si="218"/>
        <v>2</v>
      </c>
      <c r="BU100">
        <f t="shared" si="218"/>
        <v>4</v>
      </c>
      <c r="BV100">
        <f t="shared" si="218"/>
        <v>2</v>
      </c>
      <c r="BX100">
        <f t="shared" si="225"/>
        <v>25</v>
      </c>
    </row>
    <row r="101" spans="1:76">
      <c r="A101">
        <v>4.17</v>
      </c>
      <c r="B101">
        <f>IF(M29&gt;=M42,1,)</f>
        <v>1</v>
      </c>
      <c r="C101">
        <f t="shared" ref="C101:K101" si="267">IF(N29&gt;=N42,1,)</f>
        <v>1</v>
      </c>
      <c r="D101">
        <f t="shared" si="267"/>
        <v>0</v>
      </c>
      <c r="E101">
        <f t="shared" si="267"/>
        <v>1</v>
      </c>
      <c r="F101">
        <f t="shared" si="267"/>
        <v>0</v>
      </c>
      <c r="G101">
        <f t="shared" si="267"/>
        <v>1</v>
      </c>
      <c r="H101">
        <f t="shared" si="267"/>
        <v>1</v>
      </c>
      <c r="I101">
        <f t="shared" si="267"/>
        <v>1</v>
      </c>
      <c r="J101">
        <f t="shared" si="267"/>
        <v>0</v>
      </c>
      <c r="K101">
        <f t="shared" si="267"/>
        <v>0</v>
      </c>
      <c r="M101" s="4">
        <v>8.14</v>
      </c>
      <c r="N101">
        <f>IF(M33&gt;=M39,1,)</f>
        <v>1</v>
      </c>
      <c r="O101">
        <f t="shared" ref="O101:W101" si="268">IF(N33&gt;=N39,1,)</f>
        <v>1</v>
      </c>
      <c r="P101">
        <f t="shared" si="268"/>
        <v>0</v>
      </c>
      <c r="Q101">
        <f t="shared" si="268"/>
        <v>1</v>
      </c>
      <c r="R101">
        <f t="shared" si="268"/>
        <v>1</v>
      </c>
      <c r="S101">
        <f t="shared" si="268"/>
        <v>1</v>
      </c>
      <c r="T101">
        <f t="shared" si="268"/>
        <v>1</v>
      </c>
      <c r="U101">
        <f t="shared" si="268"/>
        <v>1</v>
      </c>
      <c r="V101">
        <f t="shared" si="268"/>
        <v>0</v>
      </c>
      <c r="W101">
        <f t="shared" si="268"/>
        <v>1</v>
      </c>
      <c r="Y101">
        <v>13.14</v>
      </c>
      <c r="Z101">
        <f>IF(M38&gt;=M39,1,)</f>
        <v>0</v>
      </c>
      <c r="AA101">
        <f t="shared" ref="AA101:AI101" si="269">IF(N38&gt;=N39,1,)</f>
        <v>1</v>
      </c>
      <c r="AB101">
        <f t="shared" si="269"/>
        <v>1</v>
      </c>
      <c r="AC101">
        <f t="shared" si="269"/>
        <v>1</v>
      </c>
      <c r="AD101">
        <f t="shared" si="269"/>
        <v>1</v>
      </c>
      <c r="AE101">
        <f t="shared" si="269"/>
        <v>1</v>
      </c>
      <c r="AF101">
        <f t="shared" si="269"/>
        <v>1</v>
      </c>
      <c r="AG101">
        <f t="shared" si="269"/>
        <v>1</v>
      </c>
      <c r="AH101">
        <f t="shared" si="269"/>
        <v>1</v>
      </c>
      <c r="AI101">
        <f t="shared" si="269"/>
        <v>1</v>
      </c>
      <c r="AK101">
        <v>18.12</v>
      </c>
      <c r="AL101">
        <f>IF(M43&gt;=M37,1,)</f>
        <v>1</v>
      </c>
      <c r="AM101">
        <f t="shared" ref="AM101:AU101" si="270">IF(N43&gt;=N37,1,)</f>
        <v>1</v>
      </c>
      <c r="AN101">
        <f t="shared" si="270"/>
        <v>0</v>
      </c>
      <c r="AO101">
        <f t="shared" si="270"/>
        <v>1</v>
      </c>
      <c r="AP101">
        <f t="shared" si="270"/>
        <v>0</v>
      </c>
      <c r="AQ101">
        <f t="shared" si="270"/>
        <v>1</v>
      </c>
      <c r="AR101">
        <f t="shared" si="270"/>
        <v>1</v>
      </c>
      <c r="AS101">
        <f t="shared" si="270"/>
        <v>1</v>
      </c>
      <c r="AT101">
        <f t="shared" si="270"/>
        <v>1</v>
      </c>
      <c r="AU101">
        <f t="shared" si="270"/>
        <v>1</v>
      </c>
      <c r="AW101" s="20"/>
      <c r="AX101">
        <f t="shared" si="223"/>
        <v>3</v>
      </c>
      <c r="AY101">
        <f t="shared" si="223"/>
        <v>5</v>
      </c>
      <c r="AZ101">
        <f t="shared" si="223"/>
        <v>0</v>
      </c>
      <c r="BA101">
        <f t="shared" si="223"/>
        <v>0</v>
      </c>
      <c r="BB101">
        <f t="shared" si="223"/>
        <v>3</v>
      </c>
      <c r="BC101">
        <f t="shared" si="223"/>
        <v>4</v>
      </c>
      <c r="BD101">
        <f t="shared" si="223"/>
        <v>5</v>
      </c>
      <c r="BE101">
        <f t="shared" si="223"/>
        <v>2</v>
      </c>
      <c r="BF101">
        <f t="shared" si="223"/>
        <v>4</v>
      </c>
      <c r="BG101">
        <f t="shared" si="223"/>
        <v>2</v>
      </c>
      <c r="BI101">
        <f t="shared" si="230"/>
        <v>28</v>
      </c>
      <c r="BM101">
        <f t="shared" si="224"/>
        <v>3</v>
      </c>
      <c r="BN101">
        <f t="shared" si="218"/>
        <v>0</v>
      </c>
      <c r="BO101">
        <f t="shared" si="218"/>
        <v>0</v>
      </c>
      <c r="BP101">
        <f t="shared" si="218"/>
        <v>5</v>
      </c>
      <c r="BQ101">
        <f t="shared" si="218"/>
        <v>0</v>
      </c>
      <c r="BR101">
        <f t="shared" si="218"/>
        <v>4</v>
      </c>
      <c r="BS101">
        <f t="shared" si="218"/>
        <v>5</v>
      </c>
      <c r="BT101">
        <f t="shared" si="218"/>
        <v>2</v>
      </c>
      <c r="BU101">
        <f t="shared" si="218"/>
        <v>4</v>
      </c>
      <c r="BV101">
        <f t="shared" si="218"/>
        <v>2</v>
      </c>
      <c r="BX101">
        <f t="shared" si="225"/>
        <v>25</v>
      </c>
    </row>
    <row r="102" spans="1:76">
      <c r="A102" s="4">
        <v>4.1800000000000104</v>
      </c>
      <c r="B102">
        <f>IF(M29&gt;=M43,1,)</f>
        <v>1</v>
      </c>
      <c r="C102">
        <f t="shared" ref="C102:K102" si="271">IF(N29&gt;=N43,1,)</f>
        <v>0</v>
      </c>
      <c r="D102">
        <f t="shared" si="271"/>
        <v>1</v>
      </c>
      <c r="E102">
        <f t="shared" si="271"/>
        <v>1</v>
      </c>
      <c r="F102">
        <f t="shared" si="271"/>
        <v>1</v>
      </c>
      <c r="G102">
        <f t="shared" si="271"/>
        <v>1</v>
      </c>
      <c r="H102">
        <f t="shared" si="271"/>
        <v>0</v>
      </c>
      <c r="I102">
        <f t="shared" si="271"/>
        <v>0</v>
      </c>
      <c r="J102">
        <f t="shared" si="271"/>
        <v>1</v>
      </c>
      <c r="K102">
        <f t="shared" si="271"/>
        <v>1</v>
      </c>
      <c r="M102" s="4">
        <v>8.15</v>
      </c>
      <c r="N102">
        <f>IF(M33&gt;=M40,1,)</f>
        <v>1</v>
      </c>
      <c r="O102">
        <f t="shared" ref="O102:W102" si="272">IF(N33&gt;=N40,1,)</f>
        <v>1</v>
      </c>
      <c r="P102">
        <f t="shared" si="272"/>
        <v>0</v>
      </c>
      <c r="Q102">
        <f t="shared" si="272"/>
        <v>0</v>
      </c>
      <c r="R102">
        <f t="shared" si="272"/>
        <v>1</v>
      </c>
      <c r="S102">
        <f t="shared" si="272"/>
        <v>1</v>
      </c>
      <c r="T102">
        <f t="shared" si="272"/>
        <v>1</v>
      </c>
      <c r="U102">
        <f t="shared" si="272"/>
        <v>1</v>
      </c>
      <c r="V102">
        <f t="shared" si="272"/>
        <v>0</v>
      </c>
      <c r="W102">
        <f t="shared" si="272"/>
        <v>0</v>
      </c>
      <c r="Y102">
        <v>13.15</v>
      </c>
      <c r="Z102">
        <f>IF(M38&gt;=M40,1,)</f>
        <v>0</v>
      </c>
      <c r="AA102">
        <f t="shared" ref="AA102:AI102" si="273">IF(N38&gt;=N40,1,)</f>
        <v>1</v>
      </c>
      <c r="AB102">
        <f t="shared" si="273"/>
        <v>1</v>
      </c>
      <c r="AC102">
        <f t="shared" si="273"/>
        <v>0</v>
      </c>
      <c r="AD102">
        <f t="shared" si="273"/>
        <v>1</v>
      </c>
      <c r="AE102">
        <f t="shared" si="273"/>
        <v>1</v>
      </c>
      <c r="AF102">
        <f t="shared" si="273"/>
        <v>1</v>
      </c>
      <c r="AG102">
        <f t="shared" si="273"/>
        <v>1</v>
      </c>
      <c r="AH102">
        <f t="shared" si="273"/>
        <v>1</v>
      </c>
      <c r="AI102">
        <f t="shared" si="273"/>
        <v>0</v>
      </c>
      <c r="AK102">
        <v>18.13</v>
      </c>
      <c r="AL102">
        <f>IF(M43&gt;=M38,1,)</f>
        <v>1</v>
      </c>
      <c r="AM102">
        <f t="shared" ref="AM102:AU102" si="274">IF(N43&gt;=N38,1,)</f>
        <v>1</v>
      </c>
      <c r="AN102">
        <f t="shared" si="274"/>
        <v>0</v>
      </c>
      <c r="AO102">
        <f t="shared" si="274"/>
        <v>1</v>
      </c>
      <c r="AP102">
        <f t="shared" si="274"/>
        <v>0</v>
      </c>
      <c r="AQ102">
        <f t="shared" si="274"/>
        <v>1</v>
      </c>
      <c r="AR102">
        <f t="shared" si="274"/>
        <v>1</v>
      </c>
      <c r="AS102">
        <f t="shared" si="274"/>
        <v>1</v>
      </c>
      <c r="AT102">
        <f t="shared" si="274"/>
        <v>1</v>
      </c>
      <c r="AU102">
        <f t="shared" si="274"/>
        <v>1</v>
      </c>
      <c r="AW102" s="20"/>
      <c r="AX102">
        <f t="shared" si="223"/>
        <v>0</v>
      </c>
      <c r="AY102">
        <f t="shared" si="223"/>
        <v>5</v>
      </c>
      <c r="AZ102">
        <f t="shared" si="223"/>
        <v>0</v>
      </c>
      <c r="BA102">
        <f t="shared" si="223"/>
        <v>0</v>
      </c>
      <c r="BB102">
        <f t="shared" si="223"/>
        <v>3</v>
      </c>
      <c r="BC102">
        <f t="shared" si="223"/>
        <v>4</v>
      </c>
      <c r="BD102">
        <f t="shared" si="223"/>
        <v>5</v>
      </c>
      <c r="BE102">
        <f t="shared" si="223"/>
        <v>2</v>
      </c>
      <c r="BF102">
        <f t="shared" si="223"/>
        <v>4</v>
      </c>
      <c r="BG102">
        <f t="shared" si="223"/>
        <v>2</v>
      </c>
      <c r="BI102">
        <f t="shared" si="230"/>
        <v>25</v>
      </c>
      <c r="BM102">
        <f t="shared" si="224"/>
        <v>3</v>
      </c>
      <c r="BN102">
        <f t="shared" si="218"/>
        <v>0</v>
      </c>
      <c r="BO102">
        <f t="shared" si="218"/>
        <v>3</v>
      </c>
      <c r="BP102">
        <f t="shared" si="218"/>
        <v>5</v>
      </c>
      <c r="BQ102">
        <f t="shared" si="218"/>
        <v>3</v>
      </c>
      <c r="BR102">
        <f t="shared" si="218"/>
        <v>4</v>
      </c>
      <c r="BS102">
        <f t="shared" si="218"/>
        <v>5</v>
      </c>
      <c r="BT102">
        <f t="shared" si="218"/>
        <v>2</v>
      </c>
      <c r="BU102">
        <f t="shared" si="218"/>
        <v>4</v>
      </c>
      <c r="BV102">
        <f t="shared" si="218"/>
        <v>2</v>
      </c>
      <c r="BX102">
        <f t="shared" si="225"/>
        <v>31</v>
      </c>
    </row>
    <row r="103" spans="1:76">
      <c r="A103">
        <v>4.1900000000000102</v>
      </c>
      <c r="B103">
        <f>IF(M29&gt;=M44,1,)</f>
        <v>1</v>
      </c>
      <c r="C103">
        <f t="shared" ref="C103:K103" si="275">IF(N29&gt;=N44,1,)</f>
        <v>0</v>
      </c>
      <c r="D103">
        <f t="shared" si="275"/>
        <v>0</v>
      </c>
      <c r="E103">
        <f t="shared" si="275"/>
        <v>1</v>
      </c>
      <c r="F103">
        <f t="shared" si="275"/>
        <v>1</v>
      </c>
      <c r="G103">
        <f t="shared" si="275"/>
        <v>1</v>
      </c>
      <c r="H103">
        <f t="shared" si="275"/>
        <v>1</v>
      </c>
      <c r="I103">
        <f t="shared" si="275"/>
        <v>1</v>
      </c>
      <c r="J103">
        <f t="shared" si="275"/>
        <v>0</v>
      </c>
      <c r="K103">
        <f t="shared" si="275"/>
        <v>1</v>
      </c>
      <c r="M103" s="4">
        <v>8.16</v>
      </c>
      <c r="N103">
        <f>IF(M33&gt;=M41,1,)</f>
        <v>1</v>
      </c>
      <c r="O103">
        <f t="shared" ref="O103:W103" si="276">IF(N33&gt;=N41,1,)</f>
        <v>0</v>
      </c>
      <c r="P103">
        <f t="shared" si="276"/>
        <v>1</v>
      </c>
      <c r="Q103">
        <f t="shared" si="276"/>
        <v>0</v>
      </c>
      <c r="R103">
        <f t="shared" si="276"/>
        <v>1</v>
      </c>
      <c r="S103">
        <f t="shared" si="276"/>
        <v>1</v>
      </c>
      <c r="T103">
        <f t="shared" si="276"/>
        <v>1</v>
      </c>
      <c r="U103">
        <f t="shared" si="276"/>
        <v>1</v>
      </c>
      <c r="V103">
        <f t="shared" si="276"/>
        <v>0</v>
      </c>
      <c r="W103">
        <f t="shared" si="276"/>
        <v>1</v>
      </c>
      <c r="Y103">
        <v>13.16</v>
      </c>
      <c r="Z103">
        <f>IF(M38&gt;=M41,1,)</f>
        <v>0</v>
      </c>
      <c r="AA103">
        <f t="shared" ref="AA103:AI103" si="277">IF(N38&gt;=N41,1,)</f>
        <v>0</v>
      </c>
      <c r="AB103">
        <f t="shared" si="277"/>
        <v>1</v>
      </c>
      <c r="AC103">
        <f t="shared" si="277"/>
        <v>1</v>
      </c>
      <c r="AD103">
        <f t="shared" si="277"/>
        <v>1</v>
      </c>
      <c r="AE103">
        <f t="shared" si="277"/>
        <v>1</v>
      </c>
      <c r="AF103">
        <f t="shared" si="277"/>
        <v>1</v>
      </c>
      <c r="AG103">
        <f t="shared" si="277"/>
        <v>1</v>
      </c>
      <c r="AH103">
        <f t="shared" si="277"/>
        <v>0</v>
      </c>
      <c r="AI103">
        <f t="shared" si="277"/>
        <v>1</v>
      </c>
      <c r="AK103">
        <v>18.14</v>
      </c>
      <c r="AL103">
        <f>IF(M43&gt;=M39,1,)</f>
        <v>1</v>
      </c>
      <c r="AM103">
        <f t="shared" ref="AM103:AU103" si="278">IF(N43&gt;=N39,1,)</f>
        <v>1</v>
      </c>
      <c r="AN103">
        <f t="shared" si="278"/>
        <v>0</v>
      </c>
      <c r="AO103">
        <f t="shared" si="278"/>
        <v>1</v>
      </c>
      <c r="AP103">
        <f t="shared" si="278"/>
        <v>1</v>
      </c>
      <c r="AQ103">
        <f t="shared" si="278"/>
        <v>1</v>
      </c>
      <c r="AR103">
        <f t="shared" si="278"/>
        <v>1</v>
      </c>
      <c r="AS103">
        <f t="shared" si="278"/>
        <v>1</v>
      </c>
      <c r="AT103">
        <f t="shared" si="278"/>
        <v>1</v>
      </c>
      <c r="AU103">
        <f t="shared" si="278"/>
        <v>1</v>
      </c>
      <c r="AW103" s="20"/>
      <c r="AX103">
        <f t="shared" si="223"/>
        <v>0</v>
      </c>
      <c r="AY103">
        <f t="shared" si="223"/>
        <v>5</v>
      </c>
      <c r="AZ103">
        <f t="shared" si="223"/>
        <v>0</v>
      </c>
      <c r="BA103">
        <f t="shared" si="223"/>
        <v>0</v>
      </c>
      <c r="BB103">
        <f t="shared" si="223"/>
        <v>3</v>
      </c>
      <c r="BC103">
        <f t="shared" si="223"/>
        <v>4</v>
      </c>
      <c r="BD103">
        <f t="shared" si="223"/>
        <v>5</v>
      </c>
      <c r="BE103">
        <f t="shared" si="223"/>
        <v>2</v>
      </c>
      <c r="BF103">
        <f t="shared" si="223"/>
        <v>4</v>
      </c>
      <c r="BG103">
        <f t="shared" si="223"/>
        <v>0</v>
      </c>
      <c r="BI103">
        <f t="shared" si="230"/>
        <v>23</v>
      </c>
      <c r="BM103">
        <f t="shared" si="224"/>
        <v>3</v>
      </c>
      <c r="BN103">
        <f t="shared" si="218"/>
        <v>0</v>
      </c>
      <c r="BO103">
        <f t="shared" si="218"/>
        <v>3</v>
      </c>
      <c r="BP103">
        <f t="shared" si="218"/>
        <v>5</v>
      </c>
      <c r="BQ103">
        <f t="shared" si="218"/>
        <v>3</v>
      </c>
      <c r="BR103">
        <f t="shared" si="218"/>
        <v>4</v>
      </c>
      <c r="BS103">
        <f t="shared" si="218"/>
        <v>5</v>
      </c>
      <c r="BT103">
        <f t="shared" si="218"/>
        <v>2</v>
      </c>
      <c r="BU103">
        <f t="shared" si="218"/>
        <v>0</v>
      </c>
      <c r="BV103">
        <f t="shared" si="218"/>
        <v>2</v>
      </c>
      <c r="BX103">
        <f t="shared" si="225"/>
        <v>27</v>
      </c>
    </row>
    <row r="104" spans="1:76">
      <c r="A104" s="4">
        <v>4.2000000000000099</v>
      </c>
      <c r="B104">
        <f>IF(M29&gt;=M45,1,)</f>
        <v>1</v>
      </c>
      <c r="C104">
        <f t="shared" ref="C104:K104" si="279">IF(N29&gt;=N45,1,)</f>
        <v>0</v>
      </c>
      <c r="D104">
        <f t="shared" si="279"/>
        <v>1</v>
      </c>
      <c r="E104">
        <f t="shared" si="279"/>
        <v>1</v>
      </c>
      <c r="F104">
        <f t="shared" si="279"/>
        <v>1</v>
      </c>
      <c r="G104">
        <f t="shared" si="279"/>
        <v>1</v>
      </c>
      <c r="H104">
        <f t="shared" si="279"/>
        <v>0</v>
      </c>
      <c r="I104">
        <f t="shared" si="279"/>
        <v>1</v>
      </c>
      <c r="J104">
        <f t="shared" si="279"/>
        <v>1</v>
      </c>
      <c r="K104">
        <f t="shared" si="279"/>
        <v>1</v>
      </c>
      <c r="M104" s="4">
        <v>8.17</v>
      </c>
      <c r="N104">
        <f>IF(M33&gt;=M42,1,)</f>
        <v>1</v>
      </c>
      <c r="O104">
        <f t="shared" ref="O104:W104" si="280">IF(N33&gt;=N42,1,)</f>
        <v>1</v>
      </c>
      <c r="P104">
        <f t="shared" si="280"/>
        <v>0</v>
      </c>
      <c r="Q104">
        <f t="shared" si="280"/>
        <v>0</v>
      </c>
      <c r="R104">
        <f t="shared" si="280"/>
        <v>1</v>
      </c>
      <c r="S104">
        <f t="shared" si="280"/>
        <v>1</v>
      </c>
      <c r="T104">
        <f t="shared" si="280"/>
        <v>1</v>
      </c>
      <c r="U104">
        <f t="shared" si="280"/>
        <v>1</v>
      </c>
      <c r="V104">
        <f t="shared" si="280"/>
        <v>0</v>
      </c>
      <c r="W104">
        <f t="shared" si="280"/>
        <v>0</v>
      </c>
      <c r="Y104">
        <v>13.17</v>
      </c>
      <c r="Z104">
        <f>IF(M38&gt;=M42,1,)</f>
        <v>0</v>
      </c>
      <c r="AA104">
        <f t="shared" ref="AA104:AI104" si="281">IF(N38&gt;=N42,1,)</f>
        <v>1</v>
      </c>
      <c r="AB104">
        <f t="shared" si="281"/>
        <v>1</v>
      </c>
      <c r="AC104">
        <f t="shared" si="281"/>
        <v>1</v>
      </c>
      <c r="AD104">
        <f t="shared" si="281"/>
        <v>1</v>
      </c>
      <c r="AE104">
        <f t="shared" si="281"/>
        <v>1</v>
      </c>
      <c r="AF104">
        <f t="shared" si="281"/>
        <v>1</v>
      </c>
      <c r="AG104">
        <f t="shared" si="281"/>
        <v>1</v>
      </c>
      <c r="AH104">
        <f t="shared" si="281"/>
        <v>0</v>
      </c>
      <c r="AI104">
        <f t="shared" si="281"/>
        <v>0</v>
      </c>
      <c r="AK104">
        <v>18.149999999999999</v>
      </c>
      <c r="AL104">
        <f>IF(M43&gt;=M40,1,)</f>
        <v>1</v>
      </c>
      <c r="AM104">
        <f t="shared" ref="AM104:AU104" si="282">IF(N43&gt;=N40,1,)</f>
        <v>1</v>
      </c>
      <c r="AN104">
        <f t="shared" si="282"/>
        <v>0</v>
      </c>
      <c r="AO104">
        <f t="shared" si="282"/>
        <v>0</v>
      </c>
      <c r="AP104">
        <f t="shared" si="282"/>
        <v>1</v>
      </c>
      <c r="AQ104">
        <f t="shared" si="282"/>
        <v>1</v>
      </c>
      <c r="AR104">
        <f t="shared" si="282"/>
        <v>1</v>
      </c>
      <c r="AS104">
        <f t="shared" si="282"/>
        <v>1</v>
      </c>
      <c r="AT104">
        <f t="shared" si="282"/>
        <v>1</v>
      </c>
      <c r="AU104">
        <f t="shared" si="282"/>
        <v>0</v>
      </c>
      <c r="AW104" s="20"/>
      <c r="AX104">
        <f t="shared" si="223"/>
        <v>0</v>
      </c>
      <c r="AY104">
        <f t="shared" si="223"/>
        <v>0</v>
      </c>
      <c r="AZ104">
        <f t="shared" si="223"/>
        <v>3</v>
      </c>
      <c r="BA104">
        <f t="shared" si="223"/>
        <v>0</v>
      </c>
      <c r="BB104">
        <f t="shared" si="223"/>
        <v>3</v>
      </c>
      <c r="BC104">
        <f t="shared" si="223"/>
        <v>4</v>
      </c>
      <c r="BD104">
        <f t="shared" si="223"/>
        <v>5</v>
      </c>
      <c r="BE104">
        <f t="shared" si="223"/>
        <v>2</v>
      </c>
      <c r="BF104">
        <f t="shared" si="223"/>
        <v>0</v>
      </c>
      <c r="BG104">
        <f t="shared" si="223"/>
        <v>2</v>
      </c>
      <c r="BI104">
        <f t="shared" si="230"/>
        <v>19</v>
      </c>
      <c r="BM104">
        <f t="shared" si="224"/>
        <v>3</v>
      </c>
      <c r="BN104">
        <f t="shared" si="218"/>
        <v>5</v>
      </c>
      <c r="BO104">
        <f t="shared" si="218"/>
        <v>0</v>
      </c>
      <c r="BP104">
        <f t="shared" si="218"/>
        <v>5</v>
      </c>
      <c r="BQ104">
        <f t="shared" si="218"/>
        <v>0</v>
      </c>
      <c r="BR104">
        <f t="shared" si="218"/>
        <v>4</v>
      </c>
      <c r="BS104">
        <f t="shared" si="218"/>
        <v>5</v>
      </c>
      <c r="BT104">
        <f t="shared" si="218"/>
        <v>2</v>
      </c>
      <c r="BU104">
        <f t="shared" si="218"/>
        <v>0</v>
      </c>
      <c r="BV104">
        <f t="shared" si="218"/>
        <v>2</v>
      </c>
      <c r="BX104">
        <f t="shared" si="225"/>
        <v>26</v>
      </c>
    </row>
    <row r="105" spans="1:76">
      <c r="M105" s="4">
        <v>8.18</v>
      </c>
      <c r="N105">
        <f>IF(M33&gt;=M43,1,)</f>
        <v>1</v>
      </c>
      <c r="O105">
        <f t="shared" ref="O105:W105" si="283">IF(N33&gt;=N43,1,)</f>
        <v>0</v>
      </c>
      <c r="P105">
        <f t="shared" si="283"/>
        <v>1</v>
      </c>
      <c r="Q105">
        <f t="shared" si="283"/>
        <v>0</v>
      </c>
      <c r="R105">
        <f t="shared" si="283"/>
        <v>1</v>
      </c>
      <c r="S105">
        <f t="shared" si="283"/>
        <v>1</v>
      </c>
      <c r="T105">
        <f t="shared" si="283"/>
        <v>1</v>
      </c>
      <c r="U105">
        <f t="shared" si="283"/>
        <v>0</v>
      </c>
      <c r="V105">
        <f t="shared" si="283"/>
        <v>0</v>
      </c>
      <c r="W105">
        <f t="shared" si="283"/>
        <v>1</v>
      </c>
      <c r="Y105">
        <v>13.18</v>
      </c>
      <c r="Z105">
        <f>IF(M38&gt;=M43,1,)</f>
        <v>0</v>
      </c>
      <c r="AA105">
        <f t="shared" ref="AA105:AI105" si="284">IF(N38&gt;=N43,1,)</f>
        <v>0</v>
      </c>
      <c r="AB105">
        <f t="shared" si="284"/>
        <v>1</v>
      </c>
      <c r="AC105">
        <f t="shared" si="284"/>
        <v>1</v>
      </c>
      <c r="AD105">
        <f t="shared" si="284"/>
        <v>1</v>
      </c>
      <c r="AE105">
        <f t="shared" si="284"/>
        <v>0</v>
      </c>
      <c r="AF105">
        <f t="shared" si="284"/>
        <v>0</v>
      </c>
      <c r="AG105">
        <f t="shared" si="284"/>
        <v>0</v>
      </c>
      <c r="AH105">
        <f t="shared" si="284"/>
        <v>1</v>
      </c>
      <c r="AI105">
        <f t="shared" si="284"/>
        <v>1</v>
      </c>
      <c r="AK105">
        <v>18.16</v>
      </c>
      <c r="AL105">
        <f>IF(M43&gt;=M41,1,)</f>
        <v>1</v>
      </c>
      <c r="AM105">
        <f t="shared" ref="AM105:AU105" si="285">IF(N43&gt;=N41,1,)</f>
        <v>0</v>
      </c>
      <c r="AN105">
        <f t="shared" si="285"/>
        <v>0</v>
      </c>
      <c r="AO105">
        <f t="shared" si="285"/>
        <v>1</v>
      </c>
      <c r="AP105">
        <f t="shared" si="285"/>
        <v>1</v>
      </c>
      <c r="AQ105">
        <f t="shared" si="285"/>
        <v>1</v>
      </c>
      <c r="AR105">
        <f t="shared" si="285"/>
        <v>1</v>
      </c>
      <c r="AS105">
        <f t="shared" si="285"/>
        <v>1</v>
      </c>
      <c r="AT105">
        <f t="shared" si="285"/>
        <v>0</v>
      </c>
      <c r="AU105">
        <f t="shared" si="285"/>
        <v>1</v>
      </c>
      <c r="AW105" s="20"/>
      <c r="AX105">
        <f t="shared" si="223"/>
        <v>0</v>
      </c>
      <c r="AY105">
        <f t="shared" si="223"/>
        <v>5</v>
      </c>
      <c r="AZ105">
        <f t="shared" si="223"/>
        <v>0</v>
      </c>
      <c r="BA105">
        <f t="shared" si="223"/>
        <v>0</v>
      </c>
      <c r="BB105">
        <f t="shared" si="223"/>
        <v>3</v>
      </c>
      <c r="BC105">
        <f t="shared" si="223"/>
        <v>4</v>
      </c>
      <c r="BD105">
        <f t="shared" si="223"/>
        <v>5</v>
      </c>
      <c r="BE105">
        <f t="shared" si="223"/>
        <v>2</v>
      </c>
      <c r="BF105">
        <f t="shared" si="223"/>
        <v>0</v>
      </c>
      <c r="BG105">
        <f t="shared" si="223"/>
        <v>0</v>
      </c>
      <c r="BI105">
        <f t="shared" si="230"/>
        <v>19</v>
      </c>
      <c r="BM105">
        <f t="shared" si="224"/>
        <v>3</v>
      </c>
      <c r="BN105">
        <f t="shared" si="224"/>
        <v>0</v>
      </c>
      <c r="BO105">
        <f t="shared" si="224"/>
        <v>3</v>
      </c>
      <c r="BP105">
        <f t="shared" si="224"/>
        <v>5</v>
      </c>
      <c r="BQ105">
        <f t="shared" si="224"/>
        <v>3</v>
      </c>
      <c r="BR105">
        <f t="shared" si="224"/>
        <v>0</v>
      </c>
      <c r="BS105">
        <f t="shared" si="224"/>
        <v>0</v>
      </c>
      <c r="BT105">
        <f t="shared" si="224"/>
        <v>0</v>
      </c>
      <c r="BU105">
        <f t="shared" si="224"/>
        <v>4</v>
      </c>
      <c r="BV105">
        <f t="shared" si="224"/>
        <v>2</v>
      </c>
      <c r="BX105">
        <f t="shared" si="225"/>
        <v>20</v>
      </c>
    </row>
    <row r="106" spans="1:76">
      <c r="A106" s="2">
        <v>5.0999999999999996</v>
      </c>
      <c r="B106">
        <f>IF(M30&gt;=M26,1,)</f>
        <v>0</v>
      </c>
      <c r="C106">
        <f t="shared" ref="C106:K106" si="286">IF(N30&gt;=N26,1,)</f>
        <v>0</v>
      </c>
      <c r="D106">
        <f t="shared" si="286"/>
        <v>0</v>
      </c>
      <c r="E106">
        <f t="shared" si="286"/>
        <v>0</v>
      </c>
      <c r="F106">
        <f t="shared" si="286"/>
        <v>1</v>
      </c>
      <c r="G106">
        <f t="shared" si="286"/>
        <v>0</v>
      </c>
      <c r="H106">
        <f t="shared" si="286"/>
        <v>0</v>
      </c>
      <c r="I106">
        <f t="shared" si="286"/>
        <v>1</v>
      </c>
      <c r="J106">
        <f t="shared" si="286"/>
        <v>1</v>
      </c>
      <c r="K106">
        <f t="shared" si="286"/>
        <v>1</v>
      </c>
      <c r="M106" s="4">
        <v>8.19</v>
      </c>
      <c r="N106">
        <f>IF(M33&gt;=M44,1,)</f>
        <v>1</v>
      </c>
      <c r="O106">
        <f t="shared" ref="O106:W106" si="287">IF(N33&gt;=N44,1,)</f>
        <v>0</v>
      </c>
      <c r="P106">
        <f t="shared" si="287"/>
        <v>0</v>
      </c>
      <c r="Q106">
        <f t="shared" si="287"/>
        <v>0</v>
      </c>
      <c r="R106">
        <f t="shared" si="287"/>
        <v>1</v>
      </c>
      <c r="S106">
        <f t="shared" si="287"/>
        <v>1</v>
      </c>
      <c r="T106">
        <f t="shared" si="287"/>
        <v>1</v>
      </c>
      <c r="U106">
        <f t="shared" si="287"/>
        <v>1</v>
      </c>
      <c r="V106">
        <f t="shared" si="287"/>
        <v>0</v>
      </c>
      <c r="W106">
        <f t="shared" si="287"/>
        <v>1</v>
      </c>
      <c r="Y106">
        <v>13.19</v>
      </c>
      <c r="Z106">
        <f>IF(M38&gt;=M44,1,)</f>
        <v>1</v>
      </c>
      <c r="AA106">
        <f t="shared" ref="AA106:AI106" si="288">IF(N38&gt;=N44,1,)</f>
        <v>0</v>
      </c>
      <c r="AB106">
        <f t="shared" si="288"/>
        <v>0</v>
      </c>
      <c r="AC106">
        <f t="shared" si="288"/>
        <v>1</v>
      </c>
      <c r="AD106">
        <f t="shared" si="288"/>
        <v>1</v>
      </c>
      <c r="AE106">
        <f t="shared" si="288"/>
        <v>1</v>
      </c>
      <c r="AF106">
        <f t="shared" si="288"/>
        <v>1</v>
      </c>
      <c r="AG106">
        <f t="shared" si="288"/>
        <v>1</v>
      </c>
      <c r="AH106">
        <f t="shared" si="288"/>
        <v>0</v>
      </c>
      <c r="AI106">
        <f t="shared" si="288"/>
        <v>1</v>
      </c>
      <c r="AK106">
        <v>18.170000000000002</v>
      </c>
      <c r="AL106">
        <f>IF(M43&gt;=M42,1,)</f>
        <v>1</v>
      </c>
      <c r="AM106">
        <f t="shared" ref="AM106:AU106" si="289">IF(N43&gt;=N42,1,)</f>
        <v>1</v>
      </c>
      <c r="AN106">
        <f t="shared" si="289"/>
        <v>0</v>
      </c>
      <c r="AO106">
        <f t="shared" si="289"/>
        <v>1</v>
      </c>
      <c r="AP106">
        <f t="shared" si="289"/>
        <v>0</v>
      </c>
      <c r="AQ106">
        <f t="shared" si="289"/>
        <v>1</v>
      </c>
      <c r="AR106">
        <f t="shared" si="289"/>
        <v>1</v>
      </c>
      <c r="AS106">
        <f t="shared" si="289"/>
        <v>1</v>
      </c>
      <c r="AT106">
        <f t="shared" si="289"/>
        <v>0</v>
      </c>
      <c r="AU106">
        <f t="shared" si="289"/>
        <v>0</v>
      </c>
      <c r="AW106" s="20"/>
      <c r="AX106">
        <f t="shared" si="223"/>
        <v>0</v>
      </c>
      <c r="AY106">
        <f t="shared" si="223"/>
        <v>0</v>
      </c>
      <c r="AZ106">
        <f t="shared" si="223"/>
        <v>3</v>
      </c>
      <c r="BA106">
        <f t="shared" si="223"/>
        <v>0</v>
      </c>
      <c r="BB106">
        <f t="shared" si="223"/>
        <v>3</v>
      </c>
      <c r="BC106">
        <f t="shared" si="223"/>
        <v>0</v>
      </c>
      <c r="BD106">
        <f t="shared" si="223"/>
        <v>0</v>
      </c>
      <c r="BE106">
        <f t="shared" si="223"/>
        <v>0</v>
      </c>
      <c r="BF106">
        <f t="shared" si="223"/>
        <v>4</v>
      </c>
      <c r="BG106">
        <f t="shared" si="223"/>
        <v>2</v>
      </c>
      <c r="BI106">
        <f t="shared" si="230"/>
        <v>12</v>
      </c>
      <c r="BM106">
        <f t="shared" si="224"/>
        <v>3</v>
      </c>
      <c r="BN106">
        <f t="shared" si="224"/>
        <v>0</v>
      </c>
      <c r="BO106">
        <f t="shared" si="224"/>
        <v>0</v>
      </c>
      <c r="BP106">
        <f t="shared" si="224"/>
        <v>5</v>
      </c>
      <c r="BQ106">
        <f t="shared" si="224"/>
        <v>3</v>
      </c>
      <c r="BR106">
        <f t="shared" si="224"/>
        <v>4</v>
      </c>
      <c r="BS106">
        <f t="shared" si="224"/>
        <v>5</v>
      </c>
      <c r="BT106">
        <f t="shared" si="224"/>
        <v>2</v>
      </c>
      <c r="BU106">
        <f t="shared" si="224"/>
        <v>0</v>
      </c>
      <c r="BV106">
        <f t="shared" si="224"/>
        <v>2</v>
      </c>
      <c r="BX106">
        <f t="shared" si="225"/>
        <v>24</v>
      </c>
    </row>
    <row r="107" spans="1:76">
      <c r="A107" s="2">
        <v>5.2</v>
      </c>
      <c r="B107">
        <f>IF(M30&gt;=M27,1,)</f>
        <v>1</v>
      </c>
      <c r="C107">
        <f t="shared" ref="C107:K107" si="290">IF(N30&gt;=N27,1,)</f>
        <v>0</v>
      </c>
      <c r="D107">
        <f t="shared" si="290"/>
        <v>0</v>
      </c>
      <c r="E107">
        <f t="shared" si="290"/>
        <v>0</v>
      </c>
      <c r="F107">
        <f t="shared" si="290"/>
        <v>1</v>
      </c>
      <c r="G107">
        <f t="shared" si="290"/>
        <v>0</v>
      </c>
      <c r="H107">
        <f t="shared" si="290"/>
        <v>1</v>
      </c>
      <c r="I107">
        <f t="shared" si="290"/>
        <v>1</v>
      </c>
      <c r="J107">
        <f t="shared" si="290"/>
        <v>1</v>
      </c>
      <c r="K107">
        <f t="shared" si="290"/>
        <v>0</v>
      </c>
      <c r="M107" s="4">
        <v>8.1999999999999993</v>
      </c>
      <c r="N107">
        <f>IF(M33&gt;=M45,1,)</f>
        <v>1</v>
      </c>
      <c r="O107">
        <f t="shared" ref="O107:W107" si="291">IF(N33&gt;=N45,1,)</f>
        <v>0</v>
      </c>
      <c r="P107">
        <f t="shared" si="291"/>
        <v>1</v>
      </c>
      <c r="Q107">
        <f t="shared" si="291"/>
        <v>0</v>
      </c>
      <c r="R107">
        <f t="shared" si="291"/>
        <v>1</v>
      </c>
      <c r="S107">
        <f t="shared" si="291"/>
        <v>1</v>
      </c>
      <c r="T107">
        <f t="shared" si="291"/>
        <v>1</v>
      </c>
      <c r="U107">
        <f t="shared" si="291"/>
        <v>1</v>
      </c>
      <c r="V107">
        <f t="shared" si="291"/>
        <v>1</v>
      </c>
      <c r="W107">
        <f t="shared" si="291"/>
        <v>1</v>
      </c>
      <c r="Y107">
        <v>13.2</v>
      </c>
      <c r="Z107">
        <f>IF(M38&gt;=M45,1,)</f>
        <v>0</v>
      </c>
      <c r="AA107">
        <f t="shared" ref="AA107:AI107" si="292">IF(N38&gt;=N45,1,)</f>
        <v>0</v>
      </c>
      <c r="AB107">
        <f t="shared" si="292"/>
        <v>1</v>
      </c>
      <c r="AC107">
        <f t="shared" si="292"/>
        <v>1</v>
      </c>
      <c r="AD107">
        <f t="shared" si="292"/>
        <v>1</v>
      </c>
      <c r="AE107">
        <f t="shared" si="292"/>
        <v>0</v>
      </c>
      <c r="AF107">
        <f t="shared" si="292"/>
        <v>0</v>
      </c>
      <c r="AG107">
        <f t="shared" si="292"/>
        <v>0</v>
      </c>
      <c r="AH107">
        <f t="shared" si="292"/>
        <v>1</v>
      </c>
      <c r="AI107">
        <f t="shared" si="292"/>
        <v>1</v>
      </c>
      <c r="AK107">
        <v>18.190000000000001</v>
      </c>
      <c r="AL107">
        <f>IF(M43&gt;=M44,1,)</f>
        <v>1</v>
      </c>
      <c r="AM107">
        <f t="shared" ref="AM107:AS107" si="293">IF(N43&gt;=N44,1,)</f>
        <v>1</v>
      </c>
      <c r="AN107">
        <f t="shared" si="293"/>
        <v>0</v>
      </c>
      <c r="AO107">
        <f t="shared" si="293"/>
        <v>1</v>
      </c>
      <c r="AP107">
        <f t="shared" si="293"/>
        <v>1</v>
      </c>
      <c r="AQ107">
        <f t="shared" si="293"/>
        <v>1</v>
      </c>
      <c r="AR107">
        <f t="shared" si="293"/>
        <v>1</v>
      </c>
      <c r="AS107">
        <f t="shared" si="293"/>
        <v>1</v>
      </c>
      <c r="AT107">
        <f>IF(U43&gt;=U44,1,)</f>
        <v>0</v>
      </c>
      <c r="AU107">
        <f>IF(V43&gt;=V44,1,)</f>
        <v>1</v>
      </c>
      <c r="AW107" s="20"/>
      <c r="AX107">
        <f t="shared" si="223"/>
        <v>3</v>
      </c>
      <c r="AY107">
        <f t="shared" si="223"/>
        <v>0</v>
      </c>
      <c r="AZ107">
        <f t="shared" si="223"/>
        <v>0</v>
      </c>
      <c r="BA107">
        <f t="shared" si="223"/>
        <v>0</v>
      </c>
      <c r="BB107">
        <f t="shared" si="223"/>
        <v>3</v>
      </c>
      <c r="BC107">
        <f t="shared" si="223"/>
        <v>4</v>
      </c>
      <c r="BD107">
        <f t="shared" si="223"/>
        <v>5</v>
      </c>
      <c r="BE107">
        <f t="shared" si="223"/>
        <v>2</v>
      </c>
      <c r="BF107">
        <f t="shared" si="223"/>
        <v>0</v>
      </c>
      <c r="BG107">
        <f t="shared" si="223"/>
        <v>2</v>
      </c>
      <c r="BI107">
        <f t="shared" si="230"/>
        <v>19</v>
      </c>
      <c r="BM107">
        <f t="shared" si="224"/>
        <v>3</v>
      </c>
      <c r="BN107">
        <f t="shared" si="224"/>
        <v>0</v>
      </c>
      <c r="BO107">
        <f t="shared" si="224"/>
        <v>3</v>
      </c>
      <c r="BP107">
        <f t="shared" si="224"/>
        <v>5</v>
      </c>
      <c r="BQ107">
        <f t="shared" si="224"/>
        <v>3</v>
      </c>
      <c r="BR107">
        <f t="shared" si="224"/>
        <v>0</v>
      </c>
      <c r="BS107">
        <f t="shared" si="224"/>
        <v>0</v>
      </c>
      <c r="BT107">
        <f t="shared" si="224"/>
        <v>0</v>
      </c>
      <c r="BU107">
        <f t="shared" si="224"/>
        <v>4</v>
      </c>
      <c r="BV107">
        <f t="shared" si="224"/>
        <v>2</v>
      </c>
      <c r="BX107">
        <f t="shared" si="225"/>
        <v>20</v>
      </c>
    </row>
    <row r="108" spans="1:76">
      <c r="A108" s="2">
        <v>5.3</v>
      </c>
      <c r="B108">
        <f>IF(M30&gt;=M28,1,)</f>
        <v>1</v>
      </c>
      <c r="C108">
        <f t="shared" ref="C108:K108" si="294">IF(N30&gt;=N28,1,)</f>
        <v>0</v>
      </c>
      <c r="D108">
        <f t="shared" si="294"/>
        <v>0</v>
      </c>
      <c r="E108">
        <f t="shared" si="294"/>
        <v>0</v>
      </c>
      <c r="F108">
        <f t="shared" si="294"/>
        <v>1</v>
      </c>
      <c r="G108">
        <f t="shared" si="294"/>
        <v>0</v>
      </c>
      <c r="H108">
        <f t="shared" si="294"/>
        <v>1</v>
      </c>
      <c r="I108">
        <f t="shared" si="294"/>
        <v>0</v>
      </c>
      <c r="J108">
        <f t="shared" si="294"/>
        <v>1</v>
      </c>
      <c r="K108">
        <f t="shared" si="294"/>
        <v>1</v>
      </c>
      <c r="AK108">
        <v>18.2</v>
      </c>
      <c r="AL108">
        <f>IF(M43&gt;=M45,1,)</f>
        <v>1</v>
      </c>
      <c r="AM108">
        <f t="shared" ref="AM108:AU108" si="295">IF(N43&gt;=N45,1,)</f>
        <v>1</v>
      </c>
      <c r="AN108">
        <f t="shared" si="295"/>
        <v>0</v>
      </c>
      <c r="AO108">
        <f t="shared" si="295"/>
        <v>1</v>
      </c>
      <c r="AP108">
        <f t="shared" si="295"/>
        <v>1</v>
      </c>
      <c r="AQ108">
        <f t="shared" si="295"/>
        <v>1</v>
      </c>
      <c r="AR108">
        <f t="shared" si="295"/>
        <v>1</v>
      </c>
      <c r="AS108">
        <f t="shared" si="295"/>
        <v>1</v>
      </c>
      <c r="AT108">
        <f t="shared" si="295"/>
        <v>1</v>
      </c>
      <c r="AU108">
        <f t="shared" si="295"/>
        <v>1</v>
      </c>
      <c r="AW108" s="20"/>
      <c r="AX108">
        <f t="shared" si="223"/>
        <v>0</v>
      </c>
      <c r="AY108">
        <f t="shared" si="223"/>
        <v>0</v>
      </c>
      <c r="AZ108">
        <f t="shared" si="223"/>
        <v>3</v>
      </c>
      <c r="BA108">
        <f t="shared" si="223"/>
        <v>0</v>
      </c>
      <c r="BB108">
        <f t="shared" si="223"/>
        <v>3</v>
      </c>
      <c r="BC108">
        <f t="shared" si="223"/>
        <v>0</v>
      </c>
      <c r="BD108">
        <f t="shared" si="223"/>
        <v>0</v>
      </c>
      <c r="BE108">
        <f t="shared" si="223"/>
        <v>2</v>
      </c>
      <c r="BF108">
        <f t="shared" si="223"/>
        <v>4</v>
      </c>
      <c r="BG108">
        <f t="shared" si="223"/>
        <v>2</v>
      </c>
      <c r="BI108">
        <f>SUM(AX108:BG108)</f>
        <v>14</v>
      </c>
      <c r="BL108" t="s">
        <v>59</v>
      </c>
    </row>
    <row r="109" spans="1:76">
      <c r="A109" s="2">
        <v>5.4</v>
      </c>
      <c r="B109">
        <f>IF(M30&gt;=M29,1,)</f>
        <v>0</v>
      </c>
      <c r="C109">
        <f t="shared" ref="C109:K109" si="296">IF(N30&gt;=N29,1,)</f>
        <v>0</v>
      </c>
      <c r="D109">
        <f t="shared" si="296"/>
        <v>0</v>
      </c>
      <c r="E109">
        <f t="shared" si="296"/>
        <v>0</v>
      </c>
      <c r="F109">
        <f t="shared" si="296"/>
        <v>1</v>
      </c>
      <c r="G109">
        <f t="shared" si="296"/>
        <v>0</v>
      </c>
      <c r="H109">
        <f t="shared" si="296"/>
        <v>0</v>
      </c>
      <c r="I109">
        <f t="shared" si="296"/>
        <v>1</v>
      </c>
      <c r="J109">
        <f t="shared" si="296"/>
        <v>1</v>
      </c>
      <c r="K109">
        <f t="shared" si="296"/>
        <v>1</v>
      </c>
      <c r="M109" s="2">
        <v>9.1</v>
      </c>
      <c r="N109">
        <f>IF(M34&gt;=M26,1,)</f>
        <v>1</v>
      </c>
      <c r="O109">
        <f t="shared" ref="O109:V109" si="297">IF(N34&gt;=N26,1,)</f>
        <v>0</v>
      </c>
      <c r="P109">
        <f t="shared" si="297"/>
        <v>1</v>
      </c>
      <c r="Q109">
        <f t="shared" si="297"/>
        <v>1</v>
      </c>
      <c r="R109">
        <f t="shared" si="297"/>
        <v>1</v>
      </c>
      <c r="S109">
        <f t="shared" si="297"/>
        <v>1</v>
      </c>
      <c r="T109">
        <f t="shared" si="297"/>
        <v>0</v>
      </c>
      <c r="U109">
        <f t="shared" si="297"/>
        <v>1</v>
      </c>
      <c r="V109">
        <f t="shared" si="297"/>
        <v>0</v>
      </c>
      <c r="W109">
        <f>IF(V34&gt;=V26,1,)</f>
        <v>1</v>
      </c>
      <c r="Y109">
        <v>14.1</v>
      </c>
      <c r="Z109">
        <f>IF(M39&gt;=M26,1,)</f>
        <v>1</v>
      </c>
      <c r="AA109">
        <f t="shared" ref="AA109:AI109" si="298">IF(N39&gt;=N26,1,)</f>
        <v>0</v>
      </c>
      <c r="AB109">
        <f t="shared" si="298"/>
        <v>0</v>
      </c>
      <c r="AC109">
        <f t="shared" si="298"/>
        <v>0</v>
      </c>
      <c r="AD109">
        <f t="shared" si="298"/>
        <v>1</v>
      </c>
      <c r="AE109">
        <f t="shared" si="298"/>
        <v>0</v>
      </c>
      <c r="AF109">
        <f t="shared" si="298"/>
        <v>0</v>
      </c>
      <c r="AG109">
        <f t="shared" si="298"/>
        <v>1</v>
      </c>
      <c r="AH109">
        <f t="shared" si="298"/>
        <v>1</v>
      </c>
      <c r="AI109">
        <f t="shared" si="298"/>
        <v>1</v>
      </c>
      <c r="AK109">
        <v>19.100000000000001</v>
      </c>
      <c r="AL109" s="22">
        <f>IF(M44&gt;=M26,1,)</f>
        <v>0</v>
      </c>
      <c r="AM109" s="22">
        <f t="shared" ref="AM109:AU109" si="299">IF(N44&gt;=N26,1,)</f>
        <v>0</v>
      </c>
      <c r="AN109" s="22">
        <f t="shared" si="299"/>
        <v>1</v>
      </c>
      <c r="AO109" s="22">
        <f t="shared" si="299"/>
        <v>1</v>
      </c>
      <c r="AP109" s="22">
        <f t="shared" si="299"/>
        <v>1</v>
      </c>
      <c r="AQ109" s="22">
        <f t="shared" si="299"/>
        <v>0</v>
      </c>
      <c r="AR109" s="22">
        <f t="shared" si="299"/>
        <v>0</v>
      </c>
      <c r="AS109" s="22">
        <f t="shared" si="299"/>
        <v>1</v>
      </c>
      <c r="AT109" s="22">
        <f t="shared" si="299"/>
        <v>1</v>
      </c>
      <c r="AU109" s="22">
        <f t="shared" si="299"/>
        <v>1</v>
      </c>
      <c r="AW109" s="20" t="s">
        <v>60</v>
      </c>
      <c r="BM109">
        <f>IF(AL49=1,AA$3,)</f>
        <v>3</v>
      </c>
      <c r="BN109">
        <f t="shared" ref="BN109:BV124" si="300">IF(AM49=1,AB$3,)</f>
        <v>5</v>
      </c>
      <c r="BO109">
        <f t="shared" si="300"/>
        <v>0</v>
      </c>
      <c r="BP109">
        <f t="shared" si="300"/>
        <v>5</v>
      </c>
      <c r="BQ109">
        <f t="shared" si="300"/>
        <v>3</v>
      </c>
      <c r="BR109">
        <f t="shared" si="300"/>
        <v>0</v>
      </c>
      <c r="BS109">
        <f t="shared" si="300"/>
        <v>0</v>
      </c>
      <c r="BT109">
        <f t="shared" si="300"/>
        <v>2</v>
      </c>
      <c r="BU109">
        <f t="shared" si="300"/>
        <v>4</v>
      </c>
      <c r="BV109">
        <f t="shared" si="300"/>
        <v>2</v>
      </c>
      <c r="BX109">
        <f>SUM(BM109:BV109)</f>
        <v>24</v>
      </c>
    </row>
    <row r="110" spans="1:76">
      <c r="A110" s="2">
        <v>5.6</v>
      </c>
      <c r="B110">
        <f>IF(M30&gt;=M31,1,)</f>
        <v>0</v>
      </c>
      <c r="C110">
        <f t="shared" ref="C110:K110" si="301">IF(N30&gt;=N31,1,)</f>
        <v>1</v>
      </c>
      <c r="D110">
        <f t="shared" si="301"/>
        <v>0</v>
      </c>
      <c r="E110">
        <f t="shared" si="301"/>
        <v>0</v>
      </c>
      <c r="F110">
        <f t="shared" si="301"/>
        <v>1</v>
      </c>
      <c r="G110">
        <f t="shared" si="301"/>
        <v>1</v>
      </c>
      <c r="H110">
        <f t="shared" si="301"/>
        <v>1</v>
      </c>
      <c r="I110">
        <f t="shared" si="301"/>
        <v>1</v>
      </c>
      <c r="J110">
        <f t="shared" si="301"/>
        <v>0</v>
      </c>
      <c r="K110">
        <f t="shared" si="301"/>
        <v>1</v>
      </c>
      <c r="M110" s="2">
        <v>9.1999999999999993</v>
      </c>
      <c r="N110">
        <f>IF(M34&gt;=M27,1,)</f>
        <v>1</v>
      </c>
      <c r="O110">
        <f t="shared" ref="O110:W110" si="302">IF(N34&gt;=N27,1,)</f>
        <v>0</v>
      </c>
      <c r="P110">
        <f t="shared" si="302"/>
        <v>0</v>
      </c>
      <c r="Q110">
        <f t="shared" si="302"/>
        <v>1</v>
      </c>
      <c r="R110">
        <f t="shared" si="302"/>
        <v>0</v>
      </c>
      <c r="S110">
        <f t="shared" si="302"/>
        <v>1</v>
      </c>
      <c r="T110">
        <f t="shared" si="302"/>
        <v>1</v>
      </c>
      <c r="U110">
        <f t="shared" si="302"/>
        <v>1</v>
      </c>
      <c r="V110">
        <f t="shared" si="302"/>
        <v>1</v>
      </c>
      <c r="W110">
        <f t="shared" si="302"/>
        <v>0</v>
      </c>
      <c r="Y110">
        <v>14.2</v>
      </c>
      <c r="Z110">
        <f>IF(M39&gt;=M27,1,)</f>
        <v>1</v>
      </c>
      <c r="AA110">
        <f t="shared" ref="AA110:AI110" si="303">IF(N39&gt;=N27,1,)</f>
        <v>0</v>
      </c>
      <c r="AB110">
        <f t="shared" si="303"/>
        <v>0</v>
      </c>
      <c r="AC110">
        <f t="shared" si="303"/>
        <v>0</v>
      </c>
      <c r="AD110">
        <f t="shared" si="303"/>
        <v>0</v>
      </c>
      <c r="AE110">
        <f t="shared" si="303"/>
        <v>0</v>
      </c>
      <c r="AF110">
        <f t="shared" si="303"/>
        <v>1</v>
      </c>
      <c r="AG110">
        <f t="shared" si="303"/>
        <v>1</v>
      </c>
      <c r="AH110">
        <f t="shared" si="303"/>
        <v>1</v>
      </c>
      <c r="AI110">
        <f t="shared" si="303"/>
        <v>0</v>
      </c>
      <c r="AK110">
        <v>19.2</v>
      </c>
      <c r="AL110">
        <f>IF(M44&gt;=M27,1,)</f>
        <v>1</v>
      </c>
      <c r="AM110">
        <f t="shared" ref="AM110:AU110" si="304">IF(N44&gt;=N27,1,)</f>
        <v>1</v>
      </c>
      <c r="AN110">
        <f t="shared" si="304"/>
        <v>1</v>
      </c>
      <c r="AO110">
        <f t="shared" si="304"/>
        <v>1</v>
      </c>
      <c r="AP110">
        <f t="shared" si="304"/>
        <v>0</v>
      </c>
      <c r="AQ110">
        <f t="shared" si="304"/>
        <v>0</v>
      </c>
      <c r="AR110">
        <f t="shared" si="304"/>
        <v>1</v>
      </c>
      <c r="AS110">
        <f t="shared" si="304"/>
        <v>1</v>
      </c>
      <c r="AT110">
        <f t="shared" si="304"/>
        <v>1</v>
      </c>
      <c r="AU110">
        <f t="shared" si="304"/>
        <v>0</v>
      </c>
      <c r="AW110" s="20"/>
      <c r="AX110">
        <f>IF(N49=1,AA$3,)</f>
        <v>3</v>
      </c>
      <c r="AY110">
        <f t="shared" ref="AY110:BG125" si="305">IF(O49=1,AB$3,)</f>
        <v>0</v>
      </c>
      <c r="AZ110">
        <f t="shared" si="305"/>
        <v>3</v>
      </c>
      <c r="BA110">
        <f t="shared" si="305"/>
        <v>0</v>
      </c>
      <c r="BB110">
        <f t="shared" si="305"/>
        <v>3</v>
      </c>
      <c r="BC110">
        <f t="shared" si="305"/>
        <v>0</v>
      </c>
      <c r="BD110">
        <f t="shared" si="305"/>
        <v>0</v>
      </c>
      <c r="BE110">
        <f t="shared" si="305"/>
        <v>2</v>
      </c>
      <c r="BF110">
        <f t="shared" si="305"/>
        <v>4</v>
      </c>
      <c r="BG110">
        <f t="shared" si="305"/>
        <v>2</v>
      </c>
      <c r="BI110">
        <f>SUM(AX110:BG110)</f>
        <v>17</v>
      </c>
      <c r="BM110">
        <f t="shared" ref="BM110:BV126" si="306">IF(AL50=1,AA$3,)</f>
        <v>3</v>
      </c>
      <c r="BN110">
        <f t="shared" si="300"/>
        <v>5</v>
      </c>
      <c r="BO110">
        <f t="shared" si="300"/>
        <v>0</v>
      </c>
      <c r="BP110">
        <f t="shared" si="300"/>
        <v>5</v>
      </c>
      <c r="BQ110">
        <f t="shared" si="300"/>
        <v>0</v>
      </c>
      <c r="BR110">
        <f t="shared" si="300"/>
        <v>0</v>
      </c>
      <c r="BS110">
        <f t="shared" si="300"/>
        <v>5</v>
      </c>
      <c r="BT110">
        <f t="shared" si="300"/>
        <v>2</v>
      </c>
      <c r="BU110">
        <f t="shared" si="300"/>
        <v>4</v>
      </c>
      <c r="BV110">
        <f t="shared" si="300"/>
        <v>0</v>
      </c>
      <c r="BX110">
        <f t="shared" ref="BX110:BX127" si="307">SUM(BM110:BV110)</f>
        <v>24</v>
      </c>
    </row>
    <row r="111" spans="1:76">
      <c r="A111" s="2">
        <v>5.7</v>
      </c>
      <c r="B111">
        <f>IF(M30&gt;=M32,1,)</f>
        <v>0</v>
      </c>
      <c r="C111">
        <f t="shared" ref="C111:K111" si="308">IF(N30&gt;=N32,1,)</f>
        <v>1</v>
      </c>
      <c r="D111">
        <f t="shared" si="308"/>
        <v>0</v>
      </c>
      <c r="E111">
        <f t="shared" si="308"/>
        <v>0</v>
      </c>
      <c r="F111">
        <f t="shared" si="308"/>
        <v>1</v>
      </c>
      <c r="G111">
        <f t="shared" si="308"/>
        <v>0</v>
      </c>
      <c r="H111">
        <f t="shared" si="308"/>
        <v>0</v>
      </c>
      <c r="I111">
        <f t="shared" si="308"/>
        <v>1</v>
      </c>
      <c r="J111">
        <f t="shared" si="308"/>
        <v>1</v>
      </c>
      <c r="K111">
        <f t="shared" si="308"/>
        <v>1</v>
      </c>
      <c r="M111" s="2">
        <v>9.3000000000000007</v>
      </c>
      <c r="N111">
        <f>IF(M34&gt;=M28,1,)</f>
        <v>1</v>
      </c>
      <c r="O111">
        <f t="shared" ref="O111:W111" si="309">IF(N34&gt;=N28,1,)</f>
        <v>0</v>
      </c>
      <c r="P111">
        <f t="shared" si="309"/>
        <v>0</v>
      </c>
      <c r="Q111">
        <f t="shared" si="309"/>
        <v>1</v>
      </c>
      <c r="R111">
        <f t="shared" si="309"/>
        <v>0</v>
      </c>
      <c r="S111">
        <f t="shared" si="309"/>
        <v>1</v>
      </c>
      <c r="T111">
        <f t="shared" si="309"/>
        <v>1</v>
      </c>
      <c r="U111">
        <f t="shared" si="309"/>
        <v>0</v>
      </c>
      <c r="V111">
        <f t="shared" si="309"/>
        <v>0</v>
      </c>
      <c r="W111">
        <f t="shared" si="309"/>
        <v>1</v>
      </c>
      <c r="Y111">
        <v>14.3</v>
      </c>
      <c r="Z111">
        <f>IF(M39&gt;=M28,1,)</f>
        <v>1</v>
      </c>
      <c r="AA111">
        <f t="shared" ref="AA111:AI111" si="310">IF(N39&gt;=N28,1,)</f>
        <v>0</v>
      </c>
      <c r="AB111">
        <f t="shared" si="310"/>
        <v>0</v>
      </c>
      <c r="AC111">
        <f t="shared" si="310"/>
        <v>0</v>
      </c>
      <c r="AD111">
        <f t="shared" si="310"/>
        <v>0</v>
      </c>
      <c r="AE111">
        <f t="shared" si="310"/>
        <v>0</v>
      </c>
      <c r="AF111">
        <f t="shared" si="310"/>
        <v>1</v>
      </c>
      <c r="AG111">
        <f t="shared" si="310"/>
        <v>0</v>
      </c>
      <c r="AH111">
        <f t="shared" si="310"/>
        <v>1</v>
      </c>
      <c r="AI111">
        <f t="shared" si="310"/>
        <v>1</v>
      </c>
      <c r="AK111">
        <v>19.3</v>
      </c>
      <c r="AL111">
        <f>IF(M44&gt;=M28,1,)</f>
        <v>1</v>
      </c>
      <c r="AM111">
        <f t="shared" ref="AM111:AU111" si="311">IF(N44&gt;=N28,1,)</f>
        <v>1</v>
      </c>
      <c r="AN111">
        <f t="shared" si="311"/>
        <v>1</v>
      </c>
      <c r="AO111">
        <f t="shared" si="311"/>
        <v>1</v>
      </c>
      <c r="AP111">
        <f t="shared" si="311"/>
        <v>0</v>
      </c>
      <c r="AQ111">
        <f t="shared" si="311"/>
        <v>0</v>
      </c>
      <c r="AR111">
        <f t="shared" si="311"/>
        <v>1</v>
      </c>
      <c r="AS111">
        <f t="shared" si="311"/>
        <v>0</v>
      </c>
      <c r="AT111">
        <f t="shared" si="311"/>
        <v>1</v>
      </c>
      <c r="AU111">
        <f t="shared" si="311"/>
        <v>1</v>
      </c>
      <c r="AW111" s="20"/>
      <c r="AX111">
        <f t="shared" ref="AX111:BG127" si="312">IF(N50=1,AA$3,)</f>
        <v>3</v>
      </c>
      <c r="AY111">
        <f t="shared" si="305"/>
        <v>0</v>
      </c>
      <c r="AZ111">
        <f t="shared" si="305"/>
        <v>0</v>
      </c>
      <c r="BA111">
        <f t="shared" si="305"/>
        <v>0</v>
      </c>
      <c r="BB111">
        <f t="shared" si="305"/>
        <v>0</v>
      </c>
      <c r="BC111">
        <f t="shared" si="305"/>
        <v>0</v>
      </c>
      <c r="BD111">
        <f t="shared" si="305"/>
        <v>5</v>
      </c>
      <c r="BE111">
        <f t="shared" si="305"/>
        <v>2</v>
      </c>
      <c r="BF111">
        <f t="shared" si="305"/>
        <v>4</v>
      </c>
      <c r="BG111">
        <f t="shared" si="305"/>
        <v>0</v>
      </c>
      <c r="BI111">
        <f t="shared" ref="BI111:BI127" si="313">SUM(AX111:BG111)</f>
        <v>14</v>
      </c>
      <c r="BM111">
        <f t="shared" si="306"/>
        <v>3</v>
      </c>
      <c r="BN111">
        <f t="shared" si="300"/>
        <v>5</v>
      </c>
      <c r="BO111">
        <f t="shared" si="300"/>
        <v>0</v>
      </c>
      <c r="BP111">
        <f t="shared" si="300"/>
        <v>5</v>
      </c>
      <c r="BQ111">
        <f t="shared" si="300"/>
        <v>0</v>
      </c>
      <c r="BR111">
        <f t="shared" si="300"/>
        <v>0</v>
      </c>
      <c r="BS111">
        <f t="shared" si="300"/>
        <v>5</v>
      </c>
      <c r="BT111">
        <f t="shared" si="300"/>
        <v>0</v>
      </c>
      <c r="BU111">
        <f t="shared" si="300"/>
        <v>4</v>
      </c>
      <c r="BV111">
        <f t="shared" si="300"/>
        <v>2</v>
      </c>
      <c r="BX111">
        <f t="shared" si="307"/>
        <v>24</v>
      </c>
    </row>
    <row r="112" spans="1:76">
      <c r="A112" s="2">
        <v>5.8</v>
      </c>
      <c r="B112">
        <f>IF(M30&gt;=M33,1,)</f>
        <v>0</v>
      </c>
      <c r="C112">
        <f t="shared" ref="C112:K112" si="314">IF(N30&gt;=N33,1,)</f>
        <v>1</v>
      </c>
      <c r="D112">
        <f t="shared" si="314"/>
        <v>1</v>
      </c>
      <c r="E112">
        <f t="shared" si="314"/>
        <v>0</v>
      </c>
      <c r="F112">
        <f t="shared" si="314"/>
        <v>0</v>
      </c>
      <c r="G112">
        <f t="shared" si="314"/>
        <v>0</v>
      </c>
      <c r="H112">
        <f t="shared" si="314"/>
        <v>0</v>
      </c>
      <c r="I112">
        <f t="shared" si="314"/>
        <v>1</v>
      </c>
      <c r="J112">
        <f t="shared" si="314"/>
        <v>1</v>
      </c>
      <c r="K112">
        <f t="shared" si="314"/>
        <v>1</v>
      </c>
      <c r="M112" s="2">
        <v>9.4</v>
      </c>
      <c r="N112">
        <f>IF(M34&gt;=M29,1,)</f>
        <v>1</v>
      </c>
      <c r="O112">
        <f t="shared" ref="O112:W112" si="315">IF(N34&gt;=N29,1,)</f>
        <v>0</v>
      </c>
      <c r="P112">
        <f t="shared" si="315"/>
        <v>1</v>
      </c>
      <c r="Q112">
        <f t="shared" si="315"/>
        <v>1</v>
      </c>
      <c r="R112">
        <f t="shared" si="315"/>
        <v>1</v>
      </c>
      <c r="S112">
        <f t="shared" si="315"/>
        <v>0</v>
      </c>
      <c r="T112">
        <f t="shared" si="315"/>
        <v>0</v>
      </c>
      <c r="U112">
        <f t="shared" si="315"/>
        <v>0</v>
      </c>
      <c r="V112">
        <f t="shared" si="315"/>
        <v>0</v>
      </c>
      <c r="W112">
        <f t="shared" si="315"/>
        <v>1</v>
      </c>
      <c r="Y112">
        <v>14.4</v>
      </c>
      <c r="Z112">
        <f>IF(M39&gt;=M29,1,)</f>
        <v>1</v>
      </c>
      <c r="AA112">
        <f t="shared" ref="AA112:AI112" si="316">IF(N39&gt;=N29,1,)</f>
        <v>0</v>
      </c>
      <c r="AB112">
        <f t="shared" si="316"/>
        <v>1</v>
      </c>
      <c r="AC112">
        <f t="shared" si="316"/>
        <v>0</v>
      </c>
      <c r="AD112">
        <f t="shared" si="316"/>
        <v>1</v>
      </c>
      <c r="AE112">
        <f t="shared" si="316"/>
        <v>0</v>
      </c>
      <c r="AF112">
        <f t="shared" si="316"/>
        <v>0</v>
      </c>
      <c r="AG112">
        <f t="shared" si="316"/>
        <v>0</v>
      </c>
      <c r="AH112">
        <f t="shared" si="316"/>
        <v>1</v>
      </c>
      <c r="AI112">
        <f t="shared" si="316"/>
        <v>1</v>
      </c>
      <c r="AK112">
        <v>19.399999999999999</v>
      </c>
      <c r="AL112">
        <f>IF(M44&gt;=M29,1,)</f>
        <v>0</v>
      </c>
      <c r="AM112">
        <f t="shared" ref="AM112:AU112" si="317">IF(N44&gt;=N29,1,)</f>
        <v>1</v>
      </c>
      <c r="AN112">
        <f t="shared" si="317"/>
        <v>1</v>
      </c>
      <c r="AO112">
        <f t="shared" si="317"/>
        <v>1</v>
      </c>
      <c r="AP112">
        <f t="shared" si="317"/>
        <v>1</v>
      </c>
      <c r="AQ112">
        <f t="shared" si="317"/>
        <v>0</v>
      </c>
      <c r="AR112">
        <f t="shared" si="317"/>
        <v>0</v>
      </c>
      <c r="AS112">
        <f t="shared" si="317"/>
        <v>0</v>
      </c>
      <c r="AT112">
        <f t="shared" si="317"/>
        <v>1</v>
      </c>
      <c r="AU112">
        <f t="shared" si="317"/>
        <v>1</v>
      </c>
      <c r="AW112" s="20"/>
      <c r="AX112">
        <f t="shared" si="312"/>
        <v>3</v>
      </c>
      <c r="AY112">
        <f t="shared" si="305"/>
        <v>0</v>
      </c>
      <c r="AZ112">
        <f t="shared" si="305"/>
        <v>0</v>
      </c>
      <c r="BA112">
        <f t="shared" si="305"/>
        <v>0</v>
      </c>
      <c r="BB112">
        <f t="shared" si="305"/>
        <v>0</v>
      </c>
      <c r="BC112">
        <f t="shared" si="305"/>
        <v>0</v>
      </c>
      <c r="BD112">
        <f t="shared" si="305"/>
        <v>5</v>
      </c>
      <c r="BE112">
        <f t="shared" si="305"/>
        <v>0</v>
      </c>
      <c r="BF112">
        <f t="shared" si="305"/>
        <v>4</v>
      </c>
      <c r="BG112">
        <f t="shared" si="305"/>
        <v>2</v>
      </c>
      <c r="BI112">
        <f t="shared" si="313"/>
        <v>14</v>
      </c>
      <c r="BM112">
        <f t="shared" si="306"/>
        <v>3</v>
      </c>
      <c r="BN112">
        <f t="shared" si="300"/>
        <v>5</v>
      </c>
      <c r="BO112">
        <f t="shared" si="300"/>
        <v>0</v>
      </c>
      <c r="BP112">
        <f t="shared" si="300"/>
        <v>5</v>
      </c>
      <c r="BQ112">
        <f t="shared" si="300"/>
        <v>3</v>
      </c>
      <c r="BR112">
        <f t="shared" si="300"/>
        <v>0</v>
      </c>
      <c r="BS112">
        <f t="shared" si="300"/>
        <v>0</v>
      </c>
      <c r="BT112">
        <f t="shared" si="300"/>
        <v>0</v>
      </c>
      <c r="BU112">
        <f t="shared" si="300"/>
        <v>4</v>
      </c>
      <c r="BV112">
        <f t="shared" si="300"/>
        <v>2</v>
      </c>
      <c r="BX112">
        <f t="shared" si="307"/>
        <v>22</v>
      </c>
    </row>
    <row r="113" spans="1:76">
      <c r="A113" s="2">
        <v>5.9</v>
      </c>
      <c r="B113">
        <f>IF(M30&gt;=M34,1,)</f>
        <v>0</v>
      </c>
      <c r="C113">
        <f t="shared" ref="C113:K113" si="318">IF(N30&gt;=N34,1,)</f>
        <v>1</v>
      </c>
      <c r="D113">
        <f t="shared" si="318"/>
        <v>0</v>
      </c>
      <c r="E113">
        <f t="shared" si="318"/>
        <v>0</v>
      </c>
      <c r="F113">
        <f t="shared" si="318"/>
        <v>1</v>
      </c>
      <c r="G113">
        <f t="shared" si="318"/>
        <v>0</v>
      </c>
      <c r="H113">
        <f t="shared" si="318"/>
        <v>1</v>
      </c>
      <c r="I113">
        <f t="shared" si="318"/>
        <v>1</v>
      </c>
      <c r="J113">
        <f t="shared" si="318"/>
        <v>1</v>
      </c>
      <c r="K113">
        <f t="shared" si="318"/>
        <v>1</v>
      </c>
      <c r="M113" s="2">
        <v>9.5</v>
      </c>
      <c r="N113">
        <f>IF(M34&gt;=M30,1,)</f>
        <v>1</v>
      </c>
      <c r="O113">
        <f t="shared" ref="O113:W113" si="319">IF(N34&gt;=N30,1,)</f>
        <v>0</v>
      </c>
      <c r="P113">
        <f t="shared" si="319"/>
        <v>1</v>
      </c>
      <c r="Q113">
        <f t="shared" si="319"/>
        <v>1</v>
      </c>
      <c r="R113">
        <f t="shared" si="319"/>
        <v>0</v>
      </c>
      <c r="S113">
        <f t="shared" si="319"/>
        <v>1</v>
      </c>
      <c r="T113">
        <f t="shared" si="319"/>
        <v>1</v>
      </c>
      <c r="U113">
        <f t="shared" si="319"/>
        <v>0</v>
      </c>
      <c r="V113">
        <f t="shared" si="319"/>
        <v>0</v>
      </c>
      <c r="W113">
        <f t="shared" si="319"/>
        <v>1</v>
      </c>
      <c r="Y113">
        <v>14.5</v>
      </c>
      <c r="Z113">
        <f>IF(M39&gt;=M30,1,)</f>
        <v>1</v>
      </c>
      <c r="AA113">
        <f t="shared" ref="AA113:AI113" si="320">IF(N39&gt;=N30,1,)</f>
        <v>0</v>
      </c>
      <c r="AB113">
        <f t="shared" si="320"/>
        <v>1</v>
      </c>
      <c r="AC113">
        <f t="shared" si="320"/>
        <v>1</v>
      </c>
      <c r="AD113">
        <f t="shared" si="320"/>
        <v>0</v>
      </c>
      <c r="AE113">
        <f t="shared" si="320"/>
        <v>1</v>
      </c>
      <c r="AF113">
        <f t="shared" si="320"/>
        <v>1</v>
      </c>
      <c r="AG113">
        <f t="shared" si="320"/>
        <v>0</v>
      </c>
      <c r="AH113">
        <f t="shared" si="320"/>
        <v>1</v>
      </c>
      <c r="AI113">
        <f t="shared" si="320"/>
        <v>1</v>
      </c>
      <c r="AK113">
        <v>19.5</v>
      </c>
      <c r="AL113">
        <f>IF(M44&gt;=M30,1,)</f>
        <v>0</v>
      </c>
      <c r="AM113">
        <f t="shared" ref="AM113:AU113" si="321">IF(N44&gt;=N30,1,)</f>
        <v>1</v>
      </c>
      <c r="AN113">
        <f t="shared" si="321"/>
        <v>1</v>
      </c>
      <c r="AO113">
        <f t="shared" si="321"/>
        <v>1</v>
      </c>
      <c r="AP113">
        <f t="shared" si="321"/>
        <v>0</v>
      </c>
      <c r="AQ113">
        <f t="shared" si="321"/>
        <v>1</v>
      </c>
      <c r="AR113">
        <f t="shared" si="321"/>
        <v>1</v>
      </c>
      <c r="AS113">
        <f t="shared" si="321"/>
        <v>0</v>
      </c>
      <c r="AT113">
        <f t="shared" si="321"/>
        <v>1</v>
      </c>
      <c r="AU113">
        <f t="shared" si="321"/>
        <v>1</v>
      </c>
      <c r="AW113" s="20"/>
      <c r="AX113">
        <f t="shared" si="312"/>
        <v>3</v>
      </c>
      <c r="AY113">
        <f t="shared" si="305"/>
        <v>0</v>
      </c>
      <c r="AZ113">
        <f t="shared" si="305"/>
        <v>3</v>
      </c>
      <c r="BA113">
        <f t="shared" si="305"/>
        <v>0</v>
      </c>
      <c r="BB113">
        <f t="shared" si="305"/>
        <v>3</v>
      </c>
      <c r="BC113">
        <f t="shared" si="305"/>
        <v>0</v>
      </c>
      <c r="BD113">
        <f t="shared" si="305"/>
        <v>0</v>
      </c>
      <c r="BE113">
        <f t="shared" si="305"/>
        <v>0</v>
      </c>
      <c r="BF113">
        <f t="shared" si="305"/>
        <v>4</v>
      </c>
      <c r="BG113">
        <f t="shared" si="305"/>
        <v>2</v>
      </c>
      <c r="BI113">
        <f t="shared" si="313"/>
        <v>15</v>
      </c>
      <c r="BM113">
        <f t="shared" si="306"/>
        <v>3</v>
      </c>
      <c r="BN113">
        <f t="shared" si="300"/>
        <v>5</v>
      </c>
      <c r="BO113">
        <f t="shared" si="300"/>
        <v>3</v>
      </c>
      <c r="BP113">
        <f t="shared" si="300"/>
        <v>5</v>
      </c>
      <c r="BQ113">
        <f t="shared" si="300"/>
        <v>0</v>
      </c>
      <c r="BR113">
        <f t="shared" si="300"/>
        <v>4</v>
      </c>
      <c r="BS113">
        <f t="shared" si="300"/>
        <v>5</v>
      </c>
      <c r="BT113">
        <f t="shared" si="300"/>
        <v>0</v>
      </c>
      <c r="BU113">
        <f t="shared" si="300"/>
        <v>4</v>
      </c>
      <c r="BV113">
        <f t="shared" si="300"/>
        <v>2</v>
      </c>
      <c r="BX113">
        <f t="shared" si="307"/>
        <v>31</v>
      </c>
    </row>
    <row r="114" spans="1:76">
      <c r="A114" s="4">
        <v>5.0999999999999996</v>
      </c>
      <c r="B114">
        <f>IF(M30&gt;=M35,1,)</f>
        <v>0</v>
      </c>
      <c r="C114">
        <f t="shared" ref="C114:K114" si="322">IF(N30&gt;=N35,1,)</f>
        <v>1</v>
      </c>
      <c r="D114">
        <f t="shared" si="322"/>
        <v>0</v>
      </c>
      <c r="E114">
        <f t="shared" si="322"/>
        <v>0</v>
      </c>
      <c r="F114">
        <f t="shared" si="322"/>
        <v>1</v>
      </c>
      <c r="G114">
        <f t="shared" si="322"/>
        <v>1</v>
      </c>
      <c r="H114">
        <f t="shared" si="322"/>
        <v>0</v>
      </c>
      <c r="I114">
        <f t="shared" si="322"/>
        <v>1</v>
      </c>
      <c r="J114">
        <f t="shared" si="322"/>
        <v>1</v>
      </c>
      <c r="K114">
        <f t="shared" si="322"/>
        <v>0</v>
      </c>
      <c r="M114" s="2">
        <v>9.6</v>
      </c>
      <c r="N114">
        <f t="shared" ref="N114:W127" si="323">IF(M35&gt;=M31,1,)</f>
        <v>1</v>
      </c>
      <c r="O114">
        <f t="shared" si="323"/>
        <v>0</v>
      </c>
      <c r="P114">
        <f t="shared" si="323"/>
        <v>1</v>
      </c>
      <c r="Q114">
        <f t="shared" si="323"/>
        <v>1</v>
      </c>
      <c r="R114">
        <f t="shared" si="323"/>
        <v>1</v>
      </c>
      <c r="S114">
        <f t="shared" si="323"/>
        <v>1</v>
      </c>
      <c r="T114">
        <f t="shared" si="323"/>
        <v>1</v>
      </c>
      <c r="U114">
        <f t="shared" si="323"/>
        <v>1</v>
      </c>
      <c r="V114">
        <f t="shared" si="323"/>
        <v>0</v>
      </c>
      <c r="W114">
        <f t="shared" si="323"/>
        <v>1</v>
      </c>
      <c r="Y114">
        <v>14.6</v>
      </c>
      <c r="Z114">
        <f>IF(M39&gt;=M31,1,)</f>
        <v>1</v>
      </c>
      <c r="AA114">
        <f t="shared" ref="AA114:AI114" si="324">IF(N39&gt;=N31,1,)</f>
        <v>0</v>
      </c>
      <c r="AB114">
        <f t="shared" si="324"/>
        <v>0</v>
      </c>
      <c r="AC114">
        <f t="shared" si="324"/>
        <v>1</v>
      </c>
      <c r="AD114">
        <f t="shared" si="324"/>
        <v>1</v>
      </c>
      <c r="AE114">
        <f t="shared" si="324"/>
        <v>1</v>
      </c>
      <c r="AF114">
        <f t="shared" si="324"/>
        <v>1</v>
      </c>
      <c r="AG114">
        <f t="shared" si="324"/>
        <v>1</v>
      </c>
      <c r="AH114">
        <f t="shared" si="324"/>
        <v>0</v>
      </c>
      <c r="AI114">
        <f t="shared" si="324"/>
        <v>1</v>
      </c>
      <c r="AK114">
        <v>19.600000000000001</v>
      </c>
      <c r="AL114">
        <f>IF(M44&gt;=M31,1,)</f>
        <v>0</v>
      </c>
      <c r="AM114">
        <f t="shared" ref="AM114:AU114" si="325">IF(N44&gt;=N31,1,)</f>
        <v>1</v>
      </c>
      <c r="AN114">
        <f t="shared" si="325"/>
        <v>1</v>
      </c>
      <c r="AO114">
        <f t="shared" si="325"/>
        <v>1</v>
      </c>
      <c r="AP114">
        <f t="shared" si="325"/>
        <v>1</v>
      </c>
      <c r="AQ114">
        <f t="shared" si="325"/>
        <v>1</v>
      </c>
      <c r="AR114">
        <f t="shared" si="325"/>
        <v>1</v>
      </c>
      <c r="AS114">
        <f t="shared" si="325"/>
        <v>1</v>
      </c>
      <c r="AT114">
        <f t="shared" si="325"/>
        <v>1</v>
      </c>
      <c r="AU114">
        <f t="shared" si="325"/>
        <v>1</v>
      </c>
      <c r="AW114" s="20"/>
      <c r="AX114">
        <f t="shared" si="312"/>
        <v>3</v>
      </c>
      <c r="AY114">
        <f t="shared" si="305"/>
        <v>0</v>
      </c>
      <c r="AZ114">
        <f t="shared" si="305"/>
        <v>3</v>
      </c>
      <c r="BA114">
        <f t="shared" si="305"/>
        <v>5</v>
      </c>
      <c r="BB114">
        <f t="shared" si="305"/>
        <v>0</v>
      </c>
      <c r="BC114">
        <f t="shared" si="305"/>
        <v>4</v>
      </c>
      <c r="BD114">
        <f t="shared" si="305"/>
        <v>5</v>
      </c>
      <c r="BE114">
        <f t="shared" si="305"/>
        <v>0</v>
      </c>
      <c r="BF114">
        <f t="shared" si="305"/>
        <v>4</v>
      </c>
      <c r="BG114">
        <f t="shared" si="305"/>
        <v>2</v>
      </c>
      <c r="BI114">
        <f t="shared" si="313"/>
        <v>26</v>
      </c>
      <c r="BM114">
        <f t="shared" si="306"/>
        <v>3</v>
      </c>
      <c r="BN114">
        <f t="shared" si="300"/>
        <v>5</v>
      </c>
      <c r="BO114">
        <f t="shared" si="300"/>
        <v>0</v>
      </c>
      <c r="BP114">
        <f t="shared" si="300"/>
        <v>5</v>
      </c>
      <c r="BQ114">
        <f t="shared" si="300"/>
        <v>3</v>
      </c>
      <c r="BR114">
        <f t="shared" si="300"/>
        <v>4</v>
      </c>
      <c r="BS114">
        <f t="shared" si="300"/>
        <v>5</v>
      </c>
      <c r="BT114">
        <f t="shared" si="300"/>
        <v>2</v>
      </c>
      <c r="BU114">
        <f t="shared" si="300"/>
        <v>4</v>
      </c>
      <c r="BV114">
        <f t="shared" si="300"/>
        <v>2</v>
      </c>
      <c r="BX114">
        <f t="shared" si="307"/>
        <v>33</v>
      </c>
    </row>
    <row r="115" spans="1:76">
      <c r="A115">
        <v>5.1100000000000003</v>
      </c>
      <c r="B115">
        <f>IF(M30&gt;=M36,1,)</f>
        <v>0</v>
      </c>
      <c r="C115">
        <f t="shared" ref="C115:K115" si="326">IF(N30&gt;=N36,1,)</f>
        <v>1</v>
      </c>
      <c r="D115">
        <f t="shared" si="326"/>
        <v>0</v>
      </c>
      <c r="E115">
        <f t="shared" si="326"/>
        <v>0</v>
      </c>
      <c r="F115">
        <f t="shared" si="326"/>
        <v>1</v>
      </c>
      <c r="G115">
        <f t="shared" si="326"/>
        <v>1</v>
      </c>
      <c r="H115">
        <f t="shared" si="326"/>
        <v>1</v>
      </c>
      <c r="I115">
        <f t="shared" si="326"/>
        <v>1</v>
      </c>
      <c r="J115">
        <f t="shared" si="326"/>
        <v>1</v>
      </c>
      <c r="K115">
        <f t="shared" si="326"/>
        <v>1</v>
      </c>
      <c r="M115" s="2">
        <v>9.6999999999999993</v>
      </c>
      <c r="N115">
        <f t="shared" si="323"/>
        <v>1</v>
      </c>
      <c r="O115">
        <f t="shared" si="323"/>
        <v>0</v>
      </c>
      <c r="P115">
        <f t="shared" si="323"/>
        <v>0</v>
      </c>
      <c r="Q115">
        <f t="shared" si="323"/>
        <v>0</v>
      </c>
      <c r="R115">
        <f t="shared" si="323"/>
        <v>1</v>
      </c>
      <c r="S115">
        <f t="shared" si="323"/>
        <v>0</v>
      </c>
      <c r="T115">
        <f t="shared" si="323"/>
        <v>0</v>
      </c>
      <c r="U115">
        <f t="shared" si="323"/>
        <v>1</v>
      </c>
      <c r="V115">
        <f t="shared" si="323"/>
        <v>1</v>
      </c>
      <c r="W115">
        <f t="shared" si="323"/>
        <v>1</v>
      </c>
      <c r="Y115">
        <v>14.7</v>
      </c>
      <c r="Z115">
        <f>IF(M39&gt;=M32,1,)</f>
        <v>1</v>
      </c>
      <c r="AA115">
        <f t="shared" ref="AA115:AI115" si="327">IF(N39&gt;=N32,1,)</f>
        <v>0</v>
      </c>
      <c r="AB115">
        <f t="shared" si="327"/>
        <v>0</v>
      </c>
      <c r="AC115">
        <f t="shared" si="327"/>
        <v>0</v>
      </c>
      <c r="AD115">
        <f t="shared" si="327"/>
        <v>1</v>
      </c>
      <c r="AE115">
        <f t="shared" si="327"/>
        <v>0</v>
      </c>
      <c r="AF115">
        <f t="shared" si="327"/>
        <v>0</v>
      </c>
      <c r="AG115">
        <f t="shared" si="327"/>
        <v>1</v>
      </c>
      <c r="AH115">
        <f t="shared" si="327"/>
        <v>1</v>
      </c>
      <c r="AI115">
        <f t="shared" si="327"/>
        <v>1</v>
      </c>
      <c r="AK115">
        <v>19.7</v>
      </c>
      <c r="AL115">
        <f>IF(M44&gt;=M32,1,)</f>
        <v>0</v>
      </c>
      <c r="AM115">
        <f t="shared" ref="AM115:AU115" si="328">IF(N44&gt;=N32,1,)</f>
        <v>1</v>
      </c>
      <c r="AN115">
        <f t="shared" si="328"/>
        <v>1</v>
      </c>
      <c r="AO115">
        <f t="shared" si="328"/>
        <v>0</v>
      </c>
      <c r="AP115">
        <f t="shared" si="328"/>
        <v>1</v>
      </c>
      <c r="AQ115">
        <f t="shared" si="328"/>
        <v>0</v>
      </c>
      <c r="AR115">
        <f t="shared" si="328"/>
        <v>0</v>
      </c>
      <c r="AS115">
        <f t="shared" si="328"/>
        <v>1</v>
      </c>
      <c r="AT115">
        <f t="shared" si="328"/>
        <v>1</v>
      </c>
      <c r="AU115">
        <f t="shared" si="328"/>
        <v>1</v>
      </c>
      <c r="AW115" s="20"/>
      <c r="AX115">
        <f t="shared" si="312"/>
        <v>3</v>
      </c>
      <c r="AY115">
        <f t="shared" si="305"/>
        <v>5</v>
      </c>
      <c r="AZ115">
        <f t="shared" si="305"/>
        <v>0</v>
      </c>
      <c r="BA115">
        <f t="shared" si="305"/>
        <v>0</v>
      </c>
      <c r="BB115">
        <f t="shared" si="305"/>
        <v>3</v>
      </c>
      <c r="BC115">
        <f t="shared" si="305"/>
        <v>0</v>
      </c>
      <c r="BD115">
        <f t="shared" si="305"/>
        <v>0</v>
      </c>
      <c r="BE115">
        <f t="shared" si="305"/>
        <v>2</v>
      </c>
      <c r="BF115">
        <f t="shared" si="305"/>
        <v>4</v>
      </c>
      <c r="BG115">
        <f t="shared" si="305"/>
        <v>2</v>
      </c>
      <c r="BI115">
        <f t="shared" si="313"/>
        <v>19</v>
      </c>
      <c r="BM115">
        <f t="shared" si="306"/>
        <v>3</v>
      </c>
      <c r="BN115">
        <f t="shared" si="300"/>
        <v>5</v>
      </c>
      <c r="BO115">
        <f t="shared" si="300"/>
        <v>0</v>
      </c>
      <c r="BP115">
        <f t="shared" si="300"/>
        <v>0</v>
      </c>
      <c r="BQ115">
        <f t="shared" si="300"/>
        <v>3</v>
      </c>
      <c r="BR115">
        <f t="shared" si="300"/>
        <v>0</v>
      </c>
      <c r="BS115">
        <f t="shared" si="300"/>
        <v>0</v>
      </c>
      <c r="BT115">
        <f t="shared" si="300"/>
        <v>2</v>
      </c>
      <c r="BU115">
        <f t="shared" si="300"/>
        <v>4</v>
      </c>
      <c r="BV115">
        <f t="shared" si="300"/>
        <v>2</v>
      </c>
      <c r="BX115">
        <f t="shared" si="307"/>
        <v>19</v>
      </c>
    </row>
    <row r="116" spans="1:76">
      <c r="A116" s="4">
        <v>5.12</v>
      </c>
      <c r="B116">
        <f>IF(M30&gt;=M37,1,)</f>
        <v>0</v>
      </c>
      <c r="C116">
        <f t="shared" ref="C116:K116" si="329">IF(N30&gt;=N37,1,)</f>
        <v>1</v>
      </c>
      <c r="D116">
        <f t="shared" si="329"/>
        <v>0</v>
      </c>
      <c r="E116">
        <f t="shared" si="329"/>
        <v>0</v>
      </c>
      <c r="F116">
        <f t="shared" si="329"/>
        <v>0</v>
      </c>
      <c r="G116">
        <f t="shared" si="329"/>
        <v>1</v>
      </c>
      <c r="H116">
        <f t="shared" si="329"/>
        <v>1</v>
      </c>
      <c r="I116">
        <f t="shared" si="329"/>
        <v>1</v>
      </c>
      <c r="J116">
        <f t="shared" si="329"/>
        <v>1</v>
      </c>
      <c r="K116">
        <f t="shared" si="329"/>
        <v>1</v>
      </c>
      <c r="M116" s="2">
        <v>9.8000000000000007</v>
      </c>
      <c r="N116">
        <f t="shared" si="323"/>
        <v>1</v>
      </c>
      <c r="O116">
        <f t="shared" si="323"/>
        <v>0</v>
      </c>
      <c r="P116">
        <f t="shared" si="323"/>
        <v>1</v>
      </c>
      <c r="Q116">
        <f t="shared" si="323"/>
        <v>1</v>
      </c>
      <c r="R116">
        <f t="shared" si="323"/>
        <v>1</v>
      </c>
      <c r="S116">
        <f t="shared" si="323"/>
        <v>0</v>
      </c>
      <c r="T116">
        <f t="shared" si="323"/>
        <v>0</v>
      </c>
      <c r="U116">
        <f t="shared" si="323"/>
        <v>0</v>
      </c>
      <c r="V116">
        <f t="shared" si="323"/>
        <v>1</v>
      </c>
      <c r="W116">
        <f t="shared" si="323"/>
        <v>1</v>
      </c>
      <c r="Y116">
        <v>14.8</v>
      </c>
      <c r="Z116">
        <f>IF(M39&gt;=M33,1,)</f>
        <v>1</v>
      </c>
      <c r="AA116">
        <f t="shared" ref="AA116:AI116" si="330">IF(N39&gt;=N33,1,)</f>
        <v>0</v>
      </c>
      <c r="AB116">
        <f t="shared" si="330"/>
        <v>1</v>
      </c>
      <c r="AC116">
        <f t="shared" si="330"/>
        <v>1</v>
      </c>
      <c r="AD116">
        <f t="shared" si="330"/>
        <v>0</v>
      </c>
      <c r="AE116">
        <f t="shared" si="330"/>
        <v>0</v>
      </c>
      <c r="AF116">
        <f t="shared" si="330"/>
        <v>0</v>
      </c>
      <c r="AG116">
        <f t="shared" si="330"/>
        <v>0</v>
      </c>
      <c r="AH116">
        <f t="shared" si="330"/>
        <v>1</v>
      </c>
      <c r="AI116">
        <f t="shared" si="330"/>
        <v>1</v>
      </c>
      <c r="AK116">
        <v>19.8</v>
      </c>
      <c r="AL116">
        <f>IF(M44&gt;=M33,1,)</f>
        <v>0</v>
      </c>
      <c r="AM116">
        <f t="shared" ref="AM116:AU116" si="331">IF(N44&gt;=N33,1,)</f>
        <v>1</v>
      </c>
      <c r="AN116">
        <f t="shared" si="331"/>
        <v>1</v>
      </c>
      <c r="AO116">
        <f t="shared" si="331"/>
        <v>1</v>
      </c>
      <c r="AP116">
        <f t="shared" si="331"/>
        <v>0</v>
      </c>
      <c r="AQ116">
        <f t="shared" si="331"/>
        <v>0</v>
      </c>
      <c r="AR116">
        <f t="shared" si="331"/>
        <v>0</v>
      </c>
      <c r="AS116">
        <f t="shared" si="331"/>
        <v>0</v>
      </c>
      <c r="AT116">
        <f t="shared" si="331"/>
        <v>1</v>
      </c>
      <c r="AU116">
        <f t="shared" si="331"/>
        <v>1</v>
      </c>
      <c r="AW116" s="20"/>
      <c r="AX116">
        <f t="shared" si="312"/>
        <v>3</v>
      </c>
      <c r="AY116">
        <f t="shared" si="305"/>
        <v>5</v>
      </c>
      <c r="AZ116">
        <f t="shared" si="305"/>
        <v>3</v>
      </c>
      <c r="BA116">
        <f t="shared" si="305"/>
        <v>5</v>
      </c>
      <c r="BB116">
        <f t="shared" si="305"/>
        <v>0</v>
      </c>
      <c r="BC116">
        <f t="shared" si="305"/>
        <v>0</v>
      </c>
      <c r="BD116">
        <f t="shared" si="305"/>
        <v>0</v>
      </c>
      <c r="BE116">
        <f t="shared" si="305"/>
        <v>0</v>
      </c>
      <c r="BF116">
        <f t="shared" si="305"/>
        <v>4</v>
      </c>
      <c r="BG116">
        <f t="shared" si="305"/>
        <v>2</v>
      </c>
      <c r="BI116">
        <f t="shared" si="313"/>
        <v>22</v>
      </c>
      <c r="BM116">
        <f t="shared" si="306"/>
        <v>3</v>
      </c>
      <c r="BN116">
        <f t="shared" si="300"/>
        <v>5</v>
      </c>
      <c r="BO116">
        <f t="shared" si="300"/>
        <v>3</v>
      </c>
      <c r="BP116">
        <f t="shared" si="300"/>
        <v>5</v>
      </c>
      <c r="BQ116">
        <f t="shared" si="300"/>
        <v>0</v>
      </c>
      <c r="BR116">
        <f t="shared" si="300"/>
        <v>0</v>
      </c>
      <c r="BS116">
        <f t="shared" si="300"/>
        <v>0</v>
      </c>
      <c r="BT116">
        <f t="shared" si="300"/>
        <v>0</v>
      </c>
      <c r="BU116">
        <f t="shared" si="300"/>
        <v>4</v>
      </c>
      <c r="BV116">
        <f t="shared" si="300"/>
        <v>2</v>
      </c>
      <c r="BX116">
        <f t="shared" si="307"/>
        <v>22</v>
      </c>
    </row>
    <row r="117" spans="1:76">
      <c r="A117">
        <v>5.13</v>
      </c>
      <c r="B117">
        <f>IF(M30&gt;=M38,1,)</f>
        <v>1</v>
      </c>
      <c r="C117">
        <f t="shared" ref="C117:K117" si="332">IF(N30&gt;=N38,1,)</f>
        <v>1</v>
      </c>
      <c r="D117">
        <f t="shared" si="332"/>
        <v>0</v>
      </c>
      <c r="E117">
        <f t="shared" si="332"/>
        <v>0</v>
      </c>
      <c r="F117">
        <f t="shared" si="332"/>
        <v>1</v>
      </c>
      <c r="G117">
        <f t="shared" si="332"/>
        <v>1</v>
      </c>
      <c r="H117">
        <f t="shared" si="332"/>
        <v>1</v>
      </c>
      <c r="I117">
        <f t="shared" si="332"/>
        <v>1</v>
      </c>
      <c r="J117">
        <f t="shared" si="332"/>
        <v>1</v>
      </c>
      <c r="K117">
        <f t="shared" si="332"/>
        <v>1</v>
      </c>
      <c r="M117" s="4">
        <v>9.1</v>
      </c>
      <c r="N117">
        <f t="shared" si="323"/>
        <v>0</v>
      </c>
      <c r="O117">
        <f t="shared" si="323"/>
        <v>0</v>
      </c>
      <c r="P117">
        <f t="shared" si="323"/>
        <v>1</v>
      </c>
      <c r="Q117">
        <f t="shared" si="323"/>
        <v>0</v>
      </c>
      <c r="R117">
        <f t="shared" si="323"/>
        <v>1</v>
      </c>
      <c r="S117">
        <f t="shared" si="323"/>
        <v>0</v>
      </c>
      <c r="T117">
        <f t="shared" si="323"/>
        <v>1</v>
      </c>
      <c r="U117">
        <f t="shared" si="323"/>
        <v>1</v>
      </c>
      <c r="V117">
        <f t="shared" si="323"/>
        <v>1</v>
      </c>
      <c r="W117">
        <f t="shared" si="323"/>
        <v>1</v>
      </c>
      <c r="Y117">
        <v>14.9</v>
      </c>
      <c r="Z117">
        <f>IF(M39&gt;=M34,1,)</f>
        <v>1</v>
      </c>
      <c r="AA117">
        <f t="shared" ref="AA117:AI117" si="333">IF(N39&gt;=N34,1,)</f>
        <v>0</v>
      </c>
      <c r="AB117">
        <f t="shared" si="333"/>
        <v>0</v>
      </c>
      <c r="AC117">
        <f t="shared" si="333"/>
        <v>0</v>
      </c>
      <c r="AD117">
        <f t="shared" si="333"/>
        <v>1</v>
      </c>
      <c r="AE117">
        <f t="shared" si="333"/>
        <v>0</v>
      </c>
      <c r="AF117">
        <f t="shared" si="333"/>
        <v>1</v>
      </c>
      <c r="AG117">
        <f t="shared" si="333"/>
        <v>1</v>
      </c>
      <c r="AH117">
        <f t="shared" si="333"/>
        <v>1</v>
      </c>
      <c r="AI117">
        <f t="shared" si="333"/>
        <v>1</v>
      </c>
      <c r="AK117">
        <v>19.899999999999999</v>
      </c>
      <c r="AL117">
        <f>IF(M44&gt;=M34,1,)</f>
        <v>0</v>
      </c>
      <c r="AM117">
        <f t="shared" ref="AM117:AU117" si="334">IF(N44&gt;=N34,1,)</f>
        <v>1</v>
      </c>
      <c r="AN117">
        <f t="shared" si="334"/>
        <v>1</v>
      </c>
      <c r="AO117">
        <f t="shared" si="334"/>
        <v>0</v>
      </c>
      <c r="AP117">
        <f t="shared" si="334"/>
        <v>1</v>
      </c>
      <c r="AQ117">
        <f t="shared" si="334"/>
        <v>0</v>
      </c>
      <c r="AR117">
        <f t="shared" si="334"/>
        <v>1</v>
      </c>
      <c r="AS117">
        <f t="shared" si="334"/>
        <v>1</v>
      </c>
      <c r="AT117">
        <f t="shared" si="334"/>
        <v>1</v>
      </c>
      <c r="AU117">
        <f t="shared" si="334"/>
        <v>1</v>
      </c>
      <c r="AW117" s="20"/>
      <c r="AX117">
        <f t="shared" si="312"/>
        <v>3</v>
      </c>
      <c r="AY117">
        <f t="shared" si="305"/>
        <v>5</v>
      </c>
      <c r="AZ117">
        <f t="shared" si="305"/>
        <v>3</v>
      </c>
      <c r="BA117">
        <f t="shared" si="305"/>
        <v>0</v>
      </c>
      <c r="BB117">
        <f t="shared" si="305"/>
        <v>3</v>
      </c>
      <c r="BC117">
        <f t="shared" si="305"/>
        <v>0</v>
      </c>
      <c r="BD117">
        <f t="shared" si="305"/>
        <v>5</v>
      </c>
      <c r="BE117">
        <f t="shared" si="305"/>
        <v>2</v>
      </c>
      <c r="BF117">
        <f t="shared" si="305"/>
        <v>4</v>
      </c>
      <c r="BG117">
        <f t="shared" si="305"/>
        <v>2</v>
      </c>
      <c r="BI117">
        <f t="shared" si="313"/>
        <v>27</v>
      </c>
      <c r="BM117">
        <f t="shared" si="306"/>
        <v>3</v>
      </c>
      <c r="BN117">
        <f t="shared" si="300"/>
        <v>5</v>
      </c>
      <c r="BO117">
        <f t="shared" si="300"/>
        <v>0</v>
      </c>
      <c r="BP117">
        <f t="shared" si="300"/>
        <v>0</v>
      </c>
      <c r="BQ117">
        <f t="shared" si="300"/>
        <v>3</v>
      </c>
      <c r="BR117">
        <f t="shared" si="300"/>
        <v>0</v>
      </c>
      <c r="BS117">
        <f t="shared" si="300"/>
        <v>5</v>
      </c>
      <c r="BT117">
        <f t="shared" si="300"/>
        <v>2</v>
      </c>
      <c r="BU117">
        <f t="shared" si="300"/>
        <v>4</v>
      </c>
      <c r="BV117">
        <f t="shared" si="300"/>
        <v>2</v>
      </c>
      <c r="BX117">
        <f t="shared" si="307"/>
        <v>24</v>
      </c>
    </row>
    <row r="118" spans="1:76">
      <c r="A118" s="4">
        <v>5.14</v>
      </c>
      <c r="B118">
        <f>IF(M30&gt;=M39,1,)</f>
        <v>0</v>
      </c>
      <c r="C118">
        <f t="shared" ref="C118:K118" si="335">IF(N30&gt;=N39,1,)</f>
        <v>1</v>
      </c>
      <c r="D118">
        <f t="shared" si="335"/>
        <v>0</v>
      </c>
      <c r="E118">
        <f t="shared" si="335"/>
        <v>0</v>
      </c>
      <c r="F118">
        <f t="shared" si="335"/>
        <v>1</v>
      </c>
      <c r="G118">
        <f t="shared" si="335"/>
        <v>1</v>
      </c>
      <c r="H118">
        <f t="shared" si="335"/>
        <v>1</v>
      </c>
      <c r="I118">
        <f t="shared" si="335"/>
        <v>1</v>
      </c>
      <c r="J118">
        <f t="shared" si="335"/>
        <v>1</v>
      </c>
      <c r="K118">
        <f t="shared" si="335"/>
        <v>1</v>
      </c>
      <c r="M118" s="4">
        <v>9.11</v>
      </c>
      <c r="N118">
        <f t="shared" si="323"/>
        <v>1</v>
      </c>
      <c r="O118">
        <f t="shared" si="323"/>
        <v>0</v>
      </c>
      <c r="P118">
        <f t="shared" si="323"/>
        <v>0</v>
      </c>
      <c r="Q118">
        <f t="shared" si="323"/>
        <v>0</v>
      </c>
      <c r="R118">
        <f t="shared" si="323"/>
        <v>1</v>
      </c>
      <c r="S118">
        <f t="shared" si="323"/>
        <v>1</v>
      </c>
      <c r="T118">
        <f t="shared" si="323"/>
        <v>0</v>
      </c>
      <c r="U118">
        <f t="shared" si="323"/>
        <v>1</v>
      </c>
      <c r="V118">
        <f t="shared" si="323"/>
        <v>1</v>
      </c>
      <c r="W118">
        <f t="shared" si="323"/>
        <v>0</v>
      </c>
      <c r="Y118" s="4">
        <v>14.1</v>
      </c>
      <c r="Z118">
        <f>IF(M39&gt;=M35,1,)</f>
        <v>1</v>
      </c>
      <c r="AA118">
        <f t="shared" ref="AA118:AI118" si="336">IF(N39&gt;=N35,1,)</f>
        <v>0</v>
      </c>
      <c r="AB118">
        <f t="shared" si="336"/>
        <v>0</v>
      </c>
      <c r="AC118">
        <f t="shared" si="336"/>
        <v>0</v>
      </c>
      <c r="AD118">
        <f t="shared" si="336"/>
        <v>1</v>
      </c>
      <c r="AE118">
        <f t="shared" si="336"/>
        <v>1</v>
      </c>
      <c r="AF118">
        <f t="shared" si="336"/>
        <v>0</v>
      </c>
      <c r="AG118">
        <f t="shared" si="336"/>
        <v>1</v>
      </c>
      <c r="AH118">
        <f t="shared" si="336"/>
        <v>1</v>
      </c>
      <c r="AI118">
        <f t="shared" si="336"/>
        <v>0</v>
      </c>
      <c r="AK118">
        <v>19.100000000000001</v>
      </c>
      <c r="AL118">
        <f>IF(M44&gt;=M35,1,)</f>
        <v>0</v>
      </c>
      <c r="AM118">
        <f t="shared" ref="AM118:AU118" si="337">IF(N44&gt;=N35,1,)</f>
        <v>1</v>
      </c>
      <c r="AN118">
        <f t="shared" si="337"/>
        <v>0</v>
      </c>
      <c r="AO118">
        <f t="shared" si="337"/>
        <v>1</v>
      </c>
      <c r="AP118">
        <f t="shared" si="337"/>
        <v>1</v>
      </c>
      <c r="AQ118">
        <f t="shared" si="337"/>
        <v>1</v>
      </c>
      <c r="AR118">
        <f t="shared" si="337"/>
        <v>0</v>
      </c>
      <c r="AS118">
        <f t="shared" si="337"/>
        <v>1</v>
      </c>
      <c r="AT118">
        <f t="shared" si="337"/>
        <v>1</v>
      </c>
      <c r="AU118">
        <f t="shared" si="337"/>
        <v>0</v>
      </c>
      <c r="AW118" s="20"/>
      <c r="AX118">
        <f t="shared" si="312"/>
        <v>3</v>
      </c>
      <c r="AY118">
        <f t="shared" si="305"/>
        <v>5</v>
      </c>
      <c r="AZ118">
        <f t="shared" si="305"/>
        <v>0</v>
      </c>
      <c r="BA118">
        <f t="shared" si="305"/>
        <v>0</v>
      </c>
      <c r="BB118">
        <f t="shared" si="305"/>
        <v>3</v>
      </c>
      <c r="BC118">
        <f t="shared" si="305"/>
        <v>4</v>
      </c>
      <c r="BD118">
        <f t="shared" si="305"/>
        <v>0</v>
      </c>
      <c r="BE118">
        <f t="shared" si="305"/>
        <v>2</v>
      </c>
      <c r="BF118">
        <f t="shared" si="305"/>
        <v>4</v>
      </c>
      <c r="BG118">
        <f t="shared" si="305"/>
        <v>0</v>
      </c>
      <c r="BI118">
        <f t="shared" si="313"/>
        <v>21</v>
      </c>
      <c r="BM118">
        <f t="shared" si="306"/>
        <v>3</v>
      </c>
      <c r="BN118">
        <f t="shared" si="300"/>
        <v>5</v>
      </c>
      <c r="BO118">
        <f t="shared" si="300"/>
        <v>0</v>
      </c>
      <c r="BP118">
        <f t="shared" si="300"/>
        <v>5</v>
      </c>
      <c r="BQ118">
        <f t="shared" si="300"/>
        <v>3</v>
      </c>
      <c r="BR118">
        <f t="shared" si="300"/>
        <v>4</v>
      </c>
      <c r="BS118">
        <f t="shared" si="300"/>
        <v>0</v>
      </c>
      <c r="BT118">
        <f t="shared" si="300"/>
        <v>2</v>
      </c>
      <c r="BU118">
        <f t="shared" si="300"/>
        <v>4</v>
      </c>
      <c r="BV118">
        <f t="shared" si="300"/>
        <v>0</v>
      </c>
      <c r="BX118">
        <f t="shared" si="307"/>
        <v>26</v>
      </c>
    </row>
    <row r="119" spans="1:76">
      <c r="A119">
        <v>5.15</v>
      </c>
      <c r="B119">
        <f>IF(M30&gt;=M40,1,)</f>
        <v>0</v>
      </c>
      <c r="C119">
        <f t="shared" ref="C119:K119" si="338">IF(N30&gt;=N40,1,)</f>
        <v>1</v>
      </c>
      <c r="D119">
        <f t="shared" si="338"/>
        <v>0</v>
      </c>
      <c r="E119">
        <f t="shared" si="338"/>
        <v>0</v>
      </c>
      <c r="F119">
        <f t="shared" si="338"/>
        <v>1</v>
      </c>
      <c r="G119">
        <f t="shared" si="338"/>
        <v>1</v>
      </c>
      <c r="H119">
        <f t="shared" si="338"/>
        <v>1</v>
      </c>
      <c r="I119">
        <f t="shared" si="338"/>
        <v>1</v>
      </c>
      <c r="J119">
        <f t="shared" si="338"/>
        <v>1</v>
      </c>
      <c r="K119">
        <f t="shared" si="338"/>
        <v>0</v>
      </c>
      <c r="M119" s="4">
        <v>9.1199999999999992</v>
      </c>
      <c r="N119">
        <f t="shared" si="323"/>
        <v>1</v>
      </c>
      <c r="O119">
        <f t="shared" si="323"/>
        <v>0</v>
      </c>
      <c r="P119">
        <f t="shared" si="323"/>
        <v>1</v>
      </c>
      <c r="Q119">
        <f t="shared" si="323"/>
        <v>1</v>
      </c>
      <c r="R119">
        <f t="shared" si="323"/>
        <v>0</v>
      </c>
      <c r="S119">
        <f t="shared" si="323"/>
        <v>1</v>
      </c>
      <c r="T119">
        <f t="shared" si="323"/>
        <v>1</v>
      </c>
      <c r="U119">
        <f t="shared" si="323"/>
        <v>1</v>
      </c>
      <c r="V119">
        <f t="shared" si="323"/>
        <v>1</v>
      </c>
      <c r="W119">
        <f t="shared" si="323"/>
        <v>1</v>
      </c>
      <c r="Y119" s="4">
        <v>14.11</v>
      </c>
      <c r="Z119">
        <f>IF(M39&gt;=M36,1,)</f>
        <v>1</v>
      </c>
      <c r="AA119">
        <f t="shared" ref="AA119:AI119" si="339">IF(N39&gt;=N36,1,)</f>
        <v>0</v>
      </c>
      <c r="AB119">
        <f t="shared" si="339"/>
        <v>1</v>
      </c>
      <c r="AC119">
        <f t="shared" si="339"/>
        <v>0</v>
      </c>
      <c r="AD119">
        <f t="shared" si="339"/>
        <v>0</v>
      </c>
      <c r="AE119">
        <f t="shared" si="339"/>
        <v>1</v>
      </c>
      <c r="AF119">
        <f t="shared" si="339"/>
        <v>1</v>
      </c>
      <c r="AG119">
        <f t="shared" si="339"/>
        <v>1</v>
      </c>
      <c r="AH119">
        <f t="shared" si="339"/>
        <v>1</v>
      </c>
      <c r="AI119">
        <f t="shared" si="339"/>
        <v>1</v>
      </c>
      <c r="AK119">
        <v>19.11</v>
      </c>
      <c r="AL119">
        <f>IF(M44&gt;=M36,1,)</f>
        <v>0</v>
      </c>
      <c r="AM119">
        <f t="shared" ref="AM119:AU119" si="340">IF(N44&gt;=N36,1,)</f>
        <v>1</v>
      </c>
      <c r="AN119">
        <f t="shared" si="340"/>
        <v>1</v>
      </c>
      <c r="AO119">
        <f t="shared" si="340"/>
        <v>1</v>
      </c>
      <c r="AP119">
        <f t="shared" si="340"/>
        <v>0</v>
      </c>
      <c r="AQ119">
        <f t="shared" si="340"/>
        <v>1</v>
      </c>
      <c r="AR119">
        <f t="shared" si="340"/>
        <v>1</v>
      </c>
      <c r="AS119">
        <f t="shared" si="340"/>
        <v>1</v>
      </c>
      <c r="AT119">
        <f t="shared" si="340"/>
        <v>1</v>
      </c>
      <c r="AU119">
        <f t="shared" si="340"/>
        <v>1</v>
      </c>
      <c r="AW119" s="20"/>
      <c r="AX119">
        <f t="shared" si="312"/>
        <v>3</v>
      </c>
      <c r="AY119">
        <f t="shared" si="305"/>
        <v>5</v>
      </c>
      <c r="AZ119">
        <f t="shared" si="305"/>
        <v>3</v>
      </c>
      <c r="BA119">
        <f t="shared" si="305"/>
        <v>0</v>
      </c>
      <c r="BB119">
        <f t="shared" si="305"/>
        <v>0</v>
      </c>
      <c r="BC119">
        <f t="shared" si="305"/>
        <v>4</v>
      </c>
      <c r="BD119">
        <f t="shared" si="305"/>
        <v>5</v>
      </c>
      <c r="BE119">
        <f t="shared" si="305"/>
        <v>2</v>
      </c>
      <c r="BF119">
        <f t="shared" si="305"/>
        <v>4</v>
      </c>
      <c r="BG119">
        <f t="shared" si="305"/>
        <v>2</v>
      </c>
      <c r="BI119">
        <f t="shared" si="313"/>
        <v>28</v>
      </c>
      <c r="BM119">
        <f t="shared" si="306"/>
        <v>3</v>
      </c>
      <c r="BN119">
        <f t="shared" si="300"/>
        <v>5</v>
      </c>
      <c r="BO119">
        <f t="shared" si="300"/>
        <v>0</v>
      </c>
      <c r="BP119">
        <f t="shared" si="300"/>
        <v>5</v>
      </c>
      <c r="BQ119">
        <f t="shared" si="300"/>
        <v>0</v>
      </c>
      <c r="BR119">
        <f t="shared" si="300"/>
        <v>4</v>
      </c>
      <c r="BS119">
        <f t="shared" si="300"/>
        <v>5</v>
      </c>
      <c r="BT119">
        <f t="shared" si="300"/>
        <v>2</v>
      </c>
      <c r="BU119">
        <f t="shared" si="300"/>
        <v>4</v>
      </c>
      <c r="BV119">
        <f t="shared" si="300"/>
        <v>2</v>
      </c>
      <c r="BX119">
        <f t="shared" si="307"/>
        <v>30</v>
      </c>
    </row>
    <row r="120" spans="1:76">
      <c r="A120" s="4">
        <v>5.16</v>
      </c>
      <c r="B120">
        <f>IF(M30&gt;=M41,1,)</f>
        <v>0</v>
      </c>
      <c r="C120">
        <f t="shared" ref="C120:K120" si="341">IF(N30&gt;=N41,1,)</f>
        <v>0</v>
      </c>
      <c r="D120">
        <f t="shared" si="341"/>
        <v>1</v>
      </c>
      <c r="E120">
        <f t="shared" si="341"/>
        <v>0</v>
      </c>
      <c r="F120">
        <f t="shared" si="341"/>
        <v>1</v>
      </c>
      <c r="G120">
        <f t="shared" si="341"/>
        <v>1</v>
      </c>
      <c r="H120">
        <f t="shared" si="341"/>
        <v>1</v>
      </c>
      <c r="I120">
        <f t="shared" si="341"/>
        <v>1</v>
      </c>
      <c r="J120">
        <f t="shared" si="341"/>
        <v>0</v>
      </c>
      <c r="K120">
        <f t="shared" si="341"/>
        <v>1</v>
      </c>
      <c r="M120" s="4">
        <v>9.1300000000000008</v>
      </c>
      <c r="N120">
        <f t="shared" si="323"/>
        <v>1</v>
      </c>
      <c r="O120">
        <f t="shared" si="323"/>
        <v>1</v>
      </c>
      <c r="P120">
        <f t="shared" si="323"/>
        <v>0</v>
      </c>
      <c r="Q120">
        <f t="shared" si="323"/>
        <v>1</v>
      </c>
      <c r="R120">
        <f t="shared" si="323"/>
        <v>0</v>
      </c>
      <c r="S120">
        <f t="shared" si="323"/>
        <v>1</v>
      </c>
      <c r="T120">
        <f t="shared" si="323"/>
        <v>1</v>
      </c>
      <c r="U120">
        <f t="shared" si="323"/>
        <v>1</v>
      </c>
      <c r="V120">
        <f t="shared" si="323"/>
        <v>1</v>
      </c>
      <c r="W120">
        <f t="shared" si="323"/>
        <v>1</v>
      </c>
      <c r="Y120" s="4">
        <v>14.12</v>
      </c>
      <c r="Z120">
        <f>IF(M39&gt;=M37,1,)</f>
        <v>1</v>
      </c>
      <c r="AA120">
        <f t="shared" ref="AA120:AI120" si="342">IF(N39&gt;=N37,1,)</f>
        <v>0</v>
      </c>
      <c r="AB120">
        <f t="shared" si="342"/>
        <v>0</v>
      </c>
      <c r="AC120">
        <f t="shared" si="342"/>
        <v>0</v>
      </c>
      <c r="AD120">
        <f t="shared" si="342"/>
        <v>0</v>
      </c>
      <c r="AE120">
        <f t="shared" si="342"/>
        <v>1</v>
      </c>
      <c r="AF120">
        <f t="shared" si="342"/>
        <v>1</v>
      </c>
      <c r="AG120">
        <f t="shared" si="342"/>
        <v>1</v>
      </c>
      <c r="AH120">
        <f t="shared" si="342"/>
        <v>1</v>
      </c>
      <c r="AI120">
        <f t="shared" si="342"/>
        <v>1</v>
      </c>
      <c r="AK120">
        <v>19.12</v>
      </c>
      <c r="AL120">
        <f>IF(M44&gt;=M37,1,)</f>
        <v>0</v>
      </c>
      <c r="AM120">
        <f t="shared" ref="AM120:AU120" si="343">IF(N44&gt;=N37,1,)</f>
        <v>1</v>
      </c>
      <c r="AN120">
        <f t="shared" si="343"/>
        <v>0</v>
      </c>
      <c r="AO120">
        <f t="shared" si="343"/>
        <v>1</v>
      </c>
      <c r="AP120">
        <f t="shared" si="343"/>
        <v>0</v>
      </c>
      <c r="AQ120">
        <f t="shared" si="343"/>
        <v>1</v>
      </c>
      <c r="AR120">
        <f t="shared" si="343"/>
        <v>1</v>
      </c>
      <c r="AS120">
        <f t="shared" si="343"/>
        <v>1</v>
      </c>
      <c r="AT120">
        <f t="shared" si="343"/>
        <v>1</v>
      </c>
      <c r="AU120">
        <f t="shared" si="343"/>
        <v>1</v>
      </c>
      <c r="AW120" s="20"/>
      <c r="AX120">
        <f t="shared" si="312"/>
        <v>3</v>
      </c>
      <c r="AY120">
        <f t="shared" si="305"/>
        <v>5</v>
      </c>
      <c r="AZ120">
        <f t="shared" si="305"/>
        <v>0</v>
      </c>
      <c r="BA120">
        <f t="shared" si="305"/>
        <v>0</v>
      </c>
      <c r="BB120">
        <f t="shared" si="305"/>
        <v>0</v>
      </c>
      <c r="BC120">
        <f t="shared" si="305"/>
        <v>4</v>
      </c>
      <c r="BD120">
        <f t="shared" si="305"/>
        <v>5</v>
      </c>
      <c r="BE120">
        <f t="shared" si="305"/>
        <v>2</v>
      </c>
      <c r="BF120">
        <f t="shared" si="305"/>
        <v>4</v>
      </c>
      <c r="BG120">
        <f t="shared" si="305"/>
        <v>2</v>
      </c>
      <c r="BI120">
        <f t="shared" si="313"/>
        <v>25</v>
      </c>
      <c r="BM120">
        <f t="shared" si="306"/>
        <v>3</v>
      </c>
      <c r="BN120">
        <f t="shared" si="300"/>
        <v>5</v>
      </c>
      <c r="BO120">
        <f t="shared" si="300"/>
        <v>0</v>
      </c>
      <c r="BP120">
        <f t="shared" si="300"/>
        <v>5</v>
      </c>
      <c r="BQ120">
        <f t="shared" si="300"/>
        <v>0</v>
      </c>
      <c r="BR120">
        <f t="shared" si="300"/>
        <v>4</v>
      </c>
      <c r="BS120">
        <f t="shared" si="300"/>
        <v>5</v>
      </c>
      <c r="BT120">
        <f t="shared" si="300"/>
        <v>2</v>
      </c>
      <c r="BU120">
        <f t="shared" si="300"/>
        <v>4</v>
      </c>
      <c r="BV120">
        <f t="shared" si="300"/>
        <v>2</v>
      </c>
      <c r="BX120">
        <f t="shared" si="307"/>
        <v>30</v>
      </c>
    </row>
    <row r="121" spans="1:76">
      <c r="A121">
        <v>5.17</v>
      </c>
      <c r="B121">
        <f>IF(M30&gt;=M42,1,)</f>
        <v>0</v>
      </c>
      <c r="C121">
        <f t="shared" ref="C121:J121" si="344">IF(N30&gt;=N42,1,)</f>
        <v>1</v>
      </c>
      <c r="D121">
        <f t="shared" si="344"/>
        <v>0</v>
      </c>
      <c r="E121">
        <f t="shared" si="344"/>
        <v>0</v>
      </c>
      <c r="F121">
        <f t="shared" si="344"/>
        <v>1</v>
      </c>
      <c r="G121">
        <f t="shared" si="344"/>
        <v>1</v>
      </c>
      <c r="H121">
        <f t="shared" si="344"/>
        <v>1</v>
      </c>
      <c r="I121">
        <f t="shared" si="344"/>
        <v>1</v>
      </c>
      <c r="J121">
        <f t="shared" si="344"/>
        <v>0</v>
      </c>
      <c r="K121">
        <f>IF(V30&gt;=V42,1,)</f>
        <v>0</v>
      </c>
      <c r="M121" s="4">
        <v>9.14</v>
      </c>
      <c r="N121">
        <f t="shared" si="323"/>
        <v>1</v>
      </c>
      <c r="O121">
        <f t="shared" si="323"/>
        <v>0</v>
      </c>
      <c r="P121">
        <f t="shared" si="323"/>
        <v>0</v>
      </c>
      <c r="Q121">
        <f t="shared" si="323"/>
        <v>1</v>
      </c>
      <c r="R121">
        <f t="shared" si="323"/>
        <v>1</v>
      </c>
      <c r="S121">
        <f t="shared" si="323"/>
        <v>1</v>
      </c>
      <c r="T121">
        <f t="shared" si="323"/>
        <v>1</v>
      </c>
      <c r="U121">
        <f t="shared" si="323"/>
        <v>1</v>
      </c>
      <c r="V121">
        <f t="shared" si="323"/>
        <v>1</v>
      </c>
      <c r="W121">
        <f t="shared" si="323"/>
        <v>1</v>
      </c>
      <c r="Y121" s="4">
        <v>14.13</v>
      </c>
      <c r="Z121">
        <f>IF(M39&gt;=M38,1,)</f>
        <v>1</v>
      </c>
      <c r="AA121">
        <f t="shared" ref="AA121:AI121" si="345">IF(N39&gt;=N38,1,)</f>
        <v>0</v>
      </c>
      <c r="AB121">
        <f t="shared" si="345"/>
        <v>0</v>
      </c>
      <c r="AC121">
        <f t="shared" si="345"/>
        <v>0</v>
      </c>
      <c r="AD121">
        <f t="shared" si="345"/>
        <v>0</v>
      </c>
      <c r="AE121">
        <f t="shared" si="345"/>
        <v>1</v>
      </c>
      <c r="AF121">
        <f t="shared" si="345"/>
        <v>1</v>
      </c>
      <c r="AG121">
        <f t="shared" si="345"/>
        <v>1</v>
      </c>
      <c r="AH121">
        <f t="shared" si="345"/>
        <v>1</v>
      </c>
      <c r="AI121">
        <f t="shared" si="345"/>
        <v>1</v>
      </c>
      <c r="AK121">
        <v>19.13</v>
      </c>
      <c r="AL121">
        <f>IF(M44&gt;=M38,1,)</f>
        <v>0</v>
      </c>
      <c r="AM121">
        <f t="shared" ref="AM121:AU121" si="346">IF(N44&gt;=N38,1,)</f>
        <v>1</v>
      </c>
      <c r="AN121">
        <f t="shared" si="346"/>
        <v>1</v>
      </c>
      <c r="AO121">
        <f t="shared" si="346"/>
        <v>1</v>
      </c>
      <c r="AP121">
        <f t="shared" si="346"/>
        <v>0</v>
      </c>
      <c r="AQ121">
        <f t="shared" si="346"/>
        <v>1</v>
      </c>
      <c r="AR121">
        <f t="shared" si="346"/>
        <v>1</v>
      </c>
      <c r="AS121">
        <f t="shared" si="346"/>
        <v>1</v>
      </c>
      <c r="AT121">
        <f t="shared" si="346"/>
        <v>1</v>
      </c>
      <c r="AU121">
        <f t="shared" si="346"/>
        <v>1</v>
      </c>
      <c r="AW121" s="20"/>
      <c r="AX121">
        <f t="shared" si="312"/>
        <v>3</v>
      </c>
      <c r="AY121">
        <f t="shared" si="305"/>
        <v>5</v>
      </c>
      <c r="AZ121">
        <f t="shared" si="305"/>
        <v>0</v>
      </c>
      <c r="BA121">
        <f t="shared" si="305"/>
        <v>0</v>
      </c>
      <c r="BB121">
        <f t="shared" si="305"/>
        <v>0</v>
      </c>
      <c r="BC121">
        <f t="shared" si="305"/>
        <v>4</v>
      </c>
      <c r="BD121">
        <f t="shared" si="305"/>
        <v>5</v>
      </c>
      <c r="BE121">
        <f t="shared" si="305"/>
        <v>2</v>
      </c>
      <c r="BF121">
        <f t="shared" si="305"/>
        <v>4</v>
      </c>
      <c r="BG121">
        <f t="shared" si="305"/>
        <v>2</v>
      </c>
      <c r="BI121">
        <f t="shared" si="313"/>
        <v>25</v>
      </c>
      <c r="BM121">
        <f t="shared" si="306"/>
        <v>3</v>
      </c>
      <c r="BN121">
        <f t="shared" si="300"/>
        <v>5</v>
      </c>
      <c r="BO121">
        <f t="shared" si="300"/>
        <v>0</v>
      </c>
      <c r="BP121">
        <f t="shared" si="300"/>
        <v>5</v>
      </c>
      <c r="BQ121">
        <f t="shared" si="300"/>
        <v>0</v>
      </c>
      <c r="BR121">
        <f t="shared" si="300"/>
        <v>4</v>
      </c>
      <c r="BS121">
        <f t="shared" si="300"/>
        <v>5</v>
      </c>
      <c r="BT121">
        <f t="shared" si="300"/>
        <v>2</v>
      </c>
      <c r="BU121">
        <f t="shared" si="300"/>
        <v>4</v>
      </c>
      <c r="BV121">
        <f t="shared" si="300"/>
        <v>2</v>
      </c>
      <c r="BX121">
        <f t="shared" si="307"/>
        <v>30</v>
      </c>
    </row>
    <row r="122" spans="1:76">
      <c r="A122" s="4">
        <v>5.1800000000000104</v>
      </c>
      <c r="B122">
        <f>IF(M30&gt;=M43,1,)</f>
        <v>0</v>
      </c>
      <c r="C122">
        <f t="shared" ref="C122:K122" si="347">IF(N30&gt;=N43,1,)</f>
        <v>0</v>
      </c>
      <c r="D122">
        <f t="shared" si="347"/>
        <v>1</v>
      </c>
      <c r="E122">
        <f t="shared" si="347"/>
        <v>0</v>
      </c>
      <c r="F122">
        <f t="shared" si="347"/>
        <v>1</v>
      </c>
      <c r="G122">
        <f t="shared" si="347"/>
        <v>0</v>
      </c>
      <c r="H122">
        <f t="shared" si="347"/>
        <v>0</v>
      </c>
      <c r="I122">
        <f t="shared" si="347"/>
        <v>0</v>
      </c>
      <c r="J122">
        <f t="shared" si="347"/>
        <v>1</v>
      </c>
      <c r="K122">
        <f t="shared" si="347"/>
        <v>1</v>
      </c>
      <c r="M122" s="4">
        <v>9.15</v>
      </c>
      <c r="N122">
        <f t="shared" si="323"/>
        <v>1</v>
      </c>
      <c r="O122">
        <f t="shared" si="323"/>
        <v>1</v>
      </c>
      <c r="P122">
        <f t="shared" si="323"/>
        <v>0</v>
      </c>
      <c r="Q122">
        <f t="shared" si="323"/>
        <v>1</v>
      </c>
      <c r="R122">
        <f t="shared" si="323"/>
        <v>1</v>
      </c>
      <c r="S122">
        <f t="shared" si="323"/>
        <v>1</v>
      </c>
      <c r="T122">
        <f t="shared" si="323"/>
        <v>1</v>
      </c>
      <c r="U122">
        <f t="shared" si="323"/>
        <v>1</v>
      </c>
      <c r="V122">
        <f t="shared" si="323"/>
        <v>1</v>
      </c>
      <c r="W122">
        <f t="shared" si="323"/>
        <v>1</v>
      </c>
      <c r="Y122" s="4">
        <v>14.15</v>
      </c>
      <c r="Z122">
        <f>IF(M39&gt;=M40,1,)</f>
        <v>1</v>
      </c>
      <c r="AA122">
        <f t="shared" ref="AA122:AI122" si="348">IF(N39&gt;=N40,1,)</f>
        <v>1</v>
      </c>
      <c r="AB122">
        <f t="shared" si="348"/>
        <v>1</v>
      </c>
      <c r="AC122">
        <f t="shared" si="348"/>
        <v>0</v>
      </c>
      <c r="AD122">
        <f t="shared" si="348"/>
        <v>1</v>
      </c>
      <c r="AE122">
        <f t="shared" si="348"/>
        <v>1</v>
      </c>
      <c r="AF122">
        <f t="shared" si="348"/>
        <v>1</v>
      </c>
      <c r="AG122">
        <f t="shared" si="348"/>
        <v>1</v>
      </c>
      <c r="AH122">
        <f t="shared" si="348"/>
        <v>1</v>
      </c>
      <c r="AI122">
        <f t="shared" si="348"/>
        <v>0</v>
      </c>
      <c r="AK122">
        <v>19.14</v>
      </c>
      <c r="AL122">
        <f>IF(M44&gt;=M39,1,)</f>
        <v>0</v>
      </c>
      <c r="AM122">
        <f t="shared" ref="AM122:AU122" si="349">IF(N44&gt;=N39,1,)</f>
        <v>1</v>
      </c>
      <c r="AN122">
        <f t="shared" si="349"/>
        <v>1</v>
      </c>
      <c r="AO122">
        <f t="shared" si="349"/>
        <v>1</v>
      </c>
      <c r="AP122">
        <f t="shared" si="349"/>
        <v>1</v>
      </c>
      <c r="AQ122">
        <f t="shared" si="349"/>
        <v>1</v>
      </c>
      <c r="AR122">
        <f t="shared" si="349"/>
        <v>1</v>
      </c>
      <c r="AS122">
        <f t="shared" si="349"/>
        <v>1</v>
      </c>
      <c r="AT122">
        <f t="shared" si="349"/>
        <v>1</v>
      </c>
      <c r="AU122">
        <f t="shared" si="349"/>
        <v>1</v>
      </c>
      <c r="AW122" s="20"/>
      <c r="AX122">
        <f t="shared" si="312"/>
        <v>3</v>
      </c>
      <c r="AY122">
        <f t="shared" si="305"/>
        <v>5</v>
      </c>
      <c r="AZ122">
        <f t="shared" si="305"/>
        <v>3</v>
      </c>
      <c r="BA122">
        <f t="shared" si="305"/>
        <v>5</v>
      </c>
      <c r="BB122">
        <f t="shared" si="305"/>
        <v>3</v>
      </c>
      <c r="BC122">
        <f t="shared" si="305"/>
        <v>4</v>
      </c>
      <c r="BD122">
        <f t="shared" si="305"/>
        <v>5</v>
      </c>
      <c r="BE122">
        <f t="shared" si="305"/>
        <v>2</v>
      </c>
      <c r="BF122">
        <f t="shared" si="305"/>
        <v>4</v>
      </c>
      <c r="BG122">
        <f t="shared" si="305"/>
        <v>2</v>
      </c>
      <c r="BI122">
        <f t="shared" si="313"/>
        <v>36</v>
      </c>
      <c r="BM122">
        <f t="shared" si="306"/>
        <v>3</v>
      </c>
      <c r="BN122">
        <f t="shared" si="300"/>
        <v>5</v>
      </c>
      <c r="BO122">
        <f t="shared" si="300"/>
        <v>0</v>
      </c>
      <c r="BP122">
        <f t="shared" si="300"/>
        <v>5</v>
      </c>
      <c r="BQ122">
        <f t="shared" si="300"/>
        <v>3</v>
      </c>
      <c r="BR122">
        <f t="shared" si="300"/>
        <v>4</v>
      </c>
      <c r="BS122">
        <f t="shared" si="300"/>
        <v>5</v>
      </c>
      <c r="BT122">
        <f t="shared" si="300"/>
        <v>2</v>
      </c>
      <c r="BU122">
        <f t="shared" si="300"/>
        <v>4</v>
      </c>
      <c r="BV122">
        <f t="shared" si="300"/>
        <v>2</v>
      </c>
      <c r="BX122">
        <f t="shared" si="307"/>
        <v>33</v>
      </c>
    </row>
    <row r="123" spans="1:76">
      <c r="A123">
        <v>5.1900000000000102</v>
      </c>
      <c r="B123">
        <f>IF(M30&gt;=M44,1,)</f>
        <v>1</v>
      </c>
      <c r="C123">
        <f t="shared" ref="C123:K123" si="350">IF(N30&gt;=N44,1,)</f>
        <v>0</v>
      </c>
      <c r="D123">
        <f t="shared" si="350"/>
        <v>0</v>
      </c>
      <c r="E123">
        <f t="shared" si="350"/>
        <v>0</v>
      </c>
      <c r="F123">
        <f t="shared" si="350"/>
        <v>1</v>
      </c>
      <c r="G123">
        <f t="shared" si="350"/>
        <v>1</v>
      </c>
      <c r="H123">
        <f t="shared" si="350"/>
        <v>1</v>
      </c>
      <c r="I123">
        <f t="shared" si="350"/>
        <v>1</v>
      </c>
      <c r="J123">
        <f t="shared" si="350"/>
        <v>0</v>
      </c>
      <c r="K123">
        <f t="shared" si="350"/>
        <v>1</v>
      </c>
      <c r="M123" s="4">
        <v>9.16</v>
      </c>
      <c r="N123">
        <f t="shared" si="323"/>
        <v>0</v>
      </c>
      <c r="O123">
        <f t="shared" si="323"/>
        <v>1</v>
      </c>
      <c r="P123">
        <f t="shared" si="323"/>
        <v>1</v>
      </c>
      <c r="Q123">
        <f t="shared" si="323"/>
        <v>0</v>
      </c>
      <c r="R123">
        <f t="shared" si="323"/>
        <v>1</v>
      </c>
      <c r="S123">
        <f t="shared" si="323"/>
        <v>1</v>
      </c>
      <c r="T123">
        <f t="shared" si="323"/>
        <v>1</v>
      </c>
      <c r="U123">
        <f t="shared" si="323"/>
        <v>1</v>
      </c>
      <c r="V123">
        <f t="shared" si="323"/>
        <v>1</v>
      </c>
      <c r="W123">
        <f t="shared" si="323"/>
        <v>0</v>
      </c>
      <c r="Y123" s="4">
        <v>14.16</v>
      </c>
      <c r="Z123">
        <f>IF(M39&gt;=M41,1,)</f>
        <v>1</v>
      </c>
      <c r="AA123">
        <f t="shared" ref="AA123:AI123" si="351">IF(N39&gt;=N41,1,)</f>
        <v>0</v>
      </c>
      <c r="AB123">
        <f t="shared" si="351"/>
        <v>1</v>
      </c>
      <c r="AC123">
        <f t="shared" si="351"/>
        <v>0</v>
      </c>
      <c r="AD123">
        <f t="shared" si="351"/>
        <v>1</v>
      </c>
      <c r="AE123">
        <f t="shared" si="351"/>
        <v>1</v>
      </c>
      <c r="AF123">
        <f t="shared" si="351"/>
        <v>1</v>
      </c>
      <c r="AG123">
        <f t="shared" si="351"/>
        <v>1</v>
      </c>
      <c r="AH123">
        <f t="shared" si="351"/>
        <v>0</v>
      </c>
      <c r="AI123">
        <f t="shared" si="351"/>
        <v>1</v>
      </c>
      <c r="AK123">
        <v>19.149999999999999</v>
      </c>
      <c r="AL123">
        <f>IF(M44&gt;=M40,1,)</f>
        <v>0</v>
      </c>
      <c r="AM123">
        <f t="shared" ref="AM123:AU123" si="352">IF(N44&gt;=N40,1,)</f>
        <v>1</v>
      </c>
      <c r="AN123">
        <f t="shared" si="352"/>
        <v>1</v>
      </c>
      <c r="AO123">
        <f t="shared" si="352"/>
        <v>0</v>
      </c>
      <c r="AP123">
        <f t="shared" si="352"/>
        <v>1</v>
      </c>
      <c r="AQ123">
        <f t="shared" si="352"/>
        <v>1</v>
      </c>
      <c r="AR123">
        <f t="shared" si="352"/>
        <v>1</v>
      </c>
      <c r="AS123">
        <f t="shared" si="352"/>
        <v>1</v>
      </c>
      <c r="AT123">
        <f t="shared" si="352"/>
        <v>1</v>
      </c>
      <c r="AU123">
        <f t="shared" si="352"/>
        <v>0</v>
      </c>
      <c r="AW123" s="20"/>
      <c r="AX123">
        <f t="shared" si="312"/>
        <v>3</v>
      </c>
      <c r="AY123">
        <f t="shared" si="305"/>
        <v>5</v>
      </c>
      <c r="AZ123">
        <f t="shared" si="305"/>
        <v>3</v>
      </c>
      <c r="BA123">
        <f t="shared" si="305"/>
        <v>0</v>
      </c>
      <c r="BB123">
        <f t="shared" si="305"/>
        <v>3</v>
      </c>
      <c r="BC123">
        <f t="shared" si="305"/>
        <v>4</v>
      </c>
      <c r="BD123">
        <f t="shared" si="305"/>
        <v>5</v>
      </c>
      <c r="BE123">
        <f t="shared" si="305"/>
        <v>2</v>
      </c>
      <c r="BF123">
        <f t="shared" si="305"/>
        <v>4</v>
      </c>
      <c r="BG123">
        <f t="shared" si="305"/>
        <v>0</v>
      </c>
      <c r="BI123">
        <f t="shared" si="313"/>
        <v>29</v>
      </c>
      <c r="BM123">
        <f t="shared" si="306"/>
        <v>3</v>
      </c>
      <c r="BN123">
        <f t="shared" si="300"/>
        <v>5</v>
      </c>
      <c r="BO123">
        <f t="shared" si="300"/>
        <v>0</v>
      </c>
      <c r="BP123">
        <f t="shared" si="300"/>
        <v>0</v>
      </c>
      <c r="BQ123">
        <f t="shared" si="300"/>
        <v>3</v>
      </c>
      <c r="BR123">
        <f t="shared" si="300"/>
        <v>4</v>
      </c>
      <c r="BS123">
        <f t="shared" si="300"/>
        <v>5</v>
      </c>
      <c r="BT123">
        <f t="shared" si="300"/>
        <v>2</v>
      </c>
      <c r="BU123">
        <f t="shared" si="300"/>
        <v>4</v>
      </c>
      <c r="BV123">
        <f t="shared" si="300"/>
        <v>0</v>
      </c>
      <c r="BX123">
        <f t="shared" si="307"/>
        <v>26</v>
      </c>
    </row>
    <row r="124" spans="1:76">
      <c r="A124" s="4">
        <v>5.2000000000000099</v>
      </c>
      <c r="B124">
        <f>IF(M30&gt;=M45,1,)</f>
        <v>0</v>
      </c>
      <c r="C124">
        <f t="shared" ref="C124:K124" si="353">IF(N30&gt;=N45,1,)</f>
        <v>0</v>
      </c>
      <c r="D124">
        <f t="shared" si="353"/>
        <v>1</v>
      </c>
      <c r="E124">
        <f t="shared" si="353"/>
        <v>0</v>
      </c>
      <c r="F124">
        <f t="shared" si="353"/>
        <v>1</v>
      </c>
      <c r="G124">
        <f t="shared" si="353"/>
        <v>0</v>
      </c>
      <c r="H124">
        <f t="shared" si="353"/>
        <v>0</v>
      </c>
      <c r="I124">
        <f t="shared" si="353"/>
        <v>1</v>
      </c>
      <c r="J124">
        <f t="shared" si="353"/>
        <v>1</v>
      </c>
      <c r="K124">
        <f t="shared" si="353"/>
        <v>1</v>
      </c>
      <c r="M124" s="4">
        <v>9.17</v>
      </c>
      <c r="N124">
        <f t="shared" si="323"/>
        <v>1</v>
      </c>
      <c r="O124">
        <f t="shared" si="323"/>
        <v>0</v>
      </c>
      <c r="P124">
        <f t="shared" si="323"/>
        <v>1</v>
      </c>
      <c r="Q124">
        <f t="shared" si="323"/>
        <v>1</v>
      </c>
      <c r="R124">
        <f t="shared" si="323"/>
        <v>1</v>
      </c>
      <c r="S124">
        <f t="shared" si="323"/>
        <v>1</v>
      </c>
      <c r="T124">
        <f t="shared" si="323"/>
        <v>1</v>
      </c>
      <c r="U124">
        <f t="shared" si="323"/>
        <v>1</v>
      </c>
      <c r="V124">
        <f t="shared" si="323"/>
        <v>0</v>
      </c>
      <c r="W124">
        <f t="shared" si="323"/>
        <v>1</v>
      </c>
      <c r="Y124" s="4">
        <v>14.17</v>
      </c>
      <c r="Z124">
        <f>IF(M39&gt;=M42,1,)</f>
        <v>1</v>
      </c>
      <c r="AA124">
        <f t="shared" ref="AA124:AI124" si="354">IF(N39&gt;=N42,1,)</f>
        <v>1</v>
      </c>
      <c r="AB124">
        <f t="shared" si="354"/>
        <v>0</v>
      </c>
      <c r="AC124">
        <f t="shared" si="354"/>
        <v>0</v>
      </c>
      <c r="AD124">
        <f t="shared" si="354"/>
        <v>0</v>
      </c>
      <c r="AE124">
        <f t="shared" si="354"/>
        <v>1</v>
      </c>
      <c r="AF124">
        <f t="shared" si="354"/>
        <v>1</v>
      </c>
      <c r="AG124">
        <f t="shared" si="354"/>
        <v>1</v>
      </c>
      <c r="AH124">
        <f t="shared" si="354"/>
        <v>0</v>
      </c>
      <c r="AI124">
        <f t="shared" si="354"/>
        <v>0</v>
      </c>
      <c r="AK124">
        <v>19.16</v>
      </c>
      <c r="AL124">
        <f>IF(M44&gt;=M41,1,)</f>
        <v>0</v>
      </c>
      <c r="AM124">
        <f t="shared" ref="AM124:AU124" si="355">IF(N44&gt;=N41,1,)</f>
        <v>0</v>
      </c>
      <c r="AN124">
        <f t="shared" si="355"/>
        <v>1</v>
      </c>
      <c r="AO124">
        <f t="shared" si="355"/>
        <v>1</v>
      </c>
      <c r="AP124">
        <f t="shared" si="355"/>
        <v>1</v>
      </c>
      <c r="AQ124">
        <f t="shared" si="355"/>
        <v>1</v>
      </c>
      <c r="AR124">
        <f t="shared" si="355"/>
        <v>1</v>
      </c>
      <c r="AS124">
        <f t="shared" si="355"/>
        <v>1</v>
      </c>
      <c r="AT124">
        <f t="shared" si="355"/>
        <v>1</v>
      </c>
      <c r="AU124">
        <f t="shared" si="355"/>
        <v>1</v>
      </c>
      <c r="AW124" s="20"/>
      <c r="AX124">
        <f t="shared" si="312"/>
        <v>3</v>
      </c>
      <c r="AY124">
        <f t="shared" si="305"/>
        <v>0</v>
      </c>
      <c r="AZ124">
        <f t="shared" si="305"/>
        <v>3</v>
      </c>
      <c r="BA124">
        <f t="shared" si="305"/>
        <v>0</v>
      </c>
      <c r="BB124">
        <f t="shared" si="305"/>
        <v>3</v>
      </c>
      <c r="BC124">
        <f t="shared" si="305"/>
        <v>4</v>
      </c>
      <c r="BD124">
        <f t="shared" si="305"/>
        <v>5</v>
      </c>
      <c r="BE124">
        <f t="shared" si="305"/>
        <v>2</v>
      </c>
      <c r="BF124">
        <f t="shared" si="305"/>
        <v>4</v>
      </c>
      <c r="BG124">
        <f t="shared" si="305"/>
        <v>2</v>
      </c>
      <c r="BI124">
        <f t="shared" si="313"/>
        <v>26</v>
      </c>
      <c r="BM124">
        <f t="shared" si="306"/>
        <v>3</v>
      </c>
      <c r="BN124">
        <f t="shared" si="300"/>
        <v>5</v>
      </c>
      <c r="BO124">
        <f t="shared" si="300"/>
        <v>0</v>
      </c>
      <c r="BP124">
        <f t="shared" si="300"/>
        <v>5</v>
      </c>
      <c r="BQ124">
        <f t="shared" si="300"/>
        <v>0</v>
      </c>
      <c r="BR124">
        <f t="shared" si="300"/>
        <v>4</v>
      </c>
      <c r="BS124">
        <f t="shared" si="300"/>
        <v>5</v>
      </c>
      <c r="BT124">
        <f t="shared" si="300"/>
        <v>2</v>
      </c>
      <c r="BU124">
        <f t="shared" si="300"/>
        <v>4</v>
      </c>
      <c r="BV124">
        <f t="shared" si="300"/>
        <v>0</v>
      </c>
      <c r="BX124">
        <f t="shared" si="307"/>
        <v>28</v>
      </c>
    </row>
    <row r="125" spans="1:76">
      <c r="M125" s="4">
        <v>9.18</v>
      </c>
      <c r="N125">
        <f t="shared" si="323"/>
        <v>0</v>
      </c>
      <c r="O125">
        <f t="shared" si="323"/>
        <v>0</v>
      </c>
      <c r="P125">
        <f t="shared" si="323"/>
        <v>0</v>
      </c>
      <c r="Q125">
        <f t="shared" si="323"/>
        <v>0</v>
      </c>
      <c r="R125">
        <f t="shared" si="323"/>
        <v>0</v>
      </c>
      <c r="S125">
        <f t="shared" si="323"/>
        <v>0</v>
      </c>
      <c r="T125">
        <f t="shared" si="323"/>
        <v>0</v>
      </c>
      <c r="U125">
        <f t="shared" si="323"/>
        <v>0</v>
      </c>
      <c r="V125">
        <f t="shared" si="323"/>
        <v>0</v>
      </c>
      <c r="W125">
        <f t="shared" si="323"/>
        <v>0</v>
      </c>
      <c r="Y125" s="4">
        <v>14.18</v>
      </c>
      <c r="Z125">
        <f>IF(M39&gt;=M43,1,)</f>
        <v>1</v>
      </c>
      <c r="AA125">
        <f t="shared" ref="AA125:AI125" si="356">IF(N39&gt;=N43,1,)</f>
        <v>0</v>
      </c>
      <c r="AB125">
        <f t="shared" si="356"/>
        <v>1</v>
      </c>
      <c r="AC125">
        <f t="shared" si="356"/>
        <v>0</v>
      </c>
      <c r="AD125">
        <f t="shared" si="356"/>
        <v>1</v>
      </c>
      <c r="AE125">
        <f t="shared" si="356"/>
        <v>0</v>
      </c>
      <c r="AF125">
        <f t="shared" si="356"/>
        <v>0</v>
      </c>
      <c r="AG125">
        <f t="shared" si="356"/>
        <v>0</v>
      </c>
      <c r="AH125">
        <f t="shared" si="356"/>
        <v>1</v>
      </c>
      <c r="AI125">
        <f t="shared" si="356"/>
        <v>1</v>
      </c>
      <c r="AK125">
        <v>19.170000000000002</v>
      </c>
      <c r="AL125">
        <f>IF(M44&gt;=M42,1,)</f>
        <v>0</v>
      </c>
      <c r="AM125">
        <f t="shared" ref="AM125:AU125" si="357">IF(N44&gt;=N42,1,)</f>
        <v>1</v>
      </c>
      <c r="AN125">
        <f t="shared" si="357"/>
        <v>1</v>
      </c>
      <c r="AO125">
        <f t="shared" si="357"/>
        <v>1</v>
      </c>
      <c r="AP125">
        <f t="shared" si="357"/>
        <v>0</v>
      </c>
      <c r="AQ125">
        <f t="shared" si="357"/>
        <v>1</v>
      </c>
      <c r="AR125">
        <f t="shared" si="357"/>
        <v>1</v>
      </c>
      <c r="AS125">
        <f t="shared" si="357"/>
        <v>1</v>
      </c>
      <c r="AT125">
        <f t="shared" si="357"/>
        <v>1</v>
      </c>
      <c r="AU125">
        <f t="shared" si="357"/>
        <v>0</v>
      </c>
      <c r="AW125" s="20"/>
      <c r="AX125">
        <f t="shared" si="312"/>
        <v>3</v>
      </c>
      <c r="AY125">
        <f t="shared" si="305"/>
        <v>5</v>
      </c>
      <c r="AZ125">
        <f t="shared" si="305"/>
        <v>0</v>
      </c>
      <c r="BA125">
        <f t="shared" si="305"/>
        <v>0</v>
      </c>
      <c r="BB125">
        <f t="shared" si="305"/>
        <v>0</v>
      </c>
      <c r="BC125">
        <f t="shared" si="305"/>
        <v>4</v>
      </c>
      <c r="BD125">
        <f t="shared" si="305"/>
        <v>5</v>
      </c>
      <c r="BE125">
        <f t="shared" si="305"/>
        <v>2</v>
      </c>
      <c r="BF125">
        <f t="shared" si="305"/>
        <v>4</v>
      </c>
      <c r="BG125">
        <f t="shared" si="305"/>
        <v>0</v>
      </c>
      <c r="BI125">
        <f t="shared" si="313"/>
        <v>23</v>
      </c>
      <c r="BM125">
        <f t="shared" si="306"/>
        <v>3</v>
      </c>
      <c r="BN125">
        <f t="shared" si="306"/>
        <v>5</v>
      </c>
      <c r="BO125">
        <f t="shared" si="306"/>
        <v>3</v>
      </c>
      <c r="BP125">
        <f t="shared" si="306"/>
        <v>5</v>
      </c>
      <c r="BQ125">
        <f t="shared" si="306"/>
        <v>3</v>
      </c>
      <c r="BR125">
        <f t="shared" si="306"/>
        <v>0</v>
      </c>
      <c r="BS125">
        <f t="shared" si="306"/>
        <v>0</v>
      </c>
      <c r="BT125">
        <f t="shared" si="306"/>
        <v>0</v>
      </c>
      <c r="BU125">
        <f t="shared" si="306"/>
        <v>4</v>
      </c>
      <c r="BV125">
        <f t="shared" si="306"/>
        <v>2</v>
      </c>
      <c r="BX125">
        <f t="shared" si="307"/>
        <v>25</v>
      </c>
    </row>
    <row r="126" spans="1:76">
      <c r="M126" s="4">
        <v>9.19</v>
      </c>
      <c r="N126">
        <f t="shared" si="323"/>
        <v>1</v>
      </c>
      <c r="O126">
        <f t="shared" si="323"/>
        <v>0</v>
      </c>
      <c r="P126">
        <f t="shared" si="323"/>
        <v>0</v>
      </c>
      <c r="Q126">
        <f t="shared" si="323"/>
        <v>0</v>
      </c>
      <c r="R126">
        <f t="shared" si="323"/>
        <v>0</v>
      </c>
      <c r="S126">
        <f t="shared" si="323"/>
        <v>0</v>
      </c>
      <c r="T126">
        <f t="shared" si="323"/>
        <v>0</v>
      </c>
      <c r="U126">
        <f t="shared" si="323"/>
        <v>0</v>
      </c>
      <c r="V126">
        <f t="shared" si="323"/>
        <v>0</v>
      </c>
      <c r="W126">
        <f t="shared" si="323"/>
        <v>0</v>
      </c>
      <c r="Y126" s="4">
        <v>14.19</v>
      </c>
      <c r="Z126">
        <f>IF(M39&gt;=M44,1,)</f>
        <v>1</v>
      </c>
      <c r="AA126">
        <f t="shared" ref="AA126:AI126" si="358">IF(N39&gt;=N44,1,)</f>
        <v>0</v>
      </c>
      <c r="AB126">
        <f t="shared" si="358"/>
        <v>0</v>
      </c>
      <c r="AC126">
        <f t="shared" si="358"/>
        <v>0</v>
      </c>
      <c r="AD126">
        <f t="shared" si="358"/>
        <v>1</v>
      </c>
      <c r="AE126">
        <f t="shared" si="358"/>
        <v>1</v>
      </c>
      <c r="AF126">
        <f t="shared" si="358"/>
        <v>1</v>
      </c>
      <c r="AG126">
        <f t="shared" si="358"/>
        <v>1</v>
      </c>
      <c r="AH126">
        <f t="shared" si="358"/>
        <v>0</v>
      </c>
      <c r="AI126">
        <f t="shared" si="358"/>
        <v>1</v>
      </c>
      <c r="AK126">
        <v>19.18</v>
      </c>
      <c r="AL126">
        <f>IF(M44&gt;=M43,1,)</f>
        <v>0</v>
      </c>
      <c r="AM126">
        <f t="shared" ref="AM126:AU126" si="359">IF(N44&gt;=N43,1,)</f>
        <v>0</v>
      </c>
      <c r="AN126">
        <f t="shared" si="359"/>
        <v>1</v>
      </c>
      <c r="AO126">
        <f t="shared" si="359"/>
        <v>1</v>
      </c>
      <c r="AP126">
        <f t="shared" si="359"/>
        <v>1</v>
      </c>
      <c r="AQ126">
        <f t="shared" si="359"/>
        <v>0</v>
      </c>
      <c r="AR126">
        <f t="shared" si="359"/>
        <v>0</v>
      </c>
      <c r="AS126">
        <f t="shared" si="359"/>
        <v>0</v>
      </c>
      <c r="AT126">
        <f t="shared" si="359"/>
        <v>1</v>
      </c>
      <c r="AU126">
        <f t="shared" si="359"/>
        <v>1</v>
      </c>
      <c r="AW126" s="20"/>
      <c r="AX126">
        <f t="shared" si="312"/>
        <v>3</v>
      </c>
      <c r="AY126">
        <f t="shared" si="312"/>
        <v>5</v>
      </c>
      <c r="AZ126">
        <f t="shared" si="312"/>
        <v>3</v>
      </c>
      <c r="BA126">
        <f t="shared" si="312"/>
        <v>5</v>
      </c>
      <c r="BB126">
        <f t="shared" si="312"/>
        <v>3</v>
      </c>
      <c r="BC126">
        <f t="shared" si="312"/>
        <v>4</v>
      </c>
      <c r="BD126">
        <f t="shared" si="312"/>
        <v>5</v>
      </c>
      <c r="BE126">
        <f t="shared" si="312"/>
        <v>2</v>
      </c>
      <c r="BF126">
        <f t="shared" si="312"/>
        <v>4</v>
      </c>
      <c r="BG126">
        <f t="shared" si="312"/>
        <v>2</v>
      </c>
      <c r="BI126">
        <f t="shared" si="313"/>
        <v>36</v>
      </c>
      <c r="BM126">
        <f t="shared" si="306"/>
        <v>3</v>
      </c>
      <c r="BN126">
        <f t="shared" si="306"/>
        <v>5</v>
      </c>
      <c r="BO126">
        <f t="shared" si="306"/>
        <v>0</v>
      </c>
      <c r="BP126">
        <f t="shared" si="306"/>
        <v>5</v>
      </c>
      <c r="BQ126">
        <f t="shared" si="306"/>
        <v>3</v>
      </c>
      <c r="BR126">
        <f t="shared" si="306"/>
        <v>4</v>
      </c>
      <c r="BS126">
        <f t="shared" si="306"/>
        <v>5</v>
      </c>
      <c r="BT126">
        <f t="shared" si="306"/>
        <v>2</v>
      </c>
      <c r="BU126">
        <f t="shared" si="306"/>
        <v>4</v>
      </c>
      <c r="BV126">
        <f t="shared" si="306"/>
        <v>2</v>
      </c>
      <c r="BX126">
        <f t="shared" si="307"/>
        <v>33</v>
      </c>
    </row>
    <row r="127" spans="1:76">
      <c r="M127" s="4">
        <v>9.1999999999999993</v>
      </c>
      <c r="N127">
        <f t="shared" si="323"/>
        <v>0</v>
      </c>
      <c r="O127">
        <f t="shared" si="323"/>
        <v>0</v>
      </c>
      <c r="P127">
        <f t="shared" si="323"/>
        <v>0</v>
      </c>
      <c r="Q127">
        <f t="shared" si="323"/>
        <v>0</v>
      </c>
      <c r="R127">
        <f t="shared" si="323"/>
        <v>0</v>
      </c>
      <c r="S127">
        <f t="shared" si="323"/>
        <v>0</v>
      </c>
      <c r="T127">
        <f t="shared" si="323"/>
        <v>0</v>
      </c>
      <c r="U127">
        <f t="shared" si="323"/>
        <v>0</v>
      </c>
      <c r="V127">
        <f t="shared" si="323"/>
        <v>0</v>
      </c>
      <c r="W127">
        <f t="shared" si="323"/>
        <v>0</v>
      </c>
      <c r="Y127" s="4">
        <v>14.2</v>
      </c>
      <c r="Z127">
        <f>IF(M39&gt;=M45,1,)</f>
        <v>1</v>
      </c>
      <c r="AA127">
        <f t="shared" ref="AA127:AI127" si="360">IF(N39&gt;=N45,1,)</f>
        <v>0</v>
      </c>
      <c r="AB127">
        <f t="shared" si="360"/>
        <v>1</v>
      </c>
      <c r="AC127">
        <f t="shared" si="360"/>
        <v>0</v>
      </c>
      <c r="AD127">
        <f t="shared" si="360"/>
        <v>1</v>
      </c>
      <c r="AE127">
        <f t="shared" si="360"/>
        <v>0</v>
      </c>
      <c r="AF127">
        <f t="shared" si="360"/>
        <v>0</v>
      </c>
      <c r="AG127">
        <f t="shared" si="360"/>
        <v>0</v>
      </c>
      <c r="AH127">
        <f t="shared" si="360"/>
        <v>1</v>
      </c>
      <c r="AI127">
        <f t="shared" si="360"/>
        <v>1</v>
      </c>
      <c r="AK127">
        <v>19.2</v>
      </c>
      <c r="AL127">
        <f>IF(M44&gt;=M45,1,)</f>
        <v>0</v>
      </c>
      <c r="AM127">
        <f t="shared" ref="AM127:AU127" si="361">IF(N44&gt;=N45,1,)</f>
        <v>1</v>
      </c>
      <c r="AN127">
        <f t="shared" si="361"/>
        <v>1</v>
      </c>
      <c r="AO127">
        <f t="shared" si="361"/>
        <v>1</v>
      </c>
      <c r="AP127">
        <f t="shared" si="361"/>
        <v>1</v>
      </c>
      <c r="AQ127">
        <f t="shared" si="361"/>
        <v>0</v>
      </c>
      <c r="AR127">
        <f t="shared" si="361"/>
        <v>0</v>
      </c>
      <c r="AS127">
        <f t="shared" si="361"/>
        <v>0</v>
      </c>
      <c r="AT127">
        <f t="shared" si="361"/>
        <v>1</v>
      </c>
      <c r="AU127">
        <f t="shared" si="361"/>
        <v>1</v>
      </c>
      <c r="AW127" s="20"/>
      <c r="AX127">
        <f t="shared" si="312"/>
        <v>3</v>
      </c>
      <c r="AY127">
        <f t="shared" si="312"/>
        <v>0</v>
      </c>
      <c r="AZ127">
        <f t="shared" si="312"/>
        <v>0</v>
      </c>
      <c r="BA127">
        <f t="shared" si="312"/>
        <v>0</v>
      </c>
      <c r="BB127">
        <f t="shared" si="312"/>
        <v>3</v>
      </c>
      <c r="BC127">
        <f t="shared" si="312"/>
        <v>4</v>
      </c>
      <c r="BD127">
        <f t="shared" si="312"/>
        <v>5</v>
      </c>
      <c r="BE127">
        <f t="shared" si="312"/>
        <v>2</v>
      </c>
      <c r="BF127">
        <f t="shared" si="312"/>
        <v>4</v>
      </c>
      <c r="BG127">
        <f t="shared" si="312"/>
        <v>2</v>
      </c>
      <c r="BI127">
        <f t="shared" si="313"/>
        <v>23</v>
      </c>
      <c r="BM127">
        <f>IF(AL67=1,AA$3,)</f>
        <v>3</v>
      </c>
      <c r="BN127">
        <f t="shared" ref="BN127:BV127" si="362">IF(AM67=1,AB$3,)</f>
        <v>5</v>
      </c>
      <c r="BO127">
        <f t="shared" si="362"/>
        <v>3</v>
      </c>
      <c r="BP127">
        <f t="shared" si="362"/>
        <v>5</v>
      </c>
      <c r="BQ127">
        <f t="shared" si="362"/>
        <v>3</v>
      </c>
      <c r="BR127">
        <f t="shared" si="362"/>
        <v>0</v>
      </c>
      <c r="BS127">
        <f t="shared" si="362"/>
        <v>0</v>
      </c>
      <c r="BT127">
        <f t="shared" si="362"/>
        <v>0</v>
      </c>
      <c r="BU127">
        <f t="shared" si="362"/>
        <v>4</v>
      </c>
      <c r="BV127">
        <f t="shared" si="362"/>
        <v>2</v>
      </c>
      <c r="BX127">
        <f t="shared" si="307"/>
        <v>25</v>
      </c>
    </row>
    <row r="128" spans="1:76">
      <c r="AW128" s="20"/>
      <c r="AX128">
        <f>IF(N67=1,AA$3,)</f>
        <v>3</v>
      </c>
      <c r="AY128">
        <f t="shared" ref="AY128:BG128" si="363">IF(O67=1,AB$3,)</f>
        <v>0</v>
      </c>
      <c r="AZ128">
        <f t="shared" si="363"/>
        <v>3</v>
      </c>
      <c r="BA128">
        <f t="shared" si="363"/>
        <v>0</v>
      </c>
      <c r="BB128">
        <f t="shared" si="363"/>
        <v>3</v>
      </c>
      <c r="BC128">
        <f t="shared" si="363"/>
        <v>0</v>
      </c>
      <c r="BD128">
        <f t="shared" si="363"/>
        <v>0</v>
      </c>
      <c r="BE128">
        <f t="shared" si="363"/>
        <v>0</v>
      </c>
      <c r="BF128">
        <f t="shared" si="363"/>
        <v>4</v>
      </c>
      <c r="BG128">
        <f t="shared" si="363"/>
        <v>2</v>
      </c>
      <c r="BI128">
        <f>SUM(AX128:BG128)</f>
        <v>15</v>
      </c>
      <c r="BL128" t="s">
        <v>61</v>
      </c>
    </row>
    <row r="129" spans="13:76">
      <c r="M129" s="2">
        <v>10.1</v>
      </c>
      <c r="N129">
        <f>IF(M35&gt;=M26,1,)</f>
        <v>1</v>
      </c>
      <c r="O129">
        <f t="shared" ref="O129:W129" si="364">IF(N35&gt;=N26,1,)</f>
        <v>0</v>
      </c>
      <c r="P129">
        <f t="shared" si="364"/>
        <v>1</v>
      </c>
      <c r="Q129">
        <f t="shared" si="364"/>
        <v>1</v>
      </c>
      <c r="R129">
        <f t="shared" si="364"/>
        <v>1</v>
      </c>
      <c r="S129">
        <f t="shared" si="364"/>
        <v>0</v>
      </c>
      <c r="T129">
        <f t="shared" si="364"/>
        <v>0</v>
      </c>
      <c r="U129">
        <f t="shared" si="364"/>
        <v>1</v>
      </c>
      <c r="V129">
        <f t="shared" si="364"/>
        <v>0</v>
      </c>
      <c r="W129">
        <f t="shared" si="364"/>
        <v>1</v>
      </c>
      <c r="Y129" s="2">
        <v>15.1</v>
      </c>
      <c r="Z129">
        <f>IF(M40&gt;=M26,1,)</f>
        <v>1</v>
      </c>
      <c r="AA129">
        <f t="shared" ref="AA129:AI129" si="365">IF(N40&gt;=N26,1,)</f>
        <v>0</v>
      </c>
      <c r="AB129">
        <f t="shared" si="365"/>
        <v>0</v>
      </c>
      <c r="AC129">
        <f t="shared" si="365"/>
        <v>1</v>
      </c>
      <c r="AD129">
        <f t="shared" si="365"/>
        <v>1</v>
      </c>
      <c r="AE129">
        <f t="shared" si="365"/>
        <v>0</v>
      </c>
      <c r="AF129">
        <f t="shared" si="365"/>
        <v>0</v>
      </c>
      <c r="AG129">
        <f t="shared" si="365"/>
        <v>1</v>
      </c>
      <c r="AH129">
        <f t="shared" si="365"/>
        <v>1</v>
      </c>
      <c r="AI129">
        <f t="shared" si="365"/>
        <v>1</v>
      </c>
      <c r="AK129">
        <v>20.100000000000001</v>
      </c>
      <c r="AL129">
        <f>IF(M45&gt;=M26,1,)</f>
        <v>1</v>
      </c>
      <c r="AM129">
        <f t="shared" ref="AM129:AU129" si="366">IF(N45&gt;=N26,1,)</f>
        <v>0</v>
      </c>
      <c r="AN129">
        <f t="shared" si="366"/>
        <v>0</v>
      </c>
      <c r="AO129">
        <f t="shared" si="366"/>
        <v>1</v>
      </c>
      <c r="AP129">
        <f t="shared" si="366"/>
        <v>1</v>
      </c>
      <c r="AQ129">
        <f t="shared" si="366"/>
        <v>1</v>
      </c>
      <c r="AR129">
        <f t="shared" si="366"/>
        <v>1</v>
      </c>
      <c r="AS129">
        <f t="shared" si="366"/>
        <v>1</v>
      </c>
      <c r="AT129">
        <f t="shared" si="366"/>
        <v>0</v>
      </c>
      <c r="AU129">
        <f t="shared" si="366"/>
        <v>1</v>
      </c>
      <c r="AW129" s="20" t="s">
        <v>62</v>
      </c>
      <c r="BM129">
        <f>IF(AL69=1,AA$3,)</f>
        <v>3</v>
      </c>
      <c r="BN129">
        <f t="shared" ref="BN129:BV144" si="367">IF(AM69=1,AB$3,)</f>
        <v>0</v>
      </c>
      <c r="BO129">
        <f t="shared" si="367"/>
        <v>3</v>
      </c>
      <c r="BP129">
        <f t="shared" si="367"/>
        <v>5</v>
      </c>
      <c r="BQ129">
        <f t="shared" si="367"/>
        <v>3</v>
      </c>
      <c r="BR129">
        <f t="shared" si="367"/>
        <v>0</v>
      </c>
      <c r="BS129">
        <f t="shared" si="367"/>
        <v>0</v>
      </c>
      <c r="BT129">
        <f t="shared" si="367"/>
        <v>2</v>
      </c>
      <c r="BU129">
        <f t="shared" si="367"/>
        <v>4</v>
      </c>
      <c r="BV129">
        <f t="shared" si="367"/>
        <v>2</v>
      </c>
      <c r="BX129">
        <f>SUM(BM129:BV129)</f>
        <v>22</v>
      </c>
    </row>
    <row r="130" spans="13:76">
      <c r="M130" s="2">
        <v>10.199999999999999</v>
      </c>
      <c r="N130">
        <f>IF(M35&gt;=M27,1,)</f>
        <v>1</v>
      </c>
      <c r="O130">
        <f t="shared" ref="O130:W130" si="368">IF(N35&gt;=N27,1,)</f>
        <v>0</v>
      </c>
      <c r="P130">
        <f t="shared" si="368"/>
        <v>1</v>
      </c>
      <c r="Q130">
        <f t="shared" si="368"/>
        <v>1</v>
      </c>
      <c r="R130">
        <f t="shared" si="368"/>
        <v>0</v>
      </c>
      <c r="S130">
        <f t="shared" si="368"/>
        <v>0</v>
      </c>
      <c r="T130">
        <f t="shared" si="368"/>
        <v>1</v>
      </c>
      <c r="U130">
        <f t="shared" si="368"/>
        <v>1</v>
      </c>
      <c r="V130">
        <f t="shared" si="368"/>
        <v>1</v>
      </c>
      <c r="W130">
        <f t="shared" si="368"/>
        <v>1</v>
      </c>
      <c r="Y130" s="2">
        <v>15.2</v>
      </c>
      <c r="Z130">
        <f>IF(M40&gt;=M27,1,)</f>
        <v>1</v>
      </c>
      <c r="AA130">
        <f t="shared" ref="AA130:AI130" si="369">IF(N40&gt;=N27,1,)</f>
        <v>0</v>
      </c>
      <c r="AB130">
        <f t="shared" si="369"/>
        <v>0</v>
      </c>
      <c r="AC130">
        <f t="shared" si="369"/>
        <v>1</v>
      </c>
      <c r="AD130">
        <f t="shared" si="369"/>
        <v>0</v>
      </c>
      <c r="AE130">
        <f t="shared" si="369"/>
        <v>0</v>
      </c>
      <c r="AF130">
        <f t="shared" si="369"/>
        <v>1</v>
      </c>
      <c r="AG130">
        <f t="shared" si="369"/>
        <v>1</v>
      </c>
      <c r="AH130">
        <f t="shared" si="369"/>
        <v>1</v>
      </c>
      <c r="AI130">
        <f t="shared" si="369"/>
        <v>1</v>
      </c>
      <c r="AK130">
        <v>20.2</v>
      </c>
      <c r="AL130">
        <f>IF(M45&gt;=M27,1,)</f>
        <v>1</v>
      </c>
      <c r="AM130">
        <f t="shared" ref="AM130:AU130" si="370">IF(N45&gt;=N27,1,)</f>
        <v>1</v>
      </c>
      <c r="AN130">
        <f t="shared" si="370"/>
        <v>0</v>
      </c>
      <c r="AO130">
        <f t="shared" si="370"/>
        <v>1</v>
      </c>
      <c r="AP130">
        <f t="shared" si="370"/>
        <v>0</v>
      </c>
      <c r="AQ130">
        <f t="shared" si="370"/>
        <v>1</v>
      </c>
      <c r="AR130">
        <f t="shared" si="370"/>
        <v>1</v>
      </c>
      <c r="AS130">
        <f t="shared" si="370"/>
        <v>1</v>
      </c>
      <c r="AT130">
        <f t="shared" si="370"/>
        <v>1</v>
      </c>
      <c r="AU130">
        <f t="shared" si="370"/>
        <v>0</v>
      </c>
      <c r="AW130" s="20">
        <v>1</v>
      </c>
      <c r="AX130">
        <f>IF(N69=1,AA$3,)</f>
        <v>3</v>
      </c>
      <c r="AY130">
        <f t="shared" ref="AY130:BG145" si="371">IF(O69=1,AB$3,)</f>
        <v>0</v>
      </c>
      <c r="AZ130">
        <f t="shared" si="371"/>
        <v>3</v>
      </c>
      <c r="BA130">
        <f t="shared" si="371"/>
        <v>5</v>
      </c>
      <c r="BB130">
        <f t="shared" si="371"/>
        <v>3</v>
      </c>
      <c r="BC130">
        <f t="shared" si="371"/>
        <v>4</v>
      </c>
      <c r="BD130">
        <f t="shared" si="371"/>
        <v>0</v>
      </c>
      <c r="BE130">
        <f t="shared" si="371"/>
        <v>2</v>
      </c>
      <c r="BF130">
        <f t="shared" si="371"/>
        <v>0</v>
      </c>
      <c r="BG130">
        <f t="shared" si="371"/>
        <v>2</v>
      </c>
      <c r="BI130">
        <f>SUM(AX130:BG130)</f>
        <v>22</v>
      </c>
      <c r="BM130">
        <f t="shared" ref="BM130:BV147" si="372">IF(AL70=1,AA$3,)</f>
        <v>3</v>
      </c>
      <c r="BN130">
        <f t="shared" si="367"/>
        <v>0</v>
      </c>
      <c r="BO130">
        <f t="shared" si="367"/>
        <v>0</v>
      </c>
      <c r="BP130">
        <f t="shared" si="367"/>
        <v>5</v>
      </c>
      <c r="BQ130">
        <f t="shared" si="367"/>
        <v>3</v>
      </c>
      <c r="BR130">
        <f t="shared" si="367"/>
        <v>0</v>
      </c>
      <c r="BS130">
        <f t="shared" si="367"/>
        <v>5</v>
      </c>
      <c r="BT130">
        <f t="shared" si="367"/>
        <v>2</v>
      </c>
      <c r="BU130">
        <f t="shared" si="367"/>
        <v>4</v>
      </c>
      <c r="BV130">
        <f t="shared" si="367"/>
        <v>2</v>
      </c>
      <c r="BX130">
        <f t="shared" ref="BX130:BX147" si="373">SUM(BM130:BV130)</f>
        <v>24</v>
      </c>
    </row>
    <row r="131" spans="13:76">
      <c r="M131" s="2">
        <v>10.3</v>
      </c>
      <c r="N131">
        <f>IF(M35&gt;=M28,1,)</f>
        <v>1</v>
      </c>
      <c r="O131">
        <f t="shared" ref="O131:W131" si="374">IF(N35&gt;=N28,1,)</f>
        <v>0</v>
      </c>
      <c r="P131">
        <f t="shared" si="374"/>
        <v>1</v>
      </c>
      <c r="Q131">
        <f t="shared" si="374"/>
        <v>1</v>
      </c>
      <c r="R131">
        <f t="shared" si="374"/>
        <v>0</v>
      </c>
      <c r="S131">
        <f t="shared" si="374"/>
        <v>0</v>
      </c>
      <c r="T131">
        <f t="shared" si="374"/>
        <v>1</v>
      </c>
      <c r="U131">
        <f t="shared" si="374"/>
        <v>0</v>
      </c>
      <c r="V131">
        <f t="shared" si="374"/>
        <v>0</v>
      </c>
      <c r="W131">
        <f t="shared" si="374"/>
        <v>1</v>
      </c>
      <c r="Y131" s="2">
        <v>15.3</v>
      </c>
      <c r="Z131">
        <f>IF(M40&gt;=M28,1,)</f>
        <v>1</v>
      </c>
      <c r="AA131">
        <f t="shared" ref="AA131:AI131" si="375">IF(N40&gt;=N28,1,)</f>
        <v>0</v>
      </c>
      <c r="AB131">
        <f t="shared" si="375"/>
        <v>0</v>
      </c>
      <c r="AC131">
        <f t="shared" si="375"/>
        <v>1</v>
      </c>
      <c r="AD131">
        <f t="shared" si="375"/>
        <v>0</v>
      </c>
      <c r="AE131">
        <f t="shared" si="375"/>
        <v>0</v>
      </c>
      <c r="AF131">
        <f t="shared" si="375"/>
        <v>1</v>
      </c>
      <c r="AG131">
        <f t="shared" si="375"/>
        <v>0</v>
      </c>
      <c r="AH131">
        <f t="shared" si="375"/>
        <v>1</v>
      </c>
      <c r="AI131">
        <f t="shared" si="375"/>
        <v>1</v>
      </c>
      <c r="AK131">
        <v>20.3</v>
      </c>
      <c r="AL131">
        <f>IF(M45&gt;=M28,1,)</f>
        <v>1</v>
      </c>
      <c r="AM131">
        <f t="shared" ref="AM131:AU131" si="376">IF(N45&gt;=N28,1,)</f>
        <v>1</v>
      </c>
      <c r="AN131">
        <f t="shared" si="376"/>
        <v>0</v>
      </c>
      <c r="AO131">
        <f t="shared" si="376"/>
        <v>1</v>
      </c>
      <c r="AP131">
        <f t="shared" si="376"/>
        <v>0</v>
      </c>
      <c r="AQ131">
        <f t="shared" si="376"/>
        <v>1</v>
      </c>
      <c r="AR131">
        <f t="shared" si="376"/>
        <v>1</v>
      </c>
      <c r="AS131">
        <f t="shared" si="376"/>
        <v>0</v>
      </c>
      <c r="AT131">
        <f t="shared" si="376"/>
        <v>0</v>
      </c>
      <c r="AU131">
        <f t="shared" si="376"/>
        <v>1</v>
      </c>
      <c r="AW131" s="20">
        <v>2</v>
      </c>
      <c r="AX131">
        <f t="shared" ref="AX131:BG147" si="377">IF(N70=1,AA$3,)</f>
        <v>3</v>
      </c>
      <c r="AY131">
        <f t="shared" si="371"/>
        <v>0</v>
      </c>
      <c r="AZ131">
        <f t="shared" si="371"/>
        <v>0</v>
      </c>
      <c r="BA131">
        <f t="shared" si="371"/>
        <v>5</v>
      </c>
      <c r="BB131">
        <f t="shared" si="371"/>
        <v>0</v>
      </c>
      <c r="BC131">
        <f t="shared" si="371"/>
        <v>4</v>
      </c>
      <c r="BD131">
        <f t="shared" si="371"/>
        <v>5</v>
      </c>
      <c r="BE131">
        <f t="shared" si="371"/>
        <v>2</v>
      </c>
      <c r="BF131">
        <f t="shared" si="371"/>
        <v>4</v>
      </c>
      <c r="BG131">
        <f t="shared" si="371"/>
        <v>0</v>
      </c>
      <c r="BI131">
        <f t="shared" ref="BI131:BI147" si="378">SUM(AX131:BG131)</f>
        <v>23</v>
      </c>
      <c r="BM131">
        <f t="shared" si="372"/>
        <v>3</v>
      </c>
      <c r="BN131">
        <f t="shared" si="367"/>
        <v>0</v>
      </c>
      <c r="BO131">
        <f t="shared" si="367"/>
        <v>0</v>
      </c>
      <c r="BP131">
        <f t="shared" si="367"/>
        <v>5</v>
      </c>
      <c r="BQ131">
        <f t="shared" si="367"/>
        <v>3</v>
      </c>
      <c r="BR131">
        <f t="shared" si="367"/>
        <v>0</v>
      </c>
      <c r="BS131">
        <f t="shared" si="367"/>
        <v>5</v>
      </c>
      <c r="BT131">
        <f t="shared" si="367"/>
        <v>0</v>
      </c>
      <c r="BU131">
        <f t="shared" si="367"/>
        <v>4</v>
      </c>
      <c r="BV131">
        <f t="shared" si="367"/>
        <v>2</v>
      </c>
      <c r="BX131">
        <f t="shared" si="373"/>
        <v>22</v>
      </c>
    </row>
    <row r="132" spans="13:76">
      <c r="M132" s="2">
        <v>10.4</v>
      </c>
      <c r="N132">
        <f>IF(M35&gt;=M29,1,)</f>
        <v>1</v>
      </c>
      <c r="O132">
        <f t="shared" ref="O132:W132" si="379">IF(N35&gt;=N29,1,)</f>
        <v>0</v>
      </c>
      <c r="P132">
        <f t="shared" si="379"/>
        <v>1</v>
      </c>
      <c r="Q132">
        <f t="shared" si="379"/>
        <v>1</v>
      </c>
      <c r="R132">
        <f t="shared" si="379"/>
        <v>1</v>
      </c>
      <c r="S132">
        <f t="shared" si="379"/>
        <v>0</v>
      </c>
      <c r="T132">
        <f t="shared" si="379"/>
        <v>1</v>
      </c>
      <c r="U132">
        <f t="shared" si="379"/>
        <v>0</v>
      </c>
      <c r="V132">
        <f t="shared" si="379"/>
        <v>0</v>
      </c>
      <c r="W132">
        <f t="shared" si="379"/>
        <v>1</v>
      </c>
      <c r="Y132" s="2">
        <v>15.4</v>
      </c>
      <c r="Z132">
        <f>IF(M40&gt;=M29,1,)</f>
        <v>1</v>
      </c>
      <c r="AA132">
        <f t="shared" ref="AA132:AI132" si="380">IF(N40&gt;=N29,1,)</f>
        <v>0</v>
      </c>
      <c r="AB132">
        <f t="shared" si="380"/>
        <v>1</v>
      </c>
      <c r="AC132">
        <f t="shared" si="380"/>
        <v>1</v>
      </c>
      <c r="AD132">
        <f t="shared" si="380"/>
        <v>1</v>
      </c>
      <c r="AE132">
        <f t="shared" si="380"/>
        <v>0</v>
      </c>
      <c r="AF132">
        <f t="shared" si="380"/>
        <v>0</v>
      </c>
      <c r="AG132">
        <f t="shared" si="380"/>
        <v>0</v>
      </c>
      <c r="AH132">
        <f t="shared" si="380"/>
        <v>1</v>
      </c>
      <c r="AI132">
        <f t="shared" si="380"/>
        <v>1</v>
      </c>
      <c r="AK132">
        <v>20.399999999999999</v>
      </c>
      <c r="AL132">
        <f>IF(M45&gt;=M29,1,)</f>
        <v>1</v>
      </c>
      <c r="AM132">
        <f t="shared" ref="AM132:AU132" si="381">IF(N45&gt;=N29,1,)</f>
        <v>1</v>
      </c>
      <c r="AN132">
        <f t="shared" si="381"/>
        <v>0</v>
      </c>
      <c r="AO132">
        <f t="shared" si="381"/>
        <v>1</v>
      </c>
      <c r="AP132">
        <f t="shared" si="381"/>
        <v>1</v>
      </c>
      <c r="AQ132">
        <f t="shared" si="381"/>
        <v>0</v>
      </c>
      <c r="AR132">
        <f t="shared" si="381"/>
        <v>1</v>
      </c>
      <c r="AS132">
        <f t="shared" si="381"/>
        <v>1</v>
      </c>
      <c r="AT132">
        <f t="shared" si="381"/>
        <v>0</v>
      </c>
      <c r="AU132">
        <f t="shared" si="381"/>
        <v>1</v>
      </c>
      <c r="AW132" s="20">
        <v>3</v>
      </c>
      <c r="AX132">
        <f t="shared" si="377"/>
        <v>3</v>
      </c>
      <c r="AY132">
        <f t="shared" si="371"/>
        <v>0</v>
      </c>
      <c r="AZ132">
        <f t="shared" si="371"/>
        <v>0</v>
      </c>
      <c r="BA132">
        <f t="shared" si="371"/>
        <v>5</v>
      </c>
      <c r="BB132">
        <f t="shared" si="371"/>
        <v>0</v>
      </c>
      <c r="BC132">
        <f t="shared" si="371"/>
        <v>4</v>
      </c>
      <c r="BD132">
        <f t="shared" si="371"/>
        <v>5</v>
      </c>
      <c r="BE132">
        <f t="shared" si="371"/>
        <v>0</v>
      </c>
      <c r="BF132">
        <f t="shared" si="371"/>
        <v>0</v>
      </c>
      <c r="BG132">
        <f t="shared" si="371"/>
        <v>2</v>
      </c>
      <c r="BI132">
        <f t="shared" si="378"/>
        <v>19</v>
      </c>
      <c r="BM132">
        <f t="shared" si="372"/>
        <v>3</v>
      </c>
      <c r="BN132">
        <f t="shared" si="367"/>
        <v>0</v>
      </c>
      <c r="BO132">
        <f t="shared" si="367"/>
        <v>3</v>
      </c>
      <c r="BP132">
        <f t="shared" si="367"/>
        <v>5</v>
      </c>
      <c r="BQ132">
        <f t="shared" si="367"/>
        <v>3</v>
      </c>
      <c r="BR132">
        <f t="shared" si="367"/>
        <v>0</v>
      </c>
      <c r="BS132">
        <f t="shared" si="367"/>
        <v>0</v>
      </c>
      <c r="BT132">
        <f t="shared" si="367"/>
        <v>0</v>
      </c>
      <c r="BU132">
        <f t="shared" si="367"/>
        <v>4</v>
      </c>
      <c r="BV132">
        <f t="shared" si="367"/>
        <v>2</v>
      </c>
      <c r="BX132">
        <f t="shared" si="373"/>
        <v>20</v>
      </c>
    </row>
    <row r="133" spans="13:76">
      <c r="M133" s="2">
        <v>10.5</v>
      </c>
      <c r="N133">
        <f>IF(M35&gt;=M30,1,)</f>
        <v>1</v>
      </c>
      <c r="O133">
        <f t="shared" ref="O133:W133" si="382">IF(N35&gt;=N30,1,)</f>
        <v>0</v>
      </c>
      <c r="P133">
        <f t="shared" si="382"/>
        <v>1</v>
      </c>
      <c r="Q133">
        <f t="shared" si="382"/>
        <v>1</v>
      </c>
      <c r="R133">
        <f t="shared" si="382"/>
        <v>0</v>
      </c>
      <c r="S133">
        <f t="shared" si="382"/>
        <v>1</v>
      </c>
      <c r="T133">
        <f t="shared" si="382"/>
        <v>1</v>
      </c>
      <c r="U133">
        <f t="shared" si="382"/>
        <v>0</v>
      </c>
      <c r="V133">
        <f t="shared" si="382"/>
        <v>0</v>
      </c>
      <c r="W133">
        <f t="shared" si="382"/>
        <v>1</v>
      </c>
      <c r="Y133" s="2">
        <v>15.5</v>
      </c>
      <c r="Z133">
        <f>IF(M40&gt;=M30,1,)</f>
        <v>1</v>
      </c>
      <c r="AA133">
        <f t="shared" ref="AA133:AI133" si="383">IF(N40&gt;=N30,1,)</f>
        <v>0</v>
      </c>
      <c r="AB133">
        <f t="shared" si="383"/>
        <v>1</v>
      </c>
      <c r="AC133">
        <f t="shared" si="383"/>
        <v>1</v>
      </c>
      <c r="AD133">
        <f t="shared" si="383"/>
        <v>0</v>
      </c>
      <c r="AE133">
        <f t="shared" si="383"/>
        <v>1</v>
      </c>
      <c r="AF133">
        <f t="shared" si="383"/>
        <v>1</v>
      </c>
      <c r="AG133">
        <f t="shared" si="383"/>
        <v>0</v>
      </c>
      <c r="AH133">
        <f t="shared" si="383"/>
        <v>1</v>
      </c>
      <c r="AI133">
        <f t="shared" si="383"/>
        <v>1</v>
      </c>
      <c r="AK133">
        <v>20.5</v>
      </c>
      <c r="AL133">
        <f>IF(M45&gt;=M30,1,)</f>
        <v>1</v>
      </c>
      <c r="AM133">
        <f t="shared" ref="AM133:AU133" si="384">IF(N45&gt;=N30,1,)</f>
        <v>1</v>
      </c>
      <c r="AN133">
        <f t="shared" si="384"/>
        <v>1</v>
      </c>
      <c r="AO133">
        <f t="shared" si="384"/>
        <v>1</v>
      </c>
      <c r="AP133">
        <f t="shared" si="384"/>
        <v>0</v>
      </c>
      <c r="AQ133">
        <f t="shared" si="384"/>
        <v>1</v>
      </c>
      <c r="AR133">
        <f t="shared" si="384"/>
        <v>1</v>
      </c>
      <c r="AS133">
        <f t="shared" si="384"/>
        <v>1</v>
      </c>
      <c r="AT133">
        <f t="shared" si="384"/>
        <v>0</v>
      </c>
      <c r="AU133">
        <f t="shared" si="384"/>
        <v>1</v>
      </c>
      <c r="AW133" s="20">
        <v>4</v>
      </c>
      <c r="AX133">
        <f t="shared" si="377"/>
        <v>3</v>
      </c>
      <c r="AY133">
        <f t="shared" si="371"/>
        <v>0</v>
      </c>
      <c r="AZ133">
        <f t="shared" si="371"/>
        <v>3</v>
      </c>
      <c r="BA133">
        <f t="shared" si="371"/>
        <v>5</v>
      </c>
      <c r="BB133">
        <f t="shared" si="371"/>
        <v>3</v>
      </c>
      <c r="BC133">
        <f t="shared" si="371"/>
        <v>0</v>
      </c>
      <c r="BD133">
        <f t="shared" si="371"/>
        <v>5</v>
      </c>
      <c r="BE133">
        <f t="shared" si="371"/>
        <v>0</v>
      </c>
      <c r="BF133">
        <f t="shared" si="371"/>
        <v>0</v>
      </c>
      <c r="BG133">
        <f t="shared" si="371"/>
        <v>2</v>
      </c>
      <c r="BI133">
        <f t="shared" si="378"/>
        <v>21</v>
      </c>
      <c r="BM133">
        <f t="shared" si="372"/>
        <v>3</v>
      </c>
      <c r="BN133">
        <f t="shared" si="367"/>
        <v>0</v>
      </c>
      <c r="BO133">
        <f t="shared" si="367"/>
        <v>3</v>
      </c>
      <c r="BP133">
        <f t="shared" si="367"/>
        <v>5</v>
      </c>
      <c r="BQ133">
        <f t="shared" si="367"/>
        <v>3</v>
      </c>
      <c r="BR133">
        <f t="shared" si="367"/>
        <v>4</v>
      </c>
      <c r="BS133">
        <f t="shared" si="367"/>
        <v>5</v>
      </c>
      <c r="BT133">
        <f t="shared" si="367"/>
        <v>0</v>
      </c>
      <c r="BU133">
        <f t="shared" si="367"/>
        <v>4</v>
      </c>
      <c r="BV133">
        <f t="shared" si="367"/>
        <v>2</v>
      </c>
      <c r="BX133">
        <f t="shared" si="373"/>
        <v>29</v>
      </c>
    </row>
    <row r="134" spans="13:76">
      <c r="M134" s="2">
        <v>10.6</v>
      </c>
      <c r="N134">
        <f>IF(M35&gt;=M31,1,)</f>
        <v>1</v>
      </c>
      <c r="O134">
        <f t="shared" ref="O134:W134" si="385">IF(N35&gt;=N31,1,)</f>
        <v>0</v>
      </c>
      <c r="P134">
        <f t="shared" si="385"/>
        <v>1</v>
      </c>
      <c r="Q134">
        <f t="shared" si="385"/>
        <v>1</v>
      </c>
      <c r="R134">
        <f t="shared" si="385"/>
        <v>1</v>
      </c>
      <c r="S134">
        <f t="shared" si="385"/>
        <v>1</v>
      </c>
      <c r="T134">
        <f t="shared" si="385"/>
        <v>1</v>
      </c>
      <c r="U134">
        <f t="shared" si="385"/>
        <v>1</v>
      </c>
      <c r="V134">
        <f t="shared" si="385"/>
        <v>0</v>
      </c>
      <c r="W134">
        <f t="shared" si="385"/>
        <v>1</v>
      </c>
      <c r="Y134" s="2">
        <v>15.6</v>
      </c>
      <c r="Z134">
        <f>IF(M40&gt;=M31,1,)</f>
        <v>1</v>
      </c>
      <c r="AA134">
        <f t="shared" ref="AA134:AI134" si="386">IF(N40&gt;=N31,1,)</f>
        <v>0</v>
      </c>
      <c r="AB134">
        <f t="shared" si="386"/>
        <v>0</v>
      </c>
      <c r="AC134">
        <f t="shared" si="386"/>
        <v>1</v>
      </c>
      <c r="AD134">
        <f t="shared" si="386"/>
        <v>1</v>
      </c>
      <c r="AE134">
        <f t="shared" si="386"/>
        <v>1</v>
      </c>
      <c r="AF134">
        <f t="shared" si="386"/>
        <v>1</v>
      </c>
      <c r="AG134">
        <f t="shared" si="386"/>
        <v>1</v>
      </c>
      <c r="AH134">
        <f t="shared" si="386"/>
        <v>0</v>
      </c>
      <c r="AI134">
        <f t="shared" si="386"/>
        <v>1</v>
      </c>
      <c r="AK134">
        <v>20.6</v>
      </c>
      <c r="AL134">
        <f>IF(M45&gt;=M31,1,)</f>
        <v>1</v>
      </c>
      <c r="AM134">
        <f t="shared" ref="AM134:AU134" si="387">IF(N45&gt;=N31,1,)</f>
        <v>1</v>
      </c>
      <c r="AN134">
        <f t="shared" si="387"/>
        <v>0</v>
      </c>
      <c r="AO134">
        <f t="shared" si="387"/>
        <v>1</v>
      </c>
      <c r="AP134">
        <f t="shared" si="387"/>
        <v>1</v>
      </c>
      <c r="AQ134">
        <f t="shared" si="387"/>
        <v>1</v>
      </c>
      <c r="AR134">
        <f t="shared" si="387"/>
        <v>1</v>
      </c>
      <c r="AS134">
        <f t="shared" si="387"/>
        <v>1</v>
      </c>
      <c r="AT134">
        <f t="shared" si="387"/>
        <v>0</v>
      </c>
      <c r="AU134">
        <f t="shared" si="387"/>
        <v>1</v>
      </c>
      <c r="AW134" s="20">
        <v>5</v>
      </c>
      <c r="AX134">
        <f t="shared" si="377"/>
        <v>3</v>
      </c>
      <c r="AY134">
        <f t="shared" si="371"/>
        <v>0</v>
      </c>
      <c r="AZ134">
        <f t="shared" si="371"/>
        <v>3</v>
      </c>
      <c r="BA134">
        <f t="shared" si="371"/>
        <v>5</v>
      </c>
      <c r="BB134">
        <f t="shared" si="371"/>
        <v>0</v>
      </c>
      <c r="BC134">
        <f t="shared" si="371"/>
        <v>4</v>
      </c>
      <c r="BD134">
        <f t="shared" si="371"/>
        <v>5</v>
      </c>
      <c r="BE134">
        <f t="shared" si="371"/>
        <v>0</v>
      </c>
      <c r="BF134">
        <f t="shared" si="371"/>
        <v>0</v>
      </c>
      <c r="BG134">
        <f t="shared" si="371"/>
        <v>2</v>
      </c>
      <c r="BI134">
        <f t="shared" si="378"/>
        <v>22</v>
      </c>
      <c r="BM134">
        <f t="shared" si="372"/>
        <v>3</v>
      </c>
      <c r="BN134">
        <f t="shared" si="367"/>
        <v>0</v>
      </c>
      <c r="BO134">
        <f t="shared" si="367"/>
        <v>3</v>
      </c>
      <c r="BP134">
        <f t="shared" si="367"/>
        <v>5</v>
      </c>
      <c r="BQ134">
        <f t="shared" si="367"/>
        <v>3</v>
      </c>
      <c r="BR134">
        <f t="shared" si="367"/>
        <v>4</v>
      </c>
      <c r="BS134">
        <f t="shared" si="367"/>
        <v>5</v>
      </c>
      <c r="BT134">
        <f t="shared" si="367"/>
        <v>2</v>
      </c>
      <c r="BU134">
        <f t="shared" si="367"/>
        <v>4</v>
      </c>
      <c r="BV134">
        <f t="shared" si="367"/>
        <v>2</v>
      </c>
      <c r="BX134">
        <f t="shared" si="373"/>
        <v>31</v>
      </c>
    </row>
    <row r="135" spans="13:76">
      <c r="M135" s="2">
        <v>10.7</v>
      </c>
      <c r="N135">
        <f>IF(M35&gt;=M32,1,)</f>
        <v>1</v>
      </c>
      <c r="O135">
        <f t="shared" ref="O135:W135" si="388">IF(N35&gt;=N32,1,)</f>
        <v>0</v>
      </c>
      <c r="P135">
        <f t="shared" si="388"/>
        <v>1</v>
      </c>
      <c r="Q135">
        <f t="shared" si="388"/>
        <v>0</v>
      </c>
      <c r="R135">
        <f t="shared" si="388"/>
        <v>1</v>
      </c>
      <c r="S135">
        <f t="shared" si="388"/>
        <v>0</v>
      </c>
      <c r="T135">
        <f t="shared" si="388"/>
        <v>1</v>
      </c>
      <c r="U135">
        <f t="shared" si="388"/>
        <v>1</v>
      </c>
      <c r="V135">
        <f t="shared" si="388"/>
        <v>1</v>
      </c>
      <c r="W135">
        <f t="shared" si="388"/>
        <v>1</v>
      </c>
      <c r="Y135" s="2">
        <v>15.7</v>
      </c>
      <c r="Z135">
        <f>IF(M40&gt;=M32,1,)</f>
        <v>1</v>
      </c>
      <c r="AA135">
        <f t="shared" ref="AA135:AI135" si="389">IF(N40&gt;=N32,1,)</f>
        <v>0</v>
      </c>
      <c r="AB135">
        <f t="shared" si="389"/>
        <v>0</v>
      </c>
      <c r="AC135">
        <f t="shared" si="389"/>
        <v>1</v>
      </c>
      <c r="AD135">
        <f t="shared" si="389"/>
        <v>1</v>
      </c>
      <c r="AE135">
        <f t="shared" si="389"/>
        <v>0</v>
      </c>
      <c r="AF135">
        <f t="shared" si="389"/>
        <v>0</v>
      </c>
      <c r="AG135">
        <f t="shared" si="389"/>
        <v>1</v>
      </c>
      <c r="AH135">
        <f t="shared" si="389"/>
        <v>1</v>
      </c>
      <c r="AI135">
        <f t="shared" si="389"/>
        <v>1</v>
      </c>
      <c r="AK135">
        <v>20.7</v>
      </c>
      <c r="AL135">
        <f>IF(M45&gt;=M32,1,)</f>
        <v>1</v>
      </c>
      <c r="AM135">
        <f t="shared" ref="AM135:AU135" si="390">IF(N45&gt;=N32,1,)</f>
        <v>1</v>
      </c>
      <c r="AN135">
        <f t="shared" si="390"/>
        <v>0</v>
      </c>
      <c r="AO135">
        <f t="shared" si="390"/>
        <v>0</v>
      </c>
      <c r="AP135">
        <f t="shared" si="390"/>
        <v>1</v>
      </c>
      <c r="AQ135">
        <f t="shared" si="390"/>
        <v>1</v>
      </c>
      <c r="AR135">
        <f t="shared" si="390"/>
        <v>1</v>
      </c>
      <c r="AS135">
        <f t="shared" si="390"/>
        <v>1</v>
      </c>
      <c r="AT135">
        <f t="shared" si="390"/>
        <v>1</v>
      </c>
      <c r="AU135">
        <f t="shared" si="390"/>
        <v>1</v>
      </c>
      <c r="AW135" s="20">
        <v>6</v>
      </c>
      <c r="AX135">
        <f t="shared" si="377"/>
        <v>3</v>
      </c>
      <c r="AY135">
        <f t="shared" si="371"/>
        <v>0</v>
      </c>
      <c r="AZ135">
        <f t="shared" si="371"/>
        <v>3</v>
      </c>
      <c r="BA135">
        <f t="shared" si="371"/>
        <v>5</v>
      </c>
      <c r="BB135">
        <f t="shared" si="371"/>
        <v>3</v>
      </c>
      <c r="BC135">
        <f t="shared" si="371"/>
        <v>4</v>
      </c>
      <c r="BD135">
        <f t="shared" si="371"/>
        <v>5</v>
      </c>
      <c r="BE135">
        <f t="shared" si="371"/>
        <v>2</v>
      </c>
      <c r="BF135">
        <f t="shared" si="371"/>
        <v>0</v>
      </c>
      <c r="BG135">
        <f t="shared" si="371"/>
        <v>2</v>
      </c>
      <c r="BI135">
        <f t="shared" si="378"/>
        <v>27</v>
      </c>
      <c r="BM135">
        <f t="shared" si="372"/>
        <v>3</v>
      </c>
      <c r="BN135">
        <f t="shared" si="367"/>
        <v>0</v>
      </c>
      <c r="BO135">
        <f t="shared" si="367"/>
        <v>3</v>
      </c>
      <c r="BP135">
        <f t="shared" si="367"/>
        <v>0</v>
      </c>
      <c r="BQ135">
        <f t="shared" si="367"/>
        <v>3</v>
      </c>
      <c r="BR135">
        <f t="shared" si="367"/>
        <v>0</v>
      </c>
      <c r="BS135">
        <f t="shared" si="367"/>
        <v>0</v>
      </c>
      <c r="BT135">
        <f t="shared" si="367"/>
        <v>2</v>
      </c>
      <c r="BU135">
        <f t="shared" si="367"/>
        <v>4</v>
      </c>
      <c r="BV135">
        <f t="shared" si="367"/>
        <v>2</v>
      </c>
      <c r="BX135">
        <f t="shared" si="373"/>
        <v>17</v>
      </c>
    </row>
    <row r="136" spans="13:76">
      <c r="M136" s="2">
        <v>10.8</v>
      </c>
      <c r="N136">
        <f>IF(M35&gt;=M33,1,)</f>
        <v>1</v>
      </c>
      <c r="O136">
        <f t="shared" ref="O136:W136" si="391">IF(N35&gt;=N33,1,)</f>
        <v>1</v>
      </c>
      <c r="P136">
        <f t="shared" si="391"/>
        <v>1</v>
      </c>
      <c r="Q136">
        <f t="shared" si="391"/>
        <v>1</v>
      </c>
      <c r="R136">
        <f t="shared" si="391"/>
        <v>0</v>
      </c>
      <c r="S136">
        <f t="shared" si="391"/>
        <v>0</v>
      </c>
      <c r="T136">
        <f t="shared" si="391"/>
        <v>0</v>
      </c>
      <c r="U136">
        <f t="shared" si="391"/>
        <v>0</v>
      </c>
      <c r="V136">
        <f t="shared" si="391"/>
        <v>1</v>
      </c>
      <c r="W136">
        <f t="shared" si="391"/>
        <v>1</v>
      </c>
      <c r="Y136" s="2">
        <v>15.8</v>
      </c>
      <c r="Z136">
        <f>IF(M40&gt;=M33,1,)</f>
        <v>1</v>
      </c>
      <c r="AA136">
        <f t="shared" ref="AA136:AI136" si="392">IF(N40&gt;=N33,1,)</f>
        <v>0</v>
      </c>
      <c r="AB136">
        <f t="shared" si="392"/>
        <v>1</v>
      </c>
      <c r="AC136">
        <f t="shared" si="392"/>
        <v>1</v>
      </c>
      <c r="AD136">
        <f t="shared" si="392"/>
        <v>0</v>
      </c>
      <c r="AE136">
        <f t="shared" si="392"/>
        <v>0</v>
      </c>
      <c r="AF136">
        <f t="shared" si="392"/>
        <v>0</v>
      </c>
      <c r="AG136">
        <f t="shared" si="392"/>
        <v>0</v>
      </c>
      <c r="AH136">
        <f t="shared" si="392"/>
        <v>1</v>
      </c>
      <c r="AI136">
        <f t="shared" si="392"/>
        <v>1</v>
      </c>
      <c r="AK136">
        <v>20.8</v>
      </c>
      <c r="AL136">
        <f>IF(M45&gt;=M33,1,)</f>
        <v>1</v>
      </c>
      <c r="AM136">
        <f t="shared" ref="AM136:AU136" si="393">IF(N45&gt;=N33,1,)</f>
        <v>1</v>
      </c>
      <c r="AN136">
        <f t="shared" si="393"/>
        <v>1</v>
      </c>
      <c r="AO136">
        <f t="shared" si="393"/>
        <v>1</v>
      </c>
      <c r="AP136">
        <f t="shared" si="393"/>
        <v>0</v>
      </c>
      <c r="AQ136">
        <f t="shared" si="393"/>
        <v>1</v>
      </c>
      <c r="AR136">
        <f t="shared" si="393"/>
        <v>0</v>
      </c>
      <c r="AS136">
        <f t="shared" si="393"/>
        <v>1</v>
      </c>
      <c r="AT136">
        <f t="shared" si="393"/>
        <v>1</v>
      </c>
      <c r="AU136">
        <f t="shared" si="393"/>
        <v>1</v>
      </c>
      <c r="AW136" s="20">
        <v>7</v>
      </c>
      <c r="AX136">
        <f t="shared" si="377"/>
        <v>3</v>
      </c>
      <c r="AY136">
        <f t="shared" si="371"/>
        <v>5</v>
      </c>
      <c r="AZ136">
        <f t="shared" si="371"/>
        <v>3</v>
      </c>
      <c r="BA136">
        <f t="shared" si="371"/>
        <v>5</v>
      </c>
      <c r="BB136">
        <f t="shared" si="371"/>
        <v>0</v>
      </c>
      <c r="BC136">
        <f t="shared" si="371"/>
        <v>4</v>
      </c>
      <c r="BD136">
        <f t="shared" si="371"/>
        <v>0</v>
      </c>
      <c r="BE136">
        <f t="shared" si="371"/>
        <v>0</v>
      </c>
      <c r="BF136">
        <f t="shared" si="371"/>
        <v>4</v>
      </c>
      <c r="BG136">
        <f t="shared" si="371"/>
        <v>2</v>
      </c>
      <c r="BI136">
        <f t="shared" si="378"/>
        <v>26</v>
      </c>
      <c r="BM136">
        <f t="shared" si="372"/>
        <v>3</v>
      </c>
      <c r="BN136">
        <f t="shared" si="367"/>
        <v>0</v>
      </c>
      <c r="BO136">
        <f t="shared" si="367"/>
        <v>3</v>
      </c>
      <c r="BP136">
        <f t="shared" si="367"/>
        <v>5</v>
      </c>
      <c r="BQ136">
        <f t="shared" si="367"/>
        <v>0</v>
      </c>
      <c r="BR136">
        <f t="shared" si="367"/>
        <v>0</v>
      </c>
      <c r="BS136">
        <f t="shared" si="367"/>
        <v>0</v>
      </c>
      <c r="BT136">
        <f t="shared" si="367"/>
        <v>0</v>
      </c>
      <c r="BU136">
        <f t="shared" si="367"/>
        <v>4</v>
      </c>
      <c r="BV136">
        <f t="shared" si="367"/>
        <v>2</v>
      </c>
      <c r="BX136">
        <f t="shared" si="373"/>
        <v>17</v>
      </c>
    </row>
    <row r="137" spans="13:76">
      <c r="M137" s="2">
        <v>10.9</v>
      </c>
      <c r="N137">
        <f>IF(M35&gt;=M34,1,)</f>
        <v>1</v>
      </c>
      <c r="O137">
        <f t="shared" ref="O137:W137" si="394">IF(N35&gt;=N34,1,)</f>
        <v>1</v>
      </c>
      <c r="P137">
        <f t="shared" si="394"/>
        <v>1</v>
      </c>
      <c r="Q137">
        <f t="shared" si="394"/>
        <v>0</v>
      </c>
      <c r="R137">
        <f t="shared" si="394"/>
        <v>1</v>
      </c>
      <c r="S137">
        <f t="shared" si="394"/>
        <v>0</v>
      </c>
      <c r="T137">
        <f t="shared" si="394"/>
        <v>1</v>
      </c>
      <c r="U137">
        <f t="shared" si="394"/>
        <v>1</v>
      </c>
      <c r="V137">
        <f t="shared" si="394"/>
        <v>1</v>
      </c>
      <c r="W137">
        <f t="shared" si="394"/>
        <v>1</v>
      </c>
      <c r="Y137" s="2">
        <v>15.9</v>
      </c>
      <c r="Z137">
        <f>IF(M40&gt;=M34,1,)</f>
        <v>1</v>
      </c>
      <c r="AA137">
        <f t="shared" ref="AA137:AI137" si="395">IF(N40&gt;=N34,1,)</f>
        <v>0</v>
      </c>
      <c r="AB137">
        <f t="shared" si="395"/>
        <v>0</v>
      </c>
      <c r="AC137">
        <f t="shared" si="395"/>
        <v>1</v>
      </c>
      <c r="AD137">
        <f t="shared" si="395"/>
        <v>1</v>
      </c>
      <c r="AE137">
        <f t="shared" si="395"/>
        <v>0</v>
      </c>
      <c r="AF137">
        <f t="shared" si="395"/>
        <v>1</v>
      </c>
      <c r="AG137">
        <f t="shared" si="395"/>
        <v>1</v>
      </c>
      <c r="AH137">
        <f t="shared" si="395"/>
        <v>1</v>
      </c>
      <c r="AI137">
        <f t="shared" si="395"/>
        <v>1</v>
      </c>
      <c r="AK137">
        <v>20.9</v>
      </c>
      <c r="AL137">
        <f>IF(M45&gt;=M34,1,)</f>
        <v>1</v>
      </c>
      <c r="AM137">
        <f t="shared" ref="AM137:AU137" si="396">IF(N45&gt;=N34,1,)</f>
        <v>1</v>
      </c>
      <c r="AN137">
        <f t="shared" si="396"/>
        <v>0</v>
      </c>
      <c r="AO137">
        <f t="shared" si="396"/>
        <v>0</v>
      </c>
      <c r="AP137">
        <f t="shared" si="396"/>
        <v>1</v>
      </c>
      <c r="AQ137">
        <f t="shared" si="396"/>
        <v>1</v>
      </c>
      <c r="AR137">
        <f t="shared" si="396"/>
        <v>1</v>
      </c>
      <c r="AS137">
        <f t="shared" si="396"/>
        <v>1</v>
      </c>
      <c r="AT137">
        <f t="shared" si="396"/>
        <v>1</v>
      </c>
      <c r="AU137">
        <f t="shared" si="396"/>
        <v>1</v>
      </c>
      <c r="AW137" s="20">
        <v>8</v>
      </c>
      <c r="AX137">
        <f t="shared" si="377"/>
        <v>3</v>
      </c>
      <c r="AY137">
        <f t="shared" si="371"/>
        <v>5</v>
      </c>
      <c r="AZ137">
        <f t="shared" si="371"/>
        <v>3</v>
      </c>
      <c r="BA137">
        <f t="shared" si="371"/>
        <v>5</v>
      </c>
      <c r="BB137">
        <f t="shared" si="371"/>
        <v>3</v>
      </c>
      <c r="BC137">
        <f t="shared" si="371"/>
        <v>4</v>
      </c>
      <c r="BD137">
        <f t="shared" si="371"/>
        <v>5</v>
      </c>
      <c r="BE137">
        <f t="shared" si="371"/>
        <v>2</v>
      </c>
      <c r="BF137">
        <f t="shared" si="371"/>
        <v>4</v>
      </c>
      <c r="BG137">
        <f t="shared" si="371"/>
        <v>2</v>
      </c>
      <c r="BI137">
        <f t="shared" si="378"/>
        <v>36</v>
      </c>
      <c r="BM137">
        <f t="shared" si="372"/>
        <v>3</v>
      </c>
      <c r="BN137">
        <f t="shared" si="367"/>
        <v>0</v>
      </c>
      <c r="BO137">
        <f t="shared" si="367"/>
        <v>3</v>
      </c>
      <c r="BP137">
        <f t="shared" si="367"/>
        <v>0</v>
      </c>
      <c r="BQ137">
        <f t="shared" si="367"/>
        <v>3</v>
      </c>
      <c r="BR137">
        <f t="shared" si="367"/>
        <v>0</v>
      </c>
      <c r="BS137">
        <f t="shared" si="367"/>
        <v>5</v>
      </c>
      <c r="BT137">
        <f t="shared" si="367"/>
        <v>2</v>
      </c>
      <c r="BU137">
        <f t="shared" si="367"/>
        <v>4</v>
      </c>
      <c r="BV137">
        <f t="shared" si="367"/>
        <v>2</v>
      </c>
      <c r="BX137">
        <f t="shared" si="373"/>
        <v>22</v>
      </c>
    </row>
    <row r="138" spans="13:76">
      <c r="M138" s="4">
        <v>10.11</v>
      </c>
      <c r="N138">
        <f>IF(M35&gt;=M36,1,)</f>
        <v>1</v>
      </c>
      <c r="O138">
        <f t="shared" ref="O138:W138" si="397">IF(N35&gt;=N36,1,)</f>
        <v>1</v>
      </c>
      <c r="P138">
        <f t="shared" si="397"/>
        <v>1</v>
      </c>
      <c r="Q138">
        <f t="shared" si="397"/>
        <v>1</v>
      </c>
      <c r="R138">
        <f t="shared" si="397"/>
        <v>0</v>
      </c>
      <c r="S138">
        <f t="shared" si="397"/>
        <v>1</v>
      </c>
      <c r="T138">
        <f t="shared" si="397"/>
        <v>1</v>
      </c>
      <c r="U138">
        <f t="shared" si="397"/>
        <v>1</v>
      </c>
      <c r="V138">
        <f t="shared" si="397"/>
        <v>0</v>
      </c>
      <c r="W138">
        <f t="shared" si="397"/>
        <v>1</v>
      </c>
      <c r="Y138" s="2">
        <v>15.1</v>
      </c>
      <c r="Z138">
        <f>IF(M40&gt;=M35,1,)</f>
        <v>1</v>
      </c>
      <c r="AA138">
        <f t="shared" ref="AA138:AI138" si="398">IF(N40&gt;=N35,1,)</f>
        <v>0</v>
      </c>
      <c r="AB138">
        <f t="shared" si="398"/>
        <v>0</v>
      </c>
      <c r="AC138">
        <f t="shared" si="398"/>
        <v>1</v>
      </c>
      <c r="AD138">
        <f t="shared" si="398"/>
        <v>1</v>
      </c>
      <c r="AE138">
        <f t="shared" si="398"/>
        <v>1</v>
      </c>
      <c r="AF138">
        <f t="shared" si="398"/>
        <v>0</v>
      </c>
      <c r="AG138">
        <f t="shared" si="398"/>
        <v>1</v>
      </c>
      <c r="AH138">
        <f t="shared" si="398"/>
        <v>1</v>
      </c>
      <c r="AI138">
        <f t="shared" si="398"/>
        <v>1</v>
      </c>
      <c r="AK138">
        <v>20.100000000000001</v>
      </c>
      <c r="AL138">
        <f>IF(M45&gt;=M35,1,)</f>
        <v>1</v>
      </c>
      <c r="AM138">
        <f t="shared" ref="AM138:AU138" si="399">IF(N45&gt;=N35,1,)</f>
        <v>1</v>
      </c>
      <c r="AN138">
        <f t="shared" si="399"/>
        <v>0</v>
      </c>
      <c r="AO138">
        <f t="shared" si="399"/>
        <v>1</v>
      </c>
      <c r="AP138">
        <f t="shared" si="399"/>
        <v>1</v>
      </c>
      <c r="AQ138">
        <f t="shared" si="399"/>
        <v>1</v>
      </c>
      <c r="AR138">
        <f t="shared" si="399"/>
        <v>1</v>
      </c>
      <c r="AS138">
        <f t="shared" si="399"/>
        <v>1</v>
      </c>
      <c r="AT138">
        <f t="shared" si="399"/>
        <v>1</v>
      </c>
      <c r="AU138">
        <f t="shared" si="399"/>
        <v>0</v>
      </c>
      <c r="AW138" s="20">
        <v>9</v>
      </c>
      <c r="AX138">
        <f t="shared" si="377"/>
        <v>3</v>
      </c>
      <c r="AY138">
        <f t="shared" si="371"/>
        <v>5</v>
      </c>
      <c r="AZ138">
        <f t="shared" si="371"/>
        <v>0</v>
      </c>
      <c r="BA138">
        <f t="shared" si="371"/>
        <v>5</v>
      </c>
      <c r="BB138">
        <f t="shared" si="371"/>
        <v>3</v>
      </c>
      <c r="BC138">
        <f t="shared" si="371"/>
        <v>4</v>
      </c>
      <c r="BD138">
        <f t="shared" si="371"/>
        <v>5</v>
      </c>
      <c r="BE138">
        <f t="shared" si="371"/>
        <v>2</v>
      </c>
      <c r="BF138">
        <f t="shared" si="371"/>
        <v>4</v>
      </c>
      <c r="BG138">
        <f t="shared" si="371"/>
        <v>0</v>
      </c>
      <c r="BI138">
        <f t="shared" si="378"/>
        <v>31</v>
      </c>
      <c r="BM138">
        <f t="shared" si="372"/>
        <v>3</v>
      </c>
      <c r="BN138">
        <f t="shared" si="367"/>
        <v>0</v>
      </c>
      <c r="BO138">
        <f t="shared" si="367"/>
        <v>0</v>
      </c>
      <c r="BP138">
        <f t="shared" si="367"/>
        <v>5</v>
      </c>
      <c r="BQ138">
        <f t="shared" si="367"/>
        <v>3</v>
      </c>
      <c r="BR138">
        <f t="shared" si="367"/>
        <v>4</v>
      </c>
      <c r="BS138">
        <f t="shared" si="367"/>
        <v>0</v>
      </c>
      <c r="BT138">
        <f t="shared" si="367"/>
        <v>2</v>
      </c>
      <c r="BU138">
        <f t="shared" si="367"/>
        <v>4</v>
      </c>
      <c r="BV138">
        <f t="shared" si="367"/>
        <v>2</v>
      </c>
      <c r="BX138">
        <f t="shared" si="373"/>
        <v>23</v>
      </c>
    </row>
    <row r="139" spans="13:76">
      <c r="M139" s="4">
        <v>10.119999999999999</v>
      </c>
      <c r="N139">
        <f>IF(M35&gt;=M37,1,)</f>
        <v>1</v>
      </c>
      <c r="O139">
        <f t="shared" ref="O139:W139" si="400">IF(N35&gt;=N37,1,)</f>
        <v>1</v>
      </c>
      <c r="P139">
        <f t="shared" si="400"/>
        <v>1</v>
      </c>
      <c r="Q139">
        <f t="shared" si="400"/>
        <v>1</v>
      </c>
      <c r="R139">
        <f t="shared" si="400"/>
        <v>0</v>
      </c>
      <c r="S139">
        <f t="shared" si="400"/>
        <v>1</v>
      </c>
      <c r="T139">
        <f t="shared" si="400"/>
        <v>1</v>
      </c>
      <c r="U139">
        <f t="shared" si="400"/>
        <v>1</v>
      </c>
      <c r="V139">
        <f t="shared" si="400"/>
        <v>1</v>
      </c>
      <c r="W139">
        <f t="shared" si="400"/>
        <v>1</v>
      </c>
      <c r="Y139" s="4">
        <v>15.11</v>
      </c>
      <c r="Z139">
        <f>IF(M40&gt;=M36,1,)</f>
        <v>1</v>
      </c>
      <c r="AA139">
        <f t="shared" ref="AA139:AI139" si="401">IF(N40&gt;=N36,1,)</f>
        <v>0</v>
      </c>
      <c r="AB139">
        <f t="shared" si="401"/>
        <v>1</v>
      </c>
      <c r="AC139">
        <f t="shared" si="401"/>
        <v>1</v>
      </c>
      <c r="AD139">
        <f t="shared" si="401"/>
        <v>0</v>
      </c>
      <c r="AE139">
        <f t="shared" si="401"/>
        <v>1</v>
      </c>
      <c r="AF139">
        <f t="shared" si="401"/>
        <v>1</v>
      </c>
      <c r="AG139">
        <f t="shared" si="401"/>
        <v>1</v>
      </c>
      <c r="AH139">
        <f t="shared" si="401"/>
        <v>1</v>
      </c>
      <c r="AI139">
        <f t="shared" si="401"/>
        <v>1</v>
      </c>
      <c r="AK139">
        <v>20.11</v>
      </c>
      <c r="AL139">
        <f>IF(M45&gt;=M36,1,)</f>
        <v>1</v>
      </c>
      <c r="AM139">
        <f t="shared" ref="AM139:AU139" si="402">IF(N45&gt;=N36,1,)</f>
        <v>1</v>
      </c>
      <c r="AN139">
        <f t="shared" si="402"/>
        <v>0</v>
      </c>
      <c r="AO139">
        <f t="shared" si="402"/>
        <v>1</v>
      </c>
      <c r="AP139">
        <f t="shared" si="402"/>
        <v>0</v>
      </c>
      <c r="AQ139">
        <f t="shared" si="402"/>
        <v>1</v>
      </c>
      <c r="AR139">
        <f t="shared" si="402"/>
        <v>1</v>
      </c>
      <c r="AS139">
        <f t="shared" si="402"/>
        <v>1</v>
      </c>
      <c r="AT139">
        <f t="shared" si="402"/>
        <v>0</v>
      </c>
      <c r="AU139">
        <f t="shared" si="402"/>
        <v>1</v>
      </c>
      <c r="AW139" s="20">
        <v>10</v>
      </c>
      <c r="AX139">
        <f t="shared" si="377"/>
        <v>3</v>
      </c>
      <c r="AY139">
        <f t="shared" si="371"/>
        <v>5</v>
      </c>
      <c r="AZ139">
        <f t="shared" si="371"/>
        <v>3</v>
      </c>
      <c r="BA139">
        <f t="shared" si="371"/>
        <v>5</v>
      </c>
      <c r="BB139">
        <f t="shared" si="371"/>
        <v>0</v>
      </c>
      <c r="BC139">
        <f t="shared" si="371"/>
        <v>4</v>
      </c>
      <c r="BD139">
        <f t="shared" si="371"/>
        <v>5</v>
      </c>
      <c r="BE139">
        <f t="shared" si="371"/>
        <v>2</v>
      </c>
      <c r="BF139">
        <f t="shared" si="371"/>
        <v>0</v>
      </c>
      <c r="BG139">
        <f t="shared" si="371"/>
        <v>2</v>
      </c>
      <c r="BI139">
        <f t="shared" si="378"/>
        <v>29</v>
      </c>
      <c r="BM139">
        <f t="shared" si="372"/>
        <v>3</v>
      </c>
      <c r="BN139">
        <f t="shared" si="367"/>
        <v>0</v>
      </c>
      <c r="BO139">
        <f t="shared" si="367"/>
        <v>3</v>
      </c>
      <c r="BP139">
        <f t="shared" si="367"/>
        <v>5</v>
      </c>
      <c r="BQ139">
        <f t="shared" si="367"/>
        <v>3</v>
      </c>
      <c r="BR139">
        <f t="shared" si="367"/>
        <v>4</v>
      </c>
      <c r="BS139">
        <f t="shared" si="367"/>
        <v>5</v>
      </c>
      <c r="BT139">
        <f t="shared" si="367"/>
        <v>2</v>
      </c>
      <c r="BU139">
        <f t="shared" si="367"/>
        <v>4</v>
      </c>
      <c r="BV139">
        <f t="shared" si="367"/>
        <v>2</v>
      </c>
      <c r="BX139">
        <f t="shared" si="373"/>
        <v>31</v>
      </c>
    </row>
    <row r="140" spans="13:76">
      <c r="M140" s="4">
        <v>10.130000000000001</v>
      </c>
      <c r="N140">
        <f>IF(M35&gt;=M38,1,)</f>
        <v>1</v>
      </c>
      <c r="O140">
        <f t="shared" ref="O140:W140" si="403">IF(N35&gt;=N38,1,)</f>
        <v>1</v>
      </c>
      <c r="P140">
        <f t="shared" si="403"/>
        <v>1</v>
      </c>
      <c r="Q140">
        <f t="shared" si="403"/>
        <v>1</v>
      </c>
      <c r="R140">
        <f t="shared" si="403"/>
        <v>0</v>
      </c>
      <c r="S140">
        <f t="shared" si="403"/>
        <v>1</v>
      </c>
      <c r="T140">
        <f t="shared" si="403"/>
        <v>1</v>
      </c>
      <c r="U140">
        <f t="shared" si="403"/>
        <v>1</v>
      </c>
      <c r="V140">
        <f t="shared" si="403"/>
        <v>0</v>
      </c>
      <c r="W140">
        <f t="shared" si="403"/>
        <v>1</v>
      </c>
      <c r="Y140" s="4">
        <v>15.12</v>
      </c>
      <c r="Z140">
        <f>IF(M40&gt;=M37,1,)</f>
        <v>1</v>
      </c>
      <c r="AA140">
        <f t="shared" ref="AA140:AI140" si="404">IF(N40&gt;=N37,1,)</f>
        <v>0</v>
      </c>
      <c r="AB140">
        <f t="shared" si="404"/>
        <v>0</v>
      </c>
      <c r="AC140">
        <f t="shared" si="404"/>
        <v>1</v>
      </c>
      <c r="AD140">
        <f t="shared" si="404"/>
        <v>0</v>
      </c>
      <c r="AE140">
        <f t="shared" si="404"/>
        <v>1</v>
      </c>
      <c r="AF140">
        <f t="shared" si="404"/>
        <v>1</v>
      </c>
      <c r="AG140">
        <f t="shared" si="404"/>
        <v>1</v>
      </c>
      <c r="AH140">
        <f t="shared" si="404"/>
        <v>1</v>
      </c>
      <c r="AI140">
        <f t="shared" si="404"/>
        <v>1</v>
      </c>
      <c r="AK140">
        <v>20.12</v>
      </c>
      <c r="AL140">
        <f>IF(M45&gt;=M37,1,)</f>
        <v>1</v>
      </c>
      <c r="AM140">
        <f t="shared" ref="AM140:AU140" si="405">IF(N45&gt;=N37,1,)</f>
        <v>1</v>
      </c>
      <c r="AN140">
        <f t="shared" si="405"/>
        <v>0</v>
      </c>
      <c r="AO140">
        <f t="shared" si="405"/>
        <v>1</v>
      </c>
      <c r="AP140">
        <f t="shared" si="405"/>
        <v>0</v>
      </c>
      <c r="AQ140">
        <f t="shared" si="405"/>
        <v>1</v>
      </c>
      <c r="AR140">
        <f t="shared" si="405"/>
        <v>1</v>
      </c>
      <c r="AS140">
        <f t="shared" si="405"/>
        <v>1</v>
      </c>
      <c r="AT140">
        <f t="shared" si="405"/>
        <v>1</v>
      </c>
      <c r="AU140">
        <f t="shared" si="405"/>
        <v>1</v>
      </c>
      <c r="AW140" s="20">
        <v>11</v>
      </c>
      <c r="AX140">
        <f t="shared" si="377"/>
        <v>3</v>
      </c>
      <c r="AY140">
        <f t="shared" si="371"/>
        <v>5</v>
      </c>
      <c r="AZ140">
        <f t="shared" si="371"/>
        <v>0</v>
      </c>
      <c r="BA140">
        <f t="shared" si="371"/>
        <v>5</v>
      </c>
      <c r="BB140">
        <f t="shared" si="371"/>
        <v>0</v>
      </c>
      <c r="BC140">
        <f t="shared" si="371"/>
        <v>4</v>
      </c>
      <c r="BD140">
        <f t="shared" si="371"/>
        <v>5</v>
      </c>
      <c r="BE140">
        <f t="shared" si="371"/>
        <v>2</v>
      </c>
      <c r="BF140">
        <f t="shared" si="371"/>
        <v>4</v>
      </c>
      <c r="BG140">
        <f t="shared" si="371"/>
        <v>2</v>
      </c>
      <c r="BI140">
        <f t="shared" si="378"/>
        <v>30</v>
      </c>
      <c r="BM140">
        <f t="shared" si="372"/>
        <v>3</v>
      </c>
      <c r="BN140">
        <f t="shared" si="367"/>
        <v>0</v>
      </c>
      <c r="BO140">
        <f t="shared" si="367"/>
        <v>0</v>
      </c>
      <c r="BP140">
        <f t="shared" si="367"/>
        <v>5</v>
      </c>
      <c r="BQ140">
        <f t="shared" si="367"/>
        <v>0</v>
      </c>
      <c r="BR140">
        <f t="shared" si="367"/>
        <v>4</v>
      </c>
      <c r="BS140">
        <f t="shared" si="367"/>
        <v>5</v>
      </c>
      <c r="BT140">
        <f t="shared" si="367"/>
        <v>2</v>
      </c>
      <c r="BU140">
        <f t="shared" si="367"/>
        <v>4</v>
      </c>
      <c r="BV140">
        <f t="shared" si="367"/>
        <v>2</v>
      </c>
      <c r="BX140">
        <f t="shared" si="373"/>
        <v>25</v>
      </c>
    </row>
    <row r="141" spans="13:76">
      <c r="M141" s="4">
        <v>10.14</v>
      </c>
      <c r="N141">
        <f>IF(M35&gt;=M39,1,)</f>
        <v>1</v>
      </c>
      <c r="O141">
        <f t="shared" ref="O141:W141" si="406">IF(N35&gt;=N39,1,)</f>
        <v>1</v>
      </c>
      <c r="P141">
        <f t="shared" si="406"/>
        <v>1</v>
      </c>
      <c r="Q141">
        <f t="shared" si="406"/>
        <v>1</v>
      </c>
      <c r="R141">
        <f t="shared" si="406"/>
        <v>1</v>
      </c>
      <c r="S141">
        <f t="shared" si="406"/>
        <v>1</v>
      </c>
      <c r="T141">
        <f t="shared" si="406"/>
        <v>1</v>
      </c>
      <c r="U141">
        <f t="shared" si="406"/>
        <v>1</v>
      </c>
      <c r="V141">
        <f t="shared" si="406"/>
        <v>0</v>
      </c>
      <c r="W141">
        <f t="shared" si="406"/>
        <v>1</v>
      </c>
      <c r="Y141" s="4">
        <v>15.13</v>
      </c>
      <c r="Z141">
        <f>IF(M40&gt;=M38,1,)</f>
        <v>1</v>
      </c>
      <c r="AA141">
        <f t="shared" ref="AA141:AI141" si="407">IF(N40&gt;=N38,1,)</f>
        <v>0</v>
      </c>
      <c r="AB141">
        <f t="shared" si="407"/>
        <v>0</v>
      </c>
      <c r="AC141">
        <f t="shared" si="407"/>
        <v>1</v>
      </c>
      <c r="AD141">
        <f t="shared" si="407"/>
        <v>0</v>
      </c>
      <c r="AE141">
        <f t="shared" si="407"/>
        <v>1</v>
      </c>
      <c r="AF141">
        <f t="shared" si="407"/>
        <v>1</v>
      </c>
      <c r="AG141">
        <f t="shared" si="407"/>
        <v>1</v>
      </c>
      <c r="AH141">
        <f t="shared" si="407"/>
        <v>1</v>
      </c>
      <c r="AI141">
        <f t="shared" si="407"/>
        <v>1</v>
      </c>
      <c r="AK141">
        <v>20.13</v>
      </c>
      <c r="AL141">
        <f>IF(M45&gt;=M38,1,)</f>
        <v>1</v>
      </c>
      <c r="AM141">
        <f t="shared" ref="AM141:AU141" si="408">IF(N45&gt;=N38,1,)</f>
        <v>1</v>
      </c>
      <c r="AN141">
        <f t="shared" si="408"/>
        <v>0</v>
      </c>
      <c r="AO141">
        <f t="shared" si="408"/>
        <v>1</v>
      </c>
      <c r="AP141">
        <f t="shared" si="408"/>
        <v>0</v>
      </c>
      <c r="AQ141">
        <f t="shared" si="408"/>
        <v>1</v>
      </c>
      <c r="AR141">
        <f t="shared" si="408"/>
        <v>1</v>
      </c>
      <c r="AS141">
        <f t="shared" si="408"/>
        <v>1</v>
      </c>
      <c r="AT141">
        <f t="shared" si="408"/>
        <v>0</v>
      </c>
      <c r="AU141">
        <f t="shared" si="408"/>
        <v>1</v>
      </c>
      <c r="AW141" s="20">
        <v>12</v>
      </c>
      <c r="AX141">
        <f t="shared" si="377"/>
        <v>3</v>
      </c>
      <c r="AY141">
        <f t="shared" si="371"/>
        <v>5</v>
      </c>
      <c r="AZ141">
        <f t="shared" si="371"/>
        <v>0</v>
      </c>
      <c r="BA141">
        <f t="shared" si="371"/>
        <v>5</v>
      </c>
      <c r="BB141">
        <f t="shared" si="371"/>
        <v>0</v>
      </c>
      <c r="BC141">
        <f t="shared" si="371"/>
        <v>4</v>
      </c>
      <c r="BD141">
        <f t="shared" si="371"/>
        <v>5</v>
      </c>
      <c r="BE141">
        <f t="shared" si="371"/>
        <v>2</v>
      </c>
      <c r="BF141">
        <f t="shared" si="371"/>
        <v>0</v>
      </c>
      <c r="BG141">
        <f t="shared" si="371"/>
        <v>2</v>
      </c>
      <c r="BI141">
        <f t="shared" si="378"/>
        <v>26</v>
      </c>
      <c r="BM141">
        <f t="shared" si="372"/>
        <v>3</v>
      </c>
      <c r="BN141">
        <f t="shared" si="367"/>
        <v>0</v>
      </c>
      <c r="BO141">
        <f t="shared" si="367"/>
        <v>0</v>
      </c>
      <c r="BP141">
        <f t="shared" si="367"/>
        <v>5</v>
      </c>
      <c r="BQ141">
        <f t="shared" si="367"/>
        <v>3</v>
      </c>
      <c r="BR141">
        <f t="shared" si="367"/>
        <v>4</v>
      </c>
      <c r="BS141">
        <f t="shared" si="367"/>
        <v>5</v>
      </c>
      <c r="BT141">
        <f t="shared" si="367"/>
        <v>2</v>
      </c>
      <c r="BU141">
        <f t="shared" si="367"/>
        <v>4</v>
      </c>
      <c r="BV141">
        <f t="shared" si="367"/>
        <v>2</v>
      </c>
      <c r="BX141">
        <f t="shared" si="373"/>
        <v>28</v>
      </c>
    </row>
    <row r="142" spans="13:76">
      <c r="M142" s="4">
        <v>10.15</v>
      </c>
      <c r="N142">
        <f>IF(M35&gt;=M40,1,)</f>
        <v>1</v>
      </c>
      <c r="O142">
        <f t="shared" ref="O142:W142" si="409">IF(N35&gt;=N40,1,)</f>
        <v>1</v>
      </c>
      <c r="P142">
        <f t="shared" si="409"/>
        <v>1</v>
      </c>
      <c r="Q142">
        <f t="shared" si="409"/>
        <v>0</v>
      </c>
      <c r="R142">
        <f t="shared" si="409"/>
        <v>1</v>
      </c>
      <c r="S142">
        <f t="shared" si="409"/>
        <v>1</v>
      </c>
      <c r="T142">
        <f t="shared" si="409"/>
        <v>1</v>
      </c>
      <c r="U142">
        <f t="shared" si="409"/>
        <v>1</v>
      </c>
      <c r="V142">
        <f t="shared" si="409"/>
        <v>0</v>
      </c>
      <c r="W142">
        <f t="shared" si="409"/>
        <v>1</v>
      </c>
      <c r="Y142" s="4">
        <v>15.14</v>
      </c>
      <c r="Z142">
        <f>IF(M40&gt;=M39,1,)</f>
        <v>1</v>
      </c>
      <c r="AA142">
        <f t="shared" ref="AA142:AI142" si="410">IF(N40&gt;=N39,1,)</f>
        <v>0</v>
      </c>
      <c r="AB142">
        <f t="shared" si="410"/>
        <v>1</v>
      </c>
      <c r="AC142">
        <f t="shared" si="410"/>
        <v>1</v>
      </c>
      <c r="AD142">
        <f t="shared" si="410"/>
        <v>1</v>
      </c>
      <c r="AE142">
        <f t="shared" si="410"/>
        <v>1</v>
      </c>
      <c r="AF142">
        <f t="shared" si="410"/>
        <v>1</v>
      </c>
      <c r="AG142">
        <f t="shared" si="410"/>
        <v>1</v>
      </c>
      <c r="AH142">
        <f t="shared" si="410"/>
        <v>1</v>
      </c>
      <c r="AI142">
        <f t="shared" si="410"/>
        <v>1</v>
      </c>
      <c r="AK142">
        <v>20.14</v>
      </c>
      <c r="AL142">
        <f>IF(M45&gt;=M39,1,)</f>
        <v>1</v>
      </c>
      <c r="AM142">
        <f t="shared" ref="AM142:AU142" si="411">IF(N45&gt;=N39,1,)</f>
        <v>1</v>
      </c>
      <c r="AN142">
        <f t="shared" si="411"/>
        <v>0</v>
      </c>
      <c r="AO142">
        <f t="shared" si="411"/>
        <v>1</v>
      </c>
      <c r="AP142">
        <f t="shared" si="411"/>
        <v>1</v>
      </c>
      <c r="AQ142">
        <f t="shared" si="411"/>
        <v>1</v>
      </c>
      <c r="AR142">
        <f t="shared" si="411"/>
        <v>1</v>
      </c>
      <c r="AS142">
        <f t="shared" si="411"/>
        <v>1</v>
      </c>
      <c r="AT142">
        <f t="shared" si="411"/>
        <v>0</v>
      </c>
      <c r="AU142">
        <f t="shared" si="411"/>
        <v>1</v>
      </c>
      <c r="AW142" s="20">
        <v>13</v>
      </c>
      <c r="AX142">
        <f t="shared" si="377"/>
        <v>3</v>
      </c>
      <c r="AY142">
        <f t="shared" si="371"/>
        <v>5</v>
      </c>
      <c r="AZ142">
        <f t="shared" si="371"/>
        <v>3</v>
      </c>
      <c r="BA142">
        <f t="shared" si="371"/>
        <v>5</v>
      </c>
      <c r="BB142">
        <f t="shared" si="371"/>
        <v>3</v>
      </c>
      <c r="BC142">
        <f t="shared" si="371"/>
        <v>4</v>
      </c>
      <c r="BD142">
        <f t="shared" si="371"/>
        <v>5</v>
      </c>
      <c r="BE142">
        <f t="shared" si="371"/>
        <v>2</v>
      </c>
      <c r="BF142">
        <f t="shared" si="371"/>
        <v>0</v>
      </c>
      <c r="BG142">
        <f t="shared" si="371"/>
        <v>2</v>
      </c>
      <c r="BI142">
        <f t="shared" si="378"/>
        <v>32</v>
      </c>
      <c r="BM142">
        <f t="shared" si="372"/>
        <v>3</v>
      </c>
      <c r="BN142">
        <f t="shared" si="367"/>
        <v>0</v>
      </c>
      <c r="BO142">
        <f t="shared" si="367"/>
        <v>3</v>
      </c>
      <c r="BP142">
        <f t="shared" si="367"/>
        <v>5</v>
      </c>
      <c r="BQ142">
        <f t="shared" si="367"/>
        <v>3</v>
      </c>
      <c r="BR142">
        <f t="shared" si="367"/>
        <v>4</v>
      </c>
      <c r="BS142">
        <f t="shared" si="367"/>
        <v>5</v>
      </c>
      <c r="BT142">
        <f t="shared" si="367"/>
        <v>2</v>
      </c>
      <c r="BU142">
        <f t="shared" si="367"/>
        <v>4</v>
      </c>
      <c r="BV142">
        <f t="shared" si="367"/>
        <v>2</v>
      </c>
      <c r="BX142">
        <f t="shared" si="373"/>
        <v>31</v>
      </c>
    </row>
    <row r="143" spans="13:76">
      <c r="M143" s="4">
        <v>10.16</v>
      </c>
      <c r="N143">
        <f>IF(M35&gt;=M41,1,)</f>
        <v>1</v>
      </c>
      <c r="O143">
        <f t="shared" ref="O143:W143" si="412">IF(N35&gt;=N41,1,)</f>
        <v>0</v>
      </c>
      <c r="P143">
        <f t="shared" si="412"/>
        <v>1</v>
      </c>
      <c r="Q143">
        <f t="shared" si="412"/>
        <v>1</v>
      </c>
      <c r="R143">
        <f t="shared" si="412"/>
        <v>1</v>
      </c>
      <c r="S143">
        <f t="shared" si="412"/>
        <v>1</v>
      </c>
      <c r="T143">
        <f t="shared" si="412"/>
        <v>1</v>
      </c>
      <c r="U143">
        <f t="shared" si="412"/>
        <v>1</v>
      </c>
      <c r="V143">
        <f t="shared" si="412"/>
        <v>0</v>
      </c>
      <c r="W143">
        <f t="shared" si="412"/>
        <v>1</v>
      </c>
      <c r="Y143" s="4">
        <v>15.16</v>
      </c>
      <c r="Z143">
        <f>IF(M40&gt;=M41,1,)</f>
        <v>1</v>
      </c>
      <c r="AA143">
        <f t="shared" ref="AA143:AI143" si="413">IF(N40&gt;=N41,1,)</f>
        <v>0</v>
      </c>
      <c r="AB143">
        <f t="shared" si="413"/>
        <v>1</v>
      </c>
      <c r="AC143">
        <f t="shared" si="413"/>
        <v>1</v>
      </c>
      <c r="AD143">
        <f t="shared" si="413"/>
        <v>1</v>
      </c>
      <c r="AE143">
        <f t="shared" si="413"/>
        <v>1</v>
      </c>
      <c r="AF143">
        <f t="shared" si="413"/>
        <v>1</v>
      </c>
      <c r="AG143">
        <f t="shared" si="413"/>
        <v>1</v>
      </c>
      <c r="AH143">
        <f t="shared" si="413"/>
        <v>0</v>
      </c>
      <c r="AI143">
        <f t="shared" si="413"/>
        <v>1</v>
      </c>
      <c r="AK143">
        <v>20.149999999999999</v>
      </c>
      <c r="AL143">
        <f>IF(M45&gt;=M40,1,)</f>
        <v>1</v>
      </c>
      <c r="AM143">
        <f t="shared" ref="AM143:AU143" si="414">IF(N45&gt;=N40,1,)</f>
        <v>1</v>
      </c>
      <c r="AN143">
        <f t="shared" si="414"/>
        <v>0</v>
      </c>
      <c r="AO143">
        <f t="shared" si="414"/>
        <v>0</v>
      </c>
      <c r="AP143">
        <f t="shared" si="414"/>
        <v>1</v>
      </c>
      <c r="AQ143">
        <f t="shared" si="414"/>
        <v>1</v>
      </c>
      <c r="AR143">
        <f t="shared" si="414"/>
        <v>1</v>
      </c>
      <c r="AS143">
        <f t="shared" si="414"/>
        <v>1</v>
      </c>
      <c r="AT143">
        <f t="shared" si="414"/>
        <v>0</v>
      </c>
      <c r="AU143">
        <f t="shared" si="414"/>
        <v>0</v>
      </c>
      <c r="AW143" s="20">
        <v>14</v>
      </c>
      <c r="AX143">
        <f t="shared" si="377"/>
        <v>3</v>
      </c>
      <c r="AY143">
        <f t="shared" si="371"/>
        <v>5</v>
      </c>
      <c r="AZ143">
        <f t="shared" si="371"/>
        <v>3</v>
      </c>
      <c r="BA143">
        <f t="shared" si="371"/>
        <v>5</v>
      </c>
      <c r="BB143">
        <f t="shared" si="371"/>
        <v>3</v>
      </c>
      <c r="BC143">
        <f t="shared" si="371"/>
        <v>4</v>
      </c>
      <c r="BD143">
        <f t="shared" si="371"/>
        <v>5</v>
      </c>
      <c r="BE143">
        <f t="shared" si="371"/>
        <v>2</v>
      </c>
      <c r="BF143">
        <f t="shared" si="371"/>
        <v>0</v>
      </c>
      <c r="BG143">
        <f t="shared" si="371"/>
        <v>0</v>
      </c>
      <c r="BI143">
        <f t="shared" si="378"/>
        <v>30</v>
      </c>
      <c r="BM143">
        <f t="shared" si="372"/>
        <v>3</v>
      </c>
      <c r="BN143">
        <f t="shared" si="367"/>
        <v>0</v>
      </c>
      <c r="BO143">
        <f t="shared" si="367"/>
        <v>3</v>
      </c>
      <c r="BP143">
        <f t="shared" si="367"/>
        <v>0</v>
      </c>
      <c r="BQ143">
        <f t="shared" si="367"/>
        <v>3</v>
      </c>
      <c r="BR143">
        <f t="shared" si="367"/>
        <v>4</v>
      </c>
      <c r="BS143">
        <f t="shared" si="367"/>
        <v>5</v>
      </c>
      <c r="BT143">
        <f t="shared" si="367"/>
        <v>2</v>
      </c>
      <c r="BU143">
        <f t="shared" si="367"/>
        <v>4</v>
      </c>
      <c r="BV143">
        <f t="shared" si="367"/>
        <v>2</v>
      </c>
      <c r="BX143">
        <f t="shared" si="373"/>
        <v>26</v>
      </c>
    </row>
    <row r="144" spans="13:76">
      <c r="M144" s="4">
        <v>10.17</v>
      </c>
      <c r="N144">
        <f>IF(M35&gt;=M42,1,)</f>
        <v>1</v>
      </c>
      <c r="O144">
        <f t="shared" ref="O144:W144" si="415">IF(N35&gt;=N42,1,)</f>
        <v>1</v>
      </c>
      <c r="P144">
        <f t="shared" si="415"/>
        <v>1</v>
      </c>
      <c r="Q144">
        <f t="shared" si="415"/>
        <v>1</v>
      </c>
      <c r="R144">
        <f t="shared" si="415"/>
        <v>0</v>
      </c>
      <c r="S144">
        <f t="shared" si="415"/>
        <v>1</v>
      </c>
      <c r="T144">
        <f t="shared" si="415"/>
        <v>1</v>
      </c>
      <c r="U144">
        <f t="shared" si="415"/>
        <v>1</v>
      </c>
      <c r="V144">
        <f t="shared" si="415"/>
        <v>0</v>
      </c>
      <c r="W144">
        <f t="shared" si="415"/>
        <v>1</v>
      </c>
      <c r="Y144" s="4">
        <v>15.17</v>
      </c>
      <c r="Z144">
        <f>IF(M40&gt;=M42,1,)</f>
        <v>1</v>
      </c>
      <c r="AA144">
        <f t="shared" ref="AA144:AI144" si="416">IF(N40&gt;=N42,1,)</f>
        <v>1</v>
      </c>
      <c r="AB144">
        <f t="shared" si="416"/>
        <v>0</v>
      </c>
      <c r="AC144">
        <f t="shared" si="416"/>
        <v>1</v>
      </c>
      <c r="AD144">
        <f t="shared" si="416"/>
        <v>0</v>
      </c>
      <c r="AE144">
        <f t="shared" si="416"/>
        <v>1</v>
      </c>
      <c r="AF144">
        <f t="shared" si="416"/>
        <v>1</v>
      </c>
      <c r="AG144">
        <f t="shared" si="416"/>
        <v>1</v>
      </c>
      <c r="AH144">
        <f t="shared" si="416"/>
        <v>0</v>
      </c>
      <c r="AI144">
        <f t="shared" si="416"/>
        <v>1</v>
      </c>
      <c r="AK144">
        <v>20.16</v>
      </c>
      <c r="AL144">
        <f>IF(M45&gt;=M41,1,)</f>
        <v>1</v>
      </c>
      <c r="AM144">
        <f t="shared" ref="AM144:AU144" si="417">IF(N45&gt;=N41,1,)</f>
        <v>0</v>
      </c>
      <c r="AN144">
        <f t="shared" si="417"/>
        <v>1</v>
      </c>
      <c r="AO144">
        <f t="shared" si="417"/>
        <v>1</v>
      </c>
      <c r="AP144">
        <f t="shared" si="417"/>
        <v>1</v>
      </c>
      <c r="AQ144">
        <f t="shared" si="417"/>
        <v>1</v>
      </c>
      <c r="AR144">
        <f t="shared" si="417"/>
        <v>1</v>
      </c>
      <c r="AS144">
        <f t="shared" si="417"/>
        <v>1</v>
      </c>
      <c r="AT144">
        <f t="shared" si="417"/>
        <v>0</v>
      </c>
      <c r="AU144">
        <f t="shared" si="417"/>
        <v>1</v>
      </c>
      <c r="AW144" s="20">
        <v>15</v>
      </c>
      <c r="AX144">
        <f t="shared" si="377"/>
        <v>3</v>
      </c>
      <c r="AY144">
        <f t="shared" si="371"/>
        <v>0</v>
      </c>
      <c r="AZ144">
        <f t="shared" si="371"/>
        <v>3</v>
      </c>
      <c r="BA144">
        <f t="shared" si="371"/>
        <v>5</v>
      </c>
      <c r="BB144">
        <f t="shared" si="371"/>
        <v>3</v>
      </c>
      <c r="BC144">
        <f t="shared" si="371"/>
        <v>4</v>
      </c>
      <c r="BD144">
        <f t="shared" si="371"/>
        <v>5</v>
      </c>
      <c r="BE144">
        <f t="shared" si="371"/>
        <v>2</v>
      </c>
      <c r="BF144">
        <f t="shared" si="371"/>
        <v>0</v>
      </c>
      <c r="BG144">
        <f t="shared" si="371"/>
        <v>2</v>
      </c>
      <c r="BI144">
        <f t="shared" si="378"/>
        <v>27</v>
      </c>
      <c r="BM144">
        <f t="shared" si="372"/>
        <v>3</v>
      </c>
      <c r="BN144">
        <f t="shared" si="367"/>
        <v>0</v>
      </c>
      <c r="BO144">
        <f t="shared" si="367"/>
        <v>3</v>
      </c>
      <c r="BP144">
        <f t="shared" si="367"/>
        <v>5</v>
      </c>
      <c r="BQ144">
        <f t="shared" si="367"/>
        <v>3</v>
      </c>
      <c r="BR144">
        <f t="shared" si="367"/>
        <v>4</v>
      </c>
      <c r="BS144">
        <f t="shared" si="367"/>
        <v>5</v>
      </c>
      <c r="BT144">
        <f t="shared" si="367"/>
        <v>2</v>
      </c>
      <c r="BU144">
        <f t="shared" si="367"/>
        <v>4</v>
      </c>
      <c r="BV144">
        <f t="shared" si="367"/>
        <v>2</v>
      </c>
      <c r="BX144">
        <f t="shared" si="373"/>
        <v>31</v>
      </c>
    </row>
    <row r="145" spans="1:76">
      <c r="M145" s="4">
        <v>10.18</v>
      </c>
      <c r="N145">
        <f>IF(M35&gt;=M43,1,)</f>
        <v>1</v>
      </c>
      <c r="O145">
        <f t="shared" ref="O145:W145" si="418">IF(N35&gt;=N43,1,)</f>
        <v>0</v>
      </c>
      <c r="P145">
        <f t="shared" si="418"/>
        <v>1</v>
      </c>
      <c r="Q145">
        <f t="shared" si="418"/>
        <v>1</v>
      </c>
      <c r="R145">
        <f t="shared" si="418"/>
        <v>1</v>
      </c>
      <c r="S145">
        <f t="shared" si="418"/>
        <v>0</v>
      </c>
      <c r="T145">
        <f t="shared" si="418"/>
        <v>0</v>
      </c>
      <c r="U145">
        <f t="shared" si="418"/>
        <v>0</v>
      </c>
      <c r="V145">
        <f t="shared" si="418"/>
        <v>0</v>
      </c>
      <c r="W145">
        <f t="shared" si="418"/>
        <v>1</v>
      </c>
      <c r="Y145" s="4">
        <v>15.18</v>
      </c>
      <c r="Z145">
        <f>IF(M40&gt;=M43,1,)</f>
        <v>1</v>
      </c>
      <c r="AA145">
        <f t="shared" ref="AA145:AI145" si="419">IF(N40&gt;=N43,1,)</f>
        <v>0</v>
      </c>
      <c r="AB145">
        <f t="shared" si="419"/>
        <v>1</v>
      </c>
      <c r="AC145">
        <f t="shared" si="419"/>
        <v>1</v>
      </c>
      <c r="AD145">
        <f t="shared" si="419"/>
        <v>1</v>
      </c>
      <c r="AE145">
        <f t="shared" si="419"/>
        <v>0</v>
      </c>
      <c r="AF145">
        <f t="shared" si="419"/>
        <v>0</v>
      </c>
      <c r="AG145">
        <f t="shared" si="419"/>
        <v>0</v>
      </c>
      <c r="AH145">
        <f t="shared" si="419"/>
        <v>1</v>
      </c>
      <c r="AI145">
        <f t="shared" si="419"/>
        <v>1</v>
      </c>
      <c r="AK145">
        <v>20.170000000000002</v>
      </c>
      <c r="AL145">
        <f>IF(M45&gt;=M42,1,)</f>
        <v>1</v>
      </c>
      <c r="AM145">
        <f t="shared" ref="AM145:AU145" si="420">IF(N45&gt;=N42,1,)</f>
        <v>1</v>
      </c>
      <c r="AN145">
        <f t="shared" si="420"/>
        <v>0</v>
      </c>
      <c r="AO145">
        <f t="shared" si="420"/>
        <v>1</v>
      </c>
      <c r="AP145">
        <f t="shared" si="420"/>
        <v>0</v>
      </c>
      <c r="AQ145">
        <f t="shared" si="420"/>
        <v>1</v>
      </c>
      <c r="AR145">
        <f t="shared" si="420"/>
        <v>1</v>
      </c>
      <c r="AS145">
        <f t="shared" si="420"/>
        <v>1</v>
      </c>
      <c r="AT145">
        <f t="shared" si="420"/>
        <v>0</v>
      </c>
      <c r="AU145">
        <f t="shared" si="420"/>
        <v>0</v>
      </c>
      <c r="AW145" s="20">
        <v>16</v>
      </c>
      <c r="AX145">
        <f t="shared" si="377"/>
        <v>3</v>
      </c>
      <c r="AY145">
        <f t="shared" si="371"/>
        <v>5</v>
      </c>
      <c r="AZ145">
        <f t="shared" si="371"/>
        <v>3</v>
      </c>
      <c r="BA145">
        <f t="shared" si="371"/>
        <v>5</v>
      </c>
      <c r="BB145">
        <f t="shared" si="371"/>
        <v>0</v>
      </c>
      <c r="BC145">
        <f t="shared" si="371"/>
        <v>4</v>
      </c>
      <c r="BD145">
        <f t="shared" si="371"/>
        <v>5</v>
      </c>
      <c r="BE145">
        <f t="shared" si="371"/>
        <v>2</v>
      </c>
      <c r="BF145">
        <f t="shared" si="371"/>
        <v>0</v>
      </c>
      <c r="BG145">
        <f t="shared" si="371"/>
        <v>0</v>
      </c>
      <c r="BI145">
        <f t="shared" si="378"/>
        <v>27</v>
      </c>
      <c r="BM145">
        <f t="shared" si="372"/>
        <v>3</v>
      </c>
      <c r="BN145">
        <f t="shared" si="372"/>
        <v>0</v>
      </c>
      <c r="BO145">
        <f t="shared" si="372"/>
        <v>3</v>
      </c>
      <c r="BP145">
        <f t="shared" si="372"/>
        <v>5</v>
      </c>
      <c r="BQ145">
        <f t="shared" si="372"/>
        <v>3</v>
      </c>
      <c r="BR145">
        <f t="shared" si="372"/>
        <v>0</v>
      </c>
      <c r="BS145">
        <f t="shared" si="372"/>
        <v>0</v>
      </c>
      <c r="BT145">
        <f t="shared" si="372"/>
        <v>0</v>
      </c>
      <c r="BU145">
        <f t="shared" si="372"/>
        <v>4</v>
      </c>
      <c r="BV145">
        <f t="shared" si="372"/>
        <v>2</v>
      </c>
      <c r="BX145">
        <f t="shared" si="373"/>
        <v>20</v>
      </c>
    </row>
    <row r="146" spans="1:76">
      <c r="M146" s="4">
        <v>10.19</v>
      </c>
      <c r="N146">
        <f>IF(M35&gt;=M44,1,)</f>
        <v>1</v>
      </c>
      <c r="O146">
        <f t="shared" ref="O146:W146" si="421">IF(N35&gt;=N44,1,)</f>
        <v>0</v>
      </c>
      <c r="P146">
        <f t="shared" si="421"/>
        <v>1</v>
      </c>
      <c r="Q146">
        <f t="shared" si="421"/>
        <v>1</v>
      </c>
      <c r="R146">
        <f t="shared" si="421"/>
        <v>1</v>
      </c>
      <c r="S146">
        <f t="shared" si="421"/>
        <v>1</v>
      </c>
      <c r="T146">
        <f t="shared" si="421"/>
        <v>1</v>
      </c>
      <c r="U146">
        <f t="shared" si="421"/>
        <v>1</v>
      </c>
      <c r="V146">
        <f t="shared" si="421"/>
        <v>0</v>
      </c>
      <c r="W146">
        <f t="shared" si="421"/>
        <v>1</v>
      </c>
      <c r="Y146" s="4">
        <v>15.19</v>
      </c>
      <c r="Z146">
        <f>IF(M40&gt;=M44,1,)</f>
        <v>1</v>
      </c>
      <c r="AA146">
        <f t="shared" ref="AA146:AI146" si="422">IF(N40&gt;=N44,1,)</f>
        <v>0</v>
      </c>
      <c r="AB146">
        <f t="shared" si="422"/>
        <v>0</v>
      </c>
      <c r="AC146">
        <f t="shared" si="422"/>
        <v>1</v>
      </c>
      <c r="AD146">
        <f t="shared" si="422"/>
        <v>1</v>
      </c>
      <c r="AE146">
        <f t="shared" si="422"/>
        <v>1</v>
      </c>
      <c r="AF146">
        <f t="shared" si="422"/>
        <v>1</v>
      </c>
      <c r="AG146">
        <f t="shared" si="422"/>
        <v>1</v>
      </c>
      <c r="AH146">
        <f t="shared" si="422"/>
        <v>0</v>
      </c>
      <c r="AI146">
        <f t="shared" si="422"/>
        <v>1</v>
      </c>
      <c r="AK146">
        <v>20.18</v>
      </c>
      <c r="AL146">
        <f>IF(M45&gt;=M43,1,)</f>
        <v>1</v>
      </c>
      <c r="AM146">
        <f t="shared" ref="AM146:AU146" si="423">IF(N45&gt;=N43,1,)</f>
        <v>0</v>
      </c>
      <c r="AN146">
        <f t="shared" si="423"/>
        <v>1</v>
      </c>
      <c r="AO146">
        <f t="shared" si="423"/>
        <v>1</v>
      </c>
      <c r="AP146">
        <f t="shared" si="423"/>
        <v>1</v>
      </c>
      <c r="AQ146">
        <f t="shared" si="423"/>
        <v>1</v>
      </c>
      <c r="AR146">
        <f t="shared" si="423"/>
        <v>0</v>
      </c>
      <c r="AS146">
        <f t="shared" si="423"/>
        <v>0</v>
      </c>
      <c r="AT146">
        <f t="shared" si="423"/>
        <v>0</v>
      </c>
      <c r="AU146">
        <f t="shared" si="423"/>
        <v>1</v>
      </c>
      <c r="AW146" s="20">
        <v>17</v>
      </c>
      <c r="AX146">
        <f t="shared" si="377"/>
        <v>3</v>
      </c>
      <c r="AY146">
        <f t="shared" si="377"/>
        <v>0</v>
      </c>
      <c r="AZ146">
        <f t="shared" si="377"/>
        <v>3</v>
      </c>
      <c r="BA146">
        <f t="shared" si="377"/>
        <v>5</v>
      </c>
      <c r="BB146">
        <f t="shared" si="377"/>
        <v>3</v>
      </c>
      <c r="BC146">
        <f t="shared" si="377"/>
        <v>4</v>
      </c>
      <c r="BD146">
        <f t="shared" si="377"/>
        <v>0</v>
      </c>
      <c r="BE146">
        <f t="shared" si="377"/>
        <v>0</v>
      </c>
      <c r="BF146">
        <f t="shared" si="377"/>
        <v>0</v>
      </c>
      <c r="BG146">
        <f t="shared" si="377"/>
        <v>2</v>
      </c>
      <c r="BI146">
        <f t="shared" si="378"/>
        <v>20</v>
      </c>
      <c r="BM146">
        <f t="shared" si="372"/>
        <v>3</v>
      </c>
      <c r="BN146">
        <f t="shared" si="372"/>
        <v>0</v>
      </c>
      <c r="BO146">
        <f t="shared" si="372"/>
        <v>0</v>
      </c>
      <c r="BP146">
        <f t="shared" si="372"/>
        <v>5</v>
      </c>
      <c r="BQ146">
        <f t="shared" si="372"/>
        <v>3</v>
      </c>
      <c r="BR146">
        <f t="shared" si="372"/>
        <v>4</v>
      </c>
      <c r="BS146">
        <f t="shared" si="372"/>
        <v>5</v>
      </c>
      <c r="BT146">
        <f t="shared" si="372"/>
        <v>2</v>
      </c>
      <c r="BU146">
        <f t="shared" si="372"/>
        <v>4</v>
      </c>
      <c r="BV146">
        <f t="shared" si="372"/>
        <v>2</v>
      </c>
      <c r="BX146">
        <f t="shared" si="373"/>
        <v>28</v>
      </c>
    </row>
    <row r="147" spans="1:76">
      <c r="M147" s="4">
        <v>10.199999999999999</v>
      </c>
      <c r="N147">
        <f>IF(M35&gt;=M45,1,)</f>
        <v>1</v>
      </c>
      <c r="O147">
        <f t="shared" ref="O147:W147" si="424">IF(N35&gt;=N45,1,)</f>
        <v>0</v>
      </c>
      <c r="P147">
        <f t="shared" si="424"/>
        <v>1</v>
      </c>
      <c r="Q147">
        <f t="shared" si="424"/>
        <v>1</v>
      </c>
      <c r="R147">
        <f t="shared" si="424"/>
        <v>1</v>
      </c>
      <c r="S147">
        <f t="shared" si="424"/>
        <v>0</v>
      </c>
      <c r="T147">
        <f t="shared" si="424"/>
        <v>0</v>
      </c>
      <c r="U147">
        <f t="shared" si="424"/>
        <v>0</v>
      </c>
      <c r="V147">
        <f t="shared" si="424"/>
        <v>1</v>
      </c>
      <c r="W147">
        <f t="shared" si="424"/>
        <v>1</v>
      </c>
      <c r="Y147" s="4">
        <v>15.2</v>
      </c>
      <c r="Z147">
        <f>IF(M40&gt;=M45,1,)</f>
        <v>1</v>
      </c>
      <c r="AA147">
        <f t="shared" ref="AA147:AI147" si="425">IF(N40&gt;=N45,1,)</f>
        <v>0</v>
      </c>
      <c r="AB147">
        <f t="shared" si="425"/>
        <v>1</v>
      </c>
      <c r="AC147">
        <f t="shared" si="425"/>
        <v>1</v>
      </c>
      <c r="AD147">
        <f t="shared" si="425"/>
        <v>1</v>
      </c>
      <c r="AE147">
        <f t="shared" si="425"/>
        <v>0</v>
      </c>
      <c r="AF147">
        <f t="shared" si="425"/>
        <v>0</v>
      </c>
      <c r="AG147">
        <f t="shared" si="425"/>
        <v>0</v>
      </c>
      <c r="AH147">
        <f t="shared" si="425"/>
        <v>1</v>
      </c>
      <c r="AI147">
        <f t="shared" si="425"/>
        <v>1</v>
      </c>
      <c r="AK147">
        <v>20.190000000000001</v>
      </c>
      <c r="AL147">
        <f>IF(M45&gt;=M44,1,)</f>
        <v>1</v>
      </c>
      <c r="AM147">
        <f t="shared" ref="AM147:AU147" si="426">IF(N45&gt;=N44,1,)</f>
        <v>1</v>
      </c>
      <c r="AN147">
        <f t="shared" si="426"/>
        <v>0</v>
      </c>
      <c r="AO147">
        <f t="shared" si="426"/>
        <v>1</v>
      </c>
      <c r="AP147">
        <f t="shared" si="426"/>
        <v>1</v>
      </c>
      <c r="AQ147">
        <f t="shared" si="426"/>
        <v>1</v>
      </c>
      <c r="AR147">
        <f t="shared" si="426"/>
        <v>1</v>
      </c>
      <c r="AS147">
        <f t="shared" si="426"/>
        <v>1</v>
      </c>
      <c r="AT147">
        <f t="shared" si="426"/>
        <v>0</v>
      </c>
      <c r="AU147">
        <f t="shared" si="426"/>
        <v>1</v>
      </c>
      <c r="AW147" s="20">
        <v>18</v>
      </c>
      <c r="AX147">
        <f t="shared" si="377"/>
        <v>3</v>
      </c>
      <c r="AY147">
        <f t="shared" si="377"/>
        <v>0</v>
      </c>
      <c r="AZ147">
        <f t="shared" si="377"/>
        <v>0</v>
      </c>
      <c r="BA147">
        <f t="shared" si="377"/>
        <v>5</v>
      </c>
      <c r="BB147">
        <f t="shared" si="377"/>
        <v>3</v>
      </c>
      <c r="BC147">
        <f t="shared" si="377"/>
        <v>4</v>
      </c>
      <c r="BD147">
        <f t="shared" si="377"/>
        <v>5</v>
      </c>
      <c r="BE147">
        <f t="shared" si="377"/>
        <v>2</v>
      </c>
      <c r="BF147">
        <f t="shared" si="377"/>
        <v>0</v>
      </c>
      <c r="BG147">
        <f t="shared" si="377"/>
        <v>2</v>
      </c>
      <c r="BI147">
        <f t="shared" si="378"/>
        <v>24</v>
      </c>
      <c r="BM147">
        <f t="shared" si="372"/>
        <v>3</v>
      </c>
      <c r="BN147">
        <f t="shared" si="372"/>
        <v>0</v>
      </c>
      <c r="BO147">
        <f t="shared" si="372"/>
        <v>3</v>
      </c>
      <c r="BP147">
        <f t="shared" si="372"/>
        <v>5</v>
      </c>
      <c r="BQ147">
        <f t="shared" si="372"/>
        <v>3</v>
      </c>
      <c r="BR147">
        <f t="shared" si="372"/>
        <v>0</v>
      </c>
      <c r="BS147">
        <f t="shared" si="372"/>
        <v>0</v>
      </c>
      <c r="BT147">
        <f t="shared" si="372"/>
        <v>0</v>
      </c>
      <c r="BU147">
        <f t="shared" si="372"/>
        <v>4</v>
      </c>
      <c r="BV147">
        <f t="shared" si="372"/>
        <v>2</v>
      </c>
      <c r="BX147">
        <f t="shared" si="373"/>
        <v>20</v>
      </c>
    </row>
    <row r="148" spans="1:76">
      <c r="A148" s="1" t="s">
        <v>63</v>
      </c>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W148" s="20">
        <v>19</v>
      </c>
      <c r="AX148">
        <f>IF(N87=1,AA$3,)</f>
        <v>3</v>
      </c>
      <c r="AY148">
        <f t="shared" ref="AY148:BG148" si="427">IF(O87=1,AB$3,)</f>
        <v>0</v>
      </c>
      <c r="AZ148">
        <f t="shared" si="427"/>
        <v>3</v>
      </c>
      <c r="BA148">
        <f t="shared" si="427"/>
        <v>5</v>
      </c>
      <c r="BB148">
        <f t="shared" si="427"/>
        <v>3</v>
      </c>
      <c r="BC148">
        <f t="shared" si="427"/>
        <v>4</v>
      </c>
      <c r="BD148">
        <f t="shared" si="427"/>
        <v>0</v>
      </c>
      <c r="BE148">
        <f t="shared" si="427"/>
        <v>0</v>
      </c>
      <c r="BF148">
        <f t="shared" si="427"/>
        <v>4</v>
      </c>
      <c r="BG148">
        <f t="shared" si="427"/>
        <v>2</v>
      </c>
      <c r="BI148">
        <f>SUM(AX148:BG148)</f>
        <v>24</v>
      </c>
      <c r="BL148" t="s">
        <v>64</v>
      </c>
    </row>
    <row r="149" spans="1:76">
      <c r="A149" t="s">
        <v>65</v>
      </c>
      <c r="B149">
        <f>IF(M26&lt;M27,1,)</f>
        <v>0</v>
      </c>
      <c r="C149">
        <f t="shared" ref="C149:K149" si="428">IF(N26&lt;N27,1,)</f>
        <v>0</v>
      </c>
      <c r="D149">
        <f t="shared" si="428"/>
        <v>1</v>
      </c>
      <c r="E149">
        <f t="shared" si="428"/>
        <v>0</v>
      </c>
      <c r="F149">
        <f t="shared" si="428"/>
        <v>1</v>
      </c>
      <c r="G149">
        <f t="shared" si="428"/>
        <v>0</v>
      </c>
      <c r="H149">
        <f t="shared" si="428"/>
        <v>0</v>
      </c>
      <c r="I149">
        <f t="shared" si="428"/>
        <v>0</v>
      </c>
      <c r="J149">
        <f t="shared" si="428"/>
        <v>0</v>
      </c>
      <c r="K149">
        <f t="shared" si="428"/>
        <v>1</v>
      </c>
      <c r="M149" s="2">
        <v>6.1</v>
      </c>
      <c r="N149">
        <f>IF(M31&lt;M26,1,)</f>
        <v>0</v>
      </c>
      <c r="O149">
        <f t="shared" ref="O149:W149" si="429">IF(N31&lt;N26,1,)</f>
        <v>1</v>
      </c>
      <c r="P149">
        <f t="shared" si="429"/>
        <v>0</v>
      </c>
      <c r="Q149">
        <f t="shared" si="429"/>
        <v>1</v>
      </c>
      <c r="R149">
        <f t="shared" si="429"/>
        <v>0</v>
      </c>
      <c r="S149">
        <f t="shared" si="429"/>
        <v>1</v>
      </c>
      <c r="T149">
        <f t="shared" si="429"/>
        <v>1</v>
      </c>
      <c r="U149">
        <f t="shared" si="429"/>
        <v>0</v>
      </c>
      <c r="V149">
        <f t="shared" si="429"/>
        <v>0</v>
      </c>
      <c r="W149">
        <f t="shared" si="429"/>
        <v>0</v>
      </c>
      <c r="Y149" s="2">
        <v>11.1</v>
      </c>
      <c r="Z149">
        <f>IF(M36&lt;M26,1,)</f>
        <v>0</v>
      </c>
      <c r="AA149">
        <f t="shared" ref="AA149:AI149" si="430">IF(N36&lt;N26,1,)</f>
        <v>1</v>
      </c>
      <c r="AB149">
        <f t="shared" si="430"/>
        <v>1</v>
      </c>
      <c r="AC149">
        <f t="shared" si="430"/>
        <v>0</v>
      </c>
      <c r="AD149">
        <f t="shared" si="430"/>
        <v>0</v>
      </c>
      <c r="AE149">
        <f t="shared" si="430"/>
        <v>1</v>
      </c>
      <c r="AF149">
        <f t="shared" si="430"/>
        <v>1</v>
      </c>
      <c r="AG149">
        <f t="shared" si="430"/>
        <v>0</v>
      </c>
      <c r="AH149">
        <f t="shared" si="430"/>
        <v>0</v>
      </c>
      <c r="AI149">
        <f t="shared" si="430"/>
        <v>0</v>
      </c>
      <c r="AK149">
        <v>16.100000000000001</v>
      </c>
      <c r="AL149">
        <f>IF(M41&lt;M26,1,)</f>
        <v>0</v>
      </c>
      <c r="AM149">
        <f t="shared" ref="AM149:AU149" si="431">IF(N41&lt;N26,1,)</f>
        <v>0</v>
      </c>
      <c r="AN149">
        <f t="shared" si="431"/>
        <v>1</v>
      </c>
      <c r="AO149">
        <f t="shared" si="431"/>
        <v>0</v>
      </c>
      <c r="AP149">
        <f t="shared" si="431"/>
        <v>0</v>
      </c>
      <c r="AQ149">
        <f t="shared" si="431"/>
        <v>1</v>
      </c>
      <c r="AR149">
        <f t="shared" si="431"/>
        <v>1</v>
      </c>
      <c r="AS149">
        <f t="shared" si="431"/>
        <v>0</v>
      </c>
      <c r="AT149">
        <f t="shared" si="431"/>
        <v>0</v>
      </c>
      <c r="AU149">
        <f t="shared" si="431"/>
        <v>0</v>
      </c>
      <c r="AW149" s="20" t="s">
        <v>66</v>
      </c>
      <c r="BM149">
        <f>IF(AL90=1,AA$3,)</f>
        <v>3</v>
      </c>
      <c r="BN149">
        <f t="shared" ref="BN149:BV164" si="432">IF(AM90=1,AB$3,)</f>
        <v>0</v>
      </c>
      <c r="BO149">
        <f t="shared" si="432"/>
        <v>0</v>
      </c>
      <c r="BP149">
        <f t="shared" si="432"/>
        <v>5</v>
      </c>
      <c r="BQ149">
        <f t="shared" si="432"/>
        <v>3</v>
      </c>
      <c r="BR149">
        <f t="shared" si="432"/>
        <v>4</v>
      </c>
      <c r="BS149">
        <f t="shared" si="432"/>
        <v>5</v>
      </c>
      <c r="BT149">
        <f t="shared" si="432"/>
        <v>2</v>
      </c>
      <c r="BU149">
        <f t="shared" si="432"/>
        <v>4</v>
      </c>
      <c r="BV149">
        <f t="shared" si="432"/>
        <v>2</v>
      </c>
      <c r="BX149">
        <f>SUM(BM149:BV149)</f>
        <v>28</v>
      </c>
    </row>
    <row r="150" spans="1:76">
      <c r="A150" t="s">
        <v>67</v>
      </c>
      <c r="B150">
        <f>IF(M26&lt;M28,1,)</f>
        <v>0</v>
      </c>
      <c r="C150">
        <f t="shared" ref="C150:K150" si="433">IF(N26&lt;N28,1,)</f>
        <v>0</v>
      </c>
      <c r="D150">
        <f t="shared" si="433"/>
        <v>1</v>
      </c>
      <c r="E150">
        <f t="shared" si="433"/>
        <v>0</v>
      </c>
      <c r="F150">
        <f t="shared" si="433"/>
        <v>1</v>
      </c>
      <c r="G150">
        <f t="shared" si="433"/>
        <v>0</v>
      </c>
      <c r="H150">
        <f t="shared" si="433"/>
        <v>0</v>
      </c>
      <c r="I150">
        <f t="shared" si="433"/>
        <v>1</v>
      </c>
      <c r="J150">
        <f t="shared" si="433"/>
        <v>0</v>
      </c>
      <c r="K150">
        <f t="shared" si="433"/>
        <v>0</v>
      </c>
      <c r="M150" s="2">
        <v>6.2</v>
      </c>
      <c r="N150">
        <f>IF(M31&lt;M27,1,)</f>
        <v>0</v>
      </c>
      <c r="O150">
        <f t="shared" ref="O150:W150" si="434">IF(N31&lt;N27,1,)</f>
        <v>1</v>
      </c>
      <c r="P150">
        <f t="shared" si="434"/>
        <v>1</v>
      </c>
      <c r="Q150">
        <f t="shared" si="434"/>
        <v>1</v>
      </c>
      <c r="R150">
        <f t="shared" si="434"/>
        <v>1</v>
      </c>
      <c r="S150">
        <f t="shared" si="434"/>
        <v>1</v>
      </c>
      <c r="T150">
        <f t="shared" si="434"/>
        <v>0</v>
      </c>
      <c r="U150">
        <f t="shared" si="434"/>
        <v>0</v>
      </c>
      <c r="V150">
        <f t="shared" si="434"/>
        <v>0</v>
      </c>
      <c r="W150">
        <f t="shared" si="434"/>
        <v>1</v>
      </c>
      <c r="Y150" s="2">
        <v>11.2</v>
      </c>
      <c r="Z150">
        <f>IF(M36&lt;M27,1,)</f>
        <v>0</v>
      </c>
      <c r="AA150">
        <f t="shared" ref="AA150:AI150" si="435">IF(N36&lt;N27,1,)</f>
        <v>1</v>
      </c>
      <c r="AB150">
        <f t="shared" si="435"/>
        <v>1</v>
      </c>
      <c r="AC150">
        <f t="shared" si="435"/>
        <v>0</v>
      </c>
      <c r="AD150">
        <f t="shared" si="435"/>
        <v>0</v>
      </c>
      <c r="AE150">
        <f t="shared" si="435"/>
        <v>1</v>
      </c>
      <c r="AF150">
        <f t="shared" si="435"/>
        <v>0</v>
      </c>
      <c r="AG150">
        <f t="shared" si="435"/>
        <v>0</v>
      </c>
      <c r="AH150">
        <f t="shared" si="435"/>
        <v>0</v>
      </c>
      <c r="AI150">
        <f t="shared" si="435"/>
        <v>1</v>
      </c>
      <c r="AK150">
        <v>16.2</v>
      </c>
      <c r="AL150">
        <f>IF(M41&lt;M27,1,)</f>
        <v>0</v>
      </c>
      <c r="AM150">
        <f t="shared" ref="AM150:AU150" si="436">IF(N41&lt;N27,1,)</f>
        <v>0</v>
      </c>
      <c r="AN150">
        <f t="shared" si="436"/>
        <v>1</v>
      </c>
      <c r="AO150">
        <f t="shared" si="436"/>
        <v>0</v>
      </c>
      <c r="AP150">
        <f t="shared" si="436"/>
        <v>1</v>
      </c>
      <c r="AQ150">
        <f t="shared" si="436"/>
        <v>1</v>
      </c>
      <c r="AR150">
        <f t="shared" si="436"/>
        <v>0</v>
      </c>
      <c r="AS150">
        <f t="shared" si="436"/>
        <v>0</v>
      </c>
      <c r="AT150">
        <f t="shared" si="436"/>
        <v>0</v>
      </c>
      <c r="AU150">
        <f t="shared" si="436"/>
        <v>1</v>
      </c>
      <c r="AW150" s="20"/>
      <c r="AX150">
        <f>IF(N89=1,AA$3,)</f>
        <v>3</v>
      </c>
      <c r="AY150">
        <f t="shared" ref="AY150:BG165" si="437">IF(O89=1,AB$3,)</f>
        <v>0</v>
      </c>
      <c r="AZ150">
        <f t="shared" si="437"/>
        <v>0</v>
      </c>
      <c r="BA150">
        <f t="shared" si="437"/>
        <v>0</v>
      </c>
      <c r="BB150">
        <f t="shared" si="437"/>
        <v>3</v>
      </c>
      <c r="BC150">
        <f t="shared" si="437"/>
        <v>4</v>
      </c>
      <c r="BD150">
        <f t="shared" si="437"/>
        <v>5</v>
      </c>
      <c r="BE150">
        <f t="shared" si="437"/>
        <v>2</v>
      </c>
      <c r="BF150">
        <f t="shared" si="437"/>
        <v>0</v>
      </c>
      <c r="BG150">
        <f t="shared" si="437"/>
        <v>2</v>
      </c>
      <c r="BI150">
        <f>SUM(AX150:BG150)</f>
        <v>19</v>
      </c>
      <c r="BM150">
        <f t="shared" ref="BM150:BV166" si="438">IF(AL91=1,AA$3,)</f>
        <v>3</v>
      </c>
      <c r="BN150">
        <f t="shared" si="432"/>
        <v>5</v>
      </c>
      <c r="BO150">
        <f t="shared" si="432"/>
        <v>0</v>
      </c>
      <c r="BP150">
        <f t="shared" si="432"/>
        <v>5</v>
      </c>
      <c r="BQ150">
        <f t="shared" si="432"/>
        <v>0</v>
      </c>
      <c r="BR150">
        <f t="shared" si="432"/>
        <v>4</v>
      </c>
      <c r="BS150">
        <f t="shared" si="432"/>
        <v>5</v>
      </c>
      <c r="BT150">
        <f t="shared" si="432"/>
        <v>2</v>
      </c>
      <c r="BU150">
        <f t="shared" si="432"/>
        <v>4</v>
      </c>
      <c r="BV150">
        <f t="shared" si="432"/>
        <v>0</v>
      </c>
      <c r="BX150">
        <f t="shared" ref="BX150:BX167" si="439">SUM(BM150:BV150)</f>
        <v>28</v>
      </c>
    </row>
    <row r="151" spans="1:76">
      <c r="A151" t="s">
        <v>68</v>
      </c>
      <c r="B151">
        <f>IF(M26&lt;M29,1,)</f>
        <v>0</v>
      </c>
      <c r="C151">
        <f t="shared" ref="C151:K151" si="440">IF(N26&lt;N29,1,)</f>
        <v>0</v>
      </c>
      <c r="D151">
        <f t="shared" si="440"/>
        <v>0</v>
      </c>
      <c r="E151">
        <f t="shared" si="440"/>
        <v>0</v>
      </c>
      <c r="F151">
        <f t="shared" si="440"/>
        <v>0</v>
      </c>
      <c r="G151">
        <f t="shared" si="440"/>
        <v>1</v>
      </c>
      <c r="H151">
        <f t="shared" si="440"/>
        <v>0</v>
      </c>
      <c r="I151">
        <f t="shared" si="440"/>
        <v>1</v>
      </c>
      <c r="J151">
        <f t="shared" si="440"/>
        <v>0</v>
      </c>
      <c r="K151">
        <f t="shared" si="440"/>
        <v>0</v>
      </c>
      <c r="M151" s="2">
        <v>6.3</v>
      </c>
      <c r="N151">
        <f>IF(M31&lt;M28,1,)</f>
        <v>0</v>
      </c>
      <c r="O151">
        <f t="shared" ref="O151:W151" si="441">IF(N31&lt;N28,1,)</f>
        <v>1</v>
      </c>
      <c r="P151">
        <f t="shared" si="441"/>
        <v>1</v>
      </c>
      <c r="Q151">
        <f t="shared" si="441"/>
        <v>1</v>
      </c>
      <c r="R151">
        <f t="shared" si="441"/>
        <v>1</v>
      </c>
      <c r="S151">
        <f t="shared" si="441"/>
        <v>1</v>
      </c>
      <c r="T151">
        <f t="shared" si="441"/>
        <v>0</v>
      </c>
      <c r="U151">
        <f t="shared" si="441"/>
        <v>1</v>
      </c>
      <c r="V151">
        <f t="shared" si="441"/>
        <v>0</v>
      </c>
      <c r="W151">
        <f t="shared" si="441"/>
        <v>0</v>
      </c>
      <c r="Y151" s="2">
        <v>11.3</v>
      </c>
      <c r="Z151">
        <f>IF(M36&lt;M28,1,)</f>
        <v>0</v>
      </c>
      <c r="AA151">
        <f t="shared" ref="AA151:AI151" si="442">IF(N36&lt;N28,1,)</f>
        <v>1</v>
      </c>
      <c r="AB151">
        <f t="shared" si="442"/>
        <v>1</v>
      </c>
      <c r="AC151">
        <f t="shared" si="442"/>
        <v>0</v>
      </c>
      <c r="AD151">
        <f t="shared" si="442"/>
        <v>0</v>
      </c>
      <c r="AE151">
        <f t="shared" si="442"/>
        <v>1</v>
      </c>
      <c r="AF151">
        <f t="shared" si="442"/>
        <v>0</v>
      </c>
      <c r="AG151">
        <f t="shared" si="442"/>
        <v>1</v>
      </c>
      <c r="AH151">
        <f t="shared" si="442"/>
        <v>0</v>
      </c>
      <c r="AI151">
        <f t="shared" si="442"/>
        <v>0</v>
      </c>
      <c r="AK151">
        <v>16.3</v>
      </c>
      <c r="AL151">
        <f>IF(M41&lt;M28,1,)</f>
        <v>0</v>
      </c>
      <c r="AM151">
        <f t="shared" ref="AM151:AU151" si="443">IF(N41&lt;N28,1,)</f>
        <v>0</v>
      </c>
      <c r="AN151">
        <f t="shared" si="443"/>
        <v>1</v>
      </c>
      <c r="AO151">
        <f t="shared" si="443"/>
        <v>0</v>
      </c>
      <c r="AP151">
        <f t="shared" si="443"/>
        <v>1</v>
      </c>
      <c r="AQ151">
        <f t="shared" si="443"/>
        <v>1</v>
      </c>
      <c r="AR151">
        <f t="shared" si="443"/>
        <v>0</v>
      </c>
      <c r="AS151">
        <f t="shared" si="443"/>
        <v>1</v>
      </c>
      <c r="AT151">
        <f t="shared" si="443"/>
        <v>0</v>
      </c>
      <c r="AU151">
        <f t="shared" si="443"/>
        <v>0</v>
      </c>
      <c r="AW151" s="20"/>
      <c r="AX151">
        <f t="shared" ref="AX151:BG167" si="444">IF(N90=1,AA$3,)</f>
        <v>3</v>
      </c>
      <c r="AY151">
        <f t="shared" si="437"/>
        <v>0</v>
      </c>
      <c r="AZ151">
        <f t="shared" si="437"/>
        <v>0</v>
      </c>
      <c r="BA151">
        <f t="shared" si="437"/>
        <v>0</v>
      </c>
      <c r="BB151">
        <f t="shared" si="437"/>
        <v>3</v>
      </c>
      <c r="BC151">
        <f t="shared" si="437"/>
        <v>4</v>
      </c>
      <c r="BD151">
        <f t="shared" si="437"/>
        <v>5</v>
      </c>
      <c r="BE151">
        <f t="shared" si="437"/>
        <v>2</v>
      </c>
      <c r="BF151">
        <f t="shared" si="437"/>
        <v>4</v>
      </c>
      <c r="BG151">
        <f t="shared" si="437"/>
        <v>0</v>
      </c>
      <c r="BI151">
        <f t="shared" ref="BI151:BI167" si="445">SUM(AX151:BG151)</f>
        <v>21</v>
      </c>
      <c r="BM151">
        <f t="shared" si="438"/>
        <v>3</v>
      </c>
      <c r="BN151">
        <f t="shared" si="432"/>
        <v>5</v>
      </c>
      <c r="BO151">
        <f t="shared" si="432"/>
        <v>0</v>
      </c>
      <c r="BP151">
        <f t="shared" si="432"/>
        <v>5</v>
      </c>
      <c r="BQ151">
        <f t="shared" si="432"/>
        <v>0</v>
      </c>
      <c r="BR151">
        <f t="shared" si="432"/>
        <v>4</v>
      </c>
      <c r="BS151">
        <f t="shared" si="432"/>
        <v>5</v>
      </c>
      <c r="BT151">
        <f t="shared" si="432"/>
        <v>2</v>
      </c>
      <c r="BU151">
        <f t="shared" si="432"/>
        <v>4</v>
      </c>
      <c r="BV151">
        <f t="shared" si="432"/>
        <v>2</v>
      </c>
      <c r="BX151">
        <f t="shared" si="439"/>
        <v>30</v>
      </c>
    </row>
    <row r="152" spans="1:76">
      <c r="A152" t="s">
        <v>69</v>
      </c>
      <c r="B152">
        <f>IF(M26&lt;M30,1,)</f>
        <v>0</v>
      </c>
      <c r="C152">
        <f t="shared" ref="C152:K152" si="446">IF(N26&lt;N30,1,)</f>
        <v>0</v>
      </c>
      <c r="D152">
        <f t="shared" si="446"/>
        <v>0</v>
      </c>
      <c r="E152">
        <f t="shared" si="446"/>
        <v>0</v>
      </c>
      <c r="F152">
        <f t="shared" si="446"/>
        <v>1</v>
      </c>
      <c r="G152">
        <f t="shared" si="446"/>
        <v>0</v>
      </c>
      <c r="H152">
        <f t="shared" si="446"/>
        <v>0</v>
      </c>
      <c r="I152">
        <f t="shared" si="446"/>
        <v>1</v>
      </c>
      <c r="J152">
        <f t="shared" si="446"/>
        <v>0</v>
      </c>
      <c r="K152">
        <f t="shared" si="446"/>
        <v>0</v>
      </c>
      <c r="M152" s="2">
        <v>6.4</v>
      </c>
      <c r="N152">
        <f>IF(M31&lt;M29,1,)</f>
        <v>0</v>
      </c>
      <c r="O152">
        <f t="shared" ref="O152:W152" si="447">IF(N31&lt;N29,1,)</f>
        <v>1</v>
      </c>
      <c r="P152">
        <f t="shared" si="447"/>
        <v>0</v>
      </c>
      <c r="Q152">
        <f t="shared" si="447"/>
        <v>1</v>
      </c>
      <c r="R152">
        <f t="shared" si="447"/>
        <v>0</v>
      </c>
      <c r="S152">
        <f t="shared" si="447"/>
        <v>1</v>
      </c>
      <c r="T152">
        <f t="shared" si="447"/>
        <v>1</v>
      </c>
      <c r="U152">
        <f t="shared" si="447"/>
        <v>1</v>
      </c>
      <c r="V152">
        <f t="shared" si="447"/>
        <v>0</v>
      </c>
      <c r="W152">
        <f t="shared" si="447"/>
        <v>0</v>
      </c>
      <c r="Y152" s="2">
        <v>11.4</v>
      </c>
      <c r="Z152">
        <f>IF(M36&lt;M29,1,)</f>
        <v>0</v>
      </c>
      <c r="AA152">
        <f t="shared" ref="AA152:AI152" si="448">IF(N36&lt;N29,1,)</f>
        <v>1</v>
      </c>
      <c r="AB152">
        <f t="shared" si="448"/>
        <v>0</v>
      </c>
      <c r="AC152">
        <f t="shared" si="448"/>
        <v>0</v>
      </c>
      <c r="AD152">
        <f t="shared" si="448"/>
        <v>0</v>
      </c>
      <c r="AE152">
        <f t="shared" si="448"/>
        <v>1</v>
      </c>
      <c r="AF152">
        <f t="shared" si="448"/>
        <v>1</v>
      </c>
      <c r="AG152">
        <f t="shared" si="448"/>
        <v>1</v>
      </c>
      <c r="AH152">
        <f t="shared" si="448"/>
        <v>0</v>
      </c>
      <c r="AI152">
        <f t="shared" si="448"/>
        <v>0</v>
      </c>
      <c r="AK152">
        <v>16.399999999999999</v>
      </c>
      <c r="AL152">
        <f>IF(M41&lt;M29,1,)</f>
        <v>0</v>
      </c>
      <c r="AM152">
        <f t="shared" ref="AM152:AU152" si="449">IF(N41&lt;N29,1,)</f>
        <v>0</v>
      </c>
      <c r="AN152">
        <f t="shared" si="449"/>
        <v>1</v>
      </c>
      <c r="AO152">
        <f t="shared" si="449"/>
        <v>0</v>
      </c>
      <c r="AP152">
        <f t="shared" si="449"/>
        <v>0</v>
      </c>
      <c r="AQ152">
        <f t="shared" si="449"/>
        <v>1</v>
      </c>
      <c r="AR152">
        <f t="shared" si="449"/>
        <v>1</v>
      </c>
      <c r="AS152">
        <f t="shared" si="449"/>
        <v>1</v>
      </c>
      <c r="AT152">
        <f t="shared" si="449"/>
        <v>0</v>
      </c>
      <c r="AU152">
        <f t="shared" si="449"/>
        <v>0</v>
      </c>
      <c r="AW152" s="20"/>
      <c r="AX152">
        <f t="shared" si="444"/>
        <v>3</v>
      </c>
      <c r="AY152">
        <f t="shared" si="437"/>
        <v>0</v>
      </c>
      <c r="AZ152">
        <f t="shared" si="437"/>
        <v>0</v>
      </c>
      <c r="BA152">
        <f t="shared" si="437"/>
        <v>0</v>
      </c>
      <c r="BB152">
        <f t="shared" si="437"/>
        <v>3</v>
      </c>
      <c r="BC152">
        <f t="shared" si="437"/>
        <v>4</v>
      </c>
      <c r="BD152">
        <f t="shared" si="437"/>
        <v>5</v>
      </c>
      <c r="BE152">
        <f t="shared" si="437"/>
        <v>0</v>
      </c>
      <c r="BF152">
        <f t="shared" si="437"/>
        <v>0</v>
      </c>
      <c r="BG152">
        <f t="shared" si="437"/>
        <v>2</v>
      </c>
      <c r="BI152">
        <f t="shared" si="445"/>
        <v>17</v>
      </c>
      <c r="BM152">
        <f t="shared" si="438"/>
        <v>3</v>
      </c>
      <c r="BN152">
        <f t="shared" si="432"/>
        <v>5</v>
      </c>
      <c r="BO152">
        <f t="shared" si="432"/>
        <v>0</v>
      </c>
      <c r="BP152">
        <f t="shared" si="432"/>
        <v>5</v>
      </c>
      <c r="BQ152">
        <f t="shared" si="432"/>
        <v>3</v>
      </c>
      <c r="BR152">
        <f t="shared" si="432"/>
        <v>0</v>
      </c>
      <c r="BS152">
        <f t="shared" si="432"/>
        <v>5</v>
      </c>
      <c r="BT152">
        <f t="shared" si="432"/>
        <v>2</v>
      </c>
      <c r="BU152">
        <f t="shared" si="432"/>
        <v>4</v>
      </c>
      <c r="BV152">
        <f t="shared" si="432"/>
        <v>2</v>
      </c>
      <c r="BX152">
        <f t="shared" si="439"/>
        <v>29</v>
      </c>
    </row>
    <row r="153" spans="1:76">
      <c r="A153" t="s">
        <v>70</v>
      </c>
      <c r="B153">
        <f>IF(M26&lt;M31,1,)</f>
        <v>0</v>
      </c>
      <c r="C153">
        <f t="shared" ref="C153:K153" si="450">IF(N26&lt;N31,1,)</f>
        <v>0</v>
      </c>
      <c r="D153">
        <f t="shared" si="450"/>
        <v>0</v>
      </c>
      <c r="E153">
        <f t="shared" si="450"/>
        <v>0</v>
      </c>
      <c r="F153">
        <f t="shared" si="450"/>
        <v>0</v>
      </c>
      <c r="G153">
        <f t="shared" si="450"/>
        <v>0</v>
      </c>
      <c r="H153">
        <f t="shared" si="450"/>
        <v>0</v>
      </c>
      <c r="I153">
        <f t="shared" si="450"/>
        <v>0</v>
      </c>
      <c r="J153">
        <f t="shared" si="450"/>
        <v>1</v>
      </c>
      <c r="K153">
        <f t="shared" si="450"/>
        <v>0</v>
      </c>
      <c r="M153" s="2">
        <v>6.5</v>
      </c>
      <c r="N153">
        <f>IF(M31&lt;M30,1,)</f>
        <v>0</v>
      </c>
      <c r="O153">
        <f t="shared" ref="O153:W153" si="451">IF(N31&lt;N30,1,)</f>
        <v>1</v>
      </c>
      <c r="P153">
        <f t="shared" si="451"/>
        <v>0</v>
      </c>
      <c r="Q153">
        <f t="shared" si="451"/>
        <v>0</v>
      </c>
      <c r="R153">
        <f t="shared" si="451"/>
        <v>1</v>
      </c>
      <c r="S153">
        <f t="shared" si="451"/>
        <v>0</v>
      </c>
      <c r="T153">
        <f t="shared" si="451"/>
        <v>0</v>
      </c>
      <c r="U153">
        <f t="shared" si="451"/>
        <v>1</v>
      </c>
      <c r="V153">
        <f t="shared" si="451"/>
        <v>0</v>
      </c>
      <c r="W153">
        <f t="shared" si="451"/>
        <v>0</v>
      </c>
      <c r="Y153" s="2">
        <v>11.5</v>
      </c>
      <c r="Z153">
        <f>IF(M36&lt;M30,1,)</f>
        <v>0</v>
      </c>
      <c r="AA153">
        <f t="shared" ref="AA153:AI153" si="452">IF(N36&lt;N30,1,)</f>
        <v>1</v>
      </c>
      <c r="AB153">
        <f t="shared" si="452"/>
        <v>0</v>
      </c>
      <c r="AC153">
        <f t="shared" si="452"/>
        <v>0</v>
      </c>
      <c r="AD153">
        <f t="shared" si="452"/>
        <v>0</v>
      </c>
      <c r="AE153">
        <f t="shared" si="452"/>
        <v>0</v>
      </c>
      <c r="AF153">
        <f t="shared" si="452"/>
        <v>0</v>
      </c>
      <c r="AG153">
        <f t="shared" si="452"/>
        <v>1</v>
      </c>
      <c r="AH153">
        <f t="shared" si="452"/>
        <v>0</v>
      </c>
      <c r="AI153">
        <f t="shared" si="452"/>
        <v>0</v>
      </c>
      <c r="AK153">
        <v>16.5</v>
      </c>
      <c r="AL153">
        <f>IF(M41&lt;M30,1,)</f>
        <v>0</v>
      </c>
      <c r="AM153">
        <f t="shared" ref="AM153:AU153" si="453">IF(N41&lt;N30,1,)</f>
        <v>0</v>
      </c>
      <c r="AN153">
        <f t="shared" si="453"/>
        <v>0</v>
      </c>
      <c r="AO153">
        <f t="shared" si="453"/>
        <v>0</v>
      </c>
      <c r="AP153">
        <f t="shared" si="453"/>
        <v>1</v>
      </c>
      <c r="AQ153">
        <f t="shared" si="453"/>
        <v>0</v>
      </c>
      <c r="AR153">
        <f t="shared" si="453"/>
        <v>0</v>
      </c>
      <c r="AS153">
        <f t="shared" si="453"/>
        <v>1</v>
      </c>
      <c r="AT153">
        <f t="shared" si="453"/>
        <v>0</v>
      </c>
      <c r="AU153">
        <f t="shared" si="453"/>
        <v>0</v>
      </c>
      <c r="AW153" s="20"/>
      <c r="AX153">
        <f t="shared" si="444"/>
        <v>3</v>
      </c>
      <c r="AY153">
        <f t="shared" si="437"/>
        <v>0</v>
      </c>
      <c r="AZ153">
        <f t="shared" si="437"/>
        <v>0</v>
      </c>
      <c r="BA153">
        <f t="shared" si="437"/>
        <v>0</v>
      </c>
      <c r="BB153">
        <f t="shared" si="437"/>
        <v>3</v>
      </c>
      <c r="BC153">
        <f t="shared" si="437"/>
        <v>0</v>
      </c>
      <c r="BD153">
        <f t="shared" si="437"/>
        <v>5</v>
      </c>
      <c r="BE153">
        <f t="shared" si="437"/>
        <v>2</v>
      </c>
      <c r="BF153">
        <f t="shared" si="437"/>
        <v>0</v>
      </c>
      <c r="BG153">
        <f t="shared" si="437"/>
        <v>2</v>
      </c>
      <c r="BI153">
        <f t="shared" si="445"/>
        <v>15</v>
      </c>
      <c r="BM153">
        <f t="shared" si="438"/>
        <v>3</v>
      </c>
      <c r="BN153">
        <f t="shared" si="432"/>
        <v>5</v>
      </c>
      <c r="BO153">
        <f t="shared" si="432"/>
        <v>0</v>
      </c>
      <c r="BP153">
        <f t="shared" si="432"/>
        <v>5</v>
      </c>
      <c r="BQ153">
        <f t="shared" si="432"/>
        <v>0</v>
      </c>
      <c r="BR153">
        <f t="shared" si="432"/>
        <v>4</v>
      </c>
      <c r="BS153">
        <f t="shared" si="432"/>
        <v>5</v>
      </c>
      <c r="BT153">
        <f t="shared" si="432"/>
        <v>2</v>
      </c>
      <c r="BU153">
        <f t="shared" si="432"/>
        <v>4</v>
      </c>
      <c r="BV153">
        <f t="shared" si="432"/>
        <v>2</v>
      </c>
      <c r="BX153">
        <f t="shared" si="439"/>
        <v>30</v>
      </c>
    </row>
    <row r="154" spans="1:76">
      <c r="A154" t="s">
        <v>71</v>
      </c>
      <c r="B154">
        <f>IF(M26&lt;M32,1,)</f>
        <v>0</v>
      </c>
      <c r="C154">
        <f t="shared" ref="C154:K154" si="454">IF(N26&lt;N32,1,)</f>
        <v>0</v>
      </c>
      <c r="D154">
        <f t="shared" si="454"/>
        <v>1</v>
      </c>
      <c r="E154">
        <f t="shared" si="454"/>
        <v>1</v>
      </c>
      <c r="F154">
        <f t="shared" si="454"/>
        <v>0</v>
      </c>
      <c r="G154">
        <f t="shared" si="454"/>
        <v>0</v>
      </c>
      <c r="H154">
        <f t="shared" si="454"/>
        <v>0</v>
      </c>
      <c r="I154">
        <f t="shared" si="454"/>
        <v>0</v>
      </c>
      <c r="J154">
        <f t="shared" si="454"/>
        <v>0</v>
      </c>
      <c r="K154">
        <f t="shared" si="454"/>
        <v>0</v>
      </c>
      <c r="M154" s="2">
        <v>6.7</v>
      </c>
      <c r="N154">
        <f>IF(M31&lt;M32,1,)</f>
        <v>0</v>
      </c>
      <c r="O154">
        <f t="shared" ref="O154:W154" si="455">IF(N31&lt;N32,1,)</f>
        <v>0</v>
      </c>
      <c r="P154">
        <f t="shared" si="455"/>
        <v>1</v>
      </c>
      <c r="Q154">
        <f t="shared" si="455"/>
        <v>1</v>
      </c>
      <c r="R154">
        <f t="shared" si="455"/>
        <v>0</v>
      </c>
      <c r="S154">
        <f t="shared" si="455"/>
        <v>1</v>
      </c>
      <c r="T154">
        <f t="shared" si="455"/>
        <v>1</v>
      </c>
      <c r="U154">
        <f t="shared" si="455"/>
        <v>0</v>
      </c>
      <c r="V154">
        <f t="shared" si="455"/>
        <v>0</v>
      </c>
      <c r="W154">
        <f t="shared" si="455"/>
        <v>0</v>
      </c>
      <c r="Y154" s="2">
        <v>11.6</v>
      </c>
      <c r="Z154">
        <f>IF(M36&lt;M31,1,)</f>
        <v>0</v>
      </c>
      <c r="AA154">
        <f t="shared" ref="AA154:AI154" si="456">IF(N36&lt;N31,1,)</f>
        <v>1</v>
      </c>
      <c r="AB154">
        <f t="shared" si="456"/>
        <v>1</v>
      </c>
      <c r="AC154">
        <f t="shared" si="456"/>
        <v>0</v>
      </c>
      <c r="AD154">
        <f t="shared" si="456"/>
        <v>0</v>
      </c>
      <c r="AE154">
        <f t="shared" si="456"/>
        <v>0</v>
      </c>
      <c r="AF154">
        <f t="shared" si="456"/>
        <v>0</v>
      </c>
      <c r="AG154">
        <f t="shared" si="456"/>
        <v>0</v>
      </c>
      <c r="AH154">
        <f t="shared" si="456"/>
        <v>1</v>
      </c>
      <c r="AI154">
        <f t="shared" si="456"/>
        <v>0</v>
      </c>
      <c r="AK154">
        <v>16.600000000000001</v>
      </c>
      <c r="AL154">
        <f>IF(M41&lt;M31,1,)</f>
        <v>0</v>
      </c>
      <c r="AM154">
        <f t="shared" ref="AM154:AU154" si="457">IF(N41&lt;N31,1,)</f>
        <v>0</v>
      </c>
      <c r="AN154">
        <f t="shared" si="457"/>
        <v>1</v>
      </c>
      <c r="AO154">
        <f t="shared" si="457"/>
        <v>0</v>
      </c>
      <c r="AP154">
        <f t="shared" si="457"/>
        <v>0</v>
      </c>
      <c r="AQ154">
        <f t="shared" si="457"/>
        <v>0</v>
      </c>
      <c r="AR154">
        <f t="shared" si="457"/>
        <v>0</v>
      </c>
      <c r="AS154">
        <f t="shared" si="457"/>
        <v>0</v>
      </c>
      <c r="AT154">
        <f t="shared" si="457"/>
        <v>0</v>
      </c>
      <c r="AU154">
        <f t="shared" si="457"/>
        <v>0</v>
      </c>
      <c r="AW154" s="20"/>
      <c r="AX154">
        <f t="shared" si="444"/>
        <v>3</v>
      </c>
      <c r="AY154">
        <f t="shared" si="437"/>
        <v>0</v>
      </c>
      <c r="AZ154">
        <f t="shared" si="437"/>
        <v>3</v>
      </c>
      <c r="BA154">
        <f t="shared" si="437"/>
        <v>5</v>
      </c>
      <c r="BB154">
        <f t="shared" si="437"/>
        <v>3</v>
      </c>
      <c r="BC154">
        <f t="shared" si="437"/>
        <v>4</v>
      </c>
      <c r="BD154">
        <f t="shared" si="437"/>
        <v>5</v>
      </c>
      <c r="BE154">
        <f t="shared" si="437"/>
        <v>2</v>
      </c>
      <c r="BF154">
        <f t="shared" si="437"/>
        <v>0</v>
      </c>
      <c r="BG154">
        <f t="shared" si="437"/>
        <v>2</v>
      </c>
      <c r="BI154">
        <f t="shared" si="445"/>
        <v>27</v>
      </c>
      <c r="BM154">
        <f t="shared" si="438"/>
        <v>3</v>
      </c>
      <c r="BN154">
        <f t="shared" si="432"/>
        <v>5</v>
      </c>
      <c r="BO154">
        <f t="shared" si="432"/>
        <v>0</v>
      </c>
      <c r="BP154">
        <f t="shared" si="432"/>
        <v>5</v>
      </c>
      <c r="BQ154">
        <f t="shared" si="432"/>
        <v>3</v>
      </c>
      <c r="BR154">
        <f t="shared" si="432"/>
        <v>4</v>
      </c>
      <c r="BS154">
        <f t="shared" si="432"/>
        <v>5</v>
      </c>
      <c r="BT154">
        <f t="shared" si="432"/>
        <v>2</v>
      </c>
      <c r="BU154">
        <f t="shared" si="432"/>
        <v>0</v>
      </c>
      <c r="BV154">
        <f t="shared" si="432"/>
        <v>2</v>
      </c>
      <c r="BX154">
        <f t="shared" si="439"/>
        <v>29</v>
      </c>
    </row>
    <row r="155" spans="1:76">
      <c r="A155" t="s">
        <v>72</v>
      </c>
      <c r="B155">
        <f>IF(M26&lt;M33,1,)</f>
        <v>0</v>
      </c>
      <c r="C155">
        <f t="shared" ref="C155:K155" si="458">IF(N26&lt;N33,1,)</f>
        <v>0</v>
      </c>
      <c r="D155">
        <f t="shared" si="458"/>
        <v>0</v>
      </c>
      <c r="E155">
        <f t="shared" si="458"/>
        <v>0</v>
      </c>
      <c r="F155">
        <f t="shared" si="458"/>
        <v>1</v>
      </c>
      <c r="G155">
        <f t="shared" si="458"/>
        <v>0</v>
      </c>
      <c r="H155">
        <f t="shared" si="458"/>
        <v>1</v>
      </c>
      <c r="I155">
        <f t="shared" si="458"/>
        <v>1</v>
      </c>
      <c r="J155">
        <f t="shared" si="458"/>
        <v>0</v>
      </c>
      <c r="K155">
        <f t="shared" si="458"/>
        <v>0</v>
      </c>
      <c r="M155" s="2">
        <v>6.8</v>
      </c>
      <c r="N155">
        <f>IF(M31&lt;M33,1,)</f>
        <v>0</v>
      </c>
      <c r="O155">
        <f t="shared" ref="O155:W155" si="459">IF(N31&lt;N33,1,)</f>
        <v>0</v>
      </c>
      <c r="P155">
        <f t="shared" si="459"/>
        <v>0</v>
      </c>
      <c r="Q155">
        <f t="shared" si="459"/>
        <v>0</v>
      </c>
      <c r="R155">
        <f t="shared" si="459"/>
        <v>1</v>
      </c>
      <c r="S155">
        <f t="shared" si="459"/>
        <v>1</v>
      </c>
      <c r="T155">
        <f t="shared" si="459"/>
        <v>1</v>
      </c>
      <c r="U155">
        <f t="shared" si="459"/>
        <v>1</v>
      </c>
      <c r="V155">
        <f t="shared" si="459"/>
        <v>0</v>
      </c>
      <c r="W155">
        <f t="shared" si="459"/>
        <v>0</v>
      </c>
      <c r="Y155" s="2">
        <v>11.7</v>
      </c>
      <c r="Z155">
        <f>IF(M36&lt;M32,1,)</f>
        <v>0</v>
      </c>
      <c r="AA155">
        <f t="shared" ref="AA155:AI155" si="460">IF(N36&lt;N32,1,)</f>
        <v>1</v>
      </c>
      <c r="AB155">
        <f t="shared" si="460"/>
        <v>1</v>
      </c>
      <c r="AC155">
        <f t="shared" si="460"/>
        <v>1</v>
      </c>
      <c r="AD155">
        <f t="shared" si="460"/>
        <v>0</v>
      </c>
      <c r="AE155">
        <f t="shared" si="460"/>
        <v>1</v>
      </c>
      <c r="AF155">
        <f t="shared" si="460"/>
        <v>1</v>
      </c>
      <c r="AG155">
        <f t="shared" si="460"/>
        <v>0</v>
      </c>
      <c r="AH155">
        <f t="shared" si="460"/>
        <v>0</v>
      </c>
      <c r="AI155">
        <f t="shared" si="460"/>
        <v>0</v>
      </c>
      <c r="AK155">
        <v>16.7</v>
      </c>
      <c r="AL155">
        <f>IF(M41&lt;M32,1,)</f>
        <v>0</v>
      </c>
      <c r="AM155">
        <f t="shared" ref="AM155:AU155" si="461">IF(N41&lt;N32,1,)</f>
        <v>0</v>
      </c>
      <c r="AN155">
        <f t="shared" si="461"/>
        <v>1</v>
      </c>
      <c r="AO155">
        <f t="shared" si="461"/>
        <v>1</v>
      </c>
      <c r="AP155">
        <f t="shared" si="461"/>
        <v>0</v>
      </c>
      <c r="AQ155">
        <f t="shared" si="461"/>
        <v>1</v>
      </c>
      <c r="AR155">
        <f t="shared" si="461"/>
        <v>1</v>
      </c>
      <c r="AS155">
        <f t="shared" si="461"/>
        <v>0</v>
      </c>
      <c r="AT155">
        <f t="shared" si="461"/>
        <v>0</v>
      </c>
      <c r="AU155">
        <f t="shared" si="461"/>
        <v>0</v>
      </c>
      <c r="AW155" s="20"/>
      <c r="AX155">
        <f t="shared" si="444"/>
        <v>3</v>
      </c>
      <c r="AY155">
        <f t="shared" si="437"/>
        <v>0</v>
      </c>
      <c r="AZ155">
        <f t="shared" si="437"/>
        <v>0</v>
      </c>
      <c r="BA155">
        <f t="shared" si="437"/>
        <v>5</v>
      </c>
      <c r="BB155">
        <f t="shared" si="437"/>
        <v>3</v>
      </c>
      <c r="BC155">
        <f t="shared" si="437"/>
        <v>4</v>
      </c>
      <c r="BD155">
        <f t="shared" si="437"/>
        <v>5</v>
      </c>
      <c r="BE155">
        <f t="shared" si="437"/>
        <v>2</v>
      </c>
      <c r="BF155">
        <f t="shared" si="437"/>
        <v>0</v>
      </c>
      <c r="BG155">
        <f t="shared" si="437"/>
        <v>2</v>
      </c>
      <c r="BI155">
        <f t="shared" si="445"/>
        <v>24</v>
      </c>
      <c r="BM155">
        <f t="shared" si="438"/>
        <v>3</v>
      </c>
      <c r="BN155">
        <f t="shared" si="432"/>
        <v>5</v>
      </c>
      <c r="BO155">
        <f t="shared" si="432"/>
        <v>0</v>
      </c>
      <c r="BP155">
        <f t="shared" si="432"/>
        <v>0</v>
      </c>
      <c r="BQ155">
        <f t="shared" si="432"/>
        <v>3</v>
      </c>
      <c r="BR155">
        <f t="shared" si="432"/>
        <v>4</v>
      </c>
      <c r="BS155">
        <f t="shared" si="432"/>
        <v>5</v>
      </c>
      <c r="BT155">
        <f t="shared" si="432"/>
        <v>2</v>
      </c>
      <c r="BU155">
        <f t="shared" si="432"/>
        <v>4</v>
      </c>
      <c r="BV155">
        <f t="shared" si="432"/>
        <v>2</v>
      </c>
      <c r="BX155">
        <f t="shared" si="439"/>
        <v>28</v>
      </c>
    </row>
    <row r="156" spans="1:76">
      <c r="A156" t="s">
        <v>73</v>
      </c>
      <c r="B156">
        <f>IF(M26&lt;M34,1,)</f>
        <v>0</v>
      </c>
      <c r="C156">
        <f t="shared" ref="C156:K156" si="462">IF(N26&lt;N34,1,)</f>
        <v>0</v>
      </c>
      <c r="D156">
        <f t="shared" si="462"/>
        <v>0</v>
      </c>
      <c r="E156">
        <f t="shared" si="462"/>
        <v>1</v>
      </c>
      <c r="F156">
        <f t="shared" si="462"/>
        <v>0</v>
      </c>
      <c r="G156">
        <f t="shared" si="462"/>
        <v>0</v>
      </c>
      <c r="H156">
        <f t="shared" si="462"/>
        <v>0</v>
      </c>
      <c r="I156">
        <f t="shared" si="462"/>
        <v>0</v>
      </c>
      <c r="J156">
        <f t="shared" si="462"/>
        <v>0</v>
      </c>
      <c r="K156">
        <f t="shared" si="462"/>
        <v>0</v>
      </c>
      <c r="M156" s="2">
        <v>6.9</v>
      </c>
      <c r="N156">
        <f>IF(M31&lt;M34,1,)</f>
        <v>0</v>
      </c>
      <c r="O156">
        <f t="shared" ref="O156:W156" si="463">IF(N31&lt;N34,1,)</f>
        <v>0</v>
      </c>
      <c r="P156">
        <f t="shared" si="463"/>
        <v>0</v>
      </c>
      <c r="Q156">
        <f t="shared" si="463"/>
        <v>1</v>
      </c>
      <c r="R156">
        <f t="shared" si="463"/>
        <v>0</v>
      </c>
      <c r="S156">
        <f t="shared" si="463"/>
        <v>1</v>
      </c>
      <c r="T156">
        <f t="shared" si="463"/>
        <v>0</v>
      </c>
      <c r="U156">
        <f t="shared" si="463"/>
        <v>0</v>
      </c>
      <c r="V156">
        <f t="shared" si="463"/>
        <v>0</v>
      </c>
      <c r="W156">
        <f t="shared" si="463"/>
        <v>0</v>
      </c>
      <c r="Y156" s="2">
        <v>11.8</v>
      </c>
      <c r="Z156">
        <f>IF(M36&lt;M33,1,)</f>
        <v>0</v>
      </c>
      <c r="AA156">
        <f t="shared" ref="AA156:AI156" si="464">IF(N36&lt;N33,1,)</f>
        <v>1</v>
      </c>
      <c r="AB156">
        <f t="shared" si="464"/>
        <v>0</v>
      </c>
      <c r="AC156">
        <f t="shared" si="464"/>
        <v>0</v>
      </c>
      <c r="AD156">
        <f t="shared" si="464"/>
        <v>1</v>
      </c>
      <c r="AE156">
        <f t="shared" si="464"/>
        <v>1</v>
      </c>
      <c r="AF156">
        <f t="shared" si="464"/>
        <v>1</v>
      </c>
      <c r="AG156">
        <f t="shared" si="464"/>
        <v>1</v>
      </c>
      <c r="AH156">
        <f t="shared" si="464"/>
        <v>0</v>
      </c>
      <c r="AI156">
        <f t="shared" si="464"/>
        <v>0</v>
      </c>
      <c r="AK156">
        <v>16.8</v>
      </c>
      <c r="AL156">
        <f>IF(M41&lt;M33,1,)</f>
        <v>0</v>
      </c>
      <c r="AM156">
        <f t="shared" ref="AM156:AU156" si="465">IF(N41&lt;N33,1,)</f>
        <v>0</v>
      </c>
      <c r="AN156">
        <f t="shared" si="465"/>
        <v>0</v>
      </c>
      <c r="AO156">
        <f t="shared" si="465"/>
        <v>0</v>
      </c>
      <c r="AP156">
        <f t="shared" si="465"/>
        <v>1</v>
      </c>
      <c r="AQ156">
        <f t="shared" si="465"/>
        <v>1</v>
      </c>
      <c r="AR156">
        <f t="shared" si="465"/>
        <v>1</v>
      </c>
      <c r="AS156">
        <f t="shared" si="465"/>
        <v>1</v>
      </c>
      <c r="AT156">
        <f t="shared" si="465"/>
        <v>0</v>
      </c>
      <c r="AU156">
        <f t="shared" si="465"/>
        <v>0</v>
      </c>
      <c r="AW156" s="20"/>
      <c r="AX156">
        <f t="shared" si="444"/>
        <v>3</v>
      </c>
      <c r="AY156">
        <f t="shared" si="437"/>
        <v>0</v>
      </c>
      <c r="AZ156">
        <f t="shared" si="437"/>
        <v>0</v>
      </c>
      <c r="BA156">
        <f t="shared" si="437"/>
        <v>0</v>
      </c>
      <c r="BB156">
        <f t="shared" si="437"/>
        <v>3</v>
      </c>
      <c r="BC156">
        <f t="shared" si="437"/>
        <v>4</v>
      </c>
      <c r="BD156">
        <f t="shared" si="437"/>
        <v>5</v>
      </c>
      <c r="BE156">
        <f t="shared" si="437"/>
        <v>2</v>
      </c>
      <c r="BF156">
        <f t="shared" si="437"/>
        <v>4</v>
      </c>
      <c r="BG156">
        <f t="shared" si="437"/>
        <v>2</v>
      </c>
      <c r="BI156">
        <f t="shared" si="445"/>
        <v>23</v>
      </c>
      <c r="BM156">
        <f t="shared" si="438"/>
        <v>3</v>
      </c>
      <c r="BN156">
        <f t="shared" si="432"/>
        <v>5</v>
      </c>
      <c r="BO156">
        <f t="shared" si="432"/>
        <v>0</v>
      </c>
      <c r="BP156">
        <f t="shared" si="432"/>
        <v>5</v>
      </c>
      <c r="BQ156">
        <f t="shared" si="432"/>
        <v>0</v>
      </c>
      <c r="BR156">
        <f t="shared" si="432"/>
        <v>4</v>
      </c>
      <c r="BS156">
        <f t="shared" si="432"/>
        <v>5</v>
      </c>
      <c r="BT156">
        <f t="shared" si="432"/>
        <v>2</v>
      </c>
      <c r="BU156">
        <f t="shared" si="432"/>
        <v>4</v>
      </c>
      <c r="BV156">
        <f t="shared" si="432"/>
        <v>2</v>
      </c>
      <c r="BX156">
        <f t="shared" si="439"/>
        <v>30</v>
      </c>
    </row>
    <row r="157" spans="1:76">
      <c r="A157" t="s">
        <v>74</v>
      </c>
      <c r="B157">
        <f>IF(M26&lt;M35,1,)</f>
        <v>0</v>
      </c>
      <c r="C157">
        <f t="shared" ref="C157:K157" si="466">IF(N26&lt;N35,1,)</f>
        <v>0</v>
      </c>
      <c r="D157">
        <f t="shared" si="466"/>
        <v>1</v>
      </c>
      <c r="E157">
        <f t="shared" si="466"/>
        <v>0</v>
      </c>
      <c r="F157">
        <f t="shared" si="466"/>
        <v>0</v>
      </c>
      <c r="G157">
        <f t="shared" si="466"/>
        <v>0</v>
      </c>
      <c r="H157">
        <f t="shared" si="466"/>
        <v>0</v>
      </c>
      <c r="I157">
        <f t="shared" si="466"/>
        <v>0</v>
      </c>
      <c r="J157">
        <f t="shared" si="466"/>
        <v>0</v>
      </c>
      <c r="K157">
        <f t="shared" si="466"/>
        <v>1</v>
      </c>
      <c r="M157" s="4">
        <v>6.1</v>
      </c>
      <c r="N157">
        <f>IF(M31&lt;M35,1,)</f>
        <v>0</v>
      </c>
      <c r="O157">
        <f t="shared" ref="O157:W157" si="467">IF(N31&lt;N35,1,)</f>
        <v>0</v>
      </c>
      <c r="P157">
        <f t="shared" si="467"/>
        <v>1</v>
      </c>
      <c r="Q157">
        <f t="shared" si="467"/>
        <v>1</v>
      </c>
      <c r="R157">
        <f t="shared" si="467"/>
        <v>0</v>
      </c>
      <c r="S157">
        <f t="shared" si="467"/>
        <v>0</v>
      </c>
      <c r="T157">
        <f t="shared" si="467"/>
        <v>1</v>
      </c>
      <c r="U157">
        <f t="shared" si="467"/>
        <v>0</v>
      </c>
      <c r="V157">
        <f t="shared" si="467"/>
        <v>0</v>
      </c>
      <c r="W157">
        <f t="shared" si="467"/>
        <v>1</v>
      </c>
      <c r="Y157" s="2">
        <v>11.9</v>
      </c>
      <c r="Z157">
        <f>IF(M36&lt;M34,1,)</f>
        <v>0</v>
      </c>
      <c r="AA157">
        <f t="shared" ref="AA157:AI157" si="468">IF(N36&lt;N34,1,)</f>
        <v>1</v>
      </c>
      <c r="AB157">
        <f t="shared" si="468"/>
        <v>1</v>
      </c>
      <c r="AC157">
        <f t="shared" si="468"/>
        <v>1</v>
      </c>
      <c r="AD157">
        <f t="shared" si="468"/>
        <v>0</v>
      </c>
      <c r="AE157">
        <f t="shared" si="468"/>
        <v>1</v>
      </c>
      <c r="AF157">
        <f t="shared" si="468"/>
        <v>0</v>
      </c>
      <c r="AG157">
        <f t="shared" si="468"/>
        <v>0</v>
      </c>
      <c r="AH157">
        <f t="shared" si="468"/>
        <v>0</v>
      </c>
      <c r="AI157">
        <f t="shared" si="468"/>
        <v>0</v>
      </c>
      <c r="AK157">
        <v>16.899999999999999</v>
      </c>
      <c r="AL157">
        <f>IF(M41&lt;M34,1,)</f>
        <v>0</v>
      </c>
      <c r="AM157">
        <f t="shared" ref="AM157:AU157" si="469">IF(N41&lt;N34,1,)</f>
        <v>0</v>
      </c>
      <c r="AN157">
        <f t="shared" si="469"/>
        <v>1</v>
      </c>
      <c r="AO157">
        <f t="shared" si="469"/>
        <v>1</v>
      </c>
      <c r="AP157">
        <f t="shared" si="469"/>
        <v>0</v>
      </c>
      <c r="AQ157">
        <f t="shared" si="469"/>
        <v>1</v>
      </c>
      <c r="AR157">
        <f t="shared" si="469"/>
        <v>0</v>
      </c>
      <c r="AS157">
        <f t="shared" si="469"/>
        <v>0</v>
      </c>
      <c r="AT157">
        <f t="shared" si="469"/>
        <v>0</v>
      </c>
      <c r="AU157">
        <f t="shared" si="469"/>
        <v>0</v>
      </c>
      <c r="AW157" s="20"/>
      <c r="AX157">
        <f t="shared" si="444"/>
        <v>3</v>
      </c>
      <c r="AY157">
        <f t="shared" si="437"/>
        <v>5</v>
      </c>
      <c r="AZ157">
        <f t="shared" si="437"/>
        <v>0</v>
      </c>
      <c r="BA157">
        <f t="shared" si="437"/>
        <v>0</v>
      </c>
      <c r="BB157">
        <f t="shared" si="437"/>
        <v>3</v>
      </c>
      <c r="BC157">
        <f t="shared" si="437"/>
        <v>4</v>
      </c>
      <c r="BD157">
        <f t="shared" si="437"/>
        <v>5</v>
      </c>
      <c r="BE157">
        <f t="shared" si="437"/>
        <v>2</v>
      </c>
      <c r="BF157">
        <f t="shared" si="437"/>
        <v>4</v>
      </c>
      <c r="BG157">
        <f t="shared" si="437"/>
        <v>2</v>
      </c>
      <c r="BI157">
        <f t="shared" si="445"/>
        <v>28</v>
      </c>
      <c r="BM157">
        <f t="shared" si="438"/>
        <v>3</v>
      </c>
      <c r="BN157">
        <f t="shared" si="432"/>
        <v>5</v>
      </c>
      <c r="BO157">
        <f t="shared" si="432"/>
        <v>0</v>
      </c>
      <c r="BP157">
        <f t="shared" si="432"/>
        <v>0</v>
      </c>
      <c r="BQ157">
        <f t="shared" si="432"/>
        <v>3</v>
      </c>
      <c r="BR157">
        <f t="shared" si="432"/>
        <v>4</v>
      </c>
      <c r="BS157">
        <f t="shared" si="432"/>
        <v>5</v>
      </c>
      <c r="BT157">
        <f t="shared" si="432"/>
        <v>2</v>
      </c>
      <c r="BU157">
        <f t="shared" si="432"/>
        <v>4</v>
      </c>
      <c r="BV157">
        <f t="shared" si="432"/>
        <v>2</v>
      </c>
      <c r="BX157">
        <f t="shared" si="439"/>
        <v>28</v>
      </c>
    </row>
    <row r="158" spans="1:76">
      <c r="A158" t="s">
        <v>75</v>
      </c>
      <c r="B158">
        <f>IF(M26&lt;M36,1,)</f>
        <v>0</v>
      </c>
      <c r="C158">
        <f t="shared" ref="C158:K158" si="470">IF(N26&lt;N36,1,)</f>
        <v>0</v>
      </c>
      <c r="D158">
        <f t="shared" si="470"/>
        <v>0</v>
      </c>
      <c r="E158">
        <f t="shared" si="470"/>
        <v>0</v>
      </c>
      <c r="F158">
        <f t="shared" si="470"/>
        <v>1</v>
      </c>
      <c r="G158">
        <f t="shared" si="470"/>
        <v>0</v>
      </c>
      <c r="H158">
        <f t="shared" si="470"/>
        <v>0</v>
      </c>
      <c r="I158">
        <f t="shared" si="470"/>
        <v>0</v>
      </c>
      <c r="J158">
        <f t="shared" si="470"/>
        <v>0</v>
      </c>
      <c r="K158">
        <f t="shared" si="470"/>
        <v>0</v>
      </c>
      <c r="M158" s="4">
        <v>6.11</v>
      </c>
      <c r="N158">
        <f>IF(M31&lt;M36,1,)</f>
        <v>0</v>
      </c>
      <c r="O158">
        <f t="shared" ref="O158:W158" si="471">IF(N31&lt;N36,1,)</f>
        <v>0</v>
      </c>
      <c r="P158">
        <f t="shared" si="471"/>
        <v>0</v>
      </c>
      <c r="Q158">
        <f t="shared" si="471"/>
        <v>1</v>
      </c>
      <c r="R158">
        <f t="shared" si="471"/>
        <v>1</v>
      </c>
      <c r="S158">
        <f t="shared" si="471"/>
        <v>0</v>
      </c>
      <c r="T158">
        <f t="shared" si="471"/>
        <v>0</v>
      </c>
      <c r="U158">
        <f t="shared" si="471"/>
        <v>0</v>
      </c>
      <c r="V158">
        <f t="shared" si="471"/>
        <v>0</v>
      </c>
      <c r="W158">
        <f t="shared" si="471"/>
        <v>0</v>
      </c>
      <c r="Y158" s="4">
        <v>11.1</v>
      </c>
      <c r="Z158">
        <f>IF(M36&lt;M35,1,)</f>
        <v>0</v>
      </c>
      <c r="AA158">
        <f t="shared" ref="AA158:AI158" si="472">IF(N36&lt;N35,1,)</f>
        <v>1</v>
      </c>
      <c r="AB158">
        <f t="shared" si="472"/>
        <v>1</v>
      </c>
      <c r="AC158">
        <f t="shared" si="472"/>
        <v>0</v>
      </c>
      <c r="AD158">
        <f t="shared" si="472"/>
        <v>0</v>
      </c>
      <c r="AE158">
        <f t="shared" si="472"/>
        <v>0</v>
      </c>
      <c r="AF158">
        <f t="shared" si="472"/>
        <v>1</v>
      </c>
      <c r="AG158">
        <f t="shared" si="472"/>
        <v>0</v>
      </c>
      <c r="AH158">
        <f t="shared" si="472"/>
        <v>0</v>
      </c>
      <c r="AI158">
        <f t="shared" si="472"/>
        <v>1</v>
      </c>
      <c r="AK158">
        <v>16.100000000000001</v>
      </c>
      <c r="AL158">
        <f>IF(M41&lt;M35,1,)</f>
        <v>0</v>
      </c>
      <c r="AM158">
        <f t="shared" ref="AM158:AU158" si="473">IF(N41&lt;N35,1,)</f>
        <v>0</v>
      </c>
      <c r="AN158">
        <f t="shared" si="473"/>
        <v>1</v>
      </c>
      <c r="AO158">
        <f t="shared" si="473"/>
        <v>0</v>
      </c>
      <c r="AP158">
        <f t="shared" si="473"/>
        <v>0</v>
      </c>
      <c r="AQ158">
        <f t="shared" si="473"/>
        <v>0</v>
      </c>
      <c r="AR158">
        <f t="shared" si="473"/>
        <v>1</v>
      </c>
      <c r="AS158">
        <f t="shared" si="473"/>
        <v>0</v>
      </c>
      <c r="AT158">
        <f t="shared" si="473"/>
        <v>0</v>
      </c>
      <c r="AU158">
        <f t="shared" si="473"/>
        <v>1</v>
      </c>
      <c r="AW158" s="20"/>
      <c r="AX158">
        <f t="shared" si="444"/>
        <v>3</v>
      </c>
      <c r="AY158">
        <f t="shared" si="437"/>
        <v>5</v>
      </c>
      <c r="AZ158">
        <f t="shared" si="437"/>
        <v>0</v>
      </c>
      <c r="BA158">
        <f t="shared" si="437"/>
        <v>0</v>
      </c>
      <c r="BB158">
        <f t="shared" si="437"/>
        <v>3</v>
      </c>
      <c r="BC158">
        <f t="shared" si="437"/>
        <v>4</v>
      </c>
      <c r="BD158">
        <f t="shared" si="437"/>
        <v>5</v>
      </c>
      <c r="BE158">
        <f t="shared" si="437"/>
        <v>2</v>
      </c>
      <c r="BF158">
        <f t="shared" si="437"/>
        <v>4</v>
      </c>
      <c r="BG158">
        <f t="shared" si="437"/>
        <v>0</v>
      </c>
      <c r="BI158">
        <f t="shared" si="445"/>
        <v>26</v>
      </c>
      <c r="BM158">
        <f t="shared" si="438"/>
        <v>3</v>
      </c>
      <c r="BN158">
        <f t="shared" si="432"/>
        <v>5</v>
      </c>
      <c r="BO158">
        <f t="shared" si="432"/>
        <v>0</v>
      </c>
      <c r="BP158">
        <f t="shared" si="432"/>
        <v>5</v>
      </c>
      <c r="BQ158">
        <f t="shared" si="432"/>
        <v>3</v>
      </c>
      <c r="BR158">
        <f t="shared" si="432"/>
        <v>4</v>
      </c>
      <c r="BS158">
        <f t="shared" si="432"/>
        <v>5</v>
      </c>
      <c r="BT158">
        <f t="shared" si="432"/>
        <v>2</v>
      </c>
      <c r="BU158">
        <f t="shared" si="432"/>
        <v>4</v>
      </c>
      <c r="BV158">
        <f t="shared" si="432"/>
        <v>0</v>
      </c>
      <c r="BX158">
        <f t="shared" si="439"/>
        <v>31</v>
      </c>
    </row>
    <row r="159" spans="1:76">
      <c r="A159" t="s">
        <v>76</v>
      </c>
      <c r="B159">
        <f>IF(M26&lt;M37,1,)</f>
        <v>0</v>
      </c>
      <c r="C159">
        <f t="shared" ref="C159:K159" si="474">IF(N26&lt;N37,1,)</f>
        <v>0</v>
      </c>
      <c r="D159">
        <f t="shared" si="474"/>
        <v>1</v>
      </c>
      <c r="E159">
        <f t="shared" si="474"/>
        <v>0</v>
      </c>
      <c r="F159">
        <f t="shared" si="474"/>
        <v>1</v>
      </c>
      <c r="G159">
        <f t="shared" si="474"/>
        <v>0</v>
      </c>
      <c r="H159">
        <f t="shared" si="474"/>
        <v>0</v>
      </c>
      <c r="I159">
        <f t="shared" si="474"/>
        <v>0</v>
      </c>
      <c r="J159">
        <f t="shared" si="474"/>
        <v>0</v>
      </c>
      <c r="K159">
        <f t="shared" si="474"/>
        <v>0</v>
      </c>
      <c r="M159" s="4">
        <v>6.12</v>
      </c>
      <c r="N159">
        <f>IF(M31&lt;M37,1,)</f>
        <v>0</v>
      </c>
      <c r="O159">
        <f t="shared" ref="O159:W159" si="475">IF(N31&lt;N37,1,)</f>
        <v>0</v>
      </c>
      <c r="P159">
        <f t="shared" si="475"/>
        <v>1</v>
      </c>
      <c r="Q159">
        <f t="shared" si="475"/>
        <v>1</v>
      </c>
      <c r="R159">
        <f t="shared" si="475"/>
        <v>1</v>
      </c>
      <c r="S159">
        <f t="shared" si="475"/>
        <v>0</v>
      </c>
      <c r="T159">
        <f t="shared" si="475"/>
        <v>0</v>
      </c>
      <c r="U159">
        <f t="shared" si="475"/>
        <v>0</v>
      </c>
      <c r="V159">
        <f t="shared" si="475"/>
        <v>0</v>
      </c>
      <c r="W159">
        <f t="shared" si="475"/>
        <v>0</v>
      </c>
      <c r="Y159" s="4">
        <v>11.12</v>
      </c>
      <c r="Z159">
        <f>IF(M36&lt;M37,1,)</f>
        <v>0</v>
      </c>
      <c r="AA159">
        <f t="shared" ref="AA159:AI159" si="476">IF(N36&lt;N37,1,)</f>
        <v>0</v>
      </c>
      <c r="AB159">
        <f t="shared" si="476"/>
        <v>1</v>
      </c>
      <c r="AC159">
        <f t="shared" si="476"/>
        <v>0</v>
      </c>
      <c r="AD159">
        <f t="shared" si="476"/>
        <v>1</v>
      </c>
      <c r="AE159">
        <f t="shared" si="476"/>
        <v>0</v>
      </c>
      <c r="AF159">
        <f t="shared" si="476"/>
        <v>0</v>
      </c>
      <c r="AG159">
        <f t="shared" si="476"/>
        <v>0</v>
      </c>
      <c r="AH159">
        <f t="shared" si="476"/>
        <v>0</v>
      </c>
      <c r="AI159">
        <f t="shared" si="476"/>
        <v>0</v>
      </c>
      <c r="AK159">
        <v>16.11</v>
      </c>
      <c r="AL159">
        <f>IF(M41&lt;M36,1,)</f>
        <v>0</v>
      </c>
      <c r="AM159">
        <f t="shared" ref="AM159:AU159" si="477">IF(N41&lt;N36,1,)</f>
        <v>0</v>
      </c>
      <c r="AN159">
        <f t="shared" si="477"/>
        <v>1</v>
      </c>
      <c r="AO159">
        <f t="shared" si="477"/>
        <v>0</v>
      </c>
      <c r="AP159">
        <f t="shared" si="477"/>
        <v>1</v>
      </c>
      <c r="AQ159">
        <f t="shared" si="477"/>
        <v>0</v>
      </c>
      <c r="AR159">
        <f t="shared" si="477"/>
        <v>0</v>
      </c>
      <c r="AS159">
        <f t="shared" si="477"/>
        <v>0</v>
      </c>
      <c r="AT159">
        <f t="shared" si="477"/>
        <v>0</v>
      </c>
      <c r="AU159">
        <f t="shared" si="477"/>
        <v>0</v>
      </c>
      <c r="AW159" s="20"/>
      <c r="AX159">
        <f t="shared" si="444"/>
        <v>3</v>
      </c>
      <c r="AY159">
        <f t="shared" si="437"/>
        <v>5</v>
      </c>
      <c r="AZ159">
        <f t="shared" si="437"/>
        <v>0</v>
      </c>
      <c r="BA159">
        <f t="shared" si="437"/>
        <v>0</v>
      </c>
      <c r="BB159">
        <f t="shared" si="437"/>
        <v>3</v>
      </c>
      <c r="BC159">
        <f t="shared" si="437"/>
        <v>4</v>
      </c>
      <c r="BD159">
        <f t="shared" si="437"/>
        <v>5</v>
      </c>
      <c r="BE159">
        <f t="shared" si="437"/>
        <v>2</v>
      </c>
      <c r="BF159">
        <f t="shared" si="437"/>
        <v>0</v>
      </c>
      <c r="BG159">
        <f t="shared" si="437"/>
        <v>2</v>
      </c>
      <c r="BI159">
        <f t="shared" si="445"/>
        <v>24</v>
      </c>
      <c r="BM159">
        <f t="shared" si="438"/>
        <v>3</v>
      </c>
      <c r="BN159">
        <f t="shared" si="432"/>
        <v>5</v>
      </c>
      <c r="BO159">
        <f t="shared" si="432"/>
        <v>0</v>
      </c>
      <c r="BP159">
        <f t="shared" si="432"/>
        <v>5</v>
      </c>
      <c r="BQ159">
        <f t="shared" si="432"/>
        <v>0</v>
      </c>
      <c r="BR159">
        <f t="shared" si="432"/>
        <v>4</v>
      </c>
      <c r="BS159">
        <f t="shared" si="432"/>
        <v>5</v>
      </c>
      <c r="BT159">
        <f t="shared" si="432"/>
        <v>2</v>
      </c>
      <c r="BU159">
        <f t="shared" si="432"/>
        <v>4</v>
      </c>
      <c r="BV159">
        <f t="shared" si="432"/>
        <v>2</v>
      </c>
      <c r="BX159">
        <f t="shared" si="439"/>
        <v>30</v>
      </c>
    </row>
    <row r="160" spans="1:76">
      <c r="A160" t="s">
        <v>77</v>
      </c>
      <c r="B160">
        <f>IF(M26&lt;M38,1,)</f>
        <v>0</v>
      </c>
      <c r="C160">
        <f t="shared" ref="C160:K160" si="478">IF(N26&lt;N38,1,)</f>
        <v>0</v>
      </c>
      <c r="D160">
        <f t="shared" si="478"/>
        <v>1</v>
      </c>
      <c r="E160">
        <f t="shared" si="478"/>
        <v>0</v>
      </c>
      <c r="F160">
        <f t="shared" si="478"/>
        <v>1</v>
      </c>
      <c r="G160">
        <f t="shared" si="478"/>
        <v>0</v>
      </c>
      <c r="H160">
        <f t="shared" si="478"/>
        <v>0</v>
      </c>
      <c r="I160">
        <f t="shared" si="478"/>
        <v>0</v>
      </c>
      <c r="J160">
        <f t="shared" si="478"/>
        <v>0</v>
      </c>
      <c r="K160">
        <f t="shared" si="478"/>
        <v>0</v>
      </c>
      <c r="M160" s="4">
        <v>6.13</v>
      </c>
      <c r="N160">
        <f>IF(M31&lt;M38,1,)</f>
        <v>0</v>
      </c>
      <c r="O160">
        <f t="shared" ref="O160:W160" si="479">IF(N31&lt;N38,1,)</f>
        <v>0</v>
      </c>
      <c r="P160">
        <f t="shared" si="479"/>
        <v>1</v>
      </c>
      <c r="Q160">
        <f t="shared" si="479"/>
        <v>1</v>
      </c>
      <c r="R160">
        <f t="shared" si="479"/>
        <v>1</v>
      </c>
      <c r="S160">
        <f t="shared" si="479"/>
        <v>0</v>
      </c>
      <c r="T160">
        <f t="shared" si="479"/>
        <v>0</v>
      </c>
      <c r="U160">
        <f t="shared" si="479"/>
        <v>0</v>
      </c>
      <c r="V160">
        <f t="shared" si="479"/>
        <v>0</v>
      </c>
      <c r="W160">
        <f t="shared" si="479"/>
        <v>0</v>
      </c>
      <c r="Y160" s="4">
        <v>11.13</v>
      </c>
      <c r="Z160">
        <f>IF(M36&lt;M38,1,)</f>
        <v>0</v>
      </c>
      <c r="AA160">
        <f t="shared" ref="AA160:AI160" si="480">IF(N36&lt;N38,1,)</f>
        <v>0</v>
      </c>
      <c r="AB160">
        <f t="shared" si="480"/>
        <v>1</v>
      </c>
      <c r="AC160">
        <f t="shared" si="480"/>
        <v>0</v>
      </c>
      <c r="AD160">
        <f t="shared" si="480"/>
        <v>0</v>
      </c>
      <c r="AE160">
        <f t="shared" si="480"/>
        <v>0</v>
      </c>
      <c r="AF160">
        <f t="shared" si="480"/>
        <v>0</v>
      </c>
      <c r="AG160">
        <f t="shared" si="480"/>
        <v>0</v>
      </c>
      <c r="AH160">
        <f t="shared" si="480"/>
        <v>0</v>
      </c>
      <c r="AI160">
        <f t="shared" si="480"/>
        <v>0</v>
      </c>
      <c r="AK160">
        <v>16.12</v>
      </c>
      <c r="AL160">
        <f>IF(M41&lt;M37,1,)</f>
        <v>0</v>
      </c>
      <c r="AM160">
        <f t="shared" ref="AM160:AU160" si="481">IF(N41&lt;N37,1,)</f>
        <v>0</v>
      </c>
      <c r="AN160">
        <f t="shared" si="481"/>
        <v>1</v>
      </c>
      <c r="AO160">
        <f t="shared" si="481"/>
        <v>0</v>
      </c>
      <c r="AP160">
        <f t="shared" si="481"/>
        <v>1</v>
      </c>
      <c r="AQ160">
        <f t="shared" si="481"/>
        <v>0</v>
      </c>
      <c r="AR160">
        <f t="shared" si="481"/>
        <v>0</v>
      </c>
      <c r="AS160">
        <f t="shared" si="481"/>
        <v>0</v>
      </c>
      <c r="AT160">
        <f t="shared" si="481"/>
        <v>0</v>
      </c>
      <c r="AU160">
        <f t="shared" si="481"/>
        <v>0</v>
      </c>
      <c r="AW160" s="20"/>
      <c r="AX160">
        <f t="shared" si="444"/>
        <v>3</v>
      </c>
      <c r="AY160">
        <f t="shared" si="437"/>
        <v>5</v>
      </c>
      <c r="AZ160">
        <f t="shared" si="437"/>
        <v>0</v>
      </c>
      <c r="BA160">
        <f t="shared" si="437"/>
        <v>0</v>
      </c>
      <c r="BB160">
        <f t="shared" si="437"/>
        <v>3</v>
      </c>
      <c r="BC160">
        <f t="shared" si="437"/>
        <v>4</v>
      </c>
      <c r="BD160">
        <f t="shared" si="437"/>
        <v>5</v>
      </c>
      <c r="BE160">
        <f t="shared" si="437"/>
        <v>2</v>
      </c>
      <c r="BF160">
        <f t="shared" si="437"/>
        <v>4</v>
      </c>
      <c r="BG160">
        <f t="shared" si="437"/>
        <v>2</v>
      </c>
      <c r="BI160">
        <f t="shared" si="445"/>
        <v>28</v>
      </c>
      <c r="BM160">
        <f t="shared" si="438"/>
        <v>3</v>
      </c>
      <c r="BN160">
        <f t="shared" si="432"/>
        <v>5</v>
      </c>
      <c r="BO160">
        <f t="shared" si="432"/>
        <v>0</v>
      </c>
      <c r="BP160">
        <f t="shared" si="432"/>
        <v>5</v>
      </c>
      <c r="BQ160">
        <f t="shared" si="432"/>
        <v>0</v>
      </c>
      <c r="BR160">
        <f t="shared" si="432"/>
        <v>4</v>
      </c>
      <c r="BS160">
        <f t="shared" si="432"/>
        <v>5</v>
      </c>
      <c r="BT160">
        <f t="shared" si="432"/>
        <v>2</v>
      </c>
      <c r="BU160">
        <f t="shared" si="432"/>
        <v>4</v>
      </c>
      <c r="BV160">
        <f t="shared" si="432"/>
        <v>2</v>
      </c>
      <c r="BX160">
        <f t="shared" si="439"/>
        <v>30</v>
      </c>
    </row>
    <row r="161" spans="1:76">
      <c r="A161" t="s">
        <v>78</v>
      </c>
      <c r="B161">
        <f>IF(M26&lt;M39,1,)</f>
        <v>0</v>
      </c>
      <c r="C161">
        <f t="shared" ref="C161:K161" si="482">IF(N26&lt;N39,1,)</f>
        <v>0</v>
      </c>
      <c r="D161">
        <f t="shared" si="482"/>
        <v>0</v>
      </c>
      <c r="E161">
        <f t="shared" si="482"/>
        <v>0</v>
      </c>
      <c r="F161">
        <f t="shared" si="482"/>
        <v>0</v>
      </c>
      <c r="G161">
        <f t="shared" si="482"/>
        <v>0</v>
      </c>
      <c r="H161">
        <f t="shared" si="482"/>
        <v>0</v>
      </c>
      <c r="I161">
        <f t="shared" si="482"/>
        <v>0</v>
      </c>
      <c r="J161">
        <f t="shared" si="482"/>
        <v>0</v>
      </c>
      <c r="K161">
        <f t="shared" si="482"/>
        <v>0</v>
      </c>
      <c r="M161" s="4">
        <v>6.14</v>
      </c>
      <c r="N161">
        <f>IF(M31&lt;M39,1,)</f>
        <v>0</v>
      </c>
      <c r="O161">
        <f t="shared" ref="O161:W161" si="483">IF(N31&lt;N39,1,)</f>
        <v>0</v>
      </c>
      <c r="P161">
        <f t="shared" si="483"/>
        <v>0</v>
      </c>
      <c r="Q161">
        <f t="shared" si="483"/>
        <v>0</v>
      </c>
      <c r="R161">
        <f t="shared" si="483"/>
        <v>0</v>
      </c>
      <c r="S161">
        <f t="shared" si="483"/>
        <v>0</v>
      </c>
      <c r="T161">
        <f t="shared" si="483"/>
        <v>0</v>
      </c>
      <c r="U161">
        <f t="shared" si="483"/>
        <v>0</v>
      </c>
      <c r="V161">
        <f t="shared" si="483"/>
        <v>0</v>
      </c>
      <c r="W161">
        <f t="shared" si="483"/>
        <v>0</v>
      </c>
      <c r="Y161" s="4">
        <v>11.14</v>
      </c>
      <c r="Z161">
        <f>IF(M36&lt;M39,1,)</f>
        <v>0</v>
      </c>
      <c r="AA161">
        <f t="shared" ref="AA161:AI161" si="484">IF(N36&lt;N39,1,)</f>
        <v>0</v>
      </c>
      <c r="AB161">
        <f t="shared" si="484"/>
        <v>0</v>
      </c>
      <c r="AC161">
        <f t="shared" si="484"/>
        <v>0</v>
      </c>
      <c r="AD161">
        <f t="shared" si="484"/>
        <v>0</v>
      </c>
      <c r="AE161">
        <f t="shared" si="484"/>
        <v>0</v>
      </c>
      <c r="AF161">
        <f t="shared" si="484"/>
        <v>0</v>
      </c>
      <c r="AG161">
        <f t="shared" si="484"/>
        <v>0</v>
      </c>
      <c r="AH161">
        <f t="shared" si="484"/>
        <v>0</v>
      </c>
      <c r="AI161">
        <f t="shared" si="484"/>
        <v>0</v>
      </c>
      <c r="AK161">
        <v>16.13</v>
      </c>
      <c r="AL161">
        <f>IF(M41&lt;M38,1,)</f>
        <v>0</v>
      </c>
      <c r="AM161">
        <f t="shared" ref="AM161:AU161" si="485">IF(N41&lt;N38,1,)</f>
        <v>0</v>
      </c>
      <c r="AN161">
        <f t="shared" si="485"/>
        <v>1</v>
      </c>
      <c r="AO161">
        <f t="shared" si="485"/>
        <v>0</v>
      </c>
      <c r="AP161">
        <f t="shared" si="485"/>
        <v>1</v>
      </c>
      <c r="AQ161">
        <f t="shared" si="485"/>
        <v>0</v>
      </c>
      <c r="AR161">
        <f t="shared" si="485"/>
        <v>0</v>
      </c>
      <c r="AS161">
        <f t="shared" si="485"/>
        <v>0</v>
      </c>
      <c r="AT161">
        <f t="shared" si="485"/>
        <v>0</v>
      </c>
      <c r="AU161">
        <f t="shared" si="485"/>
        <v>0</v>
      </c>
      <c r="AW161" s="20"/>
      <c r="AX161">
        <f t="shared" si="444"/>
        <v>3</v>
      </c>
      <c r="AY161">
        <f t="shared" si="437"/>
        <v>5</v>
      </c>
      <c r="AZ161">
        <f t="shared" si="437"/>
        <v>0</v>
      </c>
      <c r="BA161">
        <f t="shared" si="437"/>
        <v>0</v>
      </c>
      <c r="BB161">
        <f t="shared" si="437"/>
        <v>3</v>
      </c>
      <c r="BC161">
        <f t="shared" si="437"/>
        <v>4</v>
      </c>
      <c r="BD161">
        <f t="shared" si="437"/>
        <v>5</v>
      </c>
      <c r="BE161">
        <f t="shared" si="437"/>
        <v>2</v>
      </c>
      <c r="BF161">
        <f t="shared" si="437"/>
        <v>0</v>
      </c>
      <c r="BG161">
        <f t="shared" si="437"/>
        <v>2</v>
      </c>
      <c r="BI161">
        <f t="shared" si="445"/>
        <v>24</v>
      </c>
      <c r="BM161">
        <f t="shared" si="438"/>
        <v>3</v>
      </c>
      <c r="BN161">
        <f t="shared" si="432"/>
        <v>5</v>
      </c>
      <c r="BO161">
        <f t="shared" si="432"/>
        <v>0</v>
      </c>
      <c r="BP161">
        <f t="shared" si="432"/>
        <v>5</v>
      </c>
      <c r="BQ161">
        <f t="shared" si="432"/>
        <v>0</v>
      </c>
      <c r="BR161">
        <f t="shared" si="432"/>
        <v>4</v>
      </c>
      <c r="BS161">
        <f t="shared" si="432"/>
        <v>5</v>
      </c>
      <c r="BT161">
        <f t="shared" si="432"/>
        <v>2</v>
      </c>
      <c r="BU161">
        <f t="shared" si="432"/>
        <v>4</v>
      </c>
      <c r="BV161">
        <f t="shared" si="432"/>
        <v>2</v>
      </c>
      <c r="BX161">
        <f t="shared" si="439"/>
        <v>30</v>
      </c>
    </row>
    <row r="162" spans="1:76">
      <c r="A162" t="s">
        <v>79</v>
      </c>
      <c r="B162">
        <f>IF(M26&lt;M40,1,)</f>
        <v>0</v>
      </c>
      <c r="C162">
        <f t="shared" ref="C162:K162" si="486">IF(N26&lt;N40,1,)</f>
        <v>0</v>
      </c>
      <c r="D162">
        <f t="shared" si="486"/>
        <v>0</v>
      </c>
      <c r="E162">
        <f t="shared" si="486"/>
        <v>1</v>
      </c>
      <c r="F162">
        <f t="shared" si="486"/>
        <v>0</v>
      </c>
      <c r="G162">
        <f t="shared" si="486"/>
        <v>0</v>
      </c>
      <c r="H162">
        <f t="shared" si="486"/>
        <v>0</v>
      </c>
      <c r="I162">
        <f t="shared" si="486"/>
        <v>0</v>
      </c>
      <c r="J162">
        <f t="shared" si="486"/>
        <v>0</v>
      </c>
      <c r="K162">
        <f t="shared" si="486"/>
        <v>1</v>
      </c>
      <c r="M162" s="4">
        <v>6.15</v>
      </c>
      <c r="N162">
        <f>IF(M31&lt;M40,1,)</f>
        <v>0</v>
      </c>
      <c r="O162">
        <f t="shared" ref="O162:W162" si="487">IF(N31&lt;N40,1,)</f>
        <v>0</v>
      </c>
      <c r="P162">
        <f t="shared" si="487"/>
        <v>0</v>
      </c>
      <c r="Q162">
        <f t="shared" si="487"/>
        <v>1</v>
      </c>
      <c r="R162">
        <f t="shared" si="487"/>
        <v>0</v>
      </c>
      <c r="S162">
        <f t="shared" si="487"/>
        <v>0</v>
      </c>
      <c r="T162">
        <f t="shared" si="487"/>
        <v>0</v>
      </c>
      <c r="U162">
        <f t="shared" si="487"/>
        <v>0</v>
      </c>
      <c r="V162">
        <f t="shared" si="487"/>
        <v>0</v>
      </c>
      <c r="W162">
        <f t="shared" si="487"/>
        <v>1</v>
      </c>
      <c r="Y162" s="4">
        <v>11.15</v>
      </c>
      <c r="Z162">
        <f>IF(M36&lt;M40,1,)</f>
        <v>0</v>
      </c>
      <c r="AA162">
        <f t="shared" ref="AA162:AI162" si="488">IF(N36&lt;N40,1,)</f>
        <v>0</v>
      </c>
      <c r="AB162">
        <f t="shared" si="488"/>
        <v>0</v>
      </c>
      <c r="AC162">
        <f t="shared" si="488"/>
        <v>1</v>
      </c>
      <c r="AD162">
        <f t="shared" si="488"/>
        <v>0</v>
      </c>
      <c r="AE162">
        <f t="shared" si="488"/>
        <v>0</v>
      </c>
      <c r="AF162">
        <f t="shared" si="488"/>
        <v>0</v>
      </c>
      <c r="AG162">
        <f t="shared" si="488"/>
        <v>0</v>
      </c>
      <c r="AH162">
        <f t="shared" si="488"/>
        <v>0</v>
      </c>
      <c r="AI162">
        <f t="shared" si="488"/>
        <v>1</v>
      </c>
      <c r="AK162">
        <v>16.14</v>
      </c>
      <c r="AL162">
        <f>IF(M41&lt;M39,1,)</f>
        <v>0</v>
      </c>
      <c r="AM162">
        <f t="shared" ref="AM162:AU162" si="489">IF(N41&lt;N39,1,)</f>
        <v>0</v>
      </c>
      <c r="AN162">
        <f t="shared" si="489"/>
        <v>1</v>
      </c>
      <c r="AO162">
        <f t="shared" si="489"/>
        <v>0</v>
      </c>
      <c r="AP162">
        <f t="shared" si="489"/>
        <v>0</v>
      </c>
      <c r="AQ162">
        <f t="shared" si="489"/>
        <v>0</v>
      </c>
      <c r="AR162">
        <f t="shared" si="489"/>
        <v>0</v>
      </c>
      <c r="AS162">
        <f t="shared" si="489"/>
        <v>0</v>
      </c>
      <c r="AT162">
        <f t="shared" si="489"/>
        <v>0</v>
      </c>
      <c r="AU162">
        <f t="shared" si="489"/>
        <v>0</v>
      </c>
      <c r="AW162" s="20"/>
      <c r="AX162">
        <f t="shared" si="444"/>
        <v>3</v>
      </c>
      <c r="AY162">
        <f t="shared" si="437"/>
        <v>5</v>
      </c>
      <c r="AZ162">
        <f t="shared" si="437"/>
        <v>0</v>
      </c>
      <c r="BA162">
        <f t="shared" si="437"/>
        <v>5</v>
      </c>
      <c r="BB162">
        <f t="shared" si="437"/>
        <v>3</v>
      </c>
      <c r="BC162">
        <f t="shared" si="437"/>
        <v>4</v>
      </c>
      <c r="BD162">
        <f t="shared" si="437"/>
        <v>5</v>
      </c>
      <c r="BE162">
        <f t="shared" si="437"/>
        <v>2</v>
      </c>
      <c r="BF162">
        <f t="shared" si="437"/>
        <v>0</v>
      </c>
      <c r="BG162">
        <f t="shared" si="437"/>
        <v>2</v>
      </c>
      <c r="BI162">
        <f t="shared" si="445"/>
        <v>29</v>
      </c>
      <c r="BM162">
        <f t="shared" si="438"/>
        <v>3</v>
      </c>
      <c r="BN162">
        <f t="shared" si="432"/>
        <v>5</v>
      </c>
      <c r="BO162">
        <f t="shared" si="432"/>
        <v>0</v>
      </c>
      <c r="BP162">
        <f t="shared" si="432"/>
        <v>5</v>
      </c>
      <c r="BQ162">
        <f t="shared" si="432"/>
        <v>3</v>
      </c>
      <c r="BR162">
        <f t="shared" si="432"/>
        <v>4</v>
      </c>
      <c r="BS162">
        <f t="shared" si="432"/>
        <v>5</v>
      </c>
      <c r="BT162">
        <f t="shared" si="432"/>
        <v>2</v>
      </c>
      <c r="BU162">
        <f t="shared" si="432"/>
        <v>4</v>
      </c>
      <c r="BV162">
        <f t="shared" si="432"/>
        <v>2</v>
      </c>
      <c r="BX162">
        <f t="shared" si="439"/>
        <v>33</v>
      </c>
    </row>
    <row r="163" spans="1:76">
      <c r="A163" t="s">
        <v>80</v>
      </c>
      <c r="B163">
        <f>IF(M26&lt;M41,1,)</f>
        <v>0</v>
      </c>
      <c r="C163">
        <f t="shared" ref="C163:K163" si="490">IF(N26&lt;N41,1,)</f>
        <v>1</v>
      </c>
      <c r="D163">
        <f t="shared" si="490"/>
        <v>0</v>
      </c>
      <c r="E163">
        <f t="shared" si="490"/>
        <v>0</v>
      </c>
      <c r="F163">
        <f t="shared" si="490"/>
        <v>0</v>
      </c>
      <c r="G163">
        <f t="shared" si="490"/>
        <v>0</v>
      </c>
      <c r="H163">
        <f t="shared" si="490"/>
        <v>0</v>
      </c>
      <c r="I163">
        <f t="shared" si="490"/>
        <v>0</v>
      </c>
      <c r="J163">
        <f t="shared" si="490"/>
        <v>1</v>
      </c>
      <c r="K163">
        <f t="shared" si="490"/>
        <v>0</v>
      </c>
      <c r="M163" s="4">
        <v>6.16</v>
      </c>
      <c r="N163">
        <f>IF(M31&lt;M41,1,)</f>
        <v>0</v>
      </c>
      <c r="O163">
        <f t="shared" ref="O163:W163" si="491">IF(N31&lt;N41,1,)</f>
        <v>1</v>
      </c>
      <c r="P163">
        <f t="shared" si="491"/>
        <v>0</v>
      </c>
      <c r="Q163">
        <f t="shared" si="491"/>
        <v>1</v>
      </c>
      <c r="R163">
        <f t="shared" si="491"/>
        <v>0</v>
      </c>
      <c r="S163">
        <f t="shared" si="491"/>
        <v>0</v>
      </c>
      <c r="T163">
        <f t="shared" si="491"/>
        <v>0</v>
      </c>
      <c r="U163">
        <f t="shared" si="491"/>
        <v>0</v>
      </c>
      <c r="V163">
        <f t="shared" si="491"/>
        <v>0</v>
      </c>
      <c r="W163">
        <f t="shared" si="491"/>
        <v>0</v>
      </c>
      <c r="Y163" s="4">
        <v>11.16</v>
      </c>
      <c r="Z163">
        <f>IF(M36&lt;M41,1,)</f>
        <v>0</v>
      </c>
      <c r="AA163">
        <f t="shared" ref="AA163:AI163" si="492">IF(N36&lt;N41,1,)</f>
        <v>1</v>
      </c>
      <c r="AB163">
        <f t="shared" si="492"/>
        <v>0</v>
      </c>
      <c r="AC163">
        <f t="shared" si="492"/>
        <v>0</v>
      </c>
      <c r="AD163">
        <f t="shared" si="492"/>
        <v>0</v>
      </c>
      <c r="AE163">
        <f t="shared" si="492"/>
        <v>0</v>
      </c>
      <c r="AF163">
        <f t="shared" si="492"/>
        <v>0</v>
      </c>
      <c r="AG163">
        <f t="shared" si="492"/>
        <v>0</v>
      </c>
      <c r="AH163">
        <f t="shared" si="492"/>
        <v>1</v>
      </c>
      <c r="AI163">
        <f t="shared" si="492"/>
        <v>0</v>
      </c>
      <c r="AK163">
        <v>16.149999999999999</v>
      </c>
      <c r="AL163">
        <f>IF(M41&lt;M40,1,)</f>
        <v>0</v>
      </c>
      <c r="AM163">
        <f t="shared" ref="AM163:AU163" si="493">IF(N41&lt;N40,1,)</f>
        <v>0</v>
      </c>
      <c r="AN163">
        <f t="shared" si="493"/>
        <v>1</v>
      </c>
      <c r="AO163">
        <f t="shared" si="493"/>
        <v>1</v>
      </c>
      <c r="AP163">
        <f t="shared" si="493"/>
        <v>0</v>
      </c>
      <c r="AQ163">
        <f t="shared" si="493"/>
        <v>0</v>
      </c>
      <c r="AR163">
        <f t="shared" si="493"/>
        <v>0</v>
      </c>
      <c r="AS163">
        <f t="shared" si="493"/>
        <v>0</v>
      </c>
      <c r="AT163">
        <f t="shared" si="493"/>
        <v>0</v>
      </c>
      <c r="AU163">
        <f t="shared" si="493"/>
        <v>1</v>
      </c>
      <c r="AW163" s="20"/>
      <c r="AX163">
        <f t="shared" si="444"/>
        <v>3</v>
      </c>
      <c r="AY163">
        <f t="shared" si="437"/>
        <v>5</v>
      </c>
      <c r="AZ163">
        <f t="shared" si="437"/>
        <v>0</v>
      </c>
      <c r="BA163">
        <f t="shared" si="437"/>
        <v>0</v>
      </c>
      <c r="BB163">
        <f t="shared" si="437"/>
        <v>3</v>
      </c>
      <c r="BC163">
        <f t="shared" si="437"/>
        <v>4</v>
      </c>
      <c r="BD163">
        <f t="shared" si="437"/>
        <v>5</v>
      </c>
      <c r="BE163">
        <f t="shared" si="437"/>
        <v>2</v>
      </c>
      <c r="BF163">
        <f t="shared" si="437"/>
        <v>0</v>
      </c>
      <c r="BG163">
        <f t="shared" si="437"/>
        <v>0</v>
      </c>
      <c r="BI163">
        <f t="shared" si="445"/>
        <v>22</v>
      </c>
      <c r="BM163">
        <f t="shared" si="438"/>
        <v>3</v>
      </c>
      <c r="BN163">
        <f t="shared" si="432"/>
        <v>5</v>
      </c>
      <c r="BO163">
        <f t="shared" si="432"/>
        <v>0</v>
      </c>
      <c r="BP163">
        <f t="shared" si="432"/>
        <v>0</v>
      </c>
      <c r="BQ163">
        <f t="shared" si="432"/>
        <v>3</v>
      </c>
      <c r="BR163">
        <f t="shared" si="432"/>
        <v>4</v>
      </c>
      <c r="BS163">
        <f t="shared" si="432"/>
        <v>5</v>
      </c>
      <c r="BT163">
        <f t="shared" si="432"/>
        <v>2</v>
      </c>
      <c r="BU163">
        <f t="shared" si="432"/>
        <v>4</v>
      </c>
      <c r="BV163">
        <f t="shared" si="432"/>
        <v>0</v>
      </c>
      <c r="BX163">
        <f t="shared" si="439"/>
        <v>26</v>
      </c>
    </row>
    <row r="164" spans="1:76">
      <c r="A164" t="s">
        <v>81</v>
      </c>
      <c r="B164">
        <f>IF(M26&lt;M42,1,)</f>
        <v>0</v>
      </c>
      <c r="C164">
        <f t="shared" ref="C164:K164" si="494">IF(N26&lt;N42,1,)</f>
        <v>0</v>
      </c>
      <c r="D164">
        <f t="shared" si="494"/>
        <v>1</v>
      </c>
      <c r="E164">
        <f t="shared" si="494"/>
        <v>0</v>
      </c>
      <c r="F164">
        <f t="shared" si="494"/>
        <v>1</v>
      </c>
      <c r="G164">
        <f t="shared" si="494"/>
        <v>0</v>
      </c>
      <c r="H164">
        <f t="shared" si="494"/>
        <v>0</v>
      </c>
      <c r="I164">
        <f t="shared" si="494"/>
        <v>0</v>
      </c>
      <c r="J164">
        <f t="shared" si="494"/>
        <v>1</v>
      </c>
      <c r="K164">
        <f t="shared" si="494"/>
        <v>1</v>
      </c>
      <c r="M164" s="4">
        <v>6.17</v>
      </c>
      <c r="N164">
        <f>IF(M31&lt;M42,1,)</f>
        <v>0</v>
      </c>
      <c r="O164">
        <f t="shared" ref="O164:W164" si="495">IF(N31&lt;N42,1,)</f>
        <v>0</v>
      </c>
      <c r="P164">
        <f t="shared" si="495"/>
        <v>1</v>
      </c>
      <c r="Q164">
        <f t="shared" si="495"/>
        <v>1</v>
      </c>
      <c r="R164">
        <f t="shared" si="495"/>
        <v>1</v>
      </c>
      <c r="S164">
        <f t="shared" si="495"/>
        <v>0</v>
      </c>
      <c r="T164">
        <f t="shared" si="495"/>
        <v>0</v>
      </c>
      <c r="U164">
        <f t="shared" si="495"/>
        <v>0</v>
      </c>
      <c r="V164">
        <f t="shared" si="495"/>
        <v>0</v>
      </c>
      <c r="W164">
        <f t="shared" si="495"/>
        <v>1</v>
      </c>
      <c r="Y164" s="4">
        <v>11.17</v>
      </c>
      <c r="Z164">
        <f>IF(M36&lt;M42,1,)</f>
        <v>0</v>
      </c>
      <c r="AA164">
        <f t="shared" ref="AA164:AI164" si="496">IF(N36&lt;N42,1,)</f>
        <v>0</v>
      </c>
      <c r="AB164">
        <f t="shared" si="496"/>
        <v>1</v>
      </c>
      <c r="AC164">
        <f t="shared" si="496"/>
        <v>0</v>
      </c>
      <c r="AD164">
        <f t="shared" si="496"/>
        <v>0</v>
      </c>
      <c r="AE164">
        <f t="shared" si="496"/>
        <v>0</v>
      </c>
      <c r="AF164">
        <f t="shared" si="496"/>
        <v>0</v>
      </c>
      <c r="AG164">
        <f t="shared" si="496"/>
        <v>0</v>
      </c>
      <c r="AH164">
        <f t="shared" si="496"/>
        <v>1</v>
      </c>
      <c r="AI164">
        <f t="shared" si="496"/>
        <v>1</v>
      </c>
      <c r="AK164">
        <v>16.170000000000002</v>
      </c>
      <c r="AL164">
        <f>IF(M41&lt;M42,1,)</f>
        <v>0</v>
      </c>
      <c r="AM164">
        <f t="shared" ref="AM164:AU164" si="497">IF(N41&lt;N42,1,)</f>
        <v>0</v>
      </c>
      <c r="AN164">
        <f t="shared" si="497"/>
        <v>1</v>
      </c>
      <c r="AO164">
        <f t="shared" si="497"/>
        <v>0</v>
      </c>
      <c r="AP164">
        <f t="shared" si="497"/>
        <v>1</v>
      </c>
      <c r="AQ164">
        <f t="shared" si="497"/>
        <v>0</v>
      </c>
      <c r="AR164">
        <f t="shared" si="497"/>
        <v>0</v>
      </c>
      <c r="AS164">
        <f t="shared" si="497"/>
        <v>0</v>
      </c>
      <c r="AT164">
        <f t="shared" si="497"/>
        <v>0</v>
      </c>
      <c r="AU164">
        <f t="shared" si="497"/>
        <v>1</v>
      </c>
      <c r="AW164" s="20"/>
      <c r="AX164">
        <f t="shared" si="444"/>
        <v>3</v>
      </c>
      <c r="AY164">
        <f t="shared" si="437"/>
        <v>0</v>
      </c>
      <c r="AZ164">
        <f t="shared" si="437"/>
        <v>3</v>
      </c>
      <c r="BA164">
        <f t="shared" si="437"/>
        <v>0</v>
      </c>
      <c r="BB164">
        <f t="shared" si="437"/>
        <v>3</v>
      </c>
      <c r="BC164">
        <f t="shared" si="437"/>
        <v>4</v>
      </c>
      <c r="BD164">
        <f t="shared" si="437"/>
        <v>5</v>
      </c>
      <c r="BE164">
        <f t="shared" si="437"/>
        <v>2</v>
      </c>
      <c r="BF164">
        <f t="shared" si="437"/>
        <v>0</v>
      </c>
      <c r="BG164">
        <f t="shared" si="437"/>
        <v>2</v>
      </c>
      <c r="BI164">
        <f t="shared" si="445"/>
        <v>22</v>
      </c>
      <c r="BM164">
        <f t="shared" si="438"/>
        <v>3</v>
      </c>
      <c r="BN164">
        <f t="shared" si="432"/>
        <v>0</v>
      </c>
      <c r="BO164">
        <f t="shared" si="432"/>
        <v>0</v>
      </c>
      <c r="BP164">
        <f t="shared" si="432"/>
        <v>5</v>
      </c>
      <c r="BQ164">
        <f t="shared" si="432"/>
        <v>3</v>
      </c>
      <c r="BR164">
        <f t="shared" si="432"/>
        <v>4</v>
      </c>
      <c r="BS164">
        <f t="shared" si="432"/>
        <v>5</v>
      </c>
      <c r="BT164">
        <f t="shared" si="432"/>
        <v>2</v>
      </c>
      <c r="BU164">
        <f t="shared" si="432"/>
        <v>0</v>
      </c>
      <c r="BV164">
        <f t="shared" si="432"/>
        <v>2</v>
      </c>
      <c r="BX164">
        <f t="shared" si="439"/>
        <v>24</v>
      </c>
    </row>
    <row r="165" spans="1:76">
      <c r="A165" t="s">
        <v>82</v>
      </c>
      <c r="B165">
        <f>IF(M26&lt;M43,1,)</f>
        <v>0</v>
      </c>
      <c r="C165">
        <f t="shared" ref="C165:K165" si="498">IF(N26&lt;N43,1,)</f>
        <v>0</v>
      </c>
      <c r="D165">
        <f t="shared" si="498"/>
        <v>0</v>
      </c>
      <c r="E165">
        <f t="shared" si="498"/>
        <v>0</v>
      </c>
      <c r="F165">
        <f t="shared" si="498"/>
        <v>0</v>
      </c>
      <c r="G165">
        <f t="shared" si="498"/>
        <v>0</v>
      </c>
      <c r="H165">
        <f t="shared" si="498"/>
        <v>1</v>
      </c>
      <c r="I165">
        <f t="shared" si="498"/>
        <v>1</v>
      </c>
      <c r="J165">
        <f t="shared" si="498"/>
        <v>0</v>
      </c>
      <c r="K165">
        <f t="shared" si="498"/>
        <v>0</v>
      </c>
      <c r="M165" s="4">
        <v>6.18</v>
      </c>
      <c r="N165">
        <f>IF(M31&lt;M43,1,)</f>
        <v>0</v>
      </c>
      <c r="O165">
        <f t="shared" ref="O165:W165" si="499">IF(N31&lt;N43,1,)</f>
        <v>1</v>
      </c>
      <c r="P165">
        <f t="shared" si="499"/>
        <v>0</v>
      </c>
      <c r="Q165">
        <f t="shared" si="499"/>
        <v>1</v>
      </c>
      <c r="R165">
        <f t="shared" si="499"/>
        <v>0</v>
      </c>
      <c r="S165">
        <f t="shared" si="499"/>
        <v>1</v>
      </c>
      <c r="T165">
        <f t="shared" si="499"/>
        <v>1</v>
      </c>
      <c r="U165">
        <f t="shared" si="499"/>
        <v>1</v>
      </c>
      <c r="V165">
        <f t="shared" si="499"/>
        <v>0</v>
      </c>
      <c r="W165">
        <f t="shared" si="499"/>
        <v>0</v>
      </c>
      <c r="Y165" s="4">
        <v>11.18</v>
      </c>
      <c r="Z165">
        <f>IF(M36&lt;M43,1,)</f>
        <v>0</v>
      </c>
      <c r="AA165">
        <f t="shared" ref="AA165:AI165" si="500">IF(N36&lt;N43,1,)</f>
        <v>1</v>
      </c>
      <c r="AB165">
        <f t="shared" si="500"/>
        <v>0</v>
      </c>
      <c r="AC165">
        <f t="shared" si="500"/>
        <v>0</v>
      </c>
      <c r="AD165">
        <f t="shared" si="500"/>
        <v>0</v>
      </c>
      <c r="AE165">
        <f t="shared" si="500"/>
        <v>1</v>
      </c>
      <c r="AF165">
        <f t="shared" si="500"/>
        <v>1</v>
      </c>
      <c r="AG165">
        <f t="shared" si="500"/>
        <v>1</v>
      </c>
      <c r="AH165">
        <f t="shared" si="500"/>
        <v>0</v>
      </c>
      <c r="AI165">
        <f t="shared" si="500"/>
        <v>0</v>
      </c>
      <c r="AK165">
        <v>16.18</v>
      </c>
      <c r="AL165">
        <f>IF(M41&lt;M43,1,)</f>
        <v>0</v>
      </c>
      <c r="AM165">
        <f t="shared" ref="AM165:AU165" si="501">IF(N41&lt;N43,1,)</f>
        <v>0</v>
      </c>
      <c r="AN165">
        <f t="shared" si="501"/>
        <v>0</v>
      </c>
      <c r="AO165">
        <f t="shared" si="501"/>
        <v>0</v>
      </c>
      <c r="AP165">
        <f t="shared" si="501"/>
        <v>0</v>
      </c>
      <c r="AQ165">
        <f t="shared" si="501"/>
        <v>1</v>
      </c>
      <c r="AR165">
        <f t="shared" si="501"/>
        <v>1</v>
      </c>
      <c r="AS165">
        <f t="shared" si="501"/>
        <v>1</v>
      </c>
      <c r="AT165">
        <f t="shared" si="501"/>
        <v>0</v>
      </c>
      <c r="AU165">
        <f t="shared" si="501"/>
        <v>0</v>
      </c>
      <c r="AW165" s="20"/>
      <c r="AX165">
        <f t="shared" si="444"/>
        <v>3</v>
      </c>
      <c r="AY165">
        <f t="shared" si="437"/>
        <v>5</v>
      </c>
      <c r="AZ165">
        <f t="shared" si="437"/>
        <v>0</v>
      </c>
      <c r="BA165">
        <f t="shared" si="437"/>
        <v>0</v>
      </c>
      <c r="BB165">
        <f t="shared" si="437"/>
        <v>3</v>
      </c>
      <c r="BC165">
        <f t="shared" si="437"/>
        <v>4</v>
      </c>
      <c r="BD165">
        <f t="shared" si="437"/>
        <v>5</v>
      </c>
      <c r="BE165">
        <f t="shared" si="437"/>
        <v>2</v>
      </c>
      <c r="BF165">
        <f t="shared" si="437"/>
        <v>0</v>
      </c>
      <c r="BG165">
        <f t="shared" si="437"/>
        <v>0</v>
      </c>
      <c r="BI165">
        <f t="shared" si="445"/>
        <v>22</v>
      </c>
      <c r="BM165">
        <f t="shared" si="438"/>
        <v>3</v>
      </c>
      <c r="BN165">
        <f t="shared" si="438"/>
        <v>5</v>
      </c>
      <c r="BO165">
        <f t="shared" si="438"/>
        <v>0</v>
      </c>
      <c r="BP165">
        <f t="shared" si="438"/>
        <v>5</v>
      </c>
      <c r="BQ165">
        <f t="shared" si="438"/>
        <v>0</v>
      </c>
      <c r="BR165">
        <f t="shared" si="438"/>
        <v>4</v>
      </c>
      <c r="BS165">
        <f t="shared" si="438"/>
        <v>5</v>
      </c>
      <c r="BT165">
        <f t="shared" si="438"/>
        <v>2</v>
      </c>
      <c r="BU165">
        <f t="shared" si="438"/>
        <v>0</v>
      </c>
      <c r="BV165">
        <f t="shared" si="438"/>
        <v>0</v>
      </c>
      <c r="BX165">
        <f t="shared" si="439"/>
        <v>24</v>
      </c>
    </row>
    <row r="166" spans="1:76">
      <c r="A166" t="s">
        <v>83</v>
      </c>
      <c r="B166">
        <f>IF(M26&lt;M44,1,)</f>
        <v>0</v>
      </c>
      <c r="C166">
        <f t="shared" ref="C166:K166" si="502">IF(N26&lt;N44,1,)</f>
        <v>0</v>
      </c>
      <c r="D166">
        <f t="shared" si="502"/>
        <v>1</v>
      </c>
      <c r="E166">
        <f t="shared" si="502"/>
        <v>0</v>
      </c>
      <c r="F166">
        <f t="shared" si="502"/>
        <v>0</v>
      </c>
      <c r="G166">
        <f t="shared" si="502"/>
        <v>0</v>
      </c>
      <c r="H166">
        <f t="shared" si="502"/>
        <v>0</v>
      </c>
      <c r="I166">
        <f t="shared" si="502"/>
        <v>0</v>
      </c>
      <c r="J166">
        <f t="shared" si="502"/>
        <v>1</v>
      </c>
      <c r="K166">
        <f t="shared" si="502"/>
        <v>0</v>
      </c>
      <c r="M166" s="4">
        <v>6.19</v>
      </c>
      <c r="N166">
        <f>IF(M31&lt;M44,1,)</f>
        <v>0</v>
      </c>
      <c r="O166">
        <f t="shared" ref="O166:W166" si="503">IF(N31&lt;N44,1,)</f>
        <v>1</v>
      </c>
      <c r="P166">
        <f t="shared" si="503"/>
        <v>1</v>
      </c>
      <c r="Q166">
        <f t="shared" si="503"/>
        <v>1</v>
      </c>
      <c r="R166">
        <f t="shared" si="503"/>
        <v>0</v>
      </c>
      <c r="S166">
        <f t="shared" si="503"/>
        <v>0</v>
      </c>
      <c r="T166">
        <f t="shared" si="503"/>
        <v>0</v>
      </c>
      <c r="U166">
        <f t="shared" si="503"/>
        <v>0</v>
      </c>
      <c r="V166">
        <f t="shared" si="503"/>
        <v>0</v>
      </c>
      <c r="W166">
        <f t="shared" si="503"/>
        <v>0</v>
      </c>
      <c r="Y166" s="4">
        <v>11.19</v>
      </c>
      <c r="Z166">
        <f>IF(M36&lt;M44,1,)</f>
        <v>0</v>
      </c>
      <c r="AA166">
        <f t="shared" ref="AA166:AI166" si="504">IF(N36&lt;N44,1,)</f>
        <v>1</v>
      </c>
      <c r="AB166">
        <f t="shared" si="504"/>
        <v>1</v>
      </c>
      <c r="AC166">
        <f t="shared" si="504"/>
        <v>0</v>
      </c>
      <c r="AD166">
        <f t="shared" si="504"/>
        <v>0</v>
      </c>
      <c r="AE166">
        <f t="shared" si="504"/>
        <v>0</v>
      </c>
      <c r="AF166">
        <f t="shared" si="504"/>
        <v>0</v>
      </c>
      <c r="AG166">
        <f t="shared" si="504"/>
        <v>0</v>
      </c>
      <c r="AH166">
        <f t="shared" si="504"/>
        <v>1</v>
      </c>
      <c r="AI166">
        <f t="shared" si="504"/>
        <v>0</v>
      </c>
      <c r="AK166">
        <v>16.190000000000001</v>
      </c>
      <c r="AL166">
        <f>IF(M41&lt;M44,1,)</f>
        <v>0</v>
      </c>
      <c r="AM166">
        <f t="shared" ref="AM166:AU166" si="505">IF(N41&lt;N44,1,)</f>
        <v>0</v>
      </c>
      <c r="AN166">
        <f t="shared" si="505"/>
        <v>1</v>
      </c>
      <c r="AO166">
        <f t="shared" si="505"/>
        <v>0</v>
      </c>
      <c r="AP166">
        <f t="shared" si="505"/>
        <v>0</v>
      </c>
      <c r="AQ166">
        <f t="shared" si="505"/>
        <v>0</v>
      </c>
      <c r="AR166">
        <f t="shared" si="505"/>
        <v>0</v>
      </c>
      <c r="AS166">
        <f t="shared" si="505"/>
        <v>0</v>
      </c>
      <c r="AT166">
        <f t="shared" si="505"/>
        <v>0</v>
      </c>
      <c r="AU166">
        <f t="shared" si="505"/>
        <v>0</v>
      </c>
      <c r="AW166" s="20"/>
      <c r="AX166">
        <f t="shared" si="444"/>
        <v>3</v>
      </c>
      <c r="AY166">
        <f t="shared" si="444"/>
        <v>0</v>
      </c>
      <c r="AZ166">
        <f t="shared" si="444"/>
        <v>3</v>
      </c>
      <c r="BA166">
        <f t="shared" si="444"/>
        <v>0</v>
      </c>
      <c r="BB166">
        <f t="shared" si="444"/>
        <v>3</v>
      </c>
      <c r="BC166">
        <f t="shared" si="444"/>
        <v>4</v>
      </c>
      <c r="BD166">
        <f t="shared" si="444"/>
        <v>5</v>
      </c>
      <c r="BE166">
        <f t="shared" si="444"/>
        <v>0</v>
      </c>
      <c r="BF166">
        <f t="shared" si="444"/>
        <v>0</v>
      </c>
      <c r="BG166">
        <f t="shared" si="444"/>
        <v>2</v>
      </c>
      <c r="BI166">
        <f t="shared" si="445"/>
        <v>20</v>
      </c>
      <c r="BM166">
        <f t="shared" si="438"/>
        <v>3</v>
      </c>
      <c r="BN166">
        <f t="shared" si="438"/>
        <v>5</v>
      </c>
      <c r="BO166">
        <f t="shared" si="438"/>
        <v>0</v>
      </c>
      <c r="BP166">
        <f t="shared" si="438"/>
        <v>5</v>
      </c>
      <c r="BQ166">
        <f t="shared" si="438"/>
        <v>3</v>
      </c>
      <c r="BR166">
        <f t="shared" si="438"/>
        <v>4</v>
      </c>
      <c r="BS166">
        <f t="shared" si="438"/>
        <v>5</v>
      </c>
      <c r="BT166">
        <f t="shared" si="438"/>
        <v>2</v>
      </c>
      <c r="BU166">
        <f t="shared" si="438"/>
        <v>0</v>
      </c>
      <c r="BV166">
        <f t="shared" si="438"/>
        <v>2</v>
      </c>
      <c r="BX166">
        <f t="shared" si="439"/>
        <v>29</v>
      </c>
    </row>
    <row r="167" spans="1:76">
      <c r="A167" t="s">
        <v>84</v>
      </c>
      <c r="B167">
        <f>IF(M26&lt;M45,1,)</f>
        <v>0</v>
      </c>
      <c r="C167">
        <f t="shared" ref="C167:K167" si="506">IF(N26&lt;N45,1,)</f>
        <v>0</v>
      </c>
      <c r="D167">
        <f t="shared" si="506"/>
        <v>0</v>
      </c>
      <c r="E167">
        <f t="shared" si="506"/>
        <v>0</v>
      </c>
      <c r="F167">
        <f t="shared" si="506"/>
        <v>0</v>
      </c>
      <c r="G167">
        <f t="shared" si="506"/>
        <v>0</v>
      </c>
      <c r="H167">
        <f t="shared" si="506"/>
        <v>0</v>
      </c>
      <c r="I167">
        <f t="shared" si="506"/>
        <v>1</v>
      </c>
      <c r="J167">
        <f t="shared" si="506"/>
        <v>0</v>
      </c>
      <c r="K167">
        <f t="shared" si="506"/>
        <v>0</v>
      </c>
      <c r="M167" s="4">
        <v>6.2</v>
      </c>
      <c r="N167">
        <f>IF(M31&lt;M45,1,)</f>
        <v>0</v>
      </c>
      <c r="O167">
        <f t="shared" ref="O167:W167" si="507">IF(N31&lt;N45,1,)</f>
        <v>1</v>
      </c>
      <c r="P167">
        <f t="shared" si="507"/>
        <v>0</v>
      </c>
      <c r="Q167">
        <f t="shared" si="507"/>
        <v>1</v>
      </c>
      <c r="R167">
        <f t="shared" si="507"/>
        <v>0</v>
      </c>
      <c r="S167">
        <f t="shared" si="507"/>
        <v>1</v>
      </c>
      <c r="T167">
        <f t="shared" si="507"/>
        <v>1</v>
      </c>
      <c r="U167">
        <f t="shared" si="507"/>
        <v>1</v>
      </c>
      <c r="V167">
        <f t="shared" si="507"/>
        <v>0</v>
      </c>
      <c r="W167">
        <f t="shared" si="507"/>
        <v>0</v>
      </c>
      <c r="Y167" s="4">
        <v>11.2</v>
      </c>
      <c r="Z167">
        <f>IF(M36&lt;M45,1,)</f>
        <v>0</v>
      </c>
      <c r="AA167">
        <f t="shared" ref="AA167:AI167" si="508">IF(N36&lt;N45,1,)</f>
        <v>1</v>
      </c>
      <c r="AB167">
        <f t="shared" si="508"/>
        <v>0</v>
      </c>
      <c r="AC167">
        <f t="shared" si="508"/>
        <v>0</v>
      </c>
      <c r="AD167">
        <f t="shared" si="508"/>
        <v>0</v>
      </c>
      <c r="AE167">
        <f t="shared" si="508"/>
        <v>1</v>
      </c>
      <c r="AF167">
        <f t="shared" si="508"/>
        <v>1</v>
      </c>
      <c r="AG167">
        <f t="shared" si="508"/>
        <v>1</v>
      </c>
      <c r="AH167">
        <f t="shared" si="508"/>
        <v>0</v>
      </c>
      <c r="AI167">
        <f t="shared" si="508"/>
        <v>0</v>
      </c>
      <c r="AK167">
        <v>16.2</v>
      </c>
      <c r="AL167">
        <f>IF(M41&lt;M45,1,)</f>
        <v>0</v>
      </c>
      <c r="AM167">
        <f t="shared" ref="AM167:AU167" si="509">IF(N41&lt;N45,1,)</f>
        <v>0</v>
      </c>
      <c r="AN167">
        <f t="shared" si="509"/>
        <v>0</v>
      </c>
      <c r="AO167">
        <f t="shared" si="509"/>
        <v>0</v>
      </c>
      <c r="AP167">
        <f t="shared" si="509"/>
        <v>0</v>
      </c>
      <c r="AQ167">
        <f t="shared" si="509"/>
        <v>1</v>
      </c>
      <c r="AR167">
        <f t="shared" si="509"/>
        <v>1</v>
      </c>
      <c r="AS167">
        <f t="shared" si="509"/>
        <v>1</v>
      </c>
      <c r="AT167">
        <f t="shared" si="509"/>
        <v>0</v>
      </c>
      <c r="AU167">
        <f t="shared" si="509"/>
        <v>0</v>
      </c>
      <c r="AW167" s="20"/>
      <c r="AX167">
        <f t="shared" si="444"/>
        <v>3</v>
      </c>
      <c r="AY167">
        <f t="shared" si="444"/>
        <v>0</v>
      </c>
      <c r="AZ167">
        <f t="shared" si="444"/>
        <v>0</v>
      </c>
      <c r="BA167">
        <f t="shared" si="444"/>
        <v>0</v>
      </c>
      <c r="BB167">
        <f t="shared" si="444"/>
        <v>3</v>
      </c>
      <c r="BC167">
        <f t="shared" si="444"/>
        <v>4</v>
      </c>
      <c r="BD167">
        <f t="shared" si="444"/>
        <v>5</v>
      </c>
      <c r="BE167">
        <f t="shared" si="444"/>
        <v>2</v>
      </c>
      <c r="BF167">
        <f t="shared" si="444"/>
        <v>0</v>
      </c>
      <c r="BG167">
        <f t="shared" si="444"/>
        <v>2</v>
      </c>
      <c r="BI167">
        <f t="shared" si="445"/>
        <v>19</v>
      </c>
      <c r="BM167">
        <f>IF(AL108=1,AA$3,)</f>
        <v>3</v>
      </c>
      <c r="BN167">
        <f t="shared" ref="BN167:BV167" si="510">IF(AM108=1,AB$3,)</f>
        <v>5</v>
      </c>
      <c r="BO167">
        <f t="shared" si="510"/>
        <v>0</v>
      </c>
      <c r="BP167">
        <f t="shared" si="510"/>
        <v>5</v>
      </c>
      <c r="BQ167">
        <f t="shared" si="510"/>
        <v>3</v>
      </c>
      <c r="BR167">
        <f t="shared" si="510"/>
        <v>4</v>
      </c>
      <c r="BS167">
        <f t="shared" si="510"/>
        <v>5</v>
      </c>
      <c r="BT167">
        <f t="shared" si="510"/>
        <v>2</v>
      </c>
      <c r="BU167">
        <f t="shared" si="510"/>
        <v>4</v>
      </c>
      <c r="BV167">
        <f t="shared" si="510"/>
        <v>2</v>
      </c>
      <c r="BX167">
        <f t="shared" si="439"/>
        <v>33</v>
      </c>
    </row>
    <row r="168" spans="1:76">
      <c r="AW168" s="20"/>
      <c r="AX168">
        <f>IF(N107=1,AA$3,)</f>
        <v>3</v>
      </c>
      <c r="AY168">
        <f t="shared" ref="AY168:BG168" si="511">IF(O107=1,AB$3,)</f>
        <v>0</v>
      </c>
      <c r="AZ168">
        <f t="shared" si="511"/>
        <v>3</v>
      </c>
      <c r="BA168">
        <f t="shared" si="511"/>
        <v>0</v>
      </c>
      <c r="BB168">
        <f t="shared" si="511"/>
        <v>3</v>
      </c>
      <c r="BC168">
        <f t="shared" si="511"/>
        <v>4</v>
      </c>
      <c r="BD168">
        <f t="shared" si="511"/>
        <v>5</v>
      </c>
      <c r="BE168">
        <f t="shared" si="511"/>
        <v>2</v>
      </c>
      <c r="BF168">
        <f t="shared" si="511"/>
        <v>4</v>
      </c>
      <c r="BG168">
        <f t="shared" si="511"/>
        <v>2</v>
      </c>
      <c r="BI168">
        <f>SUM(AX168:BG168)</f>
        <v>26</v>
      </c>
      <c r="BL168" t="s">
        <v>85</v>
      </c>
    </row>
    <row r="169" spans="1:76">
      <c r="A169">
        <v>2.1</v>
      </c>
      <c r="B169">
        <f>IF(M27&lt;M26,1,)</f>
        <v>1</v>
      </c>
      <c r="C169">
        <f t="shared" ref="C169:K169" si="512">IF(N27&lt;N26,1,)</f>
        <v>1</v>
      </c>
      <c r="D169">
        <f t="shared" si="512"/>
        <v>0</v>
      </c>
      <c r="E169">
        <f t="shared" si="512"/>
        <v>0</v>
      </c>
      <c r="F169">
        <f t="shared" si="512"/>
        <v>0</v>
      </c>
      <c r="G169">
        <f t="shared" si="512"/>
        <v>0</v>
      </c>
      <c r="H169">
        <f t="shared" si="512"/>
        <v>1</v>
      </c>
      <c r="I169">
        <f t="shared" si="512"/>
        <v>0</v>
      </c>
      <c r="J169">
        <f t="shared" si="512"/>
        <v>1</v>
      </c>
      <c r="K169">
        <f t="shared" si="512"/>
        <v>0</v>
      </c>
      <c r="M169" s="2">
        <v>7.1</v>
      </c>
      <c r="N169">
        <f>IF(M32&lt;M26,1,)</f>
        <v>0</v>
      </c>
      <c r="O169">
        <f t="shared" ref="O169:W169" si="513">IF(N32&lt;N26,1,)</f>
        <v>1</v>
      </c>
      <c r="P169">
        <f t="shared" si="513"/>
        <v>0</v>
      </c>
      <c r="Q169">
        <f t="shared" si="513"/>
        <v>0</v>
      </c>
      <c r="R169">
        <f t="shared" si="513"/>
        <v>0</v>
      </c>
      <c r="S169">
        <f t="shared" si="513"/>
        <v>0</v>
      </c>
      <c r="T169">
        <f t="shared" si="513"/>
        <v>1</v>
      </c>
      <c r="U169">
        <f t="shared" si="513"/>
        <v>0</v>
      </c>
      <c r="V169">
        <f t="shared" si="513"/>
        <v>1</v>
      </c>
      <c r="W169">
        <f t="shared" si="513"/>
        <v>0</v>
      </c>
      <c r="Y169" s="2">
        <v>12.1</v>
      </c>
      <c r="Z169">
        <f>IF(M37&lt;M26,1,)</f>
        <v>0</v>
      </c>
      <c r="AA169">
        <f t="shared" ref="AA169:AI169" si="514">IF(N37&lt;N26,1,)</f>
        <v>1</v>
      </c>
      <c r="AB169">
        <f t="shared" si="514"/>
        <v>0</v>
      </c>
      <c r="AC169">
        <f t="shared" si="514"/>
        <v>0</v>
      </c>
      <c r="AD169">
        <f t="shared" si="514"/>
        <v>0</v>
      </c>
      <c r="AE169">
        <f t="shared" si="514"/>
        <v>1</v>
      </c>
      <c r="AF169">
        <f t="shared" si="514"/>
        <v>1</v>
      </c>
      <c r="AG169">
        <f t="shared" si="514"/>
        <v>0</v>
      </c>
      <c r="AH169">
        <f t="shared" si="514"/>
        <v>1</v>
      </c>
      <c r="AI169">
        <f t="shared" si="514"/>
        <v>0</v>
      </c>
      <c r="AK169">
        <v>17.100000000000001</v>
      </c>
      <c r="AL169">
        <f>IF(M42&lt;M26,1,)</f>
        <v>0</v>
      </c>
      <c r="AM169">
        <f t="shared" ref="AM169:AU169" si="515">IF(N42&lt;N26,1,)</f>
        <v>1</v>
      </c>
      <c r="AN169">
        <f t="shared" si="515"/>
        <v>0</v>
      </c>
      <c r="AO169">
        <f t="shared" si="515"/>
        <v>0</v>
      </c>
      <c r="AP169">
        <f t="shared" si="515"/>
        <v>0</v>
      </c>
      <c r="AQ169">
        <f t="shared" si="515"/>
        <v>1</v>
      </c>
      <c r="AR169">
        <f t="shared" si="515"/>
        <v>1</v>
      </c>
      <c r="AS169">
        <f t="shared" si="515"/>
        <v>0</v>
      </c>
      <c r="AT169">
        <f t="shared" si="515"/>
        <v>0</v>
      </c>
      <c r="AU169">
        <f t="shared" si="515"/>
        <v>0</v>
      </c>
      <c r="AW169" s="20" t="s">
        <v>86</v>
      </c>
      <c r="BM169">
        <f>IF(AL109=1,AA$3,)</f>
        <v>0</v>
      </c>
      <c r="BN169">
        <f t="shared" ref="BN169:BV184" si="516">IF(AM109=1,AB$3,)</f>
        <v>0</v>
      </c>
      <c r="BO169">
        <f t="shared" si="516"/>
        <v>3</v>
      </c>
      <c r="BP169">
        <f t="shared" si="516"/>
        <v>5</v>
      </c>
      <c r="BQ169">
        <f t="shared" si="516"/>
        <v>3</v>
      </c>
      <c r="BR169">
        <f t="shared" si="516"/>
        <v>0</v>
      </c>
      <c r="BS169">
        <f t="shared" si="516"/>
        <v>0</v>
      </c>
      <c r="BT169">
        <f t="shared" si="516"/>
        <v>2</v>
      </c>
      <c r="BU169">
        <f t="shared" si="516"/>
        <v>4</v>
      </c>
      <c r="BV169">
        <f t="shared" si="516"/>
        <v>2</v>
      </c>
      <c r="BX169">
        <f>SUM(BM169:BV169)</f>
        <v>19</v>
      </c>
    </row>
    <row r="170" spans="1:76">
      <c r="A170">
        <v>2.2999999999999998</v>
      </c>
      <c r="B170">
        <f>IF(M27&lt;M28,1,)</f>
        <v>0</v>
      </c>
      <c r="C170">
        <f t="shared" ref="C170:K170" si="517">IF(N27&lt;N28,1,)</f>
        <v>0</v>
      </c>
      <c r="D170">
        <f t="shared" si="517"/>
        <v>0</v>
      </c>
      <c r="E170">
        <f t="shared" si="517"/>
        <v>0</v>
      </c>
      <c r="F170">
        <f t="shared" si="517"/>
        <v>0</v>
      </c>
      <c r="G170">
        <f t="shared" si="517"/>
        <v>0</v>
      </c>
      <c r="H170">
        <f t="shared" si="517"/>
        <v>0</v>
      </c>
      <c r="I170">
        <f t="shared" si="517"/>
        <v>1</v>
      </c>
      <c r="J170">
        <f t="shared" si="517"/>
        <v>1</v>
      </c>
      <c r="K170">
        <f t="shared" si="517"/>
        <v>0</v>
      </c>
      <c r="M170" s="2">
        <v>7.2</v>
      </c>
      <c r="N170">
        <f>IF(M32&lt;M27,1,)</f>
        <v>0</v>
      </c>
      <c r="O170">
        <f t="shared" ref="O170:W170" si="518">IF(N32&lt;N27,1,)</f>
        <v>1</v>
      </c>
      <c r="P170">
        <f t="shared" si="518"/>
        <v>1</v>
      </c>
      <c r="Q170">
        <f t="shared" si="518"/>
        <v>0</v>
      </c>
      <c r="R170">
        <f t="shared" si="518"/>
        <v>1</v>
      </c>
      <c r="S170">
        <f t="shared" si="518"/>
        <v>0</v>
      </c>
      <c r="T170">
        <f t="shared" si="518"/>
        <v>0</v>
      </c>
      <c r="U170">
        <f t="shared" si="518"/>
        <v>0</v>
      </c>
      <c r="V170">
        <f t="shared" si="518"/>
        <v>0</v>
      </c>
      <c r="W170">
        <f t="shared" si="518"/>
        <v>1</v>
      </c>
      <c r="Y170" s="2">
        <v>12.2</v>
      </c>
      <c r="Z170">
        <f>IF(M37&lt;M27,1,)</f>
        <v>0</v>
      </c>
      <c r="AA170">
        <f t="shared" ref="AA170:AI170" si="519">IF(N37&lt;N27,1,)</f>
        <v>1</v>
      </c>
      <c r="AB170">
        <f t="shared" si="519"/>
        <v>0</v>
      </c>
      <c r="AC170">
        <f t="shared" si="519"/>
        <v>0</v>
      </c>
      <c r="AD170">
        <f t="shared" si="519"/>
        <v>0</v>
      </c>
      <c r="AE170">
        <f t="shared" si="519"/>
        <v>1</v>
      </c>
      <c r="AF170">
        <f t="shared" si="519"/>
        <v>0</v>
      </c>
      <c r="AG170">
        <f t="shared" si="519"/>
        <v>0</v>
      </c>
      <c r="AH170">
        <f t="shared" si="519"/>
        <v>0</v>
      </c>
      <c r="AI170">
        <f t="shared" si="519"/>
        <v>1</v>
      </c>
      <c r="AK170">
        <v>17.2</v>
      </c>
      <c r="AL170">
        <f>IF(M42&lt;M27,1,)</f>
        <v>0</v>
      </c>
      <c r="AM170">
        <f t="shared" ref="AM170:AU170" si="520">IF(N42&lt;N27,1,)</f>
        <v>1</v>
      </c>
      <c r="AN170">
        <f t="shared" si="520"/>
        <v>1</v>
      </c>
      <c r="AO170">
        <f t="shared" si="520"/>
        <v>0</v>
      </c>
      <c r="AP170">
        <f t="shared" si="520"/>
        <v>0</v>
      </c>
      <c r="AQ170">
        <f t="shared" si="520"/>
        <v>1</v>
      </c>
      <c r="AR170">
        <f t="shared" si="520"/>
        <v>0</v>
      </c>
      <c r="AS170">
        <f t="shared" si="520"/>
        <v>0</v>
      </c>
      <c r="AT170">
        <f t="shared" si="520"/>
        <v>0</v>
      </c>
      <c r="AU170">
        <f t="shared" si="520"/>
        <v>0</v>
      </c>
      <c r="AW170" s="20"/>
      <c r="AX170">
        <f>IF(N109=1,AA$3,)</f>
        <v>3</v>
      </c>
      <c r="AY170">
        <f t="shared" ref="AY170:BG185" si="521">IF(O109=1,AB$3,)</f>
        <v>0</v>
      </c>
      <c r="AZ170">
        <f t="shared" si="521"/>
        <v>3</v>
      </c>
      <c r="BA170">
        <f t="shared" si="521"/>
        <v>5</v>
      </c>
      <c r="BB170">
        <f t="shared" si="521"/>
        <v>3</v>
      </c>
      <c r="BC170">
        <f t="shared" si="521"/>
        <v>4</v>
      </c>
      <c r="BD170">
        <f t="shared" si="521"/>
        <v>0</v>
      </c>
      <c r="BE170">
        <f t="shared" si="521"/>
        <v>2</v>
      </c>
      <c r="BF170">
        <f t="shared" si="521"/>
        <v>0</v>
      </c>
      <c r="BG170">
        <f t="shared" si="521"/>
        <v>2</v>
      </c>
      <c r="BI170">
        <f>SUM(AX170:BG170)</f>
        <v>22</v>
      </c>
      <c r="BM170">
        <f t="shared" ref="BM170:BV187" si="522">IF(AL110=1,AA$3,)</f>
        <v>3</v>
      </c>
      <c r="BN170">
        <f t="shared" si="516"/>
        <v>5</v>
      </c>
      <c r="BO170">
        <f t="shared" si="516"/>
        <v>3</v>
      </c>
      <c r="BP170">
        <f t="shared" si="516"/>
        <v>5</v>
      </c>
      <c r="BQ170">
        <f t="shared" si="516"/>
        <v>0</v>
      </c>
      <c r="BR170">
        <f t="shared" si="516"/>
        <v>0</v>
      </c>
      <c r="BS170">
        <f t="shared" si="516"/>
        <v>5</v>
      </c>
      <c r="BT170">
        <f t="shared" si="516"/>
        <v>2</v>
      </c>
      <c r="BU170">
        <f t="shared" si="516"/>
        <v>4</v>
      </c>
      <c r="BV170">
        <f t="shared" si="516"/>
        <v>0</v>
      </c>
      <c r="BX170">
        <f t="shared" ref="BX170:BX187" si="523">SUM(BM170:BV170)</f>
        <v>27</v>
      </c>
    </row>
    <row r="171" spans="1:76">
      <c r="A171">
        <v>2.4</v>
      </c>
      <c r="B171">
        <f>IF(M27&lt;M29,1,)</f>
        <v>1</v>
      </c>
      <c r="C171">
        <f t="shared" ref="C171:K171" si="524">IF(N27&lt;N29,1,)</f>
        <v>0</v>
      </c>
      <c r="D171">
        <f t="shared" si="524"/>
        <v>0</v>
      </c>
      <c r="E171">
        <f t="shared" si="524"/>
        <v>0</v>
      </c>
      <c r="F171">
        <f t="shared" si="524"/>
        <v>0</v>
      </c>
      <c r="G171">
        <f t="shared" si="524"/>
        <v>1</v>
      </c>
      <c r="H171">
        <f t="shared" si="524"/>
        <v>1</v>
      </c>
      <c r="I171">
        <f t="shared" si="524"/>
        <v>1</v>
      </c>
      <c r="J171">
        <f t="shared" si="524"/>
        <v>1</v>
      </c>
      <c r="K171">
        <f t="shared" si="524"/>
        <v>0</v>
      </c>
      <c r="M171" s="2">
        <v>7.3</v>
      </c>
      <c r="N171">
        <f>IF(M32&lt;M28,1,)</f>
        <v>0</v>
      </c>
      <c r="O171">
        <f t="shared" ref="O171:W171" si="525">IF(N32&lt;N28,1,)</f>
        <v>1</v>
      </c>
      <c r="P171">
        <f t="shared" si="525"/>
        <v>1</v>
      </c>
      <c r="Q171">
        <f t="shared" si="525"/>
        <v>0</v>
      </c>
      <c r="R171">
        <f t="shared" si="525"/>
        <v>1</v>
      </c>
      <c r="S171">
        <f t="shared" si="525"/>
        <v>0</v>
      </c>
      <c r="T171">
        <f t="shared" si="525"/>
        <v>0</v>
      </c>
      <c r="U171">
        <f t="shared" si="525"/>
        <v>1</v>
      </c>
      <c r="V171">
        <f t="shared" si="525"/>
        <v>1</v>
      </c>
      <c r="W171">
        <f t="shared" si="525"/>
        <v>0</v>
      </c>
      <c r="Y171" s="2">
        <v>12.3</v>
      </c>
      <c r="Z171">
        <f>IF(M37&lt;M28,1,)</f>
        <v>0</v>
      </c>
      <c r="AA171">
        <f t="shared" ref="AA171:AI171" si="526">IF(N37&lt;N28,1,)</f>
        <v>1</v>
      </c>
      <c r="AB171">
        <f t="shared" si="526"/>
        <v>0</v>
      </c>
      <c r="AC171">
        <f t="shared" si="526"/>
        <v>0</v>
      </c>
      <c r="AD171">
        <f t="shared" si="526"/>
        <v>0</v>
      </c>
      <c r="AE171">
        <f t="shared" si="526"/>
        <v>1</v>
      </c>
      <c r="AF171">
        <f t="shared" si="526"/>
        <v>0</v>
      </c>
      <c r="AG171">
        <f t="shared" si="526"/>
        <v>1</v>
      </c>
      <c r="AH171">
        <f t="shared" si="526"/>
        <v>1</v>
      </c>
      <c r="AI171">
        <f t="shared" si="526"/>
        <v>0</v>
      </c>
      <c r="AK171">
        <v>17.3</v>
      </c>
      <c r="AL171">
        <f>IF(M42&lt;M28,1,)</f>
        <v>0</v>
      </c>
      <c r="AM171">
        <f t="shared" ref="AM171:AU171" si="527">IF(N42&lt;N28,1,)</f>
        <v>1</v>
      </c>
      <c r="AN171">
        <f t="shared" si="527"/>
        <v>1</v>
      </c>
      <c r="AO171">
        <f t="shared" si="527"/>
        <v>0</v>
      </c>
      <c r="AP171">
        <f t="shared" si="527"/>
        <v>0</v>
      </c>
      <c r="AQ171">
        <f t="shared" si="527"/>
        <v>1</v>
      </c>
      <c r="AR171">
        <f t="shared" si="527"/>
        <v>0</v>
      </c>
      <c r="AS171">
        <f t="shared" si="527"/>
        <v>1</v>
      </c>
      <c r="AT171">
        <f t="shared" si="527"/>
        <v>0</v>
      </c>
      <c r="AU171">
        <f t="shared" si="527"/>
        <v>0</v>
      </c>
      <c r="AW171" s="20"/>
      <c r="AX171">
        <f t="shared" ref="AX171:BG188" si="528">IF(N110=1,AA$3,)</f>
        <v>3</v>
      </c>
      <c r="AY171">
        <f t="shared" si="521"/>
        <v>0</v>
      </c>
      <c r="AZ171">
        <f t="shared" si="521"/>
        <v>0</v>
      </c>
      <c r="BA171">
        <f t="shared" si="521"/>
        <v>5</v>
      </c>
      <c r="BB171">
        <f t="shared" si="521"/>
        <v>0</v>
      </c>
      <c r="BC171">
        <f t="shared" si="521"/>
        <v>4</v>
      </c>
      <c r="BD171">
        <f t="shared" si="521"/>
        <v>5</v>
      </c>
      <c r="BE171">
        <f t="shared" si="521"/>
        <v>2</v>
      </c>
      <c r="BF171">
        <f t="shared" si="521"/>
        <v>4</v>
      </c>
      <c r="BG171">
        <f t="shared" si="521"/>
        <v>0</v>
      </c>
      <c r="BI171">
        <f t="shared" ref="BI171:BI187" si="529">SUM(AX171:BG171)</f>
        <v>23</v>
      </c>
      <c r="BM171">
        <f t="shared" si="522"/>
        <v>3</v>
      </c>
      <c r="BN171">
        <f t="shared" si="516"/>
        <v>5</v>
      </c>
      <c r="BO171">
        <f t="shared" si="516"/>
        <v>3</v>
      </c>
      <c r="BP171">
        <f t="shared" si="516"/>
        <v>5</v>
      </c>
      <c r="BQ171">
        <f t="shared" si="516"/>
        <v>0</v>
      </c>
      <c r="BR171">
        <f t="shared" si="516"/>
        <v>0</v>
      </c>
      <c r="BS171">
        <f t="shared" si="516"/>
        <v>5</v>
      </c>
      <c r="BT171">
        <f t="shared" si="516"/>
        <v>0</v>
      </c>
      <c r="BU171">
        <f t="shared" si="516"/>
        <v>4</v>
      </c>
      <c r="BV171">
        <f t="shared" si="516"/>
        <v>2</v>
      </c>
      <c r="BX171">
        <f t="shared" si="523"/>
        <v>27</v>
      </c>
    </row>
    <row r="172" spans="1:76">
      <c r="A172">
        <v>2.5</v>
      </c>
      <c r="B172">
        <f>IF(M27&lt;M30,1,)</f>
        <v>1</v>
      </c>
      <c r="C172">
        <f t="shared" ref="C172:K172" si="530">IF(N27&lt;N30,1,)</f>
        <v>0</v>
      </c>
      <c r="D172">
        <f t="shared" si="530"/>
        <v>0</v>
      </c>
      <c r="E172">
        <f t="shared" si="530"/>
        <v>0</v>
      </c>
      <c r="F172">
        <f t="shared" si="530"/>
        <v>0</v>
      </c>
      <c r="G172">
        <f t="shared" si="530"/>
        <v>0</v>
      </c>
      <c r="H172">
        <f t="shared" si="530"/>
        <v>0</v>
      </c>
      <c r="I172">
        <f t="shared" si="530"/>
        <v>1</v>
      </c>
      <c r="J172">
        <f t="shared" si="530"/>
        <v>1</v>
      </c>
      <c r="K172">
        <f t="shared" si="530"/>
        <v>0</v>
      </c>
      <c r="M172" s="2">
        <v>7.4</v>
      </c>
      <c r="N172">
        <f>IF(M32&lt;M29,1,)</f>
        <v>0</v>
      </c>
      <c r="O172">
        <f t="shared" ref="O172:W172" si="531">IF(N32&lt;N29,1,)</f>
        <v>1</v>
      </c>
      <c r="P172">
        <f t="shared" si="531"/>
        <v>0</v>
      </c>
      <c r="Q172">
        <f t="shared" si="531"/>
        <v>0</v>
      </c>
      <c r="R172">
        <f t="shared" si="531"/>
        <v>0</v>
      </c>
      <c r="S172">
        <f t="shared" si="531"/>
        <v>1</v>
      </c>
      <c r="T172">
        <f t="shared" si="531"/>
        <v>0</v>
      </c>
      <c r="U172">
        <f t="shared" si="531"/>
        <v>1</v>
      </c>
      <c r="V172">
        <f t="shared" si="531"/>
        <v>1</v>
      </c>
      <c r="W172">
        <f t="shared" si="531"/>
        <v>0</v>
      </c>
      <c r="Y172" s="2">
        <v>12.4</v>
      </c>
      <c r="Z172">
        <f>IF(M37&lt;M29,1,)</f>
        <v>0</v>
      </c>
      <c r="AA172">
        <f t="shared" ref="AA172:AI172" si="532">IF(N37&lt;N29,1,)</f>
        <v>1</v>
      </c>
      <c r="AB172">
        <f t="shared" si="532"/>
        <v>0</v>
      </c>
      <c r="AC172">
        <f t="shared" si="532"/>
        <v>0</v>
      </c>
      <c r="AD172">
        <f t="shared" si="532"/>
        <v>0</v>
      </c>
      <c r="AE172">
        <f t="shared" si="532"/>
        <v>1</v>
      </c>
      <c r="AF172">
        <f t="shared" si="532"/>
        <v>1</v>
      </c>
      <c r="AG172">
        <f t="shared" si="532"/>
        <v>1</v>
      </c>
      <c r="AH172">
        <f t="shared" si="532"/>
        <v>1</v>
      </c>
      <c r="AI172">
        <f t="shared" si="532"/>
        <v>0</v>
      </c>
      <c r="AK172">
        <v>17.399999999999999</v>
      </c>
      <c r="AL172">
        <f>IF(M42&lt;M29,1,)</f>
        <v>0</v>
      </c>
      <c r="AM172">
        <f t="shared" ref="AM172:AU172" si="533">IF(N42&lt;N29,1,)</f>
        <v>1</v>
      </c>
      <c r="AN172">
        <f t="shared" si="533"/>
        <v>0</v>
      </c>
      <c r="AO172">
        <f t="shared" si="533"/>
        <v>0</v>
      </c>
      <c r="AP172">
        <f t="shared" si="533"/>
        <v>0</v>
      </c>
      <c r="AQ172">
        <f t="shared" si="533"/>
        <v>1</v>
      </c>
      <c r="AR172">
        <f t="shared" si="533"/>
        <v>1</v>
      </c>
      <c r="AS172">
        <f t="shared" si="533"/>
        <v>1</v>
      </c>
      <c r="AT172">
        <f t="shared" si="533"/>
        <v>0</v>
      </c>
      <c r="AU172">
        <f t="shared" si="533"/>
        <v>0</v>
      </c>
      <c r="AW172" s="20"/>
      <c r="AX172">
        <f t="shared" si="528"/>
        <v>3</v>
      </c>
      <c r="AY172">
        <f t="shared" si="521"/>
        <v>0</v>
      </c>
      <c r="AZ172">
        <f t="shared" si="521"/>
        <v>0</v>
      </c>
      <c r="BA172">
        <f t="shared" si="521"/>
        <v>5</v>
      </c>
      <c r="BB172">
        <f t="shared" si="521"/>
        <v>0</v>
      </c>
      <c r="BC172">
        <f t="shared" si="521"/>
        <v>4</v>
      </c>
      <c r="BD172">
        <f t="shared" si="521"/>
        <v>5</v>
      </c>
      <c r="BE172">
        <f t="shared" si="521"/>
        <v>0</v>
      </c>
      <c r="BF172">
        <f t="shared" si="521"/>
        <v>0</v>
      </c>
      <c r="BG172">
        <f t="shared" si="521"/>
        <v>2</v>
      </c>
      <c r="BI172">
        <f t="shared" si="529"/>
        <v>19</v>
      </c>
      <c r="BM172">
        <f t="shared" si="522"/>
        <v>0</v>
      </c>
      <c r="BN172">
        <f t="shared" si="516"/>
        <v>5</v>
      </c>
      <c r="BO172">
        <f t="shared" si="516"/>
        <v>3</v>
      </c>
      <c r="BP172">
        <f t="shared" si="516"/>
        <v>5</v>
      </c>
      <c r="BQ172">
        <f t="shared" si="516"/>
        <v>3</v>
      </c>
      <c r="BR172">
        <f t="shared" si="516"/>
        <v>0</v>
      </c>
      <c r="BS172">
        <f t="shared" si="516"/>
        <v>0</v>
      </c>
      <c r="BT172">
        <f t="shared" si="516"/>
        <v>0</v>
      </c>
      <c r="BU172">
        <f t="shared" si="516"/>
        <v>4</v>
      </c>
      <c r="BV172">
        <f t="shared" si="516"/>
        <v>2</v>
      </c>
      <c r="BX172">
        <f t="shared" si="523"/>
        <v>22</v>
      </c>
    </row>
    <row r="173" spans="1:76">
      <c r="A173">
        <v>2.6</v>
      </c>
      <c r="B173">
        <f>IF(M27&lt;M31,1,)</f>
        <v>1</v>
      </c>
      <c r="C173">
        <f t="shared" ref="C173:K173" si="534">IF(N27&lt;N31,1,)</f>
        <v>0</v>
      </c>
      <c r="D173">
        <f t="shared" si="534"/>
        <v>0</v>
      </c>
      <c r="E173">
        <f t="shared" si="534"/>
        <v>0</v>
      </c>
      <c r="F173">
        <f t="shared" si="534"/>
        <v>0</v>
      </c>
      <c r="G173">
        <f t="shared" si="534"/>
        <v>0</v>
      </c>
      <c r="H173">
        <f t="shared" si="534"/>
        <v>0</v>
      </c>
      <c r="I173">
        <f t="shared" si="534"/>
        <v>0</v>
      </c>
      <c r="J173">
        <f t="shared" si="534"/>
        <v>1</v>
      </c>
      <c r="K173">
        <f t="shared" si="534"/>
        <v>0</v>
      </c>
      <c r="M173" s="2">
        <v>7.5</v>
      </c>
      <c r="N173">
        <f>IF(M32&lt;M30,1,)</f>
        <v>0</v>
      </c>
      <c r="O173">
        <f t="shared" ref="O173:W173" si="535">IF(N32&lt;N30,1,)</f>
        <v>1</v>
      </c>
      <c r="P173">
        <f t="shared" si="535"/>
        <v>0</v>
      </c>
      <c r="Q173">
        <f t="shared" si="535"/>
        <v>0</v>
      </c>
      <c r="R173">
        <f t="shared" si="535"/>
        <v>1</v>
      </c>
      <c r="S173">
        <f t="shared" si="535"/>
        <v>0</v>
      </c>
      <c r="T173">
        <f t="shared" si="535"/>
        <v>0</v>
      </c>
      <c r="U173">
        <f t="shared" si="535"/>
        <v>1</v>
      </c>
      <c r="V173">
        <f t="shared" si="535"/>
        <v>1</v>
      </c>
      <c r="W173">
        <f t="shared" si="535"/>
        <v>0</v>
      </c>
      <c r="Y173" s="2">
        <v>12.5</v>
      </c>
      <c r="Z173">
        <f>IF(M37&lt;M30,1,)</f>
        <v>0</v>
      </c>
      <c r="AA173">
        <f t="shared" ref="AA173:AI173" si="536">IF(N37&lt;N30,1,)</f>
        <v>1</v>
      </c>
      <c r="AB173">
        <f t="shared" si="536"/>
        <v>0</v>
      </c>
      <c r="AC173">
        <f t="shared" si="536"/>
        <v>0</v>
      </c>
      <c r="AD173">
        <f t="shared" si="536"/>
        <v>0</v>
      </c>
      <c r="AE173">
        <f t="shared" si="536"/>
        <v>0</v>
      </c>
      <c r="AF173">
        <f t="shared" si="536"/>
        <v>0</v>
      </c>
      <c r="AG173">
        <f t="shared" si="536"/>
        <v>1</v>
      </c>
      <c r="AH173">
        <f t="shared" si="536"/>
        <v>1</v>
      </c>
      <c r="AI173">
        <f t="shared" si="536"/>
        <v>0</v>
      </c>
      <c r="AK173">
        <v>17.5</v>
      </c>
      <c r="AL173">
        <f>IF(M42&lt;M30,1,)</f>
        <v>0</v>
      </c>
      <c r="AM173">
        <f t="shared" ref="AM173:AU173" si="537">IF(N42&lt;N30,1,)</f>
        <v>1</v>
      </c>
      <c r="AN173">
        <f t="shared" si="537"/>
        <v>0</v>
      </c>
      <c r="AO173">
        <f t="shared" si="537"/>
        <v>0</v>
      </c>
      <c r="AP173">
        <f t="shared" si="537"/>
        <v>0</v>
      </c>
      <c r="AQ173">
        <f t="shared" si="537"/>
        <v>0</v>
      </c>
      <c r="AR173">
        <f t="shared" si="537"/>
        <v>0</v>
      </c>
      <c r="AS173">
        <f t="shared" si="537"/>
        <v>1</v>
      </c>
      <c r="AT173">
        <f t="shared" si="537"/>
        <v>0</v>
      </c>
      <c r="AU173">
        <f t="shared" si="537"/>
        <v>0</v>
      </c>
      <c r="AW173" s="20"/>
      <c r="AX173">
        <f t="shared" si="528"/>
        <v>3</v>
      </c>
      <c r="AY173">
        <f t="shared" si="521"/>
        <v>0</v>
      </c>
      <c r="AZ173">
        <f t="shared" si="521"/>
        <v>3</v>
      </c>
      <c r="BA173">
        <f t="shared" si="521"/>
        <v>5</v>
      </c>
      <c r="BB173">
        <f t="shared" si="521"/>
        <v>3</v>
      </c>
      <c r="BC173">
        <f t="shared" si="521"/>
        <v>0</v>
      </c>
      <c r="BD173">
        <f t="shared" si="521"/>
        <v>0</v>
      </c>
      <c r="BE173">
        <f t="shared" si="521"/>
        <v>0</v>
      </c>
      <c r="BF173">
        <f t="shared" si="521"/>
        <v>0</v>
      </c>
      <c r="BG173">
        <f t="shared" si="521"/>
        <v>2</v>
      </c>
      <c r="BI173">
        <f t="shared" si="529"/>
        <v>16</v>
      </c>
      <c r="BM173">
        <f t="shared" si="522"/>
        <v>0</v>
      </c>
      <c r="BN173">
        <f t="shared" si="516"/>
        <v>5</v>
      </c>
      <c r="BO173">
        <f t="shared" si="516"/>
        <v>3</v>
      </c>
      <c r="BP173">
        <f t="shared" si="516"/>
        <v>5</v>
      </c>
      <c r="BQ173">
        <f t="shared" si="516"/>
        <v>0</v>
      </c>
      <c r="BR173">
        <f t="shared" si="516"/>
        <v>4</v>
      </c>
      <c r="BS173">
        <f t="shared" si="516"/>
        <v>5</v>
      </c>
      <c r="BT173">
        <f t="shared" si="516"/>
        <v>0</v>
      </c>
      <c r="BU173">
        <f t="shared" si="516"/>
        <v>4</v>
      </c>
      <c r="BV173">
        <f t="shared" si="516"/>
        <v>2</v>
      </c>
      <c r="BX173">
        <f t="shared" si="523"/>
        <v>28</v>
      </c>
    </row>
    <row r="174" spans="1:76">
      <c r="A174">
        <v>2.7</v>
      </c>
      <c r="B174">
        <f>IF(M27&lt;M32,1,)</f>
        <v>1</v>
      </c>
      <c r="C174">
        <f t="shared" ref="C174:K174" si="538">IF(N27&lt;N32,1,)</f>
        <v>0</v>
      </c>
      <c r="D174">
        <f t="shared" si="538"/>
        <v>0</v>
      </c>
      <c r="E174">
        <f t="shared" si="538"/>
        <v>1</v>
      </c>
      <c r="F174">
        <f t="shared" si="538"/>
        <v>0</v>
      </c>
      <c r="G174">
        <f t="shared" si="538"/>
        <v>0</v>
      </c>
      <c r="H174">
        <f t="shared" si="538"/>
        <v>1</v>
      </c>
      <c r="I174">
        <f t="shared" si="538"/>
        <v>0</v>
      </c>
      <c r="J174">
        <f t="shared" si="538"/>
        <v>1</v>
      </c>
      <c r="K174">
        <f t="shared" si="538"/>
        <v>0</v>
      </c>
      <c r="M174" s="2">
        <v>7.6</v>
      </c>
      <c r="N174">
        <f>IF(M32&lt;M31,1,)</f>
        <v>0</v>
      </c>
      <c r="O174">
        <f t="shared" ref="O174:W174" si="539">IF(N32&lt;N31,1,)</f>
        <v>1</v>
      </c>
      <c r="P174">
        <f t="shared" si="539"/>
        <v>0</v>
      </c>
      <c r="Q174">
        <f t="shared" si="539"/>
        <v>0</v>
      </c>
      <c r="R174">
        <f t="shared" si="539"/>
        <v>0</v>
      </c>
      <c r="S174">
        <f t="shared" si="539"/>
        <v>0</v>
      </c>
      <c r="T174">
        <f t="shared" si="539"/>
        <v>0</v>
      </c>
      <c r="U174">
        <f t="shared" si="539"/>
        <v>0</v>
      </c>
      <c r="V174">
        <f t="shared" si="539"/>
        <v>1</v>
      </c>
      <c r="W174">
        <f t="shared" si="539"/>
        <v>0</v>
      </c>
      <c r="Y174" s="2">
        <v>12.6</v>
      </c>
      <c r="Z174">
        <f>IF(M37&lt;M31,1,)</f>
        <v>0</v>
      </c>
      <c r="AA174">
        <f t="shared" ref="AA174:AI174" si="540">IF(N37&lt;N31,1,)</f>
        <v>1</v>
      </c>
      <c r="AB174">
        <f t="shared" si="540"/>
        <v>0</v>
      </c>
      <c r="AC174">
        <f t="shared" si="540"/>
        <v>0</v>
      </c>
      <c r="AD174">
        <f t="shared" si="540"/>
        <v>0</v>
      </c>
      <c r="AE174">
        <f t="shared" si="540"/>
        <v>0</v>
      </c>
      <c r="AF174">
        <f t="shared" si="540"/>
        <v>0</v>
      </c>
      <c r="AG174">
        <f t="shared" si="540"/>
        <v>0</v>
      </c>
      <c r="AH174">
        <f t="shared" si="540"/>
        <v>1</v>
      </c>
      <c r="AI174">
        <f t="shared" si="540"/>
        <v>0</v>
      </c>
      <c r="AK174">
        <v>17.600000000000001</v>
      </c>
      <c r="AL174">
        <f>IF(M42&lt;M31,1,)</f>
        <v>0</v>
      </c>
      <c r="AM174">
        <f t="shared" ref="AM174:AU174" si="541">IF(N42&lt;N31,1,)</f>
        <v>1</v>
      </c>
      <c r="AN174">
        <f t="shared" si="541"/>
        <v>0</v>
      </c>
      <c r="AO174">
        <f t="shared" si="541"/>
        <v>0</v>
      </c>
      <c r="AP174">
        <f t="shared" si="541"/>
        <v>0</v>
      </c>
      <c r="AQ174">
        <f t="shared" si="541"/>
        <v>0</v>
      </c>
      <c r="AR174">
        <f t="shared" si="541"/>
        <v>0</v>
      </c>
      <c r="AS174">
        <f t="shared" si="541"/>
        <v>0</v>
      </c>
      <c r="AT174">
        <f t="shared" si="541"/>
        <v>0</v>
      </c>
      <c r="AU174">
        <f t="shared" si="541"/>
        <v>0</v>
      </c>
      <c r="AW174" s="20"/>
      <c r="AX174">
        <f t="shared" si="528"/>
        <v>3</v>
      </c>
      <c r="AY174">
        <f t="shared" si="521"/>
        <v>0</v>
      </c>
      <c r="AZ174">
        <f t="shared" si="521"/>
        <v>3</v>
      </c>
      <c r="BA174">
        <f t="shared" si="521"/>
        <v>5</v>
      </c>
      <c r="BB174">
        <f t="shared" si="521"/>
        <v>0</v>
      </c>
      <c r="BC174">
        <f t="shared" si="521"/>
        <v>4</v>
      </c>
      <c r="BD174">
        <f t="shared" si="521"/>
        <v>5</v>
      </c>
      <c r="BE174">
        <f t="shared" si="521"/>
        <v>0</v>
      </c>
      <c r="BF174">
        <f t="shared" si="521"/>
        <v>0</v>
      </c>
      <c r="BG174">
        <f t="shared" si="521"/>
        <v>2</v>
      </c>
      <c r="BI174">
        <f t="shared" si="529"/>
        <v>22</v>
      </c>
      <c r="BM174">
        <f t="shared" si="522"/>
        <v>0</v>
      </c>
      <c r="BN174">
        <f t="shared" si="516"/>
        <v>5</v>
      </c>
      <c r="BO174">
        <f t="shared" si="516"/>
        <v>3</v>
      </c>
      <c r="BP174">
        <f t="shared" si="516"/>
        <v>5</v>
      </c>
      <c r="BQ174">
        <f t="shared" si="516"/>
        <v>3</v>
      </c>
      <c r="BR174">
        <f t="shared" si="516"/>
        <v>4</v>
      </c>
      <c r="BS174">
        <f t="shared" si="516"/>
        <v>5</v>
      </c>
      <c r="BT174">
        <f t="shared" si="516"/>
        <v>2</v>
      </c>
      <c r="BU174">
        <f t="shared" si="516"/>
        <v>4</v>
      </c>
      <c r="BV174">
        <f t="shared" si="516"/>
        <v>2</v>
      </c>
      <c r="BX174">
        <f t="shared" si="523"/>
        <v>33</v>
      </c>
    </row>
    <row r="175" spans="1:76">
      <c r="A175">
        <v>2.8</v>
      </c>
      <c r="B175">
        <f>IF(M27&lt;M33,1,)</f>
        <v>1</v>
      </c>
      <c r="C175">
        <f t="shared" ref="C175:K175" si="542">IF(N27&lt;N33,1,)</f>
        <v>0</v>
      </c>
      <c r="D175">
        <f t="shared" si="542"/>
        <v>0</v>
      </c>
      <c r="E175">
        <f t="shared" si="542"/>
        <v>0</v>
      </c>
      <c r="F175">
        <f t="shared" si="542"/>
        <v>1</v>
      </c>
      <c r="G175">
        <f t="shared" si="542"/>
        <v>0</v>
      </c>
      <c r="H175">
        <f t="shared" si="542"/>
        <v>1</v>
      </c>
      <c r="I175">
        <f t="shared" si="542"/>
        <v>1</v>
      </c>
      <c r="J175">
        <f t="shared" si="542"/>
        <v>1</v>
      </c>
      <c r="K175">
        <f t="shared" si="542"/>
        <v>0</v>
      </c>
      <c r="M175" s="2">
        <v>7.8</v>
      </c>
      <c r="N175">
        <f>IF(M32&lt;M33,1,)</f>
        <v>0</v>
      </c>
      <c r="O175">
        <f t="shared" ref="O175:W175" si="543">IF(N32&lt;N33,1,)</f>
        <v>0</v>
      </c>
      <c r="P175">
        <f t="shared" si="543"/>
        <v>0</v>
      </c>
      <c r="Q175">
        <f t="shared" si="543"/>
        <v>0</v>
      </c>
      <c r="R175">
        <f t="shared" si="543"/>
        <v>1</v>
      </c>
      <c r="S175">
        <f t="shared" si="543"/>
        <v>0</v>
      </c>
      <c r="T175">
        <f t="shared" si="543"/>
        <v>1</v>
      </c>
      <c r="U175">
        <f t="shared" si="543"/>
        <v>1</v>
      </c>
      <c r="V175">
        <f t="shared" si="543"/>
        <v>0</v>
      </c>
      <c r="W175">
        <f t="shared" si="543"/>
        <v>0</v>
      </c>
      <c r="Y175" s="2">
        <v>12.7</v>
      </c>
      <c r="Z175">
        <f>IF(M37&lt;M32,1,)</f>
        <v>0</v>
      </c>
      <c r="AA175">
        <f t="shared" ref="AA175:AI175" si="544">IF(N37&lt;N32,1,)</f>
        <v>1</v>
      </c>
      <c r="AB175">
        <f t="shared" si="544"/>
        <v>0</v>
      </c>
      <c r="AC175">
        <f t="shared" si="544"/>
        <v>1</v>
      </c>
      <c r="AD175">
        <f t="shared" si="544"/>
        <v>0</v>
      </c>
      <c r="AE175">
        <f t="shared" si="544"/>
        <v>1</v>
      </c>
      <c r="AF175">
        <f t="shared" si="544"/>
        <v>1</v>
      </c>
      <c r="AG175">
        <f t="shared" si="544"/>
        <v>0</v>
      </c>
      <c r="AH175">
        <f t="shared" si="544"/>
        <v>0</v>
      </c>
      <c r="AI175">
        <f t="shared" si="544"/>
        <v>0</v>
      </c>
      <c r="AK175">
        <v>17.7</v>
      </c>
      <c r="AL175">
        <f>IF(M42&lt;M32,1,)</f>
        <v>0</v>
      </c>
      <c r="AM175">
        <f t="shared" ref="AM175:AU175" si="545">IF(N42&lt;N32,1,)</f>
        <v>1</v>
      </c>
      <c r="AN175">
        <f t="shared" si="545"/>
        <v>0</v>
      </c>
      <c r="AO175">
        <f t="shared" si="545"/>
        <v>1</v>
      </c>
      <c r="AP175">
        <f t="shared" si="545"/>
        <v>0</v>
      </c>
      <c r="AQ175">
        <f t="shared" si="545"/>
        <v>1</v>
      </c>
      <c r="AR175">
        <f t="shared" si="545"/>
        <v>1</v>
      </c>
      <c r="AS175">
        <f t="shared" si="545"/>
        <v>0</v>
      </c>
      <c r="AT175">
        <f t="shared" si="545"/>
        <v>0</v>
      </c>
      <c r="AU175">
        <f t="shared" si="545"/>
        <v>0</v>
      </c>
      <c r="AW175" s="20"/>
      <c r="AX175">
        <f t="shared" si="528"/>
        <v>3</v>
      </c>
      <c r="AY175">
        <f t="shared" si="521"/>
        <v>0</v>
      </c>
      <c r="AZ175">
        <f t="shared" si="521"/>
        <v>3</v>
      </c>
      <c r="BA175">
        <f t="shared" si="521"/>
        <v>5</v>
      </c>
      <c r="BB175">
        <f t="shared" si="521"/>
        <v>3</v>
      </c>
      <c r="BC175">
        <f t="shared" si="521"/>
        <v>4</v>
      </c>
      <c r="BD175">
        <f t="shared" si="521"/>
        <v>5</v>
      </c>
      <c r="BE175">
        <f t="shared" si="521"/>
        <v>2</v>
      </c>
      <c r="BF175">
        <f t="shared" si="521"/>
        <v>0</v>
      </c>
      <c r="BG175">
        <f t="shared" si="521"/>
        <v>2</v>
      </c>
      <c r="BI175">
        <f t="shared" si="529"/>
        <v>27</v>
      </c>
      <c r="BM175">
        <f t="shared" si="522"/>
        <v>0</v>
      </c>
      <c r="BN175">
        <f t="shared" si="516"/>
        <v>5</v>
      </c>
      <c r="BO175">
        <f t="shared" si="516"/>
        <v>3</v>
      </c>
      <c r="BP175">
        <f t="shared" si="516"/>
        <v>0</v>
      </c>
      <c r="BQ175">
        <f t="shared" si="516"/>
        <v>3</v>
      </c>
      <c r="BR175">
        <f t="shared" si="516"/>
        <v>0</v>
      </c>
      <c r="BS175">
        <f t="shared" si="516"/>
        <v>0</v>
      </c>
      <c r="BT175">
        <f t="shared" si="516"/>
        <v>2</v>
      </c>
      <c r="BU175">
        <f t="shared" si="516"/>
        <v>4</v>
      </c>
      <c r="BV175">
        <f t="shared" si="516"/>
        <v>2</v>
      </c>
      <c r="BX175">
        <f t="shared" si="523"/>
        <v>19</v>
      </c>
    </row>
    <row r="176" spans="1:76">
      <c r="A176">
        <v>2.9</v>
      </c>
      <c r="B176">
        <f>IF(M27&lt;M34,1,)</f>
        <v>1</v>
      </c>
      <c r="C176">
        <f t="shared" ref="C176:K176" si="546">IF(N27&lt;N34,1,)</f>
        <v>0</v>
      </c>
      <c r="D176">
        <f t="shared" si="546"/>
        <v>0</v>
      </c>
      <c r="E176">
        <f t="shared" si="546"/>
        <v>1</v>
      </c>
      <c r="F176">
        <f t="shared" si="546"/>
        <v>0</v>
      </c>
      <c r="G176">
        <f t="shared" si="546"/>
        <v>0</v>
      </c>
      <c r="H176">
        <f t="shared" si="546"/>
        <v>0</v>
      </c>
      <c r="I176">
        <f t="shared" si="546"/>
        <v>0</v>
      </c>
      <c r="J176">
        <f t="shared" si="546"/>
        <v>1</v>
      </c>
      <c r="K176">
        <f t="shared" si="546"/>
        <v>0</v>
      </c>
      <c r="M176" s="2">
        <v>7.9</v>
      </c>
      <c r="N176">
        <f>IF(M32&lt;M34,1,)</f>
        <v>0</v>
      </c>
      <c r="O176">
        <f t="shared" ref="O176:W176" si="547">IF(N32&lt;N34,1,)</f>
        <v>0</v>
      </c>
      <c r="P176">
        <f t="shared" si="547"/>
        <v>0</v>
      </c>
      <c r="Q176">
        <f t="shared" si="547"/>
        <v>0</v>
      </c>
      <c r="R176">
        <f t="shared" si="547"/>
        <v>0</v>
      </c>
      <c r="S176">
        <f t="shared" si="547"/>
        <v>0</v>
      </c>
      <c r="T176">
        <f t="shared" si="547"/>
        <v>0</v>
      </c>
      <c r="U176">
        <f t="shared" si="547"/>
        <v>0</v>
      </c>
      <c r="V176">
        <f t="shared" si="547"/>
        <v>0</v>
      </c>
      <c r="W176">
        <f t="shared" si="547"/>
        <v>0</v>
      </c>
      <c r="Y176" s="2">
        <v>12.8</v>
      </c>
      <c r="Z176">
        <f>IF(M37&lt;M33,1,)</f>
        <v>0</v>
      </c>
      <c r="AA176">
        <f t="shared" ref="AA176:AI176" si="548">IF(N37&lt;N33,1,)</f>
        <v>1</v>
      </c>
      <c r="AB176">
        <f t="shared" si="548"/>
        <v>0</v>
      </c>
      <c r="AC176">
        <f t="shared" si="548"/>
        <v>0</v>
      </c>
      <c r="AD176">
        <f t="shared" si="548"/>
        <v>0</v>
      </c>
      <c r="AE176">
        <f t="shared" si="548"/>
        <v>1</v>
      </c>
      <c r="AF176">
        <f t="shared" si="548"/>
        <v>1</v>
      </c>
      <c r="AG176">
        <f t="shared" si="548"/>
        <v>1</v>
      </c>
      <c r="AH176">
        <f t="shared" si="548"/>
        <v>0</v>
      </c>
      <c r="AI176">
        <f t="shared" si="548"/>
        <v>0</v>
      </c>
      <c r="AK176">
        <v>17.8</v>
      </c>
      <c r="AL176">
        <f>IF(M42&lt;M33,1,)</f>
        <v>0</v>
      </c>
      <c r="AM176">
        <f t="shared" ref="AM176:AU176" si="549">IF(N42&lt;N33,1,)</f>
        <v>1</v>
      </c>
      <c r="AN176">
        <f t="shared" si="549"/>
        <v>0</v>
      </c>
      <c r="AO176">
        <f t="shared" si="549"/>
        <v>0</v>
      </c>
      <c r="AP176">
        <f t="shared" si="549"/>
        <v>1</v>
      </c>
      <c r="AQ176">
        <f t="shared" si="549"/>
        <v>1</v>
      </c>
      <c r="AR176">
        <f t="shared" si="549"/>
        <v>1</v>
      </c>
      <c r="AS176">
        <f t="shared" si="549"/>
        <v>1</v>
      </c>
      <c r="AT176">
        <f t="shared" si="549"/>
        <v>0</v>
      </c>
      <c r="AU176">
        <f t="shared" si="549"/>
        <v>0</v>
      </c>
      <c r="AW176" s="20"/>
      <c r="AX176">
        <f t="shared" si="528"/>
        <v>3</v>
      </c>
      <c r="AY176">
        <f t="shared" si="521"/>
        <v>0</v>
      </c>
      <c r="AZ176">
        <f t="shared" si="521"/>
        <v>0</v>
      </c>
      <c r="BA176">
        <f t="shared" si="521"/>
        <v>0</v>
      </c>
      <c r="BB176">
        <f t="shared" si="521"/>
        <v>3</v>
      </c>
      <c r="BC176">
        <f t="shared" si="521"/>
        <v>0</v>
      </c>
      <c r="BD176">
        <f t="shared" si="521"/>
        <v>0</v>
      </c>
      <c r="BE176">
        <f t="shared" si="521"/>
        <v>2</v>
      </c>
      <c r="BF176">
        <f t="shared" si="521"/>
        <v>4</v>
      </c>
      <c r="BG176">
        <f t="shared" si="521"/>
        <v>2</v>
      </c>
      <c r="BI176">
        <f t="shared" si="529"/>
        <v>14</v>
      </c>
      <c r="BM176">
        <f t="shared" si="522"/>
        <v>0</v>
      </c>
      <c r="BN176">
        <f t="shared" si="516"/>
        <v>5</v>
      </c>
      <c r="BO176">
        <f t="shared" si="516"/>
        <v>3</v>
      </c>
      <c r="BP176">
        <f t="shared" si="516"/>
        <v>5</v>
      </c>
      <c r="BQ176">
        <f t="shared" si="516"/>
        <v>0</v>
      </c>
      <c r="BR176">
        <f t="shared" si="516"/>
        <v>0</v>
      </c>
      <c r="BS176">
        <f t="shared" si="516"/>
        <v>0</v>
      </c>
      <c r="BT176">
        <f t="shared" si="516"/>
        <v>0</v>
      </c>
      <c r="BU176">
        <f t="shared" si="516"/>
        <v>4</v>
      </c>
      <c r="BV176">
        <f t="shared" si="516"/>
        <v>2</v>
      </c>
      <c r="BX176">
        <f t="shared" si="523"/>
        <v>19</v>
      </c>
    </row>
    <row r="177" spans="1:76">
      <c r="A177">
        <v>2.1</v>
      </c>
      <c r="B177">
        <f>IF(M27&lt;M35,1,)</f>
        <v>1</v>
      </c>
      <c r="C177">
        <f t="shared" ref="C177:K177" si="550">IF(N27&lt;N35,1,)</f>
        <v>0</v>
      </c>
      <c r="D177">
        <f t="shared" si="550"/>
        <v>1</v>
      </c>
      <c r="E177">
        <f t="shared" si="550"/>
        <v>0</v>
      </c>
      <c r="F177">
        <f t="shared" si="550"/>
        <v>0</v>
      </c>
      <c r="G177">
        <f t="shared" si="550"/>
        <v>0</v>
      </c>
      <c r="H177">
        <f t="shared" si="550"/>
        <v>1</v>
      </c>
      <c r="I177">
        <f t="shared" si="550"/>
        <v>0</v>
      </c>
      <c r="J177">
        <f t="shared" si="550"/>
        <v>1</v>
      </c>
      <c r="K177">
        <f t="shared" si="550"/>
        <v>1</v>
      </c>
      <c r="M177" s="4">
        <v>7.1</v>
      </c>
      <c r="N177">
        <f>IF(M32&lt;M35,1,)</f>
        <v>0</v>
      </c>
      <c r="O177">
        <f t="shared" ref="O177:W177" si="551">IF(N32&lt;N35,1,)</f>
        <v>0</v>
      </c>
      <c r="P177">
        <f t="shared" si="551"/>
        <v>1</v>
      </c>
      <c r="Q177">
        <f t="shared" si="551"/>
        <v>0</v>
      </c>
      <c r="R177">
        <f t="shared" si="551"/>
        <v>0</v>
      </c>
      <c r="S177">
        <f t="shared" si="551"/>
        <v>0</v>
      </c>
      <c r="T177">
        <f t="shared" si="551"/>
        <v>0</v>
      </c>
      <c r="U177">
        <f t="shared" si="551"/>
        <v>0</v>
      </c>
      <c r="V177">
        <f t="shared" si="551"/>
        <v>0</v>
      </c>
      <c r="W177">
        <f t="shared" si="551"/>
        <v>1</v>
      </c>
      <c r="Y177" s="2">
        <v>12.9</v>
      </c>
      <c r="Z177">
        <f>IF(M37&lt;M34,1,)</f>
        <v>0</v>
      </c>
      <c r="AA177">
        <f t="shared" ref="AA177:AI177" si="552">IF(N37&lt;N34,1,)</f>
        <v>1</v>
      </c>
      <c r="AB177">
        <f t="shared" si="552"/>
        <v>0</v>
      </c>
      <c r="AC177">
        <f t="shared" si="552"/>
        <v>1</v>
      </c>
      <c r="AD177">
        <f t="shared" si="552"/>
        <v>0</v>
      </c>
      <c r="AE177">
        <f t="shared" si="552"/>
        <v>1</v>
      </c>
      <c r="AF177">
        <f t="shared" si="552"/>
        <v>0</v>
      </c>
      <c r="AG177">
        <f t="shared" si="552"/>
        <v>0</v>
      </c>
      <c r="AH177">
        <f t="shared" si="552"/>
        <v>0</v>
      </c>
      <c r="AI177">
        <f t="shared" si="552"/>
        <v>0</v>
      </c>
      <c r="AK177">
        <v>17.899999999999999</v>
      </c>
      <c r="AL177">
        <f>IF(M42&lt;M34,1,)</f>
        <v>0</v>
      </c>
      <c r="AM177">
        <f t="shared" ref="AM177:AU177" si="553">IF(N42&lt;N34,1,)</f>
        <v>1</v>
      </c>
      <c r="AN177">
        <f t="shared" si="553"/>
        <v>0</v>
      </c>
      <c r="AO177">
        <f t="shared" si="553"/>
        <v>1</v>
      </c>
      <c r="AP177">
        <f t="shared" si="553"/>
        <v>0</v>
      </c>
      <c r="AQ177">
        <f t="shared" si="553"/>
        <v>1</v>
      </c>
      <c r="AR177">
        <f t="shared" si="553"/>
        <v>0</v>
      </c>
      <c r="AS177">
        <f t="shared" si="553"/>
        <v>0</v>
      </c>
      <c r="AT177">
        <f t="shared" si="553"/>
        <v>0</v>
      </c>
      <c r="AU177">
        <f t="shared" si="553"/>
        <v>0</v>
      </c>
      <c r="AW177" s="20"/>
      <c r="AX177">
        <f t="shared" si="528"/>
        <v>3</v>
      </c>
      <c r="AY177">
        <f t="shared" si="521"/>
        <v>0</v>
      </c>
      <c r="AZ177">
        <f t="shared" si="521"/>
        <v>3</v>
      </c>
      <c r="BA177">
        <f t="shared" si="521"/>
        <v>5</v>
      </c>
      <c r="BB177">
        <f t="shared" si="521"/>
        <v>3</v>
      </c>
      <c r="BC177">
        <f t="shared" si="521"/>
        <v>0</v>
      </c>
      <c r="BD177">
        <f t="shared" si="521"/>
        <v>0</v>
      </c>
      <c r="BE177">
        <f t="shared" si="521"/>
        <v>0</v>
      </c>
      <c r="BF177">
        <f t="shared" si="521"/>
        <v>4</v>
      </c>
      <c r="BG177">
        <f t="shared" si="521"/>
        <v>2</v>
      </c>
      <c r="BI177">
        <f t="shared" si="529"/>
        <v>20</v>
      </c>
      <c r="BM177">
        <f t="shared" si="522"/>
        <v>0</v>
      </c>
      <c r="BN177">
        <f t="shared" si="516"/>
        <v>5</v>
      </c>
      <c r="BO177">
        <f t="shared" si="516"/>
        <v>3</v>
      </c>
      <c r="BP177">
        <f t="shared" si="516"/>
        <v>0</v>
      </c>
      <c r="BQ177">
        <f t="shared" si="516"/>
        <v>3</v>
      </c>
      <c r="BR177">
        <f t="shared" si="516"/>
        <v>0</v>
      </c>
      <c r="BS177">
        <f t="shared" si="516"/>
        <v>5</v>
      </c>
      <c r="BT177">
        <f t="shared" si="516"/>
        <v>2</v>
      </c>
      <c r="BU177">
        <f t="shared" si="516"/>
        <v>4</v>
      </c>
      <c r="BV177">
        <f t="shared" si="516"/>
        <v>2</v>
      </c>
      <c r="BX177">
        <f t="shared" si="523"/>
        <v>24</v>
      </c>
    </row>
    <row r="178" spans="1:76">
      <c r="A178">
        <v>2.11</v>
      </c>
      <c r="B178">
        <f>IF(M27&lt;M36,1,)</f>
        <v>1</v>
      </c>
      <c r="C178">
        <f t="shared" ref="C178:K178" si="554">IF(N27&lt;N36,1,)</f>
        <v>0</v>
      </c>
      <c r="D178">
        <f t="shared" si="554"/>
        <v>0</v>
      </c>
      <c r="E178">
        <f t="shared" si="554"/>
        <v>0</v>
      </c>
      <c r="F178">
        <f t="shared" si="554"/>
        <v>0</v>
      </c>
      <c r="G178">
        <f t="shared" si="554"/>
        <v>0</v>
      </c>
      <c r="H178">
        <f t="shared" si="554"/>
        <v>0</v>
      </c>
      <c r="I178">
        <f t="shared" si="554"/>
        <v>0</v>
      </c>
      <c r="J178">
        <f t="shared" si="554"/>
        <v>1</v>
      </c>
      <c r="K178">
        <f t="shared" si="554"/>
        <v>0</v>
      </c>
      <c r="M178" s="4">
        <v>7.11</v>
      </c>
      <c r="N178">
        <f>IF(M32&lt;M36,1,)</f>
        <v>0</v>
      </c>
      <c r="O178">
        <f t="shared" ref="O178:W178" si="555">IF(N32&lt;N36,1,)</f>
        <v>0</v>
      </c>
      <c r="P178">
        <f t="shared" si="555"/>
        <v>0</v>
      </c>
      <c r="Q178">
        <f t="shared" si="555"/>
        <v>0</v>
      </c>
      <c r="R178">
        <f t="shared" si="555"/>
        <v>1</v>
      </c>
      <c r="S178">
        <f t="shared" si="555"/>
        <v>0</v>
      </c>
      <c r="T178">
        <f t="shared" si="555"/>
        <v>0</v>
      </c>
      <c r="U178">
        <f t="shared" si="555"/>
        <v>0</v>
      </c>
      <c r="V178">
        <f t="shared" si="555"/>
        <v>1</v>
      </c>
      <c r="W178">
        <f t="shared" si="555"/>
        <v>0</v>
      </c>
      <c r="Y178" s="4">
        <v>12.1</v>
      </c>
      <c r="Z178">
        <f>IF(M37&lt;M35,1,)</f>
        <v>0</v>
      </c>
      <c r="AA178">
        <f t="shared" ref="AA178:AI178" si="556">IF(N37&lt;N35,1,)</f>
        <v>1</v>
      </c>
      <c r="AB178">
        <f t="shared" si="556"/>
        <v>1</v>
      </c>
      <c r="AC178">
        <f t="shared" si="556"/>
        <v>0</v>
      </c>
      <c r="AD178">
        <f t="shared" si="556"/>
        <v>0</v>
      </c>
      <c r="AE178">
        <f t="shared" si="556"/>
        <v>0</v>
      </c>
      <c r="AF178">
        <f t="shared" si="556"/>
        <v>1</v>
      </c>
      <c r="AG178">
        <f t="shared" si="556"/>
        <v>0</v>
      </c>
      <c r="AH178">
        <f t="shared" si="556"/>
        <v>0</v>
      </c>
      <c r="AI178">
        <f t="shared" si="556"/>
        <v>1</v>
      </c>
      <c r="AK178">
        <v>17.100000000000001</v>
      </c>
      <c r="AL178">
        <f>IF(M42&lt;M35,1,)</f>
        <v>0</v>
      </c>
      <c r="AM178">
        <f t="shared" ref="AM178:AU178" si="557">IF(N42&lt;N35,1,)</f>
        <v>1</v>
      </c>
      <c r="AN178">
        <f t="shared" si="557"/>
        <v>1</v>
      </c>
      <c r="AO178">
        <f t="shared" si="557"/>
        <v>0</v>
      </c>
      <c r="AP178">
        <f t="shared" si="557"/>
        <v>0</v>
      </c>
      <c r="AQ178">
        <f t="shared" si="557"/>
        <v>0</v>
      </c>
      <c r="AR178">
        <f t="shared" si="557"/>
        <v>1</v>
      </c>
      <c r="AS178">
        <f t="shared" si="557"/>
        <v>0</v>
      </c>
      <c r="AT178">
        <f t="shared" si="557"/>
        <v>0</v>
      </c>
      <c r="AU178">
        <f t="shared" si="557"/>
        <v>0</v>
      </c>
      <c r="AW178" s="20"/>
      <c r="AX178">
        <f t="shared" si="528"/>
        <v>0</v>
      </c>
      <c r="AY178">
        <f t="shared" si="521"/>
        <v>0</v>
      </c>
      <c r="AZ178">
        <f t="shared" si="521"/>
        <v>3</v>
      </c>
      <c r="BA178">
        <f t="shared" si="521"/>
        <v>0</v>
      </c>
      <c r="BB178">
        <f t="shared" si="521"/>
        <v>3</v>
      </c>
      <c r="BC178">
        <f t="shared" si="521"/>
        <v>0</v>
      </c>
      <c r="BD178">
        <f t="shared" si="521"/>
        <v>5</v>
      </c>
      <c r="BE178">
        <f t="shared" si="521"/>
        <v>2</v>
      </c>
      <c r="BF178">
        <f t="shared" si="521"/>
        <v>4</v>
      </c>
      <c r="BG178">
        <f t="shared" si="521"/>
        <v>2</v>
      </c>
      <c r="BI178">
        <f t="shared" si="529"/>
        <v>19</v>
      </c>
      <c r="BM178">
        <f t="shared" si="522"/>
        <v>0</v>
      </c>
      <c r="BN178">
        <f t="shared" si="516"/>
        <v>5</v>
      </c>
      <c r="BO178">
        <f t="shared" si="516"/>
        <v>0</v>
      </c>
      <c r="BP178">
        <f t="shared" si="516"/>
        <v>5</v>
      </c>
      <c r="BQ178">
        <f t="shared" si="516"/>
        <v>3</v>
      </c>
      <c r="BR178">
        <f t="shared" si="516"/>
        <v>4</v>
      </c>
      <c r="BS178">
        <f t="shared" si="516"/>
        <v>0</v>
      </c>
      <c r="BT178">
        <f t="shared" si="516"/>
        <v>2</v>
      </c>
      <c r="BU178">
        <f t="shared" si="516"/>
        <v>4</v>
      </c>
      <c r="BV178">
        <f t="shared" si="516"/>
        <v>0</v>
      </c>
      <c r="BX178">
        <f t="shared" si="523"/>
        <v>23</v>
      </c>
    </row>
    <row r="179" spans="1:76">
      <c r="A179">
        <v>2.12</v>
      </c>
      <c r="B179">
        <f>IF(M27&lt;M37,1,)</f>
        <v>1</v>
      </c>
      <c r="C179">
        <f t="shared" ref="C179:K179" si="558">IF(N27&lt;N37,1,)</f>
        <v>0</v>
      </c>
      <c r="D179">
        <f t="shared" si="558"/>
        <v>1</v>
      </c>
      <c r="E179">
        <f t="shared" si="558"/>
        <v>0</v>
      </c>
      <c r="F179">
        <f t="shared" si="558"/>
        <v>1</v>
      </c>
      <c r="G179">
        <f t="shared" si="558"/>
        <v>0</v>
      </c>
      <c r="H179">
        <f t="shared" si="558"/>
        <v>0</v>
      </c>
      <c r="I179">
        <f t="shared" si="558"/>
        <v>0</v>
      </c>
      <c r="J179">
        <f t="shared" si="558"/>
        <v>1</v>
      </c>
      <c r="K179">
        <f t="shared" si="558"/>
        <v>0</v>
      </c>
      <c r="M179" s="4">
        <v>7.12</v>
      </c>
      <c r="N179">
        <f>IF(M32&lt;M37,1,)</f>
        <v>0</v>
      </c>
      <c r="O179">
        <f t="shared" ref="O179:W179" si="559">IF(N32&lt;N37,1,)</f>
        <v>0</v>
      </c>
      <c r="P179">
        <f t="shared" si="559"/>
        <v>1</v>
      </c>
      <c r="Q179">
        <f t="shared" si="559"/>
        <v>0</v>
      </c>
      <c r="R179">
        <f t="shared" si="559"/>
        <v>1</v>
      </c>
      <c r="S179">
        <f t="shared" si="559"/>
        <v>0</v>
      </c>
      <c r="T179">
        <f t="shared" si="559"/>
        <v>0</v>
      </c>
      <c r="U179">
        <f t="shared" si="559"/>
        <v>0</v>
      </c>
      <c r="V179">
        <f t="shared" si="559"/>
        <v>0</v>
      </c>
      <c r="W179">
        <f t="shared" si="559"/>
        <v>0</v>
      </c>
      <c r="Y179" s="4">
        <v>12.11</v>
      </c>
      <c r="Z179">
        <f>IF(M37&lt;M36,1,)</f>
        <v>0</v>
      </c>
      <c r="AA179">
        <f t="shared" ref="AA179:AI179" si="560">IF(N37&lt;N36,1,)</f>
        <v>1</v>
      </c>
      <c r="AB179">
        <f t="shared" si="560"/>
        <v>0</v>
      </c>
      <c r="AC179">
        <f t="shared" si="560"/>
        <v>0</v>
      </c>
      <c r="AD179">
        <f t="shared" si="560"/>
        <v>0</v>
      </c>
      <c r="AE179">
        <f t="shared" si="560"/>
        <v>0</v>
      </c>
      <c r="AF179">
        <f t="shared" si="560"/>
        <v>0</v>
      </c>
      <c r="AG179">
        <f t="shared" si="560"/>
        <v>0</v>
      </c>
      <c r="AH179">
        <f t="shared" si="560"/>
        <v>1</v>
      </c>
      <c r="AI179">
        <f t="shared" si="560"/>
        <v>0</v>
      </c>
      <c r="AK179">
        <v>17.11</v>
      </c>
      <c r="AL179">
        <f>IF(M42&lt;M36,1,)</f>
        <v>0</v>
      </c>
      <c r="AM179">
        <f t="shared" ref="AM179:AU179" si="561">IF(N42&lt;N36,1,)</f>
        <v>1</v>
      </c>
      <c r="AN179">
        <f t="shared" si="561"/>
        <v>0</v>
      </c>
      <c r="AO179">
        <f t="shared" si="561"/>
        <v>0</v>
      </c>
      <c r="AP179">
        <f t="shared" si="561"/>
        <v>0</v>
      </c>
      <c r="AQ179">
        <f t="shared" si="561"/>
        <v>0</v>
      </c>
      <c r="AR179">
        <f t="shared" si="561"/>
        <v>0</v>
      </c>
      <c r="AS179">
        <f t="shared" si="561"/>
        <v>0</v>
      </c>
      <c r="AT179">
        <f t="shared" si="561"/>
        <v>0</v>
      </c>
      <c r="AU179">
        <f t="shared" si="561"/>
        <v>0</v>
      </c>
      <c r="AW179" s="20"/>
      <c r="AX179">
        <f t="shared" si="528"/>
        <v>3</v>
      </c>
      <c r="AY179">
        <f t="shared" si="521"/>
        <v>0</v>
      </c>
      <c r="AZ179">
        <f t="shared" si="521"/>
        <v>0</v>
      </c>
      <c r="BA179">
        <f t="shared" si="521"/>
        <v>0</v>
      </c>
      <c r="BB179">
        <f t="shared" si="521"/>
        <v>3</v>
      </c>
      <c r="BC179">
        <f t="shared" si="521"/>
        <v>4</v>
      </c>
      <c r="BD179">
        <f t="shared" si="521"/>
        <v>0</v>
      </c>
      <c r="BE179">
        <f t="shared" si="521"/>
        <v>2</v>
      </c>
      <c r="BF179">
        <f t="shared" si="521"/>
        <v>4</v>
      </c>
      <c r="BG179">
        <f t="shared" si="521"/>
        <v>0</v>
      </c>
      <c r="BI179">
        <f t="shared" si="529"/>
        <v>16</v>
      </c>
      <c r="BM179">
        <f t="shared" si="522"/>
        <v>0</v>
      </c>
      <c r="BN179">
        <f t="shared" si="516"/>
        <v>5</v>
      </c>
      <c r="BO179">
        <f t="shared" si="516"/>
        <v>3</v>
      </c>
      <c r="BP179">
        <f t="shared" si="516"/>
        <v>5</v>
      </c>
      <c r="BQ179">
        <f t="shared" si="516"/>
        <v>0</v>
      </c>
      <c r="BR179">
        <f t="shared" si="516"/>
        <v>4</v>
      </c>
      <c r="BS179">
        <f t="shared" si="516"/>
        <v>5</v>
      </c>
      <c r="BT179">
        <f t="shared" si="516"/>
        <v>2</v>
      </c>
      <c r="BU179">
        <f t="shared" si="516"/>
        <v>4</v>
      </c>
      <c r="BV179">
        <f t="shared" si="516"/>
        <v>2</v>
      </c>
      <c r="BX179">
        <f t="shared" si="523"/>
        <v>30</v>
      </c>
    </row>
    <row r="180" spans="1:76">
      <c r="A180">
        <v>2.13</v>
      </c>
      <c r="B180">
        <f>IF(M27&lt;M38,1,)</f>
        <v>1</v>
      </c>
      <c r="C180">
        <f t="shared" ref="C180:K180" si="562">IF(N27&lt;N38,1,)</f>
        <v>0</v>
      </c>
      <c r="D180">
        <f t="shared" si="562"/>
        <v>0</v>
      </c>
      <c r="E180">
        <f t="shared" si="562"/>
        <v>0</v>
      </c>
      <c r="F180">
        <f t="shared" si="562"/>
        <v>0</v>
      </c>
      <c r="G180">
        <f t="shared" si="562"/>
        <v>0</v>
      </c>
      <c r="H180">
        <f t="shared" si="562"/>
        <v>0</v>
      </c>
      <c r="I180">
        <f t="shared" si="562"/>
        <v>0</v>
      </c>
      <c r="J180">
        <f t="shared" si="562"/>
        <v>1</v>
      </c>
      <c r="K180">
        <f t="shared" si="562"/>
        <v>0</v>
      </c>
      <c r="M180" s="4">
        <v>7.13</v>
      </c>
      <c r="N180">
        <f>IF(M32&lt;M38,1,)</f>
        <v>0</v>
      </c>
      <c r="O180">
        <f t="shared" ref="O180:W180" si="563">IF(N32&lt;N38,1,)</f>
        <v>0</v>
      </c>
      <c r="P180">
        <f t="shared" si="563"/>
        <v>1</v>
      </c>
      <c r="Q180">
        <f t="shared" si="563"/>
        <v>0</v>
      </c>
      <c r="R180">
        <f t="shared" si="563"/>
        <v>1</v>
      </c>
      <c r="S180">
        <f t="shared" si="563"/>
        <v>0</v>
      </c>
      <c r="T180">
        <f t="shared" si="563"/>
        <v>0</v>
      </c>
      <c r="U180">
        <f t="shared" si="563"/>
        <v>0</v>
      </c>
      <c r="V180">
        <f t="shared" si="563"/>
        <v>1</v>
      </c>
      <c r="W180">
        <f t="shared" si="563"/>
        <v>0</v>
      </c>
      <c r="Y180" s="4">
        <v>12.13</v>
      </c>
      <c r="Z180">
        <f>IF(M37&lt;M38,1,)</f>
        <v>0</v>
      </c>
      <c r="AA180">
        <f t="shared" ref="AA180:AI180" si="564">IF(N37&lt;N38,1,)</f>
        <v>0</v>
      </c>
      <c r="AB180">
        <f t="shared" si="564"/>
        <v>0</v>
      </c>
      <c r="AC180">
        <f t="shared" si="564"/>
        <v>0</v>
      </c>
      <c r="AD180">
        <f t="shared" si="564"/>
        <v>0</v>
      </c>
      <c r="AE180">
        <f t="shared" si="564"/>
        <v>0</v>
      </c>
      <c r="AF180">
        <f t="shared" si="564"/>
        <v>0</v>
      </c>
      <c r="AG180">
        <f t="shared" si="564"/>
        <v>0</v>
      </c>
      <c r="AH180">
        <f t="shared" si="564"/>
        <v>1</v>
      </c>
      <c r="AI180">
        <f t="shared" si="564"/>
        <v>0</v>
      </c>
      <c r="AK180">
        <v>17.12</v>
      </c>
      <c r="AL180">
        <f>IF(M42&lt;M37,1,)</f>
        <v>0</v>
      </c>
      <c r="AM180">
        <f t="shared" ref="AM180:AU180" si="565">IF(N42&lt;N37,1,)</f>
        <v>1</v>
      </c>
      <c r="AN180">
        <f t="shared" si="565"/>
        <v>1</v>
      </c>
      <c r="AO180">
        <f t="shared" si="565"/>
        <v>0</v>
      </c>
      <c r="AP180">
        <f t="shared" si="565"/>
        <v>1</v>
      </c>
      <c r="AQ180">
        <f t="shared" si="565"/>
        <v>0</v>
      </c>
      <c r="AR180">
        <f t="shared" si="565"/>
        <v>0</v>
      </c>
      <c r="AS180">
        <f t="shared" si="565"/>
        <v>0</v>
      </c>
      <c r="AT180">
        <f t="shared" si="565"/>
        <v>0</v>
      </c>
      <c r="AU180">
        <f t="shared" si="565"/>
        <v>0</v>
      </c>
      <c r="AW180" s="20"/>
      <c r="AX180">
        <f t="shared" si="528"/>
        <v>3</v>
      </c>
      <c r="AY180">
        <f t="shared" si="521"/>
        <v>0</v>
      </c>
      <c r="AZ180">
        <f t="shared" si="521"/>
        <v>3</v>
      </c>
      <c r="BA180">
        <f t="shared" si="521"/>
        <v>5</v>
      </c>
      <c r="BB180">
        <f t="shared" si="521"/>
        <v>0</v>
      </c>
      <c r="BC180">
        <f t="shared" si="521"/>
        <v>4</v>
      </c>
      <c r="BD180">
        <f t="shared" si="521"/>
        <v>5</v>
      </c>
      <c r="BE180">
        <f t="shared" si="521"/>
        <v>2</v>
      </c>
      <c r="BF180">
        <f t="shared" si="521"/>
        <v>4</v>
      </c>
      <c r="BG180">
        <f t="shared" si="521"/>
        <v>2</v>
      </c>
      <c r="BI180">
        <f t="shared" si="529"/>
        <v>28</v>
      </c>
      <c r="BM180">
        <f t="shared" si="522"/>
        <v>0</v>
      </c>
      <c r="BN180">
        <f t="shared" si="516"/>
        <v>5</v>
      </c>
      <c r="BO180">
        <f t="shared" si="516"/>
        <v>0</v>
      </c>
      <c r="BP180">
        <f t="shared" si="516"/>
        <v>5</v>
      </c>
      <c r="BQ180">
        <f t="shared" si="516"/>
        <v>0</v>
      </c>
      <c r="BR180">
        <f t="shared" si="516"/>
        <v>4</v>
      </c>
      <c r="BS180">
        <f t="shared" si="516"/>
        <v>5</v>
      </c>
      <c r="BT180">
        <f t="shared" si="516"/>
        <v>2</v>
      </c>
      <c r="BU180">
        <f t="shared" si="516"/>
        <v>4</v>
      </c>
      <c r="BV180">
        <f t="shared" si="516"/>
        <v>2</v>
      </c>
      <c r="BX180">
        <f t="shared" si="523"/>
        <v>27</v>
      </c>
    </row>
    <row r="181" spans="1:76">
      <c r="A181">
        <v>2.14</v>
      </c>
      <c r="B181">
        <f>IF(M27&lt;M39,1,)</f>
        <v>1</v>
      </c>
      <c r="C181">
        <f t="shared" ref="C181:K181" si="566">IF(N27&lt;N39,1,)</f>
        <v>0</v>
      </c>
      <c r="D181">
        <f t="shared" si="566"/>
        <v>0</v>
      </c>
      <c r="E181">
        <f t="shared" si="566"/>
        <v>0</v>
      </c>
      <c r="F181">
        <f t="shared" si="566"/>
        <v>0</v>
      </c>
      <c r="G181">
        <f t="shared" si="566"/>
        <v>0</v>
      </c>
      <c r="H181">
        <f t="shared" si="566"/>
        <v>0</v>
      </c>
      <c r="I181">
        <f t="shared" si="566"/>
        <v>0</v>
      </c>
      <c r="J181">
        <f t="shared" si="566"/>
        <v>1</v>
      </c>
      <c r="K181">
        <f t="shared" si="566"/>
        <v>0</v>
      </c>
      <c r="M181" s="4">
        <v>7.14</v>
      </c>
      <c r="N181">
        <f>IF(M32&lt;M39,1,)</f>
        <v>0</v>
      </c>
      <c r="O181">
        <f t="shared" ref="O181:W181" si="567">IF(N32&lt;N39,1,)</f>
        <v>0</v>
      </c>
      <c r="P181">
        <f t="shared" si="567"/>
        <v>0</v>
      </c>
      <c r="Q181">
        <f t="shared" si="567"/>
        <v>0</v>
      </c>
      <c r="R181">
        <f t="shared" si="567"/>
        <v>0</v>
      </c>
      <c r="S181">
        <f t="shared" si="567"/>
        <v>0</v>
      </c>
      <c r="T181">
        <f t="shared" si="567"/>
        <v>0</v>
      </c>
      <c r="U181">
        <f t="shared" si="567"/>
        <v>0</v>
      </c>
      <c r="V181">
        <f t="shared" si="567"/>
        <v>1</v>
      </c>
      <c r="W181">
        <f t="shared" si="567"/>
        <v>0</v>
      </c>
      <c r="Y181" s="4">
        <v>12.14</v>
      </c>
      <c r="Z181">
        <f>IF(M37&lt;M39,1,)</f>
        <v>0</v>
      </c>
      <c r="AA181">
        <f t="shared" ref="AA181:AI181" si="568">IF(N37&lt;N39,1,)</f>
        <v>0</v>
      </c>
      <c r="AB181">
        <f t="shared" si="568"/>
        <v>0</v>
      </c>
      <c r="AC181">
        <f t="shared" si="568"/>
        <v>0</v>
      </c>
      <c r="AD181">
        <f t="shared" si="568"/>
        <v>0</v>
      </c>
      <c r="AE181">
        <f t="shared" si="568"/>
        <v>0</v>
      </c>
      <c r="AF181">
        <f t="shared" si="568"/>
        <v>0</v>
      </c>
      <c r="AG181">
        <f t="shared" si="568"/>
        <v>0</v>
      </c>
      <c r="AH181">
        <f t="shared" si="568"/>
        <v>1</v>
      </c>
      <c r="AI181">
        <f t="shared" si="568"/>
        <v>0</v>
      </c>
      <c r="AK181">
        <v>17.13</v>
      </c>
      <c r="AL181">
        <f>IF(M42&lt;M38,1,)</f>
        <v>0</v>
      </c>
      <c r="AM181">
        <f t="shared" ref="AM181:AU181" si="569">IF(N42&lt;N38,1,)</f>
        <v>1</v>
      </c>
      <c r="AN181">
        <f t="shared" si="569"/>
        <v>1</v>
      </c>
      <c r="AO181">
        <f t="shared" si="569"/>
        <v>0</v>
      </c>
      <c r="AP181">
        <f t="shared" si="569"/>
        <v>0</v>
      </c>
      <c r="AQ181">
        <f t="shared" si="569"/>
        <v>0</v>
      </c>
      <c r="AR181">
        <f t="shared" si="569"/>
        <v>0</v>
      </c>
      <c r="AS181">
        <f t="shared" si="569"/>
        <v>0</v>
      </c>
      <c r="AT181">
        <f t="shared" si="569"/>
        <v>0</v>
      </c>
      <c r="AU181">
        <f t="shared" si="569"/>
        <v>0</v>
      </c>
      <c r="AW181" s="20"/>
      <c r="AX181">
        <f t="shared" si="528"/>
        <v>3</v>
      </c>
      <c r="AY181">
        <f t="shared" si="521"/>
        <v>5</v>
      </c>
      <c r="AZ181">
        <f t="shared" si="521"/>
        <v>0</v>
      </c>
      <c r="BA181">
        <f t="shared" si="521"/>
        <v>5</v>
      </c>
      <c r="BB181">
        <f t="shared" si="521"/>
        <v>0</v>
      </c>
      <c r="BC181">
        <f t="shared" si="521"/>
        <v>4</v>
      </c>
      <c r="BD181">
        <f t="shared" si="521"/>
        <v>5</v>
      </c>
      <c r="BE181">
        <f t="shared" si="521"/>
        <v>2</v>
      </c>
      <c r="BF181">
        <f t="shared" si="521"/>
        <v>4</v>
      </c>
      <c r="BG181">
        <f t="shared" si="521"/>
        <v>2</v>
      </c>
      <c r="BI181">
        <f t="shared" si="529"/>
        <v>30</v>
      </c>
      <c r="BM181">
        <f t="shared" si="522"/>
        <v>0</v>
      </c>
      <c r="BN181">
        <f t="shared" si="516"/>
        <v>5</v>
      </c>
      <c r="BO181">
        <f t="shared" si="516"/>
        <v>3</v>
      </c>
      <c r="BP181">
        <f t="shared" si="516"/>
        <v>5</v>
      </c>
      <c r="BQ181">
        <f t="shared" si="516"/>
        <v>0</v>
      </c>
      <c r="BR181">
        <f t="shared" si="516"/>
        <v>4</v>
      </c>
      <c r="BS181">
        <f t="shared" si="516"/>
        <v>5</v>
      </c>
      <c r="BT181">
        <f t="shared" si="516"/>
        <v>2</v>
      </c>
      <c r="BU181">
        <f t="shared" si="516"/>
        <v>4</v>
      </c>
      <c r="BV181">
        <f t="shared" si="516"/>
        <v>2</v>
      </c>
      <c r="BX181">
        <f t="shared" si="523"/>
        <v>30</v>
      </c>
    </row>
    <row r="182" spans="1:76">
      <c r="A182">
        <v>2.15</v>
      </c>
      <c r="B182">
        <f>IF(M27&lt;M40,1,)</f>
        <v>1</v>
      </c>
      <c r="C182">
        <f t="shared" ref="C182:K182" si="570">IF(N27&lt;N40,1,)</f>
        <v>0</v>
      </c>
      <c r="D182">
        <f t="shared" si="570"/>
        <v>0</v>
      </c>
      <c r="E182">
        <f t="shared" si="570"/>
        <v>1</v>
      </c>
      <c r="F182">
        <f t="shared" si="570"/>
        <v>0</v>
      </c>
      <c r="G182">
        <f t="shared" si="570"/>
        <v>0</v>
      </c>
      <c r="H182">
        <f t="shared" si="570"/>
        <v>0</v>
      </c>
      <c r="I182">
        <f t="shared" si="570"/>
        <v>0</v>
      </c>
      <c r="J182">
        <f t="shared" si="570"/>
        <v>1</v>
      </c>
      <c r="K182">
        <f t="shared" si="570"/>
        <v>1</v>
      </c>
      <c r="M182" s="4">
        <v>7.15</v>
      </c>
      <c r="N182">
        <f>IF(M32&lt;M40,1,)</f>
        <v>0</v>
      </c>
      <c r="O182">
        <f t="shared" ref="O182:W182" si="571">IF(N32&lt;N40,1,)</f>
        <v>0</v>
      </c>
      <c r="P182">
        <f t="shared" si="571"/>
        <v>0</v>
      </c>
      <c r="Q182">
        <f t="shared" si="571"/>
        <v>0</v>
      </c>
      <c r="R182">
        <f t="shared" si="571"/>
        <v>0</v>
      </c>
      <c r="S182">
        <f t="shared" si="571"/>
        <v>0</v>
      </c>
      <c r="T182">
        <f t="shared" si="571"/>
        <v>0</v>
      </c>
      <c r="U182">
        <f t="shared" si="571"/>
        <v>0</v>
      </c>
      <c r="V182">
        <f t="shared" si="571"/>
        <v>1</v>
      </c>
      <c r="W182">
        <f t="shared" si="571"/>
        <v>1</v>
      </c>
      <c r="Y182" s="4">
        <v>12.15</v>
      </c>
      <c r="Z182">
        <f>IF(M37&lt;M40,1,)</f>
        <v>0</v>
      </c>
      <c r="AA182">
        <f t="shared" ref="AA182:AI182" si="572">IF(N37&lt;N40,1,)</f>
        <v>0</v>
      </c>
      <c r="AB182">
        <f t="shared" si="572"/>
        <v>0</v>
      </c>
      <c r="AC182">
        <f t="shared" si="572"/>
        <v>1</v>
      </c>
      <c r="AD182">
        <f t="shared" si="572"/>
        <v>0</v>
      </c>
      <c r="AE182">
        <f t="shared" si="572"/>
        <v>0</v>
      </c>
      <c r="AF182">
        <f t="shared" si="572"/>
        <v>0</v>
      </c>
      <c r="AG182">
        <f t="shared" si="572"/>
        <v>0</v>
      </c>
      <c r="AH182">
        <f t="shared" si="572"/>
        <v>1</v>
      </c>
      <c r="AI182">
        <f t="shared" si="572"/>
        <v>1</v>
      </c>
      <c r="AK182">
        <v>17.14</v>
      </c>
      <c r="AL182">
        <f>IF(M42&lt;M39,1,)</f>
        <v>0</v>
      </c>
      <c r="AM182">
        <f t="shared" ref="AM182:AU182" si="573">IF(N42&lt;N39,1,)</f>
        <v>1</v>
      </c>
      <c r="AN182">
        <f t="shared" si="573"/>
        <v>0</v>
      </c>
      <c r="AO182">
        <f t="shared" si="573"/>
        <v>0</v>
      </c>
      <c r="AP182">
        <f t="shared" si="573"/>
        <v>0</v>
      </c>
      <c r="AQ182">
        <f t="shared" si="573"/>
        <v>0</v>
      </c>
      <c r="AR182">
        <f t="shared" si="573"/>
        <v>0</v>
      </c>
      <c r="AS182">
        <f t="shared" si="573"/>
        <v>0</v>
      </c>
      <c r="AT182">
        <f t="shared" si="573"/>
        <v>0</v>
      </c>
      <c r="AU182">
        <f t="shared" si="573"/>
        <v>0</v>
      </c>
      <c r="AW182" s="20"/>
      <c r="AX182">
        <f t="shared" si="528"/>
        <v>3</v>
      </c>
      <c r="AY182">
        <f t="shared" si="521"/>
        <v>0</v>
      </c>
      <c r="AZ182">
        <f t="shared" si="521"/>
        <v>0</v>
      </c>
      <c r="BA182">
        <f t="shared" si="521"/>
        <v>5</v>
      </c>
      <c r="BB182">
        <f t="shared" si="521"/>
        <v>3</v>
      </c>
      <c r="BC182">
        <f t="shared" si="521"/>
        <v>4</v>
      </c>
      <c r="BD182">
        <f t="shared" si="521"/>
        <v>5</v>
      </c>
      <c r="BE182">
        <f t="shared" si="521"/>
        <v>2</v>
      </c>
      <c r="BF182">
        <f t="shared" si="521"/>
        <v>4</v>
      </c>
      <c r="BG182">
        <f t="shared" si="521"/>
        <v>2</v>
      </c>
      <c r="BI182">
        <f t="shared" si="529"/>
        <v>28</v>
      </c>
      <c r="BM182">
        <f t="shared" si="522"/>
        <v>0</v>
      </c>
      <c r="BN182">
        <f t="shared" si="516"/>
        <v>5</v>
      </c>
      <c r="BO182">
        <f t="shared" si="516"/>
        <v>3</v>
      </c>
      <c r="BP182">
        <f t="shared" si="516"/>
        <v>5</v>
      </c>
      <c r="BQ182">
        <f t="shared" si="516"/>
        <v>3</v>
      </c>
      <c r="BR182">
        <f t="shared" si="516"/>
        <v>4</v>
      </c>
      <c r="BS182">
        <f t="shared" si="516"/>
        <v>5</v>
      </c>
      <c r="BT182">
        <f t="shared" si="516"/>
        <v>2</v>
      </c>
      <c r="BU182">
        <f t="shared" si="516"/>
        <v>4</v>
      </c>
      <c r="BV182">
        <f t="shared" si="516"/>
        <v>2</v>
      </c>
      <c r="BX182">
        <f t="shared" si="523"/>
        <v>33</v>
      </c>
    </row>
    <row r="183" spans="1:76">
      <c r="A183">
        <v>2.16</v>
      </c>
      <c r="B183">
        <f>IF(M27&lt;M41,1,)</f>
        <v>1</v>
      </c>
      <c r="C183">
        <f t="shared" ref="C183:K183" si="574">IF(N27&lt;N41,1,)</f>
        <v>1</v>
      </c>
      <c r="D183">
        <f t="shared" si="574"/>
        <v>0</v>
      </c>
      <c r="E183">
        <f t="shared" si="574"/>
        <v>0</v>
      </c>
      <c r="F183">
        <f t="shared" si="574"/>
        <v>0</v>
      </c>
      <c r="G183">
        <f t="shared" si="574"/>
        <v>0</v>
      </c>
      <c r="H183">
        <f t="shared" si="574"/>
        <v>0</v>
      </c>
      <c r="I183">
        <f t="shared" si="574"/>
        <v>0</v>
      </c>
      <c r="J183">
        <f t="shared" si="574"/>
        <v>1</v>
      </c>
      <c r="K183">
        <f t="shared" si="574"/>
        <v>0</v>
      </c>
      <c r="M183" s="4">
        <v>7.16</v>
      </c>
      <c r="N183">
        <f>IF(M32&lt;M41,1,)</f>
        <v>0</v>
      </c>
      <c r="O183">
        <f t="shared" ref="O183:W183" si="575">IF(N32&lt;N41,1,)</f>
        <v>1</v>
      </c>
      <c r="P183">
        <f t="shared" si="575"/>
        <v>0</v>
      </c>
      <c r="Q183">
        <f t="shared" si="575"/>
        <v>0</v>
      </c>
      <c r="R183">
        <f t="shared" si="575"/>
        <v>0</v>
      </c>
      <c r="S183">
        <f t="shared" si="575"/>
        <v>0</v>
      </c>
      <c r="T183">
        <f t="shared" si="575"/>
        <v>0</v>
      </c>
      <c r="U183">
        <f t="shared" si="575"/>
        <v>0</v>
      </c>
      <c r="V183">
        <f t="shared" si="575"/>
        <v>1</v>
      </c>
      <c r="W183">
        <f t="shared" si="575"/>
        <v>0</v>
      </c>
      <c r="Y183" s="4">
        <v>12.16</v>
      </c>
      <c r="Z183">
        <f>IF(M37&lt;M41,1,)</f>
        <v>0</v>
      </c>
      <c r="AA183">
        <f t="shared" ref="AA183:AI183" si="576">IF(N37&lt;N41,1,)</f>
        <v>1</v>
      </c>
      <c r="AB183">
        <f t="shared" si="576"/>
        <v>0</v>
      </c>
      <c r="AC183">
        <f t="shared" si="576"/>
        <v>0</v>
      </c>
      <c r="AD183">
        <f t="shared" si="576"/>
        <v>0</v>
      </c>
      <c r="AE183">
        <f t="shared" si="576"/>
        <v>0</v>
      </c>
      <c r="AF183">
        <f t="shared" si="576"/>
        <v>0</v>
      </c>
      <c r="AG183">
        <f t="shared" si="576"/>
        <v>0</v>
      </c>
      <c r="AH183">
        <f t="shared" si="576"/>
        <v>1</v>
      </c>
      <c r="AI183">
        <f t="shared" si="576"/>
        <v>0</v>
      </c>
      <c r="AK183">
        <v>17.149999999999999</v>
      </c>
      <c r="AL183">
        <f>IF(M42&lt;M40,1,)</f>
        <v>0</v>
      </c>
      <c r="AM183">
        <f t="shared" ref="AM183:AU183" si="577">IF(N42&lt;N40,1,)</f>
        <v>1</v>
      </c>
      <c r="AN183">
        <f t="shared" si="577"/>
        <v>0</v>
      </c>
      <c r="AO183">
        <f t="shared" si="577"/>
        <v>1</v>
      </c>
      <c r="AP183">
        <f t="shared" si="577"/>
        <v>0</v>
      </c>
      <c r="AQ183">
        <f t="shared" si="577"/>
        <v>0</v>
      </c>
      <c r="AR183">
        <f t="shared" si="577"/>
        <v>0</v>
      </c>
      <c r="AS183">
        <f t="shared" si="577"/>
        <v>0</v>
      </c>
      <c r="AT183">
        <f t="shared" si="577"/>
        <v>0</v>
      </c>
      <c r="AU183">
        <f t="shared" si="577"/>
        <v>0</v>
      </c>
      <c r="AW183" s="20"/>
      <c r="AX183">
        <f t="shared" si="528"/>
        <v>3</v>
      </c>
      <c r="AY183">
        <f t="shared" si="521"/>
        <v>5</v>
      </c>
      <c r="AZ183">
        <f t="shared" si="521"/>
        <v>0</v>
      </c>
      <c r="BA183">
        <f t="shared" si="521"/>
        <v>5</v>
      </c>
      <c r="BB183">
        <f t="shared" si="521"/>
        <v>3</v>
      </c>
      <c r="BC183">
        <f t="shared" si="521"/>
        <v>4</v>
      </c>
      <c r="BD183">
        <f t="shared" si="521"/>
        <v>5</v>
      </c>
      <c r="BE183">
        <f t="shared" si="521"/>
        <v>2</v>
      </c>
      <c r="BF183">
        <f t="shared" si="521"/>
        <v>4</v>
      </c>
      <c r="BG183">
        <f t="shared" si="521"/>
        <v>2</v>
      </c>
      <c r="BI183">
        <f t="shared" si="529"/>
        <v>33</v>
      </c>
      <c r="BM183">
        <f t="shared" si="522"/>
        <v>0</v>
      </c>
      <c r="BN183">
        <f t="shared" si="516"/>
        <v>5</v>
      </c>
      <c r="BO183">
        <f t="shared" si="516"/>
        <v>3</v>
      </c>
      <c r="BP183">
        <f t="shared" si="516"/>
        <v>0</v>
      </c>
      <c r="BQ183">
        <f t="shared" si="516"/>
        <v>3</v>
      </c>
      <c r="BR183">
        <f t="shared" si="516"/>
        <v>4</v>
      </c>
      <c r="BS183">
        <f t="shared" si="516"/>
        <v>5</v>
      </c>
      <c r="BT183">
        <f t="shared" si="516"/>
        <v>2</v>
      </c>
      <c r="BU183">
        <f t="shared" si="516"/>
        <v>4</v>
      </c>
      <c r="BV183">
        <f t="shared" si="516"/>
        <v>0</v>
      </c>
      <c r="BX183">
        <f t="shared" si="523"/>
        <v>26</v>
      </c>
    </row>
    <row r="184" spans="1:76">
      <c r="A184">
        <v>2.17</v>
      </c>
      <c r="B184">
        <f>IF(M27&lt;M42,1,)</f>
        <v>1</v>
      </c>
      <c r="C184">
        <f t="shared" ref="C184:K184" si="578">IF(N27&lt;N42,1,)</f>
        <v>0</v>
      </c>
      <c r="D184">
        <f t="shared" si="578"/>
        <v>0</v>
      </c>
      <c r="E184">
        <f t="shared" si="578"/>
        <v>0</v>
      </c>
      <c r="F184">
        <f t="shared" si="578"/>
        <v>0</v>
      </c>
      <c r="G184">
        <f t="shared" si="578"/>
        <v>0</v>
      </c>
      <c r="H184">
        <f t="shared" si="578"/>
        <v>0</v>
      </c>
      <c r="I184">
        <f t="shared" si="578"/>
        <v>0</v>
      </c>
      <c r="J184">
        <f t="shared" si="578"/>
        <v>1</v>
      </c>
      <c r="K184">
        <f t="shared" si="578"/>
        <v>1</v>
      </c>
      <c r="M184" s="4">
        <v>7.17</v>
      </c>
      <c r="N184">
        <f>IF(M32&lt;M42,1,)</f>
        <v>0</v>
      </c>
      <c r="O184">
        <f t="shared" ref="O184:W184" si="579">IF(N32&lt;N42,1,)</f>
        <v>0</v>
      </c>
      <c r="P184">
        <f t="shared" si="579"/>
        <v>0</v>
      </c>
      <c r="Q184">
        <f t="shared" si="579"/>
        <v>0</v>
      </c>
      <c r="R184">
        <f t="shared" si="579"/>
        <v>1</v>
      </c>
      <c r="S184">
        <f t="shared" si="579"/>
        <v>0</v>
      </c>
      <c r="T184">
        <f t="shared" si="579"/>
        <v>0</v>
      </c>
      <c r="U184">
        <f t="shared" si="579"/>
        <v>0</v>
      </c>
      <c r="V184">
        <f t="shared" si="579"/>
        <v>1</v>
      </c>
      <c r="W184">
        <f t="shared" si="579"/>
        <v>1</v>
      </c>
      <c r="Y184" s="4">
        <v>12.17</v>
      </c>
      <c r="Z184">
        <f>IF(M37&lt;M42,1,)</f>
        <v>0</v>
      </c>
      <c r="AA184">
        <f t="shared" ref="AA184:AI184" si="580">IF(N37&lt;N42,1,)</f>
        <v>0</v>
      </c>
      <c r="AB184">
        <f t="shared" si="580"/>
        <v>0</v>
      </c>
      <c r="AC184">
        <f t="shared" si="580"/>
        <v>0</v>
      </c>
      <c r="AD184">
        <f t="shared" si="580"/>
        <v>0</v>
      </c>
      <c r="AE184">
        <f t="shared" si="580"/>
        <v>0</v>
      </c>
      <c r="AF184">
        <f t="shared" si="580"/>
        <v>0</v>
      </c>
      <c r="AG184">
        <f t="shared" si="580"/>
        <v>0</v>
      </c>
      <c r="AH184">
        <f t="shared" si="580"/>
        <v>1</v>
      </c>
      <c r="AI184">
        <f t="shared" si="580"/>
        <v>1</v>
      </c>
      <c r="AK184">
        <v>17.16</v>
      </c>
      <c r="AL184">
        <f>IF(M42&lt;M41,1,)</f>
        <v>0</v>
      </c>
      <c r="AM184">
        <f t="shared" ref="AM184:AU184" si="581">IF(N42&lt;N41,1,)</f>
        <v>1</v>
      </c>
      <c r="AN184">
        <f t="shared" si="581"/>
        <v>0</v>
      </c>
      <c r="AO184">
        <f t="shared" si="581"/>
        <v>0</v>
      </c>
      <c r="AP184">
        <f t="shared" si="581"/>
        <v>0</v>
      </c>
      <c r="AQ184">
        <f t="shared" si="581"/>
        <v>0</v>
      </c>
      <c r="AR184">
        <f t="shared" si="581"/>
        <v>0</v>
      </c>
      <c r="AS184">
        <f t="shared" si="581"/>
        <v>0</v>
      </c>
      <c r="AT184">
        <f t="shared" si="581"/>
        <v>0</v>
      </c>
      <c r="AU184">
        <f t="shared" si="581"/>
        <v>0</v>
      </c>
      <c r="AW184" s="20"/>
      <c r="AX184">
        <f t="shared" si="528"/>
        <v>0</v>
      </c>
      <c r="AY184">
        <f t="shared" si="521"/>
        <v>5</v>
      </c>
      <c r="AZ184">
        <f t="shared" si="521"/>
        <v>3</v>
      </c>
      <c r="BA184">
        <f t="shared" si="521"/>
        <v>0</v>
      </c>
      <c r="BB184">
        <f t="shared" si="521"/>
        <v>3</v>
      </c>
      <c r="BC184">
        <f t="shared" si="521"/>
        <v>4</v>
      </c>
      <c r="BD184">
        <f t="shared" si="521"/>
        <v>5</v>
      </c>
      <c r="BE184">
        <f t="shared" si="521"/>
        <v>2</v>
      </c>
      <c r="BF184">
        <f t="shared" si="521"/>
        <v>4</v>
      </c>
      <c r="BG184">
        <f t="shared" si="521"/>
        <v>0</v>
      </c>
      <c r="BI184">
        <f t="shared" si="529"/>
        <v>26</v>
      </c>
      <c r="BM184">
        <f t="shared" si="522"/>
        <v>0</v>
      </c>
      <c r="BN184">
        <f t="shared" si="516"/>
        <v>0</v>
      </c>
      <c r="BO184">
        <f t="shared" si="516"/>
        <v>3</v>
      </c>
      <c r="BP184">
        <f t="shared" si="516"/>
        <v>5</v>
      </c>
      <c r="BQ184">
        <f t="shared" si="516"/>
        <v>3</v>
      </c>
      <c r="BR184">
        <f t="shared" si="516"/>
        <v>4</v>
      </c>
      <c r="BS184">
        <f t="shared" si="516"/>
        <v>5</v>
      </c>
      <c r="BT184">
        <f t="shared" si="516"/>
        <v>2</v>
      </c>
      <c r="BU184">
        <f t="shared" si="516"/>
        <v>4</v>
      </c>
      <c r="BV184">
        <f t="shared" si="516"/>
        <v>2</v>
      </c>
      <c r="BX184">
        <f t="shared" si="523"/>
        <v>28</v>
      </c>
    </row>
    <row r="185" spans="1:76">
      <c r="A185">
        <v>2.1800000000000002</v>
      </c>
      <c r="B185">
        <f>IF(M27&lt;M43,1,)</f>
        <v>1</v>
      </c>
      <c r="C185">
        <f t="shared" ref="C185:K185" si="582">IF(N27&lt;N43,1,)</f>
        <v>1</v>
      </c>
      <c r="D185">
        <f t="shared" si="582"/>
        <v>0</v>
      </c>
      <c r="E185">
        <f t="shared" si="582"/>
        <v>0</v>
      </c>
      <c r="F185">
        <f t="shared" si="582"/>
        <v>0</v>
      </c>
      <c r="G185">
        <f t="shared" si="582"/>
        <v>0</v>
      </c>
      <c r="H185">
        <f t="shared" si="582"/>
        <v>1</v>
      </c>
      <c r="I185">
        <f t="shared" si="582"/>
        <v>1</v>
      </c>
      <c r="J185">
        <f t="shared" si="582"/>
        <v>1</v>
      </c>
      <c r="K185">
        <f t="shared" si="582"/>
        <v>0</v>
      </c>
      <c r="M185" s="4">
        <v>7.18</v>
      </c>
      <c r="N185">
        <f>IF(M32&lt;M43,1,)</f>
        <v>0</v>
      </c>
      <c r="O185">
        <f t="shared" ref="O185:W185" si="583">IF(N32&lt;N43,1,)</f>
        <v>1</v>
      </c>
      <c r="P185">
        <f t="shared" si="583"/>
        <v>0</v>
      </c>
      <c r="Q185">
        <f t="shared" si="583"/>
        <v>0</v>
      </c>
      <c r="R185">
        <f t="shared" si="583"/>
        <v>0</v>
      </c>
      <c r="S185">
        <f t="shared" si="583"/>
        <v>0</v>
      </c>
      <c r="T185">
        <f t="shared" si="583"/>
        <v>1</v>
      </c>
      <c r="U185">
        <f t="shared" si="583"/>
        <v>1</v>
      </c>
      <c r="V185">
        <f t="shared" si="583"/>
        <v>1</v>
      </c>
      <c r="W185">
        <f t="shared" si="583"/>
        <v>0</v>
      </c>
      <c r="Y185" s="4">
        <v>12.18</v>
      </c>
      <c r="Z185">
        <f>IF(M37&lt;M43,1,)</f>
        <v>0</v>
      </c>
      <c r="AA185">
        <f t="shared" ref="AA185:AI185" si="584">IF(N37&lt;N43,1,)</f>
        <v>1</v>
      </c>
      <c r="AB185">
        <f t="shared" si="584"/>
        <v>0</v>
      </c>
      <c r="AC185">
        <f t="shared" si="584"/>
        <v>0</v>
      </c>
      <c r="AD185">
        <f t="shared" si="584"/>
        <v>0</v>
      </c>
      <c r="AE185">
        <f t="shared" si="584"/>
        <v>1</v>
      </c>
      <c r="AF185">
        <f t="shared" si="584"/>
        <v>1</v>
      </c>
      <c r="AG185">
        <f t="shared" si="584"/>
        <v>1</v>
      </c>
      <c r="AH185">
        <f t="shared" si="584"/>
        <v>1</v>
      </c>
      <c r="AI185">
        <f t="shared" si="584"/>
        <v>0</v>
      </c>
      <c r="AK185">
        <v>17.18</v>
      </c>
      <c r="AL185">
        <f>IF(M42&lt;M43,1,)</f>
        <v>0</v>
      </c>
      <c r="AM185">
        <f t="shared" ref="AM185:AU185" si="585">IF(N42&lt;N43,1,)</f>
        <v>1</v>
      </c>
      <c r="AN185">
        <f t="shared" si="585"/>
        <v>0</v>
      </c>
      <c r="AO185">
        <f t="shared" si="585"/>
        <v>0</v>
      </c>
      <c r="AP185">
        <f t="shared" si="585"/>
        <v>0</v>
      </c>
      <c r="AQ185">
        <f t="shared" si="585"/>
        <v>1</v>
      </c>
      <c r="AR185">
        <f t="shared" si="585"/>
        <v>1</v>
      </c>
      <c r="AS185">
        <f t="shared" si="585"/>
        <v>1</v>
      </c>
      <c r="AT185">
        <f t="shared" si="585"/>
        <v>0</v>
      </c>
      <c r="AU185">
        <f t="shared" si="585"/>
        <v>0</v>
      </c>
      <c r="AW185" s="20"/>
      <c r="AX185">
        <f t="shared" si="528"/>
        <v>3</v>
      </c>
      <c r="AY185">
        <f t="shared" si="521"/>
        <v>0</v>
      </c>
      <c r="AZ185">
        <f t="shared" si="521"/>
        <v>3</v>
      </c>
      <c r="BA185">
        <f t="shared" si="521"/>
        <v>5</v>
      </c>
      <c r="BB185">
        <f t="shared" si="521"/>
        <v>3</v>
      </c>
      <c r="BC185">
        <f t="shared" si="521"/>
        <v>4</v>
      </c>
      <c r="BD185">
        <f t="shared" si="521"/>
        <v>5</v>
      </c>
      <c r="BE185">
        <f t="shared" si="521"/>
        <v>2</v>
      </c>
      <c r="BF185">
        <f t="shared" si="521"/>
        <v>0</v>
      </c>
      <c r="BG185">
        <f t="shared" si="521"/>
        <v>2</v>
      </c>
      <c r="BI185">
        <f t="shared" si="529"/>
        <v>27</v>
      </c>
      <c r="BM185">
        <f t="shared" si="522"/>
        <v>0</v>
      </c>
      <c r="BN185">
        <f t="shared" si="522"/>
        <v>5</v>
      </c>
      <c r="BO185">
        <f t="shared" si="522"/>
        <v>3</v>
      </c>
      <c r="BP185">
        <f t="shared" si="522"/>
        <v>5</v>
      </c>
      <c r="BQ185">
        <f t="shared" si="522"/>
        <v>0</v>
      </c>
      <c r="BR185">
        <f t="shared" si="522"/>
        <v>4</v>
      </c>
      <c r="BS185">
        <f t="shared" si="522"/>
        <v>5</v>
      </c>
      <c r="BT185">
        <f t="shared" si="522"/>
        <v>2</v>
      </c>
      <c r="BU185">
        <f t="shared" si="522"/>
        <v>4</v>
      </c>
      <c r="BV185">
        <f t="shared" si="522"/>
        <v>0</v>
      </c>
      <c r="BX185">
        <f t="shared" si="523"/>
        <v>28</v>
      </c>
    </row>
    <row r="186" spans="1:76">
      <c r="A186">
        <v>2.19</v>
      </c>
      <c r="B186">
        <f>IF(M27&lt;M44,1,)</f>
        <v>0</v>
      </c>
      <c r="C186">
        <f t="shared" ref="C186:K186" si="586">IF(N27&lt;N44,1,)</f>
        <v>0</v>
      </c>
      <c r="D186">
        <f t="shared" si="586"/>
        <v>1</v>
      </c>
      <c r="E186">
        <f t="shared" si="586"/>
        <v>0</v>
      </c>
      <c r="F186">
        <f t="shared" si="586"/>
        <v>0</v>
      </c>
      <c r="G186">
        <f t="shared" si="586"/>
        <v>0</v>
      </c>
      <c r="H186">
        <f t="shared" si="586"/>
        <v>0</v>
      </c>
      <c r="I186">
        <f t="shared" si="586"/>
        <v>0</v>
      </c>
      <c r="J186">
        <f t="shared" si="586"/>
        <v>1</v>
      </c>
      <c r="K186">
        <f t="shared" si="586"/>
        <v>0</v>
      </c>
      <c r="M186" s="4">
        <v>7.19</v>
      </c>
      <c r="N186">
        <f>IF(M32&lt;M44,1,)</f>
        <v>0</v>
      </c>
      <c r="O186">
        <f t="shared" ref="O186:W186" si="587">IF(N32&lt;N44,1,)</f>
        <v>1</v>
      </c>
      <c r="P186">
        <f t="shared" si="587"/>
        <v>1</v>
      </c>
      <c r="Q186">
        <f t="shared" si="587"/>
        <v>0</v>
      </c>
      <c r="R186">
        <f t="shared" si="587"/>
        <v>0</v>
      </c>
      <c r="S186">
        <f t="shared" si="587"/>
        <v>0</v>
      </c>
      <c r="T186">
        <f t="shared" si="587"/>
        <v>0</v>
      </c>
      <c r="U186">
        <f t="shared" si="587"/>
        <v>0</v>
      </c>
      <c r="V186">
        <f t="shared" si="587"/>
        <v>1</v>
      </c>
      <c r="W186">
        <f t="shared" si="587"/>
        <v>0</v>
      </c>
      <c r="Y186" s="4">
        <v>12.19</v>
      </c>
      <c r="Z186">
        <f>IF(M37&lt;M44,1,)</f>
        <v>0</v>
      </c>
      <c r="AA186">
        <f t="shared" ref="AA186:AI186" si="588">IF(N37&lt;N44,1,)</f>
        <v>1</v>
      </c>
      <c r="AB186">
        <f t="shared" si="588"/>
        <v>0</v>
      </c>
      <c r="AC186">
        <f t="shared" si="588"/>
        <v>0</v>
      </c>
      <c r="AD186">
        <f t="shared" si="588"/>
        <v>0</v>
      </c>
      <c r="AE186">
        <f t="shared" si="588"/>
        <v>0</v>
      </c>
      <c r="AF186">
        <f t="shared" si="588"/>
        <v>0</v>
      </c>
      <c r="AG186">
        <f t="shared" si="588"/>
        <v>0</v>
      </c>
      <c r="AH186">
        <f t="shared" si="588"/>
        <v>1</v>
      </c>
      <c r="AI186">
        <f t="shared" si="588"/>
        <v>0</v>
      </c>
      <c r="AK186">
        <v>17.190000000000001</v>
      </c>
      <c r="AL186">
        <f>IF(M42&lt;M44,1,)</f>
        <v>0</v>
      </c>
      <c r="AM186">
        <f t="shared" ref="AM186:AU186" si="589">IF(N42&lt;N44,1,)</f>
        <v>1</v>
      </c>
      <c r="AN186">
        <f t="shared" si="589"/>
        <v>1</v>
      </c>
      <c r="AO186">
        <f t="shared" si="589"/>
        <v>0</v>
      </c>
      <c r="AP186">
        <f t="shared" si="589"/>
        <v>0</v>
      </c>
      <c r="AQ186">
        <f t="shared" si="589"/>
        <v>0</v>
      </c>
      <c r="AR186">
        <f t="shared" si="589"/>
        <v>0</v>
      </c>
      <c r="AS186">
        <f t="shared" si="589"/>
        <v>0</v>
      </c>
      <c r="AT186">
        <f t="shared" si="589"/>
        <v>0</v>
      </c>
      <c r="AU186">
        <f t="shared" si="589"/>
        <v>0</v>
      </c>
      <c r="AW186" s="20"/>
      <c r="AX186">
        <f t="shared" si="528"/>
        <v>0</v>
      </c>
      <c r="AY186">
        <f t="shared" si="528"/>
        <v>0</v>
      </c>
      <c r="AZ186">
        <f t="shared" si="528"/>
        <v>0</v>
      </c>
      <c r="BA186">
        <f t="shared" si="528"/>
        <v>0</v>
      </c>
      <c r="BB186">
        <f t="shared" si="528"/>
        <v>0</v>
      </c>
      <c r="BC186">
        <f t="shared" si="528"/>
        <v>0</v>
      </c>
      <c r="BD186">
        <f t="shared" si="528"/>
        <v>0</v>
      </c>
      <c r="BE186">
        <f t="shared" si="528"/>
        <v>0</v>
      </c>
      <c r="BF186">
        <f t="shared" si="528"/>
        <v>0</v>
      </c>
      <c r="BG186">
        <f t="shared" si="528"/>
        <v>0</v>
      </c>
      <c r="BI186">
        <f t="shared" si="529"/>
        <v>0</v>
      </c>
      <c r="BM186">
        <f t="shared" si="522"/>
        <v>0</v>
      </c>
      <c r="BN186">
        <f t="shared" si="522"/>
        <v>0</v>
      </c>
      <c r="BO186">
        <f t="shared" si="522"/>
        <v>3</v>
      </c>
      <c r="BP186">
        <f t="shared" si="522"/>
        <v>5</v>
      </c>
      <c r="BQ186">
        <f t="shared" si="522"/>
        <v>3</v>
      </c>
      <c r="BR186">
        <f t="shared" si="522"/>
        <v>0</v>
      </c>
      <c r="BS186">
        <f t="shared" si="522"/>
        <v>0</v>
      </c>
      <c r="BT186">
        <f t="shared" si="522"/>
        <v>0</v>
      </c>
      <c r="BU186">
        <f t="shared" si="522"/>
        <v>4</v>
      </c>
      <c r="BV186">
        <f t="shared" si="522"/>
        <v>2</v>
      </c>
      <c r="BX186">
        <f t="shared" si="523"/>
        <v>17</v>
      </c>
    </row>
    <row r="187" spans="1:76">
      <c r="A187">
        <v>2.2000000000000002</v>
      </c>
      <c r="B187">
        <f>IF(M27&lt;M45,1,)</f>
        <v>1</v>
      </c>
      <c r="C187">
        <f t="shared" ref="C187:K187" si="590">IF(N27&lt;N45,1,)</f>
        <v>0</v>
      </c>
      <c r="D187">
        <f t="shared" si="590"/>
        <v>0</v>
      </c>
      <c r="E187">
        <f t="shared" si="590"/>
        <v>0</v>
      </c>
      <c r="F187">
        <f t="shared" si="590"/>
        <v>0</v>
      </c>
      <c r="G187">
        <f t="shared" si="590"/>
        <v>0</v>
      </c>
      <c r="H187">
        <f t="shared" si="590"/>
        <v>1</v>
      </c>
      <c r="I187">
        <f t="shared" si="590"/>
        <v>1</v>
      </c>
      <c r="J187">
        <f t="shared" si="590"/>
        <v>1</v>
      </c>
      <c r="K187">
        <f t="shared" si="590"/>
        <v>0</v>
      </c>
      <c r="M187" s="4">
        <v>7.2</v>
      </c>
      <c r="N187">
        <f>IF(M32&lt;M45,1,)</f>
        <v>0</v>
      </c>
      <c r="O187">
        <f t="shared" ref="O187:W187" si="591">IF(N32&lt;N45,1,)</f>
        <v>1</v>
      </c>
      <c r="P187">
        <f t="shared" si="591"/>
        <v>0</v>
      </c>
      <c r="Q187">
        <f t="shared" si="591"/>
        <v>0</v>
      </c>
      <c r="R187">
        <f t="shared" si="591"/>
        <v>0</v>
      </c>
      <c r="S187">
        <f t="shared" si="591"/>
        <v>0</v>
      </c>
      <c r="T187">
        <f t="shared" si="591"/>
        <v>1</v>
      </c>
      <c r="U187">
        <f t="shared" si="591"/>
        <v>1</v>
      </c>
      <c r="V187">
        <f t="shared" si="591"/>
        <v>0</v>
      </c>
      <c r="W187">
        <f t="shared" si="591"/>
        <v>0</v>
      </c>
      <c r="Y187" s="4">
        <v>12.2</v>
      </c>
      <c r="Z187">
        <f>IF(M37&lt;M45,1,)</f>
        <v>0</v>
      </c>
      <c r="AA187">
        <f t="shared" ref="AA187:AI187" si="592">IF(N37&lt;N45,1,)</f>
        <v>1</v>
      </c>
      <c r="AB187">
        <f t="shared" si="592"/>
        <v>0</v>
      </c>
      <c r="AC187">
        <f t="shared" si="592"/>
        <v>0</v>
      </c>
      <c r="AD187">
        <f t="shared" si="592"/>
        <v>0</v>
      </c>
      <c r="AE187">
        <f t="shared" si="592"/>
        <v>1</v>
      </c>
      <c r="AF187">
        <f t="shared" si="592"/>
        <v>1</v>
      </c>
      <c r="AG187">
        <f t="shared" si="592"/>
        <v>1</v>
      </c>
      <c r="AH187">
        <f t="shared" si="592"/>
        <v>0</v>
      </c>
      <c r="AI187">
        <f t="shared" si="592"/>
        <v>0</v>
      </c>
      <c r="AK187">
        <v>17.2</v>
      </c>
      <c r="AL187">
        <f>IF(M42&lt;M45,1,)</f>
        <v>0</v>
      </c>
      <c r="AM187">
        <f t="shared" ref="AM187:AU187" si="593">IF(N42&lt;N45,1,)</f>
        <v>1</v>
      </c>
      <c r="AN187">
        <f t="shared" si="593"/>
        <v>0</v>
      </c>
      <c r="AO187">
        <f t="shared" si="593"/>
        <v>0</v>
      </c>
      <c r="AP187">
        <f t="shared" si="593"/>
        <v>0</v>
      </c>
      <c r="AQ187">
        <f t="shared" si="593"/>
        <v>1</v>
      </c>
      <c r="AR187">
        <f t="shared" si="593"/>
        <v>1</v>
      </c>
      <c r="AS187">
        <f t="shared" si="593"/>
        <v>1</v>
      </c>
      <c r="AT187">
        <f t="shared" si="593"/>
        <v>0</v>
      </c>
      <c r="AU187">
        <f t="shared" si="593"/>
        <v>0</v>
      </c>
      <c r="AW187" s="20"/>
      <c r="AX187">
        <f t="shared" si="528"/>
        <v>3</v>
      </c>
      <c r="AY187">
        <f t="shared" si="528"/>
        <v>0</v>
      </c>
      <c r="AZ187">
        <f t="shared" si="528"/>
        <v>0</v>
      </c>
      <c r="BA187">
        <f t="shared" si="528"/>
        <v>0</v>
      </c>
      <c r="BB187">
        <f t="shared" si="528"/>
        <v>0</v>
      </c>
      <c r="BC187">
        <f t="shared" si="528"/>
        <v>0</v>
      </c>
      <c r="BD187">
        <f t="shared" si="528"/>
        <v>0</v>
      </c>
      <c r="BE187">
        <f t="shared" si="528"/>
        <v>0</v>
      </c>
      <c r="BF187">
        <f t="shared" si="528"/>
        <v>0</v>
      </c>
      <c r="BG187">
        <f t="shared" si="528"/>
        <v>0</v>
      </c>
      <c r="BI187">
        <f t="shared" si="529"/>
        <v>3</v>
      </c>
      <c r="BM187">
        <f t="shared" si="522"/>
        <v>0</v>
      </c>
      <c r="BN187">
        <f t="shared" si="522"/>
        <v>5</v>
      </c>
      <c r="BO187">
        <f t="shared" si="522"/>
        <v>3</v>
      </c>
      <c r="BP187">
        <f t="shared" si="522"/>
        <v>5</v>
      </c>
      <c r="BQ187">
        <f t="shared" si="522"/>
        <v>3</v>
      </c>
      <c r="BR187">
        <f t="shared" si="522"/>
        <v>0</v>
      </c>
      <c r="BS187">
        <f t="shared" si="522"/>
        <v>0</v>
      </c>
      <c r="BT187">
        <f t="shared" si="522"/>
        <v>0</v>
      </c>
      <c r="BU187">
        <f t="shared" si="522"/>
        <v>4</v>
      </c>
      <c r="BV187">
        <f t="shared" si="522"/>
        <v>2</v>
      </c>
      <c r="BX187">
        <f t="shared" si="523"/>
        <v>22</v>
      </c>
    </row>
    <row r="188" spans="1:76">
      <c r="AW188" s="20"/>
      <c r="AX188">
        <f t="shared" si="528"/>
        <v>0</v>
      </c>
      <c r="AY188">
        <f t="shared" si="528"/>
        <v>0</v>
      </c>
      <c r="AZ188">
        <f t="shared" si="528"/>
        <v>0</v>
      </c>
      <c r="BA188">
        <f t="shared" si="528"/>
        <v>0</v>
      </c>
      <c r="BB188">
        <f t="shared" si="528"/>
        <v>0</v>
      </c>
      <c r="BC188">
        <f t="shared" si="528"/>
        <v>0</v>
      </c>
      <c r="BD188">
        <f t="shared" si="528"/>
        <v>0</v>
      </c>
      <c r="BE188">
        <f t="shared" si="528"/>
        <v>0</v>
      </c>
      <c r="BF188">
        <f t="shared" si="528"/>
        <v>0</v>
      </c>
      <c r="BG188">
        <f t="shared" si="528"/>
        <v>0</v>
      </c>
      <c r="BI188">
        <f>SUM(AX188:BG188)</f>
        <v>0</v>
      </c>
      <c r="BL188" t="s">
        <v>87</v>
      </c>
    </row>
    <row r="189" spans="1:76">
      <c r="A189">
        <v>3.1</v>
      </c>
      <c r="B189">
        <f>IF(M28&lt;M26,1,)</f>
        <v>1</v>
      </c>
      <c r="C189">
        <f t="shared" ref="C189:K189" si="594">IF(N28&lt;N26,1,)</f>
        <v>1</v>
      </c>
      <c r="D189">
        <f t="shared" si="594"/>
        <v>0</v>
      </c>
      <c r="E189">
        <f t="shared" si="594"/>
        <v>0</v>
      </c>
      <c r="F189">
        <f t="shared" si="594"/>
        <v>0</v>
      </c>
      <c r="G189">
        <f t="shared" si="594"/>
        <v>0</v>
      </c>
      <c r="H189">
        <f t="shared" si="594"/>
        <v>1</v>
      </c>
      <c r="I189">
        <f t="shared" si="594"/>
        <v>0</v>
      </c>
      <c r="J189">
        <f t="shared" si="594"/>
        <v>0</v>
      </c>
      <c r="K189">
        <f t="shared" si="594"/>
        <v>0</v>
      </c>
      <c r="M189" s="2">
        <v>8.1</v>
      </c>
      <c r="N189">
        <f>IF(M33&lt;M26,1,)</f>
        <v>0</v>
      </c>
      <c r="O189">
        <f t="shared" ref="O189:W189" si="595">IF(N33&lt;N26,1,)</f>
        <v>1</v>
      </c>
      <c r="P189">
        <f t="shared" si="595"/>
        <v>1</v>
      </c>
      <c r="Q189">
        <f t="shared" si="595"/>
        <v>1</v>
      </c>
      <c r="R189">
        <f t="shared" si="595"/>
        <v>0</v>
      </c>
      <c r="S189">
        <f t="shared" si="595"/>
        <v>0</v>
      </c>
      <c r="T189">
        <f t="shared" si="595"/>
        <v>0</v>
      </c>
      <c r="U189">
        <f t="shared" si="595"/>
        <v>0</v>
      </c>
      <c r="V189">
        <f t="shared" si="595"/>
        <v>1</v>
      </c>
      <c r="W189">
        <f t="shared" si="595"/>
        <v>0</v>
      </c>
      <c r="Y189" s="2">
        <v>13.1</v>
      </c>
      <c r="Z189">
        <f>IF(M38&lt;M26,1,)</f>
        <v>1</v>
      </c>
      <c r="AA189">
        <f t="shared" ref="AA189:AI189" si="596">IF(N38&lt;N26,1,)</f>
        <v>1</v>
      </c>
      <c r="AB189">
        <f t="shared" si="596"/>
        <v>0</v>
      </c>
      <c r="AC189">
        <f t="shared" si="596"/>
        <v>0</v>
      </c>
      <c r="AD189">
        <f t="shared" si="596"/>
        <v>0</v>
      </c>
      <c r="AE189">
        <f t="shared" si="596"/>
        <v>1</v>
      </c>
      <c r="AF189">
        <f t="shared" si="596"/>
        <v>1</v>
      </c>
      <c r="AG189">
        <f t="shared" si="596"/>
        <v>0</v>
      </c>
      <c r="AH189">
        <f t="shared" si="596"/>
        <v>0</v>
      </c>
      <c r="AI189">
        <f t="shared" si="596"/>
        <v>0</v>
      </c>
      <c r="AK189">
        <v>18.100000000000001</v>
      </c>
      <c r="AL189">
        <f>IF(M43&lt;M26,1,)</f>
        <v>0</v>
      </c>
      <c r="AM189">
        <f t="shared" ref="AM189:AU189" si="597">IF(N43&lt;N26,1,)</f>
        <v>1</v>
      </c>
      <c r="AN189">
        <f t="shared" si="597"/>
        <v>1</v>
      </c>
      <c r="AO189">
        <f t="shared" si="597"/>
        <v>0</v>
      </c>
      <c r="AP189">
        <f t="shared" si="597"/>
        <v>0</v>
      </c>
      <c r="AQ189">
        <f t="shared" si="597"/>
        <v>0</v>
      </c>
      <c r="AR189">
        <f t="shared" si="597"/>
        <v>0</v>
      </c>
      <c r="AS189">
        <f t="shared" si="597"/>
        <v>0</v>
      </c>
      <c r="AT189">
        <f t="shared" si="597"/>
        <v>0</v>
      </c>
      <c r="AU189">
        <f t="shared" si="597"/>
        <v>0</v>
      </c>
      <c r="AW189" s="20" t="s">
        <v>88</v>
      </c>
      <c r="BM189">
        <f>IF(AL129=1,AA$3,)</f>
        <v>3</v>
      </c>
      <c r="BN189">
        <f t="shared" ref="BN189:BV204" si="598">IF(AM129=1,AB$3,)</f>
        <v>0</v>
      </c>
      <c r="BO189">
        <f t="shared" si="598"/>
        <v>0</v>
      </c>
      <c r="BP189">
        <f t="shared" si="598"/>
        <v>5</v>
      </c>
      <c r="BQ189">
        <f t="shared" si="598"/>
        <v>3</v>
      </c>
      <c r="BR189">
        <f t="shared" si="598"/>
        <v>4</v>
      </c>
      <c r="BS189">
        <f t="shared" si="598"/>
        <v>5</v>
      </c>
      <c r="BT189">
        <f t="shared" si="598"/>
        <v>2</v>
      </c>
      <c r="BU189">
        <f t="shared" si="598"/>
        <v>0</v>
      </c>
      <c r="BV189">
        <f t="shared" si="598"/>
        <v>2</v>
      </c>
      <c r="BX189">
        <f>SUM(BM189:BV189)</f>
        <v>24</v>
      </c>
    </row>
    <row r="190" spans="1:76">
      <c r="A190">
        <v>3.2</v>
      </c>
      <c r="B190">
        <f>IF(M28&lt;M27,1,)</f>
        <v>0</v>
      </c>
      <c r="C190">
        <f t="shared" ref="C190:K190" si="599">IF(N28&lt;N27,1,)</f>
        <v>0</v>
      </c>
      <c r="D190">
        <f t="shared" si="599"/>
        <v>0</v>
      </c>
      <c r="E190">
        <f t="shared" si="599"/>
        <v>0</v>
      </c>
      <c r="F190">
        <f t="shared" si="599"/>
        <v>0</v>
      </c>
      <c r="G190">
        <f t="shared" si="599"/>
        <v>0</v>
      </c>
      <c r="H190">
        <f t="shared" si="599"/>
        <v>0</v>
      </c>
      <c r="I190">
        <f t="shared" si="599"/>
        <v>0</v>
      </c>
      <c r="J190">
        <f t="shared" si="599"/>
        <v>0</v>
      </c>
      <c r="K190">
        <f t="shared" si="599"/>
        <v>1</v>
      </c>
      <c r="M190" s="2">
        <v>8.1999999999999993</v>
      </c>
      <c r="N190">
        <f>IF(M33&lt;M27,1,)</f>
        <v>0</v>
      </c>
      <c r="O190">
        <f t="shared" ref="O190:W190" si="600">IF(N33&lt;N27,1,)</f>
        <v>1</v>
      </c>
      <c r="P190">
        <f t="shared" si="600"/>
        <v>1</v>
      </c>
      <c r="Q190">
        <f t="shared" si="600"/>
        <v>1</v>
      </c>
      <c r="R190">
        <f t="shared" si="600"/>
        <v>0</v>
      </c>
      <c r="S190">
        <f t="shared" si="600"/>
        <v>0</v>
      </c>
      <c r="T190">
        <f t="shared" si="600"/>
        <v>0</v>
      </c>
      <c r="U190">
        <f t="shared" si="600"/>
        <v>0</v>
      </c>
      <c r="V190">
        <f t="shared" si="600"/>
        <v>0</v>
      </c>
      <c r="W190">
        <f t="shared" si="600"/>
        <v>1</v>
      </c>
      <c r="Y190" s="2">
        <v>13.2</v>
      </c>
      <c r="Z190">
        <f>IF(M38&lt;M27,1,)</f>
        <v>0</v>
      </c>
      <c r="AA190">
        <f t="shared" ref="AA190:AI190" si="601">IF(N38&lt;N27,1,)</f>
        <v>1</v>
      </c>
      <c r="AB190">
        <f t="shared" si="601"/>
        <v>1</v>
      </c>
      <c r="AC190">
        <f t="shared" si="601"/>
        <v>0</v>
      </c>
      <c r="AD190">
        <f t="shared" si="601"/>
        <v>0</v>
      </c>
      <c r="AE190">
        <f t="shared" si="601"/>
        <v>1</v>
      </c>
      <c r="AF190">
        <f t="shared" si="601"/>
        <v>0</v>
      </c>
      <c r="AG190">
        <f t="shared" si="601"/>
        <v>0</v>
      </c>
      <c r="AH190">
        <f t="shared" si="601"/>
        <v>0</v>
      </c>
      <c r="AI190">
        <f t="shared" si="601"/>
        <v>1</v>
      </c>
      <c r="AK190">
        <v>18.2</v>
      </c>
      <c r="AL190">
        <f>IF(M43&lt;M27,1,)</f>
        <v>0</v>
      </c>
      <c r="AM190">
        <f t="shared" ref="AM190:AU190" si="602">IF(N43&lt;N27,1,)</f>
        <v>0</v>
      </c>
      <c r="AN190">
        <f t="shared" si="602"/>
        <v>1</v>
      </c>
      <c r="AO190">
        <f t="shared" si="602"/>
        <v>0</v>
      </c>
      <c r="AP190">
        <f t="shared" si="602"/>
        <v>1</v>
      </c>
      <c r="AQ190">
        <f t="shared" si="602"/>
        <v>0</v>
      </c>
      <c r="AR190">
        <f t="shared" si="602"/>
        <v>0</v>
      </c>
      <c r="AS190">
        <f t="shared" si="602"/>
        <v>0</v>
      </c>
      <c r="AT190">
        <f t="shared" si="602"/>
        <v>0</v>
      </c>
      <c r="AU190">
        <f t="shared" si="602"/>
        <v>1</v>
      </c>
      <c r="AW190" s="20"/>
      <c r="AX190">
        <f>IF(N129=1,AA$3,)</f>
        <v>3</v>
      </c>
      <c r="AY190">
        <f t="shared" ref="AY190:BG205" si="603">IF(O129=1,AB$3,)</f>
        <v>0</v>
      </c>
      <c r="AZ190">
        <f t="shared" si="603"/>
        <v>3</v>
      </c>
      <c r="BA190">
        <f t="shared" si="603"/>
        <v>5</v>
      </c>
      <c r="BB190">
        <f t="shared" si="603"/>
        <v>3</v>
      </c>
      <c r="BC190">
        <f t="shared" si="603"/>
        <v>0</v>
      </c>
      <c r="BD190">
        <f t="shared" si="603"/>
        <v>0</v>
      </c>
      <c r="BE190">
        <f t="shared" si="603"/>
        <v>2</v>
      </c>
      <c r="BF190">
        <f t="shared" si="603"/>
        <v>0</v>
      </c>
      <c r="BG190">
        <f t="shared" si="603"/>
        <v>2</v>
      </c>
      <c r="BI190">
        <f>SUM(AX190:BG190)</f>
        <v>18</v>
      </c>
      <c r="BM190">
        <f t="shared" ref="BM190:BV207" si="604">IF(AL130=1,AA$3,)</f>
        <v>3</v>
      </c>
      <c r="BN190">
        <f t="shared" si="598"/>
        <v>5</v>
      </c>
      <c r="BO190">
        <f t="shared" si="598"/>
        <v>0</v>
      </c>
      <c r="BP190">
        <f t="shared" si="598"/>
        <v>5</v>
      </c>
      <c r="BQ190">
        <f t="shared" si="598"/>
        <v>0</v>
      </c>
      <c r="BR190">
        <f t="shared" si="598"/>
        <v>4</v>
      </c>
      <c r="BS190">
        <f t="shared" si="598"/>
        <v>5</v>
      </c>
      <c r="BT190">
        <f t="shared" si="598"/>
        <v>2</v>
      </c>
      <c r="BU190">
        <f t="shared" si="598"/>
        <v>4</v>
      </c>
      <c r="BV190">
        <f t="shared" si="598"/>
        <v>0</v>
      </c>
      <c r="BX190">
        <f t="shared" ref="BX190:BX207" si="605">SUM(BM190:BV190)</f>
        <v>28</v>
      </c>
    </row>
    <row r="191" spans="1:76">
      <c r="A191">
        <v>3.4</v>
      </c>
      <c r="B191">
        <f>IF(M28&lt;M29,1,)</f>
        <v>1</v>
      </c>
      <c r="C191">
        <f t="shared" ref="C191:K191" si="606">IF(N28&lt;N29,1,)</f>
        <v>0</v>
      </c>
      <c r="D191">
        <f t="shared" si="606"/>
        <v>0</v>
      </c>
      <c r="E191">
        <f t="shared" si="606"/>
        <v>0</v>
      </c>
      <c r="F191">
        <f t="shared" si="606"/>
        <v>0</v>
      </c>
      <c r="G191">
        <f t="shared" si="606"/>
        <v>1</v>
      </c>
      <c r="H191">
        <f t="shared" si="606"/>
        <v>1</v>
      </c>
      <c r="I191">
        <f t="shared" si="606"/>
        <v>0</v>
      </c>
      <c r="J191">
        <f t="shared" si="606"/>
        <v>0</v>
      </c>
      <c r="K191">
        <f t="shared" si="606"/>
        <v>0</v>
      </c>
      <c r="M191" s="2">
        <v>8.3000000000000007</v>
      </c>
      <c r="N191">
        <f>IF(M33&lt;M28,1,)</f>
        <v>0</v>
      </c>
      <c r="O191">
        <f t="shared" ref="O191:W191" si="607">IF(N33&lt;N28,1,)</f>
        <v>1</v>
      </c>
      <c r="P191">
        <f t="shared" si="607"/>
        <v>1</v>
      </c>
      <c r="Q191">
        <f t="shared" si="607"/>
        <v>1</v>
      </c>
      <c r="R191">
        <f t="shared" si="607"/>
        <v>0</v>
      </c>
      <c r="S191">
        <f t="shared" si="607"/>
        <v>0</v>
      </c>
      <c r="T191">
        <f t="shared" si="607"/>
        <v>0</v>
      </c>
      <c r="U191">
        <f t="shared" si="607"/>
        <v>1</v>
      </c>
      <c r="V191">
        <f t="shared" si="607"/>
        <v>1</v>
      </c>
      <c r="W191">
        <f t="shared" si="607"/>
        <v>0</v>
      </c>
      <c r="Y191" s="2">
        <v>13.3</v>
      </c>
      <c r="Z191">
        <f>IF(M38&lt;M28,1,)</f>
        <v>0</v>
      </c>
      <c r="AA191">
        <f t="shared" ref="AA191:AI191" si="608">IF(N38&lt;N28,1,)</f>
        <v>1</v>
      </c>
      <c r="AB191">
        <f t="shared" si="608"/>
        <v>1</v>
      </c>
      <c r="AC191">
        <f t="shared" si="608"/>
        <v>0</v>
      </c>
      <c r="AD191">
        <f t="shared" si="608"/>
        <v>0</v>
      </c>
      <c r="AE191">
        <f t="shared" si="608"/>
        <v>1</v>
      </c>
      <c r="AF191">
        <f t="shared" si="608"/>
        <v>0</v>
      </c>
      <c r="AG191">
        <f t="shared" si="608"/>
        <v>1</v>
      </c>
      <c r="AH191">
        <f t="shared" si="608"/>
        <v>0</v>
      </c>
      <c r="AI191">
        <f t="shared" si="608"/>
        <v>0</v>
      </c>
      <c r="AK191">
        <v>18.3</v>
      </c>
      <c r="AL191">
        <f>IF(M43&lt;M28,1,)</f>
        <v>0</v>
      </c>
      <c r="AM191">
        <f t="shared" ref="AM191:AU191" si="609">IF(N43&lt;N28,1,)</f>
        <v>0</v>
      </c>
      <c r="AN191">
        <f t="shared" si="609"/>
        <v>1</v>
      </c>
      <c r="AO191">
        <f t="shared" si="609"/>
        <v>0</v>
      </c>
      <c r="AP191">
        <f t="shared" si="609"/>
        <v>1</v>
      </c>
      <c r="AQ191">
        <f t="shared" si="609"/>
        <v>0</v>
      </c>
      <c r="AR191">
        <f t="shared" si="609"/>
        <v>0</v>
      </c>
      <c r="AS191">
        <f t="shared" si="609"/>
        <v>0</v>
      </c>
      <c r="AT191">
        <f t="shared" si="609"/>
        <v>0</v>
      </c>
      <c r="AU191">
        <f t="shared" si="609"/>
        <v>0</v>
      </c>
      <c r="AW191" s="20"/>
      <c r="AX191">
        <f t="shared" ref="AX191:BG207" si="610">IF(N130=1,AA$3,)</f>
        <v>3</v>
      </c>
      <c r="AY191">
        <f t="shared" si="603"/>
        <v>0</v>
      </c>
      <c r="AZ191">
        <f t="shared" si="603"/>
        <v>3</v>
      </c>
      <c r="BA191">
        <f t="shared" si="603"/>
        <v>5</v>
      </c>
      <c r="BB191">
        <f t="shared" si="603"/>
        <v>0</v>
      </c>
      <c r="BC191">
        <f t="shared" si="603"/>
        <v>0</v>
      </c>
      <c r="BD191">
        <f t="shared" si="603"/>
        <v>5</v>
      </c>
      <c r="BE191">
        <f t="shared" si="603"/>
        <v>2</v>
      </c>
      <c r="BF191">
        <f t="shared" si="603"/>
        <v>4</v>
      </c>
      <c r="BG191">
        <f t="shared" si="603"/>
        <v>2</v>
      </c>
      <c r="BI191">
        <f t="shared" ref="BI191:BI207" si="611">SUM(AX191:BG191)</f>
        <v>24</v>
      </c>
      <c r="BM191">
        <f t="shared" si="604"/>
        <v>3</v>
      </c>
      <c r="BN191">
        <f t="shared" si="598"/>
        <v>5</v>
      </c>
      <c r="BO191">
        <f t="shared" si="598"/>
        <v>0</v>
      </c>
      <c r="BP191">
        <f t="shared" si="598"/>
        <v>5</v>
      </c>
      <c r="BQ191">
        <f t="shared" si="598"/>
        <v>0</v>
      </c>
      <c r="BR191">
        <f t="shared" si="598"/>
        <v>4</v>
      </c>
      <c r="BS191">
        <f t="shared" si="598"/>
        <v>5</v>
      </c>
      <c r="BT191">
        <f t="shared" si="598"/>
        <v>0</v>
      </c>
      <c r="BU191">
        <f t="shared" si="598"/>
        <v>0</v>
      </c>
      <c r="BV191">
        <f t="shared" si="598"/>
        <v>2</v>
      </c>
      <c r="BX191">
        <f t="shared" si="605"/>
        <v>24</v>
      </c>
    </row>
    <row r="192" spans="1:76">
      <c r="A192">
        <v>3.5</v>
      </c>
      <c r="B192">
        <f>IF(M28&lt;M30,1,)</f>
        <v>1</v>
      </c>
      <c r="C192">
        <f t="shared" ref="C192:K192" si="612">IF(N28&lt;N30,1,)</f>
        <v>0</v>
      </c>
      <c r="D192">
        <f t="shared" si="612"/>
        <v>0</v>
      </c>
      <c r="E192">
        <f t="shared" si="612"/>
        <v>0</v>
      </c>
      <c r="F192">
        <f t="shared" si="612"/>
        <v>0</v>
      </c>
      <c r="G192">
        <f t="shared" si="612"/>
        <v>0</v>
      </c>
      <c r="H192">
        <f t="shared" si="612"/>
        <v>0</v>
      </c>
      <c r="I192">
        <f t="shared" si="612"/>
        <v>0</v>
      </c>
      <c r="J192">
        <f t="shared" si="612"/>
        <v>0</v>
      </c>
      <c r="K192">
        <f t="shared" si="612"/>
        <v>0</v>
      </c>
      <c r="M192" s="2">
        <v>8.4</v>
      </c>
      <c r="N192">
        <f>IF(M33&lt;M29,1,)</f>
        <v>0</v>
      </c>
      <c r="O192">
        <f t="shared" ref="O192:W192" si="613">IF(N33&lt;N29,1,)</f>
        <v>1</v>
      </c>
      <c r="P192">
        <f t="shared" si="613"/>
        <v>1</v>
      </c>
      <c r="Q192">
        <f t="shared" si="613"/>
        <v>1</v>
      </c>
      <c r="R192">
        <f t="shared" si="613"/>
        <v>0</v>
      </c>
      <c r="S192">
        <f t="shared" si="613"/>
        <v>1</v>
      </c>
      <c r="T192">
        <f t="shared" si="613"/>
        <v>0</v>
      </c>
      <c r="U192">
        <f t="shared" si="613"/>
        <v>0</v>
      </c>
      <c r="V192">
        <f t="shared" si="613"/>
        <v>1</v>
      </c>
      <c r="W192">
        <f t="shared" si="613"/>
        <v>0</v>
      </c>
      <c r="Y192" s="2">
        <v>13.4</v>
      </c>
      <c r="Z192">
        <f>IF(M38&lt;M29,1,)</f>
        <v>1</v>
      </c>
      <c r="AA192">
        <f t="shared" ref="AA192:AI192" si="614">IF(N38&lt;N29,1,)</f>
        <v>1</v>
      </c>
      <c r="AB192">
        <f t="shared" si="614"/>
        <v>0</v>
      </c>
      <c r="AC192">
        <f t="shared" si="614"/>
        <v>0</v>
      </c>
      <c r="AD192">
        <f t="shared" si="614"/>
        <v>0</v>
      </c>
      <c r="AE192">
        <f t="shared" si="614"/>
        <v>1</v>
      </c>
      <c r="AF192">
        <f t="shared" si="614"/>
        <v>1</v>
      </c>
      <c r="AG192">
        <f t="shared" si="614"/>
        <v>1</v>
      </c>
      <c r="AH192">
        <f t="shared" si="614"/>
        <v>0</v>
      </c>
      <c r="AI192">
        <f t="shared" si="614"/>
        <v>0</v>
      </c>
      <c r="AK192">
        <v>18.399999999999999</v>
      </c>
      <c r="AL192">
        <f>IF(M43&lt;M29,1,)</f>
        <v>0</v>
      </c>
      <c r="AM192">
        <f t="shared" ref="AM192:AU192" si="615">IF(N43&lt;N29,1,)</f>
        <v>0</v>
      </c>
      <c r="AN192">
        <f t="shared" si="615"/>
        <v>1</v>
      </c>
      <c r="AO192">
        <f t="shared" si="615"/>
        <v>0</v>
      </c>
      <c r="AP192">
        <f t="shared" si="615"/>
        <v>0</v>
      </c>
      <c r="AQ192">
        <f t="shared" si="615"/>
        <v>1</v>
      </c>
      <c r="AR192">
        <f t="shared" si="615"/>
        <v>0</v>
      </c>
      <c r="AS192">
        <f t="shared" si="615"/>
        <v>0</v>
      </c>
      <c r="AT192">
        <f t="shared" si="615"/>
        <v>0</v>
      </c>
      <c r="AU192">
        <f t="shared" si="615"/>
        <v>0</v>
      </c>
      <c r="AW192" s="20"/>
      <c r="AX192">
        <f t="shared" si="610"/>
        <v>3</v>
      </c>
      <c r="AY192">
        <f t="shared" si="603"/>
        <v>0</v>
      </c>
      <c r="AZ192">
        <f t="shared" si="603"/>
        <v>3</v>
      </c>
      <c r="BA192">
        <f t="shared" si="603"/>
        <v>5</v>
      </c>
      <c r="BB192">
        <f t="shared" si="603"/>
        <v>0</v>
      </c>
      <c r="BC192">
        <f t="shared" si="603"/>
        <v>0</v>
      </c>
      <c r="BD192">
        <f t="shared" si="603"/>
        <v>5</v>
      </c>
      <c r="BE192">
        <f t="shared" si="603"/>
        <v>0</v>
      </c>
      <c r="BF192">
        <f t="shared" si="603"/>
        <v>0</v>
      </c>
      <c r="BG192">
        <f t="shared" si="603"/>
        <v>2</v>
      </c>
      <c r="BI192">
        <f t="shared" si="611"/>
        <v>18</v>
      </c>
      <c r="BM192">
        <f t="shared" si="604"/>
        <v>3</v>
      </c>
      <c r="BN192">
        <f t="shared" si="598"/>
        <v>5</v>
      </c>
      <c r="BO192">
        <f t="shared" si="598"/>
        <v>0</v>
      </c>
      <c r="BP192">
        <f t="shared" si="598"/>
        <v>5</v>
      </c>
      <c r="BQ192">
        <f t="shared" si="598"/>
        <v>3</v>
      </c>
      <c r="BR192">
        <f t="shared" si="598"/>
        <v>0</v>
      </c>
      <c r="BS192">
        <f t="shared" si="598"/>
        <v>5</v>
      </c>
      <c r="BT192">
        <f t="shared" si="598"/>
        <v>2</v>
      </c>
      <c r="BU192">
        <f t="shared" si="598"/>
        <v>0</v>
      </c>
      <c r="BV192">
        <f t="shared" si="598"/>
        <v>2</v>
      </c>
      <c r="BX192">
        <f t="shared" si="605"/>
        <v>25</v>
      </c>
    </row>
    <row r="193" spans="1:76">
      <c r="A193">
        <v>3.6</v>
      </c>
      <c r="B193">
        <f>IF(M28&lt;M31,1,)</f>
        <v>1</v>
      </c>
      <c r="C193">
        <f t="shared" ref="C193:K193" si="616">IF(N28&lt;N31,1,)</f>
        <v>0</v>
      </c>
      <c r="D193">
        <f t="shared" si="616"/>
        <v>0</v>
      </c>
      <c r="E193">
        <f t="shared" si="616"/>
        <v>0</v>
      </c>
      <c r="F193">
        <f t="shared" si="616"/>
        <v>0</v>
      </c>
      <c r="G193">
        <f t="shared" si="616"/>
        <v>0</v>
      </c>
      <c r="H193">
        <f t="shared" si="616"/>
        <v>0</v>
      </c>
      <c r="I193">
        <f t="shared" si="616"/>
        <v>0</v>
      </c>
      <c r="J193">
        <f t="shared" si="616"/>
        <v>1</v>
      </c>
      <c r="K193">
        <f t="shared" si="616"/>
        <v>0</v>
      </c>
      <c r="M193" s="2">
        <v>8.5</v>
      </c>
      <c r="N193">
        <f>IF(M33&lt;M30,1,)</f>
        <v>0</v>
      </c>
      <c r="O193">
        <f t="shared" ref="O193:W193" si="617">IF(N33&lt;N30,1,)</f>
        <v>1</v>
      </c>
      <c r="P193">
        <f t="shared" si="617"/>
        <v>0</v>
      </c>
      <c r="Q193">
        <f t="shared" si="617"/>
        <v>0</v>
      </c>
      <c r="R193">
        <f t="shared" si="617"/>
        <v>0</v>
      </c>
      <c r="S193">
        <f t="shared" si="617"/>
        <v>0</v>
      </c>
      <c r="T193">
        <f t="shared" si="617"/>
        <v>0</v>
      </c>
      <c r="U193">
        <f t="shared" si="617"/>
        <v>0</v>
      </c>
      <c r="V193">
        <f t="shared" si="617"/>
        <v>1</v>
      </c>
      <c r="W193">
        <f t="shared" si="617"/>
        <v>0</v>
      </c>
      <c r="Y193" s="2">
        <v>13.5</v>
      </c>
      <c r="Z193">
        <f>IF(M38&lt;M30,1,)</f>
        <v>1</v>
      </c>
      <c r="AA193">
        <f t="shared" ref="AA193:AI193" si="618">IF(N38&lt;N30,1,)</f>
        <v>1</v>
      </c>
      <c r="AB193">
        <f t="shared" si="618"/>
        <v>0</v>
      </c>
      <c r="AC193">
        <f t="shared" si="618"/>
        <v>0</v>
      </c>
      <c r="AD193">
        <f t="shared" si="618"/>
        <v>0</v>
      </c>
      <c r="AE193">
        <f t="shared" si="618"/>
        <v>0</v>
      </c>
      <c r="AF193">
        <f t="shared" si="618"/>
        <v>0</v>
      </c>
      <c r="AG193">
        <f t="shared" si="618"/>
        <v>1</v>
      </c>
      <c r="AH193">
        <f t="shared" si="618"/>
        <v>0</v>
      </c>
      <c r="AI193">
        <f t="shared" si="618"/>
        <v>0</v>
      </c>
      <c r="AK193">
        <v>18.5</v>
      </c>
      <c r="AL193">
        <f>IF(M43&lt;M30,1,)</f>
        <v>0</v>
      </c>
      <c r="AM193">
        <f t="shared" ref="AM193:AU193" si="619">IF(N43&lt;N30,1,)</f>
        <v>0</v>
      </c>
      <c r="AN193">
        <f t="shared" si="619"/>
        <v>1</v>
      </c>
      <c r="AO193">
        <f t="shared" si="619"/>
        <v>0</v>
      </c>
      <c r="AP193">
        <f t="shared" si="619"/>
        <v>1</v>
      </c>
      <c r="AQ193">
        <f t="shared" si="619"/>
        <v>0</v>
      </c>
      <c r="AR193">
        <f t="shared" si="619"/>
        <v>0</v>
      </c>
      <c r="AS193">
        <f t="shared" si="619"/>
        <v>0</v>
      </c>
      <c r="AT193">
        <f t="shared" si="619"/>
        <v>0</v>
      </c>
      <c r="AU193">
        <f t="shared" si="619"/>
        <v>0</v>
      </c>
      <c r="AW193" s="20"/>
      <c r="AX193">
        <f t="shared" si="610"/>
        <v>3</v>
      </c>
      <c r="AY193">
        <f t="shared" si="603"/>
        <v>0</v>
      </c>
      <c r="AZ193">
        <f t="shared" si="603"/>
        <v>3</v>
      </c>
      <c r="BA193">
        <f t="shared" si="603"/>
        <v>5</v>
      </c>
      <c r="BB193">
        <f t="shared" si="603"/>
        <v>3</v>
      </c>
      <c r="BC193">
        <f t="shared" si="603"/>
        <v>0</v>
      </c>
      <c r="BD193">
        <f t="shared" si="603"/>
        <v>5</v>
      </c>
      <c r="BE193">
        <f t="shared" si="603"/>
        <v>0</v>
      </c>
      <c r="BF193">
        <f t="shared" si="603"/>
        <v>0</v>
      </c>
      <c r="BG193">
        <f t="shared" si="603"/>
        <v>2</v>
      </c>
      <c r="BI193">
        <f t="shared" si="611"/>
        <v>21</v>
      </c>
      <c r="BM193">
        <f t="shared" si="604"/>
        <v>3</v>
      </c>
      <c r="BN193">
        <f t="shared" si="598"/>
        <v>5</v>
      </c>
      <c r="BO193">
        <f t="shared" si="598"/>
        <v>3</v>
      </c>
      <c r="BP193">
        <f t="shared" si="598"/>
        <v>5</v>
      </c>
      <c r="BQ193">
        <f t="shared" si="598"/>
        <v>0</v>
      </c>
      <c r="BR193">
        <f t="shared" si="598"/>
        <v>4</v>
      </c>
      <c r="BS193">
        <f t="shared" si="598"/>
        <v>5</v>
      </c>
      <c r="BT193">
        <f t="shared" si="598"/>
        <v>2</v>
      </c>
      <c r="BU193">
        <f t="shared" si="598"/>
        <v>0</v>
      </c>
      <c r="BV193">
        <f t="shared" si="598"/>
        <v>2</v>
      </c>
      <c r="BX193">
        <f t="shared" si="605"/>
        <v>29</v>
      </c>
    </row>
    <row r="194" spans="1:76">
      <c r="A194">
        <v>3.7</v>
      </c>
      <c r="B194">
        <f>IF(M28&lt;M32,1,)</f>
        <v>1</v>
      </c>
      <c r="C194">
        <f t="shared" ref="C194:K194" si="620">IF(N28&lt;N32,1,)</f>
        <v>0</v>
      </c>
      <c r="D194">
        <f t="shared" si="620"/>
        <v>0</v>
      </c>
      <c r="E194">
        <f t="shared" si="620"/>
        <v>1</v>
      </c>
      <c r="F194">
        <f t="shared" si="620"/>
        <v>0</v>
      </c>
      <c r="G194">
        <f t="shared" si="620"/>
        <v>0</v>
      </c>
      <c r="H194">
        <f t="shared" si="620"/>
        <v>1</v>
      </c>
      <c r="I194">
        <f t="shared" si="620"/>
        <v>0</v>
      </c>
      <c r="J194">
        <f t="shared" si="620"/>
        <v>0</v>
      </c>
      <c r="K194">
        <f t="shared" si="620"/>
        <v>0</v>
      </c>
      <c r="M194" s="2">
        <v>8.6</v>
      </c>
      <c r="N194">
        <f>IF(M33&lt;M31,1,)</f>
        <v>0</v>
      </c>
      <c r="O194">
        <f t="shared" ref="O194:W194" si="621">IF(N33&lt;N31,1,)</f>
        <v>1</v>
      </c>
      <c r="P194">
        <f t="shared" si="621"/>
        <v>1</v>
      </c>
      <c r="Q194">
        <f t="shared" si="621"/>
        <v>0</v>
      </c>
      <c r="R194">
        <f t="shared" si="621"/>
        <v>0</v>
      </c>
      <c r="S194">
        <f t="shared" si="621"/>
        <v>0</v>
      </c>
      <c r="T194">
        <f t="shared" si="621"/>
        <v>0</v>
      </c>
      <c r="U194">
        <f t="shared" si="621"/>
        <v>0</v>
      </c>
      <c r="V194">
        <f t="shared" si="621"/>
        <v>1</v>
      </c>
      <c r="W194">
        <f t="shared" si="621"/>
        <v>0</v>
      </c>
      <c r="Y194" s="2">
        <v>13.6</v>
      </c>
      <c r="Z194">
        <f>IF(M38&lt;M31,1,)</f>
        <v>1</v>
      </c>
      <c r="AA194">
        <f t="shared" ref="AA194:AI194" si="622">IF(N38&lt;N31,1,)</f>
        <v>1</v>
      </c>
      <c r="AB194">
        <f t="shared" si="622"/>
        <v>0</v>
      </c>
      <c r="AC194">
        <f t="shared" si="622"/>
        <v>0</v>
      </c>
      <c r="AD194">
        <f t="shared" si="622"/>
        <v>0</v>
      </c>
      <c r="AE194">
        <f t="shared" si="622"/>
        <v>0</v>
      </c>
      <c r="AF194">
        <f t="shared" si="622"/>
        <v>0</v>
      </c>
      <c r="AG194">
        <f t="shared" si="622"/>
        <v>0</v>
      </c>
      <c r="AH194">
        <f t="shared" si="622"/>
        <v>1</v>
      </c>
      <c r="AI194">
        <f t="shared" si="622"/>
        <v>0</v>
      </c>
      <c r="AK194">
        <v>18.600000000000001</v>
      </c>
      <c r="AL194">
        <f>IF(M43&lt;M31,1,)</f>
        <v>0</v>
      </c>
      <c r="AM194">
        <f t="shared" ref="AM194:AU194" si="623">IF(N43&lt;N31,1,)</f>
        <v>0</v>
      </c>
      <c r="AN194">
        <f t="shared" si="623"/>
        <v>1</v>
      </c>
      <c r="AO194">
        <f t="shared" si="623"/>
        <v>0</v>
      </c>
      <c r="AP194">
        <f t="shared" si="623"/>
        <v>0</v>
      </c>
      <c r="AQ194">
        <f t="shared" si="623"/>
        <v>0</v>
      </c>
      <c r="AR194">
        <f t="shared" si="623"/>
        <v>0</v>
      </c>
      <c r="AS194">
        <f t="shared" si="623"/>
        <v>0</v>
      </c>
      <c r="AT194">
        <f t="shared" si="623"/>
        <v>1</v>
      </c>
      <c r="AU194">
        <f t="shared" si="623"/>
        <v>0</v>
      </c>
      <c r="AW194" s="20"/>
      <c r="AX194">
        <f t="shared" si="610"/>
        <v>3</v>
      </c>
      <c r="AY194">
        <f t="shared" si="603"/>
        <v>0</v>
      </c>
      <c r="AZ194">
        <f t="shared" si="603"/>
        <v>3</v>
      </c>
      <c r="BA194">
        <f t="shared" si="603"/>
        <v>5</v>
      </c>
      <c r="BB194">
        <f t="shared" si="603"/>
        <v>0</v>
      </c>
      <c r="BC194">
        <f t="shared" si="603"/>
        <v>4</v>
      </c>
      <c r="BD194">
        <f t="shared" si="603"/>
        <v>5</v>
      </c>
      <c r="BE194">
        <f t="shared" si="603"/>
        <v>0</v>
      </c>
      <c r="BF194">
        <f t="shared" si="603"/>
        <v>0</v>
      </c>
      <c r="BG194">
        <f t="shared" si="603"/>
        <v>2</v>
      </c>
      <c r="BI194">
        <f t="shared" si="611"/>
        <v>22</v>
      </c>
      <c r="BM194">
        <f t="shared" si="604"/>
        <v>3</v>
      </c>
      <c r="BN194">
        <f t="shared" si="598"/>
        <v>5</v>
      </c>
      <c r="BO194">
        <f t="shared" si="598"/>
        <v>0</v>
      </c>
      <c r="BP194">
        <f t="shared" si="598"/>
        <v>5</v>
      </c>
      <c r="BQ194">
        <f t="shared" si="598"/>
        <v>3</v>
      </c>
      <c r="BR194">
        <f t="shared" si="598"/>
        <v>4</v>
      </c>
      <c r="BS194">
        <f t="shared" si="598"/>
        <v>5</v>
      </c>
      <c r="BT194">
        <f t="shared" si="598"/>
        <v>2</v>
      </c>
      <c r="BU194">
        <f t="shared" si="598"/>
        <v>0</v>
      </c>
      <c r="BV194">
        <f t="shared" si="598"/>
        <v>2</v>
      </c>
      <c r="BX194">
        <f t="shared" si="605"/>
        <v>29</v>
      </c>
    </row>
    <row r="195" spans="1:76">
      <c r="A195">
        <v>3.8</v>
      </c>
      <c r="B195">
        <f>IF(M28&lt;M33,1,)</f>
        <v>1</v>
      </c>
      <c r="C195">
        <f t="shared" ref="C195:K195" si="624">IF(N28&lt;N33,1,)</f>
        <v>0</v>
      </c>
      <c r="D195">
        <f t="shared" si="624"/>
        <v>0</v>
      </c>
      <c r="E195">
        <f t="shared" si="624"/>
        <v>0</v>
      </c>
      <c r="F195">
        <f t="shared" si="624"/>
        <v>1</v>
      </c>
      <c r="G195">
        <f t="shared" si="624"/>
        <v>0</v>
      </c>
      <c r="H195">
        <f t="shared" si="624"/>
        <v>1</v>
      </c>
      <c r="I195">
        <f t="shared" si="624"/>
        <v>0</v>
      </c>
      <c r="J195">
        <f t="shared" si="624"/>
        <v>0</v>
      </c>
      <c r="K195">
        <f t="shared" si="624"/>
        <v>0</v>
      </c>
      <c r="M195" s="2">
        <v>8.6999999999999993</v>
      </c>
      <c r="N195">
        <f>IF(M33&lt;M32,1,)</f>
        <v>0</v>
      </c>
      <c r="O195">
        <f t="shared" ref="O195:V195" si="625">IF(N33&lt;N32,1,)</f>
        <v>1</v>
      </c>
      <c r="P195">
        <f t="shared" si="625"/>
        <v>1</v>
      </c>
      <c r="Q195">
        <f t="shared" si="625"/>
        <v>1</v>
      </c>
      <c r="R195">
        <f t="shared" si="625"/>
        <v>0</v>
      </c>
      <c r="S195">
        <f t="shared" si="625"/>
        <v>0</v>
      </c>
      <c r="T195">
        <f t="shared" si="625"/>
        <v>0</v>
      </c>
      <c r="U195">
        <f t="shared" si="625"/>
        <v>0</v>
      </c>
      <c r="V195">
        <f t="shared" si="625"/>
        <v>0</v>
      </c>
      <c r="W195">
        <f>IF(V33&lt;V32,1,)</f>
        <v>0</v>
      </c>
      <c r="Y195" s="2">
        <v>13.7</v>
      </c>
      <c r="Z195">
        <f>IF(M38&lt;M32,1,)</f>
        <v>1</v>
      </c>
      <c r="AA195">
        <f t="shared" ref="AA195:AI195" si="626">IF(N38&lt;N32,1,)</f>
        <v>1</v>
      </c>
      <c r="AB195">
        <f t="shared" si="626"/>
        <v>0</v>
      </c>
      <c r="AC195">
        <f t="shared" si="626"/>
        <v>1</v>
      </c>
      <c r="AD195">
        <f t="shared" si="626"/>
        <v>0</v>
      </c>
      <c r="AE195">
        <f t="shared" si="626"/>
        <v>1</v>
      </c>
      <c r="AF195">
        <f t="shared" si="626"/>
        <v>1</v>
      </c>
      <c r="AG195">
        <f t="shared" si="626"/>
        <v>0</v>
      </c>
      <c r="AH195">
        <f t="shared" si="626"/>
        <v>0</v>
      </c>
      <c r="AI195">
        <f t="shared" si="626"/>
        <v>0</v>
      </c>
      <c r="AK195">
        <v>18.7</v>
      </c>
      <c r="AL195">
        <f>IF(M43&lt;M32,1,)</f>
        <v>0</v>
      </c>
      <c r="AM195">
        <f t="shared" ref="AM195:AU195" si="627">IF(N43&lt;N32,1,)</f>
        <v>0</v>
      </c>
      <c r="AN195">
        <f t="shared" si="627"/>
        <v>1</v>
      </c>
      <c r="AO195">
        <f t="shared" si="627"/>
        <v>1</v>
      </c>
      <c r="AP195">
        <f t="shared" si="627"/>
        <v>0</v>
      </c>
      <c r="AQ195">
        <f t="shared" si="627"/>
        <v>0</v>
      </c>
      <c r="AR195">
        <f t="shared" si="627"/>
        <v>0</v>
      </c>
      <c r="AS195">
        <f t="shared" si="627"/>
        <v>0</v>
      </c>
      <c r="AT195">
        <f t="shared" si="627"/>
        <v>0</v>
      </c>
      <c r="AU195">
        <f t="shared" si="627"/>
        <v>0</v>
      </c>
      <c r="AW195" s="20"/>
      <c r="AX195">
        <f t="shared" si="610"/>
        <v>3</v>
      </c>
      <c r="AY195">
        <f t="shared" si="603"/>
        <v>0</v>
      </c>
      <c r="AZ195">
        <f t="shared" si="603"/>
        <v>3</v>
      </c>
      <c r="BA195">
        <f t="shared" si="603"/>
        <v>5</v>
      </c>
      <c r="BB195">
        <f t="shared" si="603"/>
        <v>3</v>
      </c>
      <c r="BC195">
        <f t="shared" si="603"/>
        <v>4</v>
      </c>
      <c r="BD195">
        <f t="shared" si="603"/>
        <v>5</v>
      </c>
      <c r="BE195">
        <f t="shared" si="603"/>
        <v>2</v>
      </c>
      <c r="BF195">
        <f t="shared" si="603"/>
        <v>0</v>
      </c>
      <c r="BG195">
        <f t="shared" si="603"/>
        <v>2</v>
      </c>
      <c r="BI195">
        <f t="shared" si="611"/>
        <v>27</v>
      </c>
      <c r="BM195">
        <f t="shared" si="604"/>
        <v>3</v>
      </c>
      <c r="BN195">
        <f t="shared" si="598"/>
        <v>5</v>
      </c>
      <c r="BO195">
        <f t="shared" si="598"/>
        <v>0</v>
      </c>
      <c r="BP195">
        <f t="shared" si="598"/>
        <v>0</v>
      </c>
      <c r="BQ195">
        <f t="shared" si="598"/>
        <v>3</v>
      </c>
      <c r="BR195">
        <f t="shared" si="598"/>
        <v>4</v>
      </c>
      <c r="BS195">
        <f t="shared" si="598"/>
        <v>5</v>
      </c>
      <c r="BT195">
        <f t="shared" si="598"/>
        <v>2</v>
      </c>
      <c r="BU195">
        <f t="shared" si="598"/>
        <v>4</v>
      </c>
      <c r="BV195">
        <f t="shared" si="598"/>
        <v>2</v>
      </c>
      <c r="BX195">
        <f t="shared" si="605"/>
        <v>28</v>
      </c>
    </row>
    <row r="196" spans="1:76">
      <c r="A196">
        <v>3.9</v>
      </c>
      <c r="B196">
        <f>IF(M28&lt;M34,1,)</f>
        <v>1</v>
      </c>
      <c r="C196">
        <f t="shared" ref="C196:K196" si="628">IF(N28&lt;N34,1,)</f>
        <v>0</v>
      </c>
      <c r="D196">
        <f t="shared" si="628"/>
        <v>0</v>
      </c>
      <c r="E196">
        <f t="shared" si="628"/>
        <v>1</v>
      </c>
      <c r="F196">
        <f t="shared" si="628"/>
        <v>0</v>
      </c>
      <c r="G196">
        <f t="shared" si="628"/>
        <v>0</v>
      </c>
      <c r="H196">
        <f t="shared" si="628"/>
        <v>0</v>
      </c>
      <c r="I196">
        <f t="shared" si="628"/>
        <v>0</v>
      </c>
      <c r="J196">
        <f t="shared" si="628"/>
        <v>0</v>
      </c>
      <c r="K196">
        <f t="shared" si="628"/>
        <v>0</v>
      </c>
      <c r="M196" s="2">
        <v>8.9</v>
      </c>
      <c r="N196">
        <f>IF(M33&lt;M34,1,)</f>
        <v>0</v>
      </c>
      <c r="O196">
        <f t="shared" ref="O196:W196" si="629">IF(N33&lt;N34,1,)</f>
        <v>0</v>
      </c>
      <c r="P196">
        <f t="shared" si="629"/>
        <v>1</v>
      </c>
      <c r="Q196">
        <f t="shared" si="629"/>
        <v>1</v>
      </c>
      <c r="R196">
        <f t="shared" si="629"/>
        <v>0</v>
      </c>
      <c r="S196">
        <f t="shared" si="629"/>
        <v>0</v>
      </c>
      <c r="T196">
        <f t="shared" si="629"/>
        <v>0</v>
      </c>
      <c r="U196">
        <f t="shared" si="629"/>
        <v>0</v>
      </c>
      <c r="V196">
        <f t="shared" si="629"/>
        <v>0</v>
      </c>
      <c r="W196">
        <f t="shared" si="629"/>
        <v>0</v>
      </c>
      <c r="Y196" s="2">
        <v>13.8</v>
      </c>
      <c r="Z196">
        <f>IF(M38&lt;M33,1,)</f>
        <v>1</v>
      </c>
      <c r="AA196">
        <f t="shared" ref="AA196:AI196" si="630">IF(N38&lt;N33,1,)</f>
        <v>1</v>
      </c>
      <c r="AB196">
        <f t="shared" si="630"/>
        <v>0</v>
      </c>
      <c r="AC196">
        <f t="shared" si="630"/>
        <v>0</v>
      </c>
      <c r="AD196">
        <f t="shared" si="630"/>
        <v>1</v>
      </c>
      <c r="AE196">
        <f t="shared" si="630"/>
        <v>1</v>
      </c>
      <c r="AF196">
        <f t="shared" si="630"/>
        <v>1</v>
      </c>
      <c r="AG196">
        <f t="shared" si="630"/>
        <v>1</v>
      </c>
      <c r="AH196">
        <f t="shared" si="630"/>
        <v>0</v>
      </c>
      <c r="AI196">
        <f t="shared" si="630"/>
        <v>0</v>
      </c>
      <c r="AK196">
        <v>18.8</v>
      </c>
      <c r="AL196">
        <f>IF(M43&lt;M33,1,)</f>
        <v>0</v>
      </c>
      <c r="AM196">
        <f t="shared" ref="AM196:AU196" si="631">IF(N43&lt;N33,1,)</f>
        <v>0</v>
      </c>
      <c r="AN196">
        <f t="shared" si="631"/>
        <v>1</v>
      </c>
      <c r="AO196">
        <f t="shared" si="631"/>
        <v>0</v>
      </c>
      <c r="AP196">
        <f t="shared" si="631"/>
        <v>1</v>
      </c>
      <c r="AQ196">
        <f t="shared" si="631"/>
        <v>0</v>
      </c>
      <c r="AR196">
        <f t="shared" si="631"/>
        <v>0</v>
      </c>
      <c r="AS196">
        <f t="shared" si="631"/>
        <v>0</v>
      </c>
      <c r="AT196">
        <f t="shared" si="631"/>
        <v>0</v>
      </c>
      <c r="AU196">
        <f t="shared" si="631"/>
        <v>0</v>
      </c>
      <c r="AW196" s="20"/>
      <c r="AX196">
        <f t="shared" si="610"/>
        <v>3</v>
      </c>
      <c r="AY196">
        <f t="shared" si="603"/>
        <v>0</v>
      </c>
      <c r="AZ196">
        <f t="shared" si="603"/>
        <v>3</v>
      </c>
      <c r="BA196">
        <f t="shared" si="603"/>
        <v>0</v>
      </c>
      <c r="BB196">
        <f t="shared" si="603"/>
        <v>3</v>
      </c>
      <c r="BC196">
        <f t="shared" si="603"/>
        <v>0</v>
      </c>
      <c r="BD196">
        <f t="shared" si="603"/>
        <v>5</v>
      </c>
      <c r="BE196">
        <f t="shared" si="603"/>
        <v>2</v>
      </c>
      <c r="BF196">
        <f t="shared" si="603"/>
        <v>4</v>
      </c>
      <c r="BG196">
        <f t="shared" si="603"/>
        <v>2</v>
      </c>
      <c r="BI196">
        <f t="shared" si="611"/>
        <v>22</v>
      </c>
      <c r="BM196">
        <f t="shared" si="604"/>
        <v>3</v>
      </c>
      <c r="BN196">
        <f t="shared" si="598"/>
        <v>5</v>
      </c>
      <c r="BO196">
        <f t="shared" si="598"/>
        <v>3</v>
      </c>
      <c r="BP196">
        <f t="shared" si="598"/>
        <v>5</v>
      </c>
      <c r="BQ196">
        <f t="shared" si="598"/>
        <v>0</v>
      </c>
      <c r="BR196">
        <f t="shared" si="598"/>
        <v>4</v>
      </c>
      <c r="BS196">
        <f t="shared" si="598"/>
        <v>0</v>
      </c>
      <c r="BT196">
        <f t="shared" si="598"/>
        <v>2</v>
      </c>
      <c r="BU196">
        <f t="shared" si="598"/>
        <v>4</v>
      </c>
      <c r="BV196">
        <f t="shared" si="598"/>
        <v>2</v>
      </c>
      <c r="BX196">
        <f t="shared" si="605"/>
        <v>28</v>
      </c>
    </row>
    <row r="197" spans="1:76">
      <c r="A197">
        <v>3.1</v>
      </c>
      <c r="B197">
        <f>IF(M28&lt;M35,1,)</f>
        <v>1</v>
      </c>
      <c r="C197">
        <f t="shared" ref="C197:K197" si="632">IF(N28&lt;N35,1,)</f>
        <v>0</v>
      </c>
      <c r="D197">
        <f t="shared" si="632"/>
        <v>1</v>
      </c>
      <c r="E197">
        <f t="shared" si="632"/>
        <v>0</v>
      </c>
      <c r="F197">
        <f t="shared" si="632"/>
        <v>0</v>
      </c>
      <c r="G197">
        <f t="shared" si="632"/>
        <v>0</v>
      </c>
      <c r="H197">
        <f t="shared" si="632"/>
        <v>1</v>
      </c>
      <c r="I197">
        <f t="shared" si="632"/>
        <v>0</v>
      </c>
      <c r="J197">
        <f t="shared" si="632"/>
        <v>0</v>
      </c>
      <c r="K197">
        <f t="shared" si="632"/>
        <v>1</v>
      </c>
      <c r="M197" s="4">
        <v>8.1</v>
      </c>
      <c r="N197">
        <f>IF(M33&lt;M35,1,)</f>
        <v>0</v>
      </c>
      <c r="O197">
        <f t="shared" ref="O197:W197" si="633">IF(N33&lt;N35,1,)</f>
        <v>0</v>
      </c>
      <c r="P197">
        <f t="shared" si="633"/>
        <v>1</v>
      </c>
      <c r="Q197">
        <f t="shared" si="633"/>
        <v>1</v>
      </c>
      <c r="R197">
        <f t="shared" si="633"/>
        <v>0</v>
      </c>
      <c r="S197">
        <f t="shared" si="633"/>
        <v>0</v>
      </c>
      <c r="T197">
        <f t="shared" si="633"/>
        <v>0</v>
      </c>
      <c r="U197">
        <f t="shared" si="633"/>
        <v>0</v>
      </c>
      <c r="V197">
        <f t="shared" si="633"/>
        <v>0</v>
      </c>
      <c r="W197">
        <f t="shared" si="633"/>
        <v>1</v>
      </c>
      <c r="Y197" s="2">
        <v>13.9</v>
      </c>
      <c r="Z197">
        <f>IF(M38&lt;M34,1,)</f>
        <v>1</v>
      </c>
      <c r="AA197">
        <f t="shared" ref="AA197:AI197" si="634">IF(N38&lt;N34,1,)</f>
        <v>1</v>
      </c>
      <c r="AB197">
        <f t="shared" si="634"/>
        <v>0</v>
      </c>
      <c r="AC197">
        <f t="shared" si="634"/>
        <v>1</v>
      </c>
      <c r="AD197">
        <f t="shared" si="634"/>
        <v>0</v>
      </c>
      <c r="AE197">
        <f t="shared" si="634"/>
        <v>1</v>
      </c>
      <c r="AF197">
        <f t="shared" si="634"/>
        <v>0</v>
      </c>
      <c r="AG197">
        <f t="shared" si="634"/>
        <v>0</v>
      </c>
      <c r="AH197">
        <f t="shared" si="634"/>
        <v>0</v>
      </c>
      <c r="AI197">
        <f t="shared" si="634"/>
        <v>0</v>
      </c>
      <c r="AK197">
        <v>18.899999999999999</v>
      </c>
      <c r="AL197">
        <f>IF(M43&lt;M34,1,)</f>
        <v>0</v>
      </c>
      <c r="AM197">
        <f t="shared" ref="AM197:AU197" si="635">IF(N43&lt;N34,1,)</f>
        <v>0</v>
      </c>
      <c r="AN197">
        <f t="shared" si="635"/>
        <v>1</v>
      </c>
      <c r="AO197">
        <f t="shared" si="635"/>
        <v>1</v>
      </c>
      <c r="AP197">
        <f t="shared" si="635"/>
        <v>0</v>
      </c>
      <c r="AQ197">
        <f t="shared" si="635"/>
        <v>0</v>
      </c>
      <c r="AR197">
        <f t="shared" si="635"/>
        <v>0</v>
      </c>
      <c r="AS197">
        <f t="shared" si="635"/>
        <v>0</v>
      </c>
      <c r="AT197">
        <f t="shared" si="635"/>
        <v>0</v>
      </c>
      <c r="AU197">
        <f t="shared" si="635"/>
        <v>0</v>
      </c>
      <c r="AW197" s="20"/>
      <c r="AX197">
        <f t="shared" si="610"/>
        <v>3</v>
      </c>
      <c r="AY197">
        <f t="shared" si="603"/>
        <v>5</v>
      </c>
      <c r="AZ197">
        <f t="shared" si="603"/>
        <v>3</v>
      </c>
      <c r="BA197">
        <f t="shared" si="603"/>
        <v>5</v>
      </c>
      <c r="BB197">
        <f t="shared" si="603"/>
        <v>0</v>
      </c>
      <c r="BC197">
        <f t="shared" si="603"/>
        <v>0</v>
      </c>
      <c r="BD197">
        <f t="shared" si="603"/>
        <v>0</v>
      </c>
      <c r="BE197">
        <f t="shared" si="603"/>
        <v>0</v>
      </c>
      <c r="BF197">
        <f t="shared" si="603"/>
        <v>4</v>
      </c>
      <c r="BG197">
        <f t="shared" si="603"/>
        <v>2</v>
      </c>
      <c r="BI197">
        <f t="shared" si="611"/>
        <v>22</v>
      </c>
      <c r="BM197">
        <f t="shared" si="604"/>
        <v>3</v>
      </c>
      <c r="BN197">
        <f t="shared" si="598"/>
        <v>5</v>
      </c>
      <c r="BO197">
        <f t="shared" si="598"/>
        <v>0</v>
      </c>
      <c r="BP197">
        <f t="shared" si="598"/>
        <v>0</v>
      </c>
      <c r="BQ197">
        <f t="shared" si="598"/>
        <v>3</v>
      </c>
      <c r="BR197">
        <f t="shared" si="598"/>
        <v>4</v>
      </c>
      <c r="BS197">
        <f t="shared" si="598"/>
        <v>5</v>
      </c>
      <c r="BT197">
        <f t="shared" si="598"/>
        <v>2</v>
      </c>
      <c r="BU197">
        <f t="shared" si="598"/>
        <v>4</v>
      </c>
      <c r="BV197">
        <f t="shared" si="598"/>
        <v>2</v>
      </c>
      <c r="BX197">
        <f t="shared" si="605"/>
        <v>28</v>
      </c>
    </row>
    <row r="198" spans="1:76">
      <c r="A198">
        <v>3.11</v>
      </c>
      <c r="B198">
        <f>IF(M28&lt;M36,1,)</f>
        <v>1</v>
      </c>
      <c r="C198">
        <f t="shared" ref="C198:K198" si="636">IF(N28&lt;N36,1,)</f>
        <v>0</v>
      </c>
      <c r="D198">
        <f t="shared" si="636"/>
        <v>0</v>
      </c>
      <c r="E198">
        <f t="shared" si="636"/>
        <v>0</v>
      </c>
      <c r="F198">
        <f t="shared" si="636"/>
        <v>0</v>
      </c>
      <c r="G198">
        <f t="shared" si="636"/>
        <v>0</v>
      </c>
      <c r="H198">
        <f t="shared" si="636"/>
        <v>0</v>
      </c>
      <c r="I198">
        <f t="shared" si="636"/>
        <v>0</v>
      </c>
      <c r="J198">
        <f t="shared" si="636"/>
        <v>0</v>
      </c>
      <c r="K198">
        <f t="shared" si="636"/>
        <v>0</v>
      </c>
      <c r="M198" s="4">
        <v>8.11</v>
      </c>
      <c r="N198">
        <f>IF(M33&lt;M36,1,)</f>
        <v>0</v>
      </c>
      <c r="O198">
        <f t="shared" ref="O198:W198" si="637">IF(N33&lt;N36,1,)</f>
        <v>0</v>
      </c>
      <c r="P198">
        <f t="shared" si="637"/>
        <v>1</v>
      </c>
      <c r="Q198">
        <f t="shared" si="637"/>
        <v>1</v>
      </c>
      <c r="R198">
        <f t="shared" si="637"/>
        <v>0</v>
      </c>
      <c r="S198">
        <f t="shared" si="637"/>
        <v>0</v>
      </c>
      <c r="T198">
        <f t="shared" si="637"/>
        <v>0</v>
      </c>
      <c r="U198">
        <f t="shared" si="637"/>
        <v>0</v>
      </c>
      <c r="V198">
        <f t="shared" si="637"/>
        <v>1</v>
      </c>
      <c r="W198">
        <f t="shared" si="637"/>
        <v>0</v>
      </c>
      <c r="Y198" s="4">
        <v>13.1</v>
      </c>
      <c r="Z198">
        <f>IF(M38&lt;M35,1,)</f>
        <v>1</v>
      </c>
      <c r="AA198">
        <f t="shared" ref="AA198:AI198" si="638">IF(N38&lt;N35,1,)</f>
        <v>1</v>
      </c>
      <c r="AB198">
        <f t="shared" si="638"/>
        <v>1</v>
      </c>
      <c r="AC198">
        <f t="shared" si="638"/>
        <v>0</v>
      </c>
      <c r="AD198">
        <f t="shared" si="638"/>
        <v>0</v>
      </c>
      <c r="AE198">
        <f t="shared" si="638"/>
        <v>0</v>
      </c>
      <c r="AF198">
        <f t="shared" si="638"/>
        <v>1</v>
      </c>
      <c r="AG198">
        <f t="shared" si="638"/>
        <v>0</v>
      </c>
      <c r="AH198">
        <f t="shared" si="638"/>
        <v>0</v>
      </c>
      <c r="AI198">
        <f t="shared" si="638"/>
        <v>1</v>
      </c>
      <c r="AK198">
        <v>18.100000000000001</v>
      </c>
      <c r="AL198">
        <f>IF(M43&lt;M35,1,)</f>
        <v>0</v>
      </c>
      <c r="AM198">
        <f t="shared" ref="AM198:AU198" si="639">IF(N43&lt;N35,1,)</f>
        <v>0</v>
      </c>
      <c r="AN198">
        <f t="shared" si="639"/>
        <v>1</v>
      </c>
      <c r="AO198">
        <f t="shared" si="639"/>
        <v>0</v>
      </c>
      <c r="AP198">
        <f t="shared" si="639"/>
        <v>0</v>
      </c>
      <c r="AQ198">
        <f t="shared" si="639"/>
        <v>0</v>
      </c>
      <c r="AR198">
        <f t="shared" si="639"/>
        <v>0</v>
      </c>
      <c r="AS198">
        <f t="shared" si="639"/>
        <v>0</v>
      </c>
      <c r="AT198">
        <f t="shared" si="639"/>
        <v>0</v>
      </c>
      <c r="AU198">
        <f t="shared" si="639"/>
        <v>1</v>
      </c>
      <c r="AW198" s="20"/>
      <c r="AX198">
        <f t="shared" si="610"/>
        <v>3</v>
      </c>
      <c r="AY198">
        <f t="shared" si="603"/>
        <v>5</v>
      </c>
      <c r="AZ198">
        <f t="shared" si="603"/>
        <v>3</v>
      </c>
      <c r="BA198">
        <f t="shared" si="603"/>
        <v>0</v>
      </c>
      <c r="BB198">
        <f t="shared" si="603"/>
        <v>3</v>
      </c>
      <c r="BC198">
        <f t="shared" si="603"/>
        <v>0</v>
      </c>
      <c r="BD198">
        <f t="shared" si="603"/>
        <v>5</v>
      </c>
      <c r="BE198">
        <f t="shared" si="603"/>
        <v>2</v>
      </c>
      <c r="BF198">
        <f t="shared" si="603"/>
        <v>4</v>
      </c>
      <c r="BG198">
        <f t="shared" si="603"/>
        <v>2</v>
      </c>
      <c r="BI198">
        <f t="shared" si="611"/>
        <v>27</v>
      </c>
      <c r="BM198">
        <f t="shared" si="604"/>
        <v>3</v>
      </c>
      <c r="BN198">
        <f t="shared" si="598"/>
        <v>5</v>
      </c>
      <c r="BO198">
        <f t="shared" si="598"/>
        <v>0</v>
      </c>
      <c r="BP198">
        <f t="shared" si="598"/>
        <v>5</v>
      </c>
      <c r="BQ198">
        <f t="shared" si="598"/>
        <v>3</v>
      </c>
      <c r="BR198">
        <f t="shared" si="598"/>
        <v>4</v>
      </c>
      <c r="BS198">
        <f t="shared" si="598"/>
        <v>5</v>
      </c>
      <c r="BT198">
        <f t="shared" si="598"/>
        <v>2</v>
      </c>
      <c r="BU198">
        <f t="shared" si="598"/>
        <v>4</v>
      </c>
      <c r="BV198">
        <f t="shared" si="598"/>
        <v>0</v>
      </c>
      <c r="BX198">
        <f t="shared" si="605"/>
        <v>31</v>
      </c>
    </row>
    <row r="199" spans="1:76">
      <c r="A199">
        <v>3.12</v>
      </c>
      <c r="B199">
        <f>IF(M28&lt;M37,1,)</f>
        <v>1</v>
      </c>
      <c r="C199">
        <f t="shared" ref="C199:K199" si="640">IF(N28&lt;N37,1,)</f>
        <v>0</v>
      </c>
      <c r="D199">
        <f t="shared" si="640"/>
        <v>1</v>
      </c>
      <c r="E199">
        <f t="shared" si="640"/>
        <v>0</v>
      </c>
      <c r="F199">
        <f t="shared" si="640"/>
        <v>1</v>
      </c>
      <c r="G199">
        <f t="shared" si="640"/>
        <v>0</v>
      </c>
      <c r="H199">
        <f t="shared" si="640"/>
        <v>0</v>
      </c>
      <c r="I199">
        <f t="shared" si="640"/>
        <v>0</v>
      </c>
      <c r="J199">
        <f t="shared" si="640"/>
        <v>0</v>
      </c>
      <c r="K199">
        <f t="shared" si="640"/>
        <v>0</v>
      </c>
      <c r="M199" s="4">
        <v>8.1199999999999992</v>
      </c>
      <c r="N199">
        <f>IF(M33&lt;M37,1,)</f>
        <v>0</v>
      </c>
      <c r="O199">
        <f t="shared" ref="O199:W199" si="641">IF(N33&lt;N37,1,)</f>
        <v>0</v>
      </c>
      <c r="P199">
        <f t="shared" si="641"/>
        <v>1</v>
      </c>
      <c r="Q199">
        <f t="shared" si="641"/>
        <v>1</v>
      </c>
      <c r="R199">
        <f t="shared" si="641"/>
        <v>0</v>
      </c>
      <c r="S199">
        <f t="shared" si="641"/>
        <v>0</v>
      </c>
      <c r="T199">
        <f t="shared" si="641"/>
        <v>0</v>
      </c>
      <c r="U199">
        <f t="shared" si="641"/>
        <v>0</v>
      </c>
      <c r="V199">
        <f t="shared" si="641"/>
        <v>0</v>
      </c>
      <c r="W199">
        <f t="shared" si="641"/>
        <v>0</v>
      </c>
      <c r="Y199" s="4">
        <v>13.11</v>
      </c>
      <c r="Z199">
        <f>IF(M38&lt;M36,1,)</f>
        <v>1</v>
      </c>
      <c r="AA199">
        <f t="shared" ref="AA199:AI199" si="642">IF(N38&lt;N36,1,)</f>
        <v>1</v>
      </c>
      <c r="AB199">
        <f t="shared" si="642"/>
        <v>0</v>
      </c>
      <c r="AC199">
        <f t="shared" si="642"/>
        <v>0</v>
      </c>
      <c r="AD199">
        <f t="shared" si="642"/>
        <v>0</v>
      </c>
      <c r="AE199">
        <f t="shared" si="642"/>
        <v>0</v>
      </c>
      <c r="AF199">
        <f t="shared" si="642"/>
        <v>0</v>
      </c>
      <c r="AG199">
        <f t="shared" si="642"/>
        <v>0</v>
      </c>
      <c r="AH199">
        <f t="shared" si="642"/>
        <v>0</v>
      </c>
      <c r="AI199">
        <f t="shared" si="642"/>
        <v>0</v>
      </c>
      <c r="AK199">
        <v>18.11</v>
      </c>
      <c r="AL199">
        <f>IF(M43&lt;M36,1,)</f>
        <v>0</v>
      </c>
      <c r="AM199">
        <f t="shared" ref="AM199:AU199" si="643">IF(N43&lt;N36,1,)</f>
        <v>0</v>
      </c>
      <c r="AN199">
        <f t="shared" si="643"/>
        <v>1</v>
      </c>
      <c r="AO199">
        <f t="shared" si="643"/>
        <v>0</v>
      </c>
      <c r="AP199">
        <f t="shared" si="643"/>
        <v>1</v>
      </c>
      <c r="AQ199">
        <f t="shared" si="643"/>
        <v>0</v>
      </c>
      <c r="AR199">
        <f t="shared" si="643"/>
        <v>0</v>
      </c>
      <c r="AS199">
        <f t="shared" si="643"/>
        <v>0</v>
      </c>
      <c r="AT199">
        <f t="shared" si="643"/>
        <v>0</v>
      </c>
      <c r="AU199">
        <f t="shared" si="643"/>
        <v>0</v>
      </c>
      <c r="AW199" s="20"/>
      <c r="AX199">
        <f t="shared" si="610"/>
        <v>3</v>
      </c>
      <c r="AY199">
        <f t="shared" si="603"/>
        <v>5</v>
      </c>
      <c r="AZ199">
        <f t="shared" si="603"/>
        <v>3</v>
      </c>
      <c r="BA199">
        <f t="shared" si="603"/>
        <v>5</v>
      </c>
      <c r="BB199">
        <f t="shared" si="603"/>
        <v>0</v>
      </c>
      <c r="BC199">
        <f t="shared" si="603"/>
        <v>4</v>
      </c>
      <c r="BD199">
        <f t="shared" si="603"/>
        <v>5</v>
      </c>
      <c r="BE199">
        <f t="shared" si="603"/>
        <v>2</v>
      </c>
      <c r="BF199">
        <f t="shared" si="603"/>
        <v>0</v>
      </c>
      <c r="BG199">
        <f t="shared" si="603"/>
        <v>2</v>
      </c>
      <c r="BI199">
        <f t="shared" si="611"/>
        <v>29</v>
      </c>
      <c r="BM199">
        <f t="shared" si="604"/>
        <v>3</v>
      </c>
      <c r="BN199">
        <f t="shared" si="598"/>
        <v>5</v>
      </c>
      <c r="BO199">
        <f t="shared" si="598"/>
        <v>0</v>
      </c>
      <c r="BP199">
        <f t="shared" si="598"/>
        <v>5</v>
      </c>
      <c r="BQ199">
        <f t="shared" si="598"/>
        <v>0</v>
      </c>
      <c r="BR199">
        <f t="shared" si="598"/>
        <v>4</v>
      </c>
      <c r="BS199">
        <f t="shared" si="598"/>
        <v>5</v>
      </c>
      <c r="BT199">
        <f t="shared" si="598"/>
        <v>2</v>
      </c>
      <c r="BU199">
        <f t="shared" si="598"/>
        <v>0</v>
      </c>
      <c r="BV199">
        <f t="shared" si="598"/>
        <v>2</v>
      </c>
      <c r="BX199">
        <f t="shared" si="605"/>
        <v>26</v>
      </c>
    </row>
    <row r="200" spans="1:76">
      <c r="A200">
        <v>3.13</v>
      </c>
      <c r="B200">
        <f>IF(M28&lt;M38,1,)</f>
        <v>1</v>
      </c>
      <c r="C200">
        <f t="shared" ref="C200:K200" si="644">IF(N28&lt;N38,1,)</f>
        <v>0</v>
      </c>
      <c r="D200">
        <f t="shared" si="644"/>
        <v>0</v>
      </c>
      <c r="E200">
        <f t="shared" si="644"/>
        <v>0</v>
      </c>
      <c r="F200">
        <f t="shared" si="644"/>
        <v>0</v>
      </c>
      <c r="G200">
        <f t="shared" si="644"/>
        <v>0</v>
      </c>
      <c r="H200">
        <f t="shared" si="644"/>
        <v>0</v>
      </c>
      <c r="I200">
        <f t="shared" si="644"/>
        <v>0</v>
      </c>
      <c r="J200">
        <f t="shared" si="644"/>
        <v>0</v>
      </c>
      <c r="K200">
        <f t="shared" si="644"/>
        <v>0</v>
      </c>
      <c r="M200" s="4">
        <v>8.1300000000000008</v>
      </c>
      <c r="N200">
        <f>IF(M33&lt;M38,1,)</f>
        <v>0</v>
      </c>
      <c r="O200">
        <f t="shared" ref="O200:W200" si="645">IF(N33&lt;N38,1,)</f>
        <v>0</v>
      </c>
      <c r="P200">
        <f t="shared" si="645"/>
        <v>1</v>
      </c>
      <c r="Q200">
        <f t="shared" si="645"/>
        <v>1</v>
      </c>
      <c r="R200">
        <f t="shared" si="645"/>
        <v>0</v>
      </c>
      <c r="S200">
        <f t="shared" si="645"/>
        <v>0</v>
      </c>
      <c r="T200">
        <f t="shared" si="645"/>
        <v>0</v>
      </c>
      <c r="U200">
        <f t="shared" si="645"/>
        <v>0</v>
      </c>
      <c r="V200">
        <f t="shared" si="645"/>
        <v>1</v>
      </c>
      <c r="W200">
        <f t="shared" si="645"/>
        <v>0</v>
      </c>
      <c r="Y200" s="4">
        <v>13.12</v>
      </c>
      <c r="Z200">
        <f>IF(M38&lt;M37,1,)</f>
        <v>1</v>
      </c>
      <c r="AA200">
        <f t="shared" ref="AA200:AI200" si="646">IF(N38&lt;N37,1,)</f>
        <v>1</v>
      </c>
      <c r="AB200">
        <f t="shared" si="646"/>
        <v>1</v>
      </c>
      <c r="AC200">
        <f t="shared" si="646"/>
        <v>0</v>
      </c>
      <c r="AD200">
        <f t="shared" si="646"/>
        <v>1</v>
      </c>
      <c r="AE200">
        <f t="shared" si="646"/>
        <v>0</v>
      </c>
      <c r="AF200">
        <f t="shared" si="646"/>
        <v>0</v>
      </c>
      <c r="AG200">
        <f t="shared" si="646"/>
        <v>0</v>
      </c>
      <c r="AH200">
        <f t="shared" si="646"/>
        <v>0</v>
      </c>
      <c r="AI200">
        <f t="shared" si="646"/>
        <v>0</v>
      </c>
      <c r="AK200">
        <v>18.12</v>
      </c>
      <c r="AL200">
        <f>IF(M43&lt;M37,1,)</f>
        <v>0</v>
      </c>
      <c r="AM200">
        <f t="shared" ref="AM200:AU200" si="647">IF(N43&lt;N37,1,)</f>
        <v>0</v>
      </c>
      <c r="AN200">
        <f t="shared" si="647"/>
        <v>1</v>
      </c>
      <c r="AO200">
        <f t="shared" si="647"/>
        <v>0</v>
      </c>
      <c r="AP200">
        <f t="shared" si="647"/>
        <v>1</v>
      </c>
      <c r="AQ200">
        <f t="shared" si="647"/>
        <v>0</v>
      </c>
      <c r="AR200">
        <f t="shared" si="647"/>
        <v>0</v>
      </c>
      <c r="AS200">
        <f t="shared" si="647"/>
        <v>0</v>
      </c>
      <c r="AT200">
        <f t="shared" si="647"/>
        <v>0</v>
      </c>
      <c r="AU200">
        <f t="shared" si="647"/>
        <v>0</v>
      </c>
      <c r="AW200" s="20"/>
      <c r="AX200">
        <f t="shared" si="610"/>
        <v>3</v>
      </c>
      <c r="AY200">
        <f t="shared" si="603"/>
        <v>5</v>
      </c>
      <c r="AZ200">
        <f t="shared" si="603"/>
        <v>3</v>
      </c>
      <c r="BA200">
        <f t="shared" si="603"/>
        <v>5</v>
      </c>
      <c r="BB200">
        <f t="shared" si="603"/>
        <v>0</v>
      </c>
      <c r="BC200">
        <f t="shared" si="603"/>
        <v>4</v>
      </c>
      <c r="BD200">
        <f t="shared" si="603"/>
        <v>5</v>
      </c>
      <c r="BE200">
        <f t="shared" si="603"/>
        <v>2</v>
      </c>
      <c r="BF200">
        <f t="shared" si="603"/>
        <v>4</v>
      </c>
      <c r="BG200">
        <f t="shared" si="603"/>
        <v>2</v>
      </c>
      <c r="BI200">
        <f t="shared" si="611"/>
        <v>33</v>
      </c>
      <c r="BM200">
        <f t="shared" si="604"/>
        <v>3</v>
      </c>
      <c r="BN200">
        <f t="shared" si="598"/>
        <v>5</v>
      </c>
      <c r="BO200">
        <f t="shared" si="598"/>
        <v>0</v>
      </c>
      <c r="BP200">
        <f t="shared" si="598"/>
        <v>5</v>
      </c>
      <c r="BQ200">
        <f t="shared" si="598"/>
        <v>0</v>
      </c>
      <c r="BR200">
        <f t="shared" si="598"/>
        <v>4</v>
      </c>
      <c r="BS200">
        <f t="shared" si="598"/>
        <v>5</v>
      </c>
      <c r="BT200">
        <f t="shared" si="598"/>
        <v>2</v>
      </c>
      <c r="BU200">
        <f t="shared" si="598"/>
        <v>4</v>
      </c>
      <c r="BV200">
        <f t="shared" si="598"/>
        <v>2</v>
      </c>
      <c r="BX200">
        <f t="shared" si="605"/>
        <v>30</v>
      </c>
    </row>
    <row r="201" spans="1:76">
      <c r="A201">
        <v>3.14</v>
      </c>
      <c r="B201">
        <f>IF(M28&lt;M39,1,)</f>
        <v>1</v>
      </c>
      <c r="C201">
        <f t="shared" ref="C201:K201" si="648">IF(N28&lt;N39,1,)</f>
        <v>0</v>
      </c>
      <c r="D201">
        <f t="shared" si="648"/>
        <v>0</v>
      </c>
      <c r="E201">
        <f t="shared" si="648"/>
        <v>0</v>
      </c>
      <c r="F201">
        <f t="shared" si="648"/>
        <v>0</v>
      </c>
      <c r="G201">
        <f t="shared" si="648"/>
        <v>0</v>
      </c>
      <c r="H201">
        <f t="shared" si="648"/>
        <v>0</v>
      </c>
      <c r="I201">
        <f t="shared" si="648"/>
        <v>0</v>
      </c>
      <c r="J201">
        <f t="shared" si="648"/>
        <v>0</v>
      </c>
      <c r="K201">
        <f t="shared" si="648"/>
        <v>0</v>
      </c>
      <c r="M201" s="4">
        <v>8.14</v>
      </c>
      <c r="N201">
        <f>IF(M33&lt;M39,1,)</f>
        <v>0</v>
      </c>
      <c r="O201">
        <f t="shared" ref="O201:W201" si="649">IF(N33&lt;N39,1,)</f>
        <v>0</v>
      </c>
      <c r="P201">
        <f t="shared" si="649"/>
        <v>1</v>
      </c>
      <c r="Q201">
        <f t="shared" si="649"/>
        <v>0</v>
      </c>
      <c r="R201">
        <f t="shared" si="649"/>
        <v>0</v>
      </c>
      <c r="S201">
        <f t="shared" si="649"/>
        <v>0</v>
      </c>
      <c r="T201">
        <f t="shared" si="649"/>
        <v>0</v>
      </c>
      <c r="U201">
        <f t="shared" si="649"/>
        <v>0</v>
      </c>
      <c r="V201">
        <f t="shared" si="649"/>
        <v>1</v>
      </c>
      <c r="W201">
        <f t="shared" si="649"/>
        <v>0</v>
      </c>
      <c r="Y201" s="4">
        <v>13.14</v>
      </c>
      <c r="Z201">
        <f>IF(M38&lt;M39,1,)</f>
        <v>1</v>
      </c>
      <c r="AA201">
        <f t="shared" ref="AA201:AI201" si="650">IF(N38&lt;N39,1,)</f>
        <v>0</v>
      </c>
      <c r="AB201">
        <f t="shared" si="650"/>
        <v>0</v>
      </c>
      <c r="AC201">
        <f t="shared" si="650"/>
        <v>0</v>
      </c>
      <c r="AD201">
        <f t="shared" si="650"/>
        <v>0</v>
      </c>
      <c r="AE201">
        <f t="shared" si="650"/>
        <v>0</v>
      </c>
      <c r="AF201">
        <f t="shared" si="650"/>
        <v>0</v>
      </c>
      <c r="AG201">
        <f t="shared" si="650"/>
        <v>0</v>
      </c>
      <c r="AH201">
        <f t="shared" si="650"/>
        <v>0</v>
      </c>
      <c r="AI201">
        <f t="shared" si="650"/>
        <v>0</v>
      </c>
      <c r="AK201">
        <v>18.13</v>
      </c>
      <c r="AL201">
        <f>IF(M43&lt;M38,1,)</f>
        <v>0</v>
      </c>
      <c r="AM201">
        <f t="shared" ref="AM201:AU201" si="651">IF(N43&lt;N38,1,)</f>
        <v>0</v>
      </c>
      <c r="AN201">
        <f t="shared" si="651"/>
        <v>1</v>
      </c>
      <c r="AO201">
        <f t="shared" si="651"/>
        <v>0</v>
      </c>
      <c r="AP201">
        <f t="shared" si="651"/>
        <v>1</v>
      </c>
      <c r="AQ201">
        <f t="shared" si="651"/>
        <v>0</v>
      </c>
      <c r="AR201">
        <f t="shared" si="651"/>
        <v>0</v>
      </c>
      <c r="AS201">
        <f t="shared" si="651"/>
        <v>0</v>
      </c>
      <c r="AT201">
        <f t="shared" si="651"/>
        <v>0</v>
      </c>
      <c r="AU201">
        <f t="shared" si="651"/>
        <v>0</v>
      </c>
      <c r="AW201" s="20"/>
      <c r="AX201">
        <f t="shared" si="610"/>
        <v>3</v>
      </c>
      <c r="AY201">
        <f t="shared" si="603"/>
        <v>5</v>
      </c>
      <c r="AZ201">
        <f t="shared" si="603"/>
        <v>3</v>
      </c>
      <c r="BA201">
        <f t="shared" si="603"/>
        <v>5</v>
      </c>
      <c r="BB201">
        <f t="shared" si="603"/>
        <v>0</v>
      </c>
      <c r="BC201">
        <f t="shared" si="603"/>
        <v>4</v>
      </c>
      <c r="BD201">
        <f t="shared" si="603"/>
        <v>5</v>
      </c>
      <c r="BE201">
        <f t="shared" si="603"/>
        <v>2</v>
      </c>
      <c r="BF201">
        <f t="shared" si="603"/>
        <v>0</v>
      </c>
      <c r="BG201">
        <f t="shared" si="603"/>
        <v>2</v>
      </c>
      <c r="BI201">
        <f t="shared" si="611"/>
        <v>29</v>
      </c>
      <c r="BM201">
        <f t="shared" si="604"/>
        <v>3</v>
      </c>
      <c r="BN201">
        <f t="shared" si="598"/>
        <v>5</v>
      </c>
      <c r="BO201">
        <f t="shared" si="598"/>
        <v>0</v>
      </c>
      <c r="BP201">
        <f t="shared" si="598"/>
        <v>5</v>
      </c>
      <c r="BQ201">
        <f t="shared" si="598"/>
        <v>0</v>
      </c>
      <c r="BR201">
        <f t="shared" si="598"/>
        <v>4</v>
      </c>
      <c r="BS201">
        <f t="shared" si="598"/>
        <v>5</v>
      </c>
      <c r="BT201">
        <f t="shared" si="598"/>
        <v>2</v>
      </c>
      <c r="BU201">
        <f t="shared" si="598"/>
        <v>0</v>
      </c>
      <c r="BV201">
        <f t="shared" si="598"/>
        <v>2</v>
      </c>
      <c r="BX201">
        <f t="shared" si="605"/>
        <v>26</v>
      </c>
    </row>
    <row r="202" spans="1:76">
      <c r="A202">
        <v>3.15</v>
      </c>
      <c r="B202">
        <f>IF(M28&lt;M40,1,)</f>
        <v>1</v>
      </c>
      <c r="C202">
        <f t="shared" ref="C202:K202" si="652">IF(N28&lt;N40,1,)</f>
        <v>0</v>
      </c>
      <c r="D202">
        <f t="shared" si="652"/>
        <v>0</v>
      </c>
      <c r="E202">
        <f t="shared" si="652"/>
        <v>1</v>
      </c>
      <c r="F202">
        <f t="shared" si="652"/>
        <v>0</v>
      </c>
      <c r="G202">
        <f t="shared" si="652"/>
        <v>0</v>
      </c>
      <c r="H202">
        <f t="shared" si="652"/>
        <v>0</v>
      </c>
      <c r="I202">
        <f t="shared" si="652"/>
        <v>0</v>
      </c>
      <c r="J202">
        <f t="shared" si="652"/>
        <v>0</v>
      </c>
      <c r="K202">
        <f t="shared" si="652"/>
        <v>1</v>
      </c>
      <c r="M202" s="4">
        <v>8.15</v>
      </c>
      <c r="N202">
        <f>IF(M33&lt;M40,1,)</f>
        <v>0</v>
      </c>
      <c r="O202">
        <f t="shared" ref="O202:W202" si="653">IF(N33&lt;N40,1,)</f>
        <v>0</v>
      </c>
      <c r="P202">
        <f t="shared" si="653"/>
        <v>1</v>
      </c>
      <c r="Q202">
        <f t="shared" si="653"/>
        <v>1</v>
      </c>
      <c r="R202">
        <f t="shared" si="653"/>
        <v>0</v>
      </c>
      <c r="S202">
        <f t="shared" si="653"/>
        <v>0</v>
      </c>
      <c r="T202">
        <f t="shared" si="653"/>
        <v>0</v>
      </c>
      <c r="U202">
        <f t="shared" si="653"/>
        <v>0</v>
      </c>
      <c r="V202">
        <f t="shared" si="653"/>
        <v>1</v>
      </c>
      <c r="W202">
        <f t="shared" si="653"/>
        <v>1</v>
      </c>
      <c r="Y202" s="4">
        <v>13.15</v>
      </c>
      <c r="Z202">
        <f>IF(M38&lt;M40,1,)</f>
        <v>1</v>
      </c>
      <c r="AA202">
        <f t="shared" ref="AA202:AI202" si="654">IF(N38&lt;N40,1,)</f>
        <v>0</v>
      </c>
      <c r="AB202">
        <f t="shared" si="654"/>
        <v>0</v>
      </c>
      <c r="AC202">
        <f t="shared" si="654"/>
        <v>1</v>
      </c>
      <c r="AD202">
        <f t="shared" si="654"/>
        <v>0</v>
      </c>
      <c r="AE202">
        <f t="shared" si="654"/>
        <v>0</v>
      </c>
      <c r="AF202">
        <f t="shared" si="654"/>
        <v>0</v>
      </c>
      <c r="AG202">
        <f t="shared" si="654"/>
        <v>0</v>
      </c>
      <c r="AH202">
        <f t="shared" si="654"/>
        <v>0</v>
      </c>
      <c r="AI202">
        <f t="shared" si="654"/>
        <v>1</v>
      </c>
      <c r="AK202">
        <v>18.14</v>
      </c>
      <c r="AL202">
        <f>IF(M43&lt;M39,1,)</f>
        <v>0</v>
      </c>
      <c r="AM202">
        <f t="shared" ref="AM202:AU202" si="655">IF(N43&lt;N39,1,)</f>
        <v>0</v>
      </c>
      <c r="AN202">
        <f t="shared" si="655"/>
        <v>1</v>
      </c>
      <c r="AO202">
        <f t="shared" si="655"/>
        <v>0</v>
      </c>
      <c r="AP202">
        <f t="shared" si="655"/>
        <v>0</v>
      </c>
      <c r="AQ202">
        <f t="shared" si="655"/>
        <v>0</v>
      </c>
      <c r="AR202">
        <f t="shared" si="655"/>
        <v>0</v>
      </c>
      <c r="AS202">
        <f t="shared" si="655"/>
        <v>0</v>
      </c>
      <c r="AT202">
        <f t="shared" si="655"/>
        <v>0</v>
      </c>
      <c r="AU202">
        <f t="shared" si="655"/>
        <v>0</v>
      </c>
      <c r="AW202" s="20"/>
      <c r="AX202">
        <f t="shared" si="610"/>
        <v>3</v>
      </c>
      <c r="AY202">
        <f t="shared" si="603"/>
        <v>5</v>
      </c>
      <c r="AZ202">
        <f t="shared" si="603"/>
        <v>3</v>
      </c>
      <c r="BA202">
        <f t="shared" si="603"/>
        <v>5</v>
      </c>
      <c r="BB202">
        <f t="shared" si="603"/>
        <v>3</v>
      </c>
      <c r="BC202">
        <f t="shared" si="603"/>
        <v>4</v>
      </c>
      <c r="BD202">
        <f t="shared" si="603"/>
        <v>5</v>
      </c>
      <c r="BE202">
        <f t="shared" si="603"/>
        <v>2</v>
      </c>
      <c r="BF202">
        <f t="shared" si="603"/>
        <v>0</v>
      </c>
      <c r="BG202">
        <f t="shared" si="603"/>
        <v>2</v>
      </c>
      <c r="BI202">
        <f t="shared" si="611"/>
        <v>32</v>
      </c>
      <c r="BM202">
        <f t="shared" si="604"/>
        <v>3</v>
      </c>
      <c r="BN202">
        <f t="shared" si="598"/>
        <v>5</v>
      </c>
      <c r="BO202">
        <f t="shared" si="598"/>
        <v>0</v>
      </c>
      <c r="BP202">
        <f t="shared" si="598"/>
        <v>5</v>
      </c>
      <c r="BQ202">
        <f t="shared" si="598"/>
        <v>3</v>
      </c>
      <c r="BR202">
        <f t="shared" si="598"/>
        <v>4</v>
      </c>
      <c r="BS202">
        <f t="shared" si="598"/>
        <v>5</v>
      </c>
      <c r="BT202">
        <f t="shared" si="598"/>
        <v>2</v>
      </c>
      <c r="BU202">
        <f t="shared" si="598"/>
        <v>0</v>
      </c>
      <c r="BV202">
        <f t="shared" si="598"/>
        <v>2</v>
      </c>
      <c r="BX202">
        <f t="shared" si="605"/>
        <v>29</v>
      </c>
    </row>
    <row r="203" spans="1:76">
      <c r="A203">
        <v>3.16</v>
      </c>
      <c r="B203">
        <f>IF(M28&lt;M41,1,)</f>
        <v>1</v>
      </c>
      <c r="C203">
        <f t="shared" ref="C203:K203" si="656">IF(N28&lt;N41,1,)</f>
        <v>1</v>
      </c>
      <c r="D203">
        <f t="shared" si="656"/>
        <v>0</v>
      </c>
      <c r="E203">
        <f t="shared" si="656"/>
        <v>0</v>
      </c>
      <c r="F203">
        <f t="shared" si="656"/>
        <v>0</v>
      </c>
      <c r="G203">
        <f t="shared" si="656"/>
        <v>0</v>
      </c>
      <c r="H203">
        <f t="shared" si="656"/>
        <v>0</v>
      </c>
      <c r="I203">
        <f t="shared" si="656"/>
        <v>0</v>
      </c>
      <c r="J203">
        <f t="shared" si="656"/>
        <v>1</v>
      </c>
      <c r="K203">
        <f t="shared" si="656"/>
        <v>0</v>
      </c>
      <c r="M203" s="4">
        <v>8.16</v>
      </c>
      <c r="N203">
        <f>IF(M33&lt;M41,1,)</f>
        <v>0</v>
      </c>
      <c r="O203">
        <f t="shared" ref="O203:W203" si="657">IF(N33&lt;N41,1,)</f>
        <v>1</v>
      </c>
      <c r="P203">
        <f t="shared" si="657"/>
        <v>0</v>
      </c>
      <c r="Q203">
        <f t="shared" si="657"/>
        <v>1</v>
      </c>
      <c r="R203">
        <f t="shared" si="657"/>
        <v>0</v>
      </c>
      <c r="S203">
        <f t="shared" si="657"/>
        <v>0</v>
      </c>
      <c r="T203">
        <f t="shared" si="657"/>
        <v>0</v>
      </c>
      <c r="U203">
        <f t="shared" si="657"/>
        <v>0</v>
      </c>
      <c r="V203">
        <f t="shared" si="657"/>
        <v>1</v>
      </c>
      <c r="W203">
        <f t="shared" si="657"/>
        <v>0</v>
      </c>
      <c r="Y203" s="4">
        <v>13.16</v>
      </c>
      <c r="Z203">
        <f>IF(M38&lt;M41,1,)</f>
        <v>1</v>
      </c>
      <c r="AA203">
        <f t="shared" ref="AA203:AI203" si="658">IF(N38&lt;N41,1,)</f>
        <v>1</v>
      </c>
      <c r="AB203">
        <f t="shared" si="658"/>
        <v>0</v>
      </c>
      <c r="AC203">
        <f t="shared" si="658"/>
        <v>0</v>
      </c>
      <c r="AD203">
        <f t="shared" si="658"/>
        <v>0</v>
      </c>
      <c r="AE203">
        <f t="shared" si="658"/>
        <v>0</v>
      </c>
      <c r="AF203">
        <f t="shared" si="658"/>
        <v>0</v>
      </c>
      <c r="AG203">
        <f t="shared" si="658"/>
        <v>0</v>
      </c>
      <c r="AH203">
        <f t="shared" si="658"/>
        <v>1</v>
      </c>
      <c r="AI203">
        <f t="shared" si="658"/>
        <v>0</v>
      </c>
      <c r="AK203">
        <v>18.149999999999999</v>
      </c>
      <c r="AL203">
        <f>IF(M43&lt;M40,1,)</f>
        <v>0</v>
      </c>
      <c r="AM203">
        <f t="shared" ref="AM203:AU203" si="659">IF(N43&lt;N40,1,)</f>
        <v>0</v>
      </c>
      <c r="AN203">
        <f t="shared" si="659"/>
        <v>1</v>
      </c>
      <c r="AO203">
        <f t="shared" si="659"/>
        <v>1</v>
      </c>
      <c r="AP203">
        <f t="shared" si="659"/>
        <v>0</v>
      </c>
      <c r="AQ203">
        <f t="shared" si="659"/>
        <v>0</v>
      </c>
      <c r="AR203">
        <f t="shared" si="659"/>
        <v>0</v>
      </c>
      <c r="AS203">
        <f t="shared" si="659"/>
        <v>0</v>
      </c>
      <c r="AT203">
        <f t="shared" si="659"/>
        <v>0</v>
      </c>
      <c r="AU203">
        <f t="shared" si="659"/>
        <v>1</v>
      </c>
      <c r="AW203" s="20"/>
      <c r="AX203">
        <f t="shared" si="610"/>
        <v>3</v>
      </c>
      <c r="AY203">
        <f t="shared" si="603"/>
        <v>5</v>
      </c>
      <c r="AZ203">
        <f t="shared" si="603"/>
        <v>3</v>
      </c>
      <c r="BA203">
        <f t="shared" si="603"/>
        <v>0</v>
      </c>
      <c r="BB203">
        <f t="shared" si="603"/>
        <v>3</v>
      </c>
      <c r="BC203">
        <f t="shared" si="603"/>
        <v>4</v>
      </c>
      <c r="BD203">
        <f t="shared" si="603"/>
        <v>5</v>
      </c>
      <c r="BE203">
        <f t="shared" si="603"/>
        <v>2</v>
      </c>
      <c r="BF203">
        <f t="shared" si="603"/>
        <v>0</v>
      </c>
      <c r="BG203">
        <f t="shared" si="603"/>
        <v>2</v>
      </c>
      <c r="BI203">
        <f t="shared" si="611"/>
        <v>27</v>
      </c>
      <c r="BM203">
        <f t="shared" si="604"/>
        <v>3</v>
      </c>
      <c r="BN203">
        <f t="shared" si="598"/>
        <v>5</v>
      </c>
      <c r="BO203">
        <f t="shared" si="598"/>
        <v>0</v>
      </c>
      <c r="BP203">
        <f t="shared" si="598"/>
        <v>0</v>
      </c>
      <c r="BQ203">
        <f t="shared" si="598"/>
        <v>3</v>
      </c>
      <c r="BR203">
        <f t="shared" si="598"/>
        <v>4</v>
      </c>
      <c r="BS203">
        <f t="shared" si="598"/>
        <v>5</v>
      </c>
      <c r="BT203">
        <f t="shared" si="598"/>
        <v>2</v>
      </c>
      <c r="BU203">
        <f t="shared" si="598"/>
        <v>0</v>
      </c>
      <c r="BV203">
        <f t="shared" si="598"/>
        <v>0</v>
      </c>
      <c r="BX203">
        <f t="shared" si="605"/>
        <v>22</v>
      </c>
    </row>
    <row r="204" spans="1:76">
      <c r="A204">
        <v>3.17</v>
      </c>
      <c r="B204">
        <f>IF(M28&lt;M42,1,)</f>
        <v>1</v>
      </c>
      <c r="C204">
        <f t="shared" ref="C204:K204" si="660">IF(N28&lt;N42,1,)</f>
        <v>0</v>
      </c>
      <c r="D204">
        <f t="shared" si="660"/>
        <v>0</v>
      </c>
      <c r="E204">
        <f t="shared" si="660"/>
        <v>0</v>
      </c>
      <c r="F204">
        <f t="shared" si="660"/>
        <v>0</v>
      </c>
      <c r="G204">
        <f t="shared" si="660"/>
        <v>0</v>
      </c>
      <c r="H204">
        <f t="shared" si="660"/>
        <v>0</v>
      </c>
      <c r="I204">
        <f t="shared" si="660"/>
        <v>0</v>
      </c>
      <c r="J204">
        <f t="shared" si="660"/>
        <v>1</v>
      </c>
      <c r="K204">
        <f t="shared" si="660"/>
        <v>1</v>
      </c>
      <c r="M204" s="4">
        <v>8.17</v>
      </c>
      <c r="N204">
        <f>IF(M33&lt;M42,1,)</f>
        <v>0</v>
      </c>
      <c r="O204">
        <f t="shared" ref="O204:W204" si="661">IF(N33&lt;N42,1,)</f>
        <v>0</v>
      </c>
      <c r="P204">
        <f t="shared" si="661"/>
        <v>1</v>
      </c>
      <c r="Q204">
        <f t="shared" si="661"/>
        <v>1</v>
      </c>
      <c r="R204">
        <f t="shared" si="661"/>
        <v>0</v>
      </c>
      <c r="S204">
        <f t="shared" si="661"/>
        <v>0</v>
      </c>
      <c r="T204">
        <f t="shared" si="661"/>
        <v>0</v>
      </c>
      <c r="U204">
        <f t="shared" si="661"/>
        <v>0</v>
      </c>
      <c r="V204">
        <f t="shared" si="661"/>
        <v>1</v>
      </c>
      <c r="W204">
        <f t="shared" si="661"/>
        <v>1</v>
      </c>
      <c r="Y204" s="4">
        <v>13.17</v>
      </c>
      <c r="Z204">
        <f>IF(M38&lt;M42,1,)</f>
        <v>1</v>
      </c>
      <c r="AA204">
        <f t="shared" ref="AA204:AI204" si="662">IF(N38&lt;N42,1,)</f>
        <v>0</v>
      </c>
      <c r="AB204">
        <f t="shared" si="662"/>
        <v>0</v>
      </c>
      <c r="AC204">
        <f t="shared" si="662"/>
        <v>0</v>
      </c>
      <c r="AD204">
        <f t="shared" si="662"/>
        <v>0</v>
      </c>
      <c r="AE204">
        <f t="shared" si="662"/>
        <v>0</v>
      </c>
      <c r="AF204">
        <f t="shared" si="662"/>
        <v>0</v>
      </c>
      <c r="AG204">
        <f t="shared" si="662"/>
        <v>0</v>
      </c>
      <c r="AH204">
        <f t="shared" si="662"/>
        <v>1</v>
      </c>
      <c r="AI204">
        <f t="shared" si="662"/>
        <v>1</v>
      </c>
      <c r="AK204">
        <v>18.16</v>
      </c>
      <c r="AL204">
        <f>IF(M43&lt;M41,1,)</f>
        <v>0</v>
      </c>
      <c r="AM204">
        <f t="shared" ref="AM204:AU204" si="663">IF(N43&lt;N41,1,)</f>
        <v>1</v>
      </c>
      <c r="AN204">
        <f t="shared" si="663"/>
        <v>1</v>
      </c>
      <c r="AO204">
        <f t="shared" si="663"/>
        <v>0</v>
      </c>
      <c r="AP204">
        <f t="shared" si="663"/>
        <v>0</v>
      </c>
      <c r="AQ204">
        <f t="shared" si="663"/>
        <v>0</v>
      </c>
      <c r="AR204">
        <f t="shared" si="663"/>
        <v>0</v>
      </c>
      <c r="AS204">
        <f t="shared" si="663"/>
        <v>0</v>
      </c>
      <c r="AT204">
        <f t="shared" si="663"/>
        <v>1</v>
      </c>
      <c r="AU204">
        <f t="shared" si="663"/>
        <v>0</v>
      </c>
      <c r="AW204" s="20"/>
      <c r="AX204">
        <f t="shared" si="610"/>
        <v>3</v>
      </c>
      <c r="AY204">
        <f t="shared" si="603"/>
        <v>0</v>
      </c>
      <c r="AZ204">
        <f t="shared" si="603"/>
        <v>3</v>
      </c>
      <c r="BA204">
        <f t="shared" si="603"/>
        <v>5</v>
      </c>
      <c r="BB204">
        <f t="shared" si="603"/>
        <v>3</v>
      </c>
      <c r="BC204">
        <f t="shared" si="603"/>
        <v>4</v>
      </c>
      <c r="BD204">
        <f t="shared" si="603"/>
        <v>5</v>
      </c>
      <c r="BE204">
        <f t="shared" si="603"/>
        <v>2</v>
      </c>
      <c r="BF204">
        <f t="shared" si="603"/>
        <v>0</v>
      </c>
      <c r="BG204">
        <f t="shared" si="603"/>
        <v>2</v>
      </c>
      <c r="BI204">
        <f t="shared" si="611"/>
        <v>27</v>
      </c>
      <c r="BM204">
        <f t="shared" si="604"/>
        <v>3</v>
      </c>
      <c r="BN204">
        <f t="shared" si="598"/>
        <v>0</v>
      </c>
      <c r="BO204">
        <f t="shared" si="598"/>
        <v>3</v>
      </c>
      <c r="BP204">
        <f t="shared" si="598"/>
        <v>5</v>
      </c>
      <c r="BQ204">
        <f t="shared" si="598"/>
        <v>3</v>
      </c>
      <c r="BR204">
        <f t="shared" si="598"/>
        <v>4</v>
      </c>
      <c r="BS204">
        <f t="shared" si="598"/>
        <v>5</v>
      </c>
      <c r="BT204">
        <f t="shared" si="598"/>
        <v>2</v>
      </c>
      <c r="BU204">
        <f t="shared" si="598"/>
        <v>0</v>
      </c>
      <c r="BV204">
        <f t="shared" si="598"/>
        <v>2</v>
      </c>
      <c r="BX204">
        <f t="shared" si="605"/>
        <v>27</v>
      </c>
    </row>
    <row r="205" spans="1:76">
      <c r="A205">
        <v>3.18</v>
      </c>
      <c r="B205">
        <f>IF(M28&lt;M43,1,)</f>
        <v>1</v>
      </c>
      <c r="C205">
        <f t="shared" ref="C205:K205" si="664">IF(N28&lt;N43,1,)</f>
        <v>1</v>
      </c>
      <c r="D205">
        <f t="shared" si="664"/>
        <v>0</v>
      </c>
      <c r="E205">
        <f t="shared" si="664"/>
        <v>0</v>
      </c>
      <c r="F205">
        <f t="shared" si="664"/>
        <v>0</v>
      </c>
      <c r="G205">
        <f t="shared" si="664"/>
        <v>0</v>
      </c>
      <c r="H205">
        <f t="shared" si="664"/>
        <v>1</v>
      </c>
      <c r="I205">
        <f t="shared" si="664"/>
        <v>0</v>
      </c>
      <c r="J205">
        <f t="shared" si="664"/>
        <v>0</v>
      </c>
      <c r="K205">
        <f t="shared" si="664"/>
        <v>0</v>
      </c>
      <c r="M205" s="4">
        <v>8.18</v>
      </c>
      <c r="N205">
        <f>IF(M33&lt;M43,1,)</f>
        <v>0</v>
      </c>
      <c r="O205">
        <f t="shared" ref="O205:W205" si="665">IF(N33&lt;N43,1,)</f>
        <v>1</v>
      </c>
      <c r="P205">
        <f t="shared" si="665"/>
        <v>0</v>
      </c>
      <c r="Q205">
        <f t="shared" si="665"/>
        <v>1</v>
      </c>
      <c r="R205">
        <f t="shared" si="665"/>
        <v>0</v>
      </c>
      <c r="S205">
        <f t="shared" si="665"/>
        <v>0</v>
      </c>
      <c r="T205">
        <f t="shared" si="665"/>
        <v>0</v>
      </c>
      <c r="U205">
        <f t="shared" si="665"/>
        <v>1</v>
      </c>
      <c r="V205">
        <f t="shared" si="665"/>
        <v>1</v>
      </c>
      <c r="W205">
        <f t="shared" si="665"/>
        <v>0</v>
      </c>
      <c r="Y205" s="4">
        <v>13.18</v>
      </c>
      <c r="Z205">
        <f>IF(M38&lt;M43,1,)</f>
        <v>1</v>
      </c>
      <c r="AA205">
        <f t="shared" ref="AA205:AI205" si="666">IF(N38&lt;N43,1,)</f>
        <v>1</v>
      </c>
      <c r="AB205">
        <f t="shared" si="666"/>
        <v>0</v>
      </c>
      <c r="AC205">
        <f t="shared" si="666"/>
        <v>0</v>
      </c>
      <c r="AD205">
        <f t="shared" si="666"/>
        <v>0</v>
      </c>
      <c r="AE205">
        <f t="shared" si="666"/>
        <v>1</v>
      </c>
      <c r="AF205">
        <f t="shared" si="666"/>
        <v>1</v>
      </c>
      <c r="AG205">
        <f t="shared" si="666"/>
        <v>1</v>
      </c>
      <c r="AH205">
        <f t="shared" si="666"/>
        <v>0</v>
      </c>
      <c r="AI205">
        <f t="shared" si="666"/>
        <v>0</v>
      </c>
      <c r="AK205">
        <v>18.170000000000002</v>
      </c>
      <c r="AL205">
        <f>IF(M43&lt;M42,1,)</f>
        <v>0</v>
      </c>
      <c r="AM205">
        <f t="shared" ref="AM205:AU205" si="667">IF(N43&lt;N42,1,)</f>
        <v>0</v>
      </c>
      <c r="AN205">
        <f t="shared" si="667"/>
        <v>1</v>
      </c>
      <c r="AO205">
        <f t="shared" si="667"/>
        <v>0</v>
      </c>
      <c r="AP205">
        <f t="shared" si="667"/>
        <v>1</v>
      </c>
      <c r="AQ205">
        <f t="shared" si="667"/>
        <v>0</v>
      </c>
      <c r="AR205">
        <f t="shared" si="667"/>
        <v>0</v>
      </c>
      <c r="AS205">
        <f t="shared" si="667"/>
        <v>0</v>
      </c>
      <c r="AT205">
        <f t="shared" si="667"/>
        <v>1</v>
      </c>
      <c r="AU205">
        <f t="shared" si="667"/>
        <v>1</v>
      </c>
      <c r="AW205" s="20"/>
      <c r="AX205">
        <f t="shared" si="610"/>
        <v>3</v>
      </c>
      <c r="AY205">
        <f t="shared" si="603"/>
        <v>5</v>
      </c>
      <c r="AZ205">
        <f t="shared" si="603"/>
        <v>3</v>
      </c>
      <c r="BA205">
        <f t="shared" si="603"/>
        <v>5</v>
      </c>
      <c r="BB205">
        <f t="shared" si="603"/>
        <v>0</v>
      </c>
      <c r="BC205">
        <f t="shared" si="603"/>
        <v>4</v>
      </c>
      <c r="BD205">
        <f t="shared" si="603"/>
        <v>5</v>
      </c>
      <c r="BE205">
        <f t="shared" si="603"/>
        <v>2</v>
      </c>
      <c r="BF205">
        <f t="shared" si="603"/>
        <v>0</v>
      </c>
      <c r="BG205">
        <f t="shared" si="603"/>
        <v>2</v>
      </c>
      <c r="BI205">
        <f t="shared" si="611"/>
        <v>29</v>
      </c>
      <c r="BM205">
        <f t="shared" si="604"/>
        <v>3</v>
      </c>
      <c r="BN205">
        <f t="shared" si="604"/>
        <v>5</v>
      </c>
      <c r="BO205">
        <f t="shared" si="604"/>
        <v>0</v>
      </c>
      <c r="BP205">
        <f t="shared" si="604"/>
        <v>5</v>
      </c>
      <c r="BQ205">
        <f t="shared" si="604"/>
        <v>0</v>
      </c>
      <c r="BR205">
        <f t="shared" si="604"/>
        <v>4</v>
      </c>
      <c r="BS205">
        <f t="shared" si="604"/>
        <v>5</v>
      </c>
      <c r="BT205">
        <f t="shared" si="604"/>
        <v>2</v>
      </c>
      <c r="BU205">
        <f t="shared" si="604"/>
        <v>0</v>
      </c>
      <c r="BV205">
        <f t="shared" si="604"/>
        <v>0</v>
      </c>
      <c r="BX205">
        <f t="shared" si="605"/>
        <v>24</v>
      </c>
    </row>
    <row r="206" spans="1:76">
      <c r="A206">
        <v>3.19</v>
      </c>
      <c r="B206">
        <f>IF(M28&lt;M44,1,)</f>
        <v>0</v>
      </c>
      <c r="C206">
        <f t="shared" ref="C206:K206" si="668">IF(N28&lt;N44,1,)</f>
        <v>0</v>
      </c>
      <c r="D206">
        <f t="shared" si="668"/>
        <v>1</v>
      </c>
      <c r="E206">
        <f t="shared" si="668"/>
        <v>0</v>
      </c>
      <c r="F206">
        <f t="shared" si="668"/>
        <v>0</v>
      </c>
      <c r="G206">
        <f t="shared" si="668"/>
        <v>0</v>
      </c>
      <c r="H206">
        <f t="shared" si="668"/>
        <v>0</v>
      </c>
      <c r="I206">
        <f t="shared" si="668"/>
        <v>0</v>
      </c>
      <c r="J206">
        <f t="shared" si="668"/>
        <v>1</v>
      </c>
      <c r="K206">
        <f t="shared" si="668"/>
        <v>0</v>
      </c>
      <c r="M206" s="4">
        <v>8.19</v>
      </c>
      <c r="N206">
        <f>IF(M33&lt;M44,1,)</f>
        <v>0</v>
      </c>
      <c r="O206">
        <f t="shared" ref="O206:W206" si="669">IF(N33&lt;N44,1,)</f>
        <v>1</v>
      </c>
      <c r="P206">
        <f t="shared" si="669"/>
        <v>1</v>
      </c>
      <c r="Q206">
        <f t="shared" si="669"/>
        <v>1</v>
      </c>
      <c r="R206">
        <f t="shared" si="669"/>
        <v>0</v>
      </c>
      <c r="S206">
        <f t="shared" si="669"/>
        <v>0</v>
      </c>
      <c r="T206">
        <f t="shared" si="669"/>
        <v>0</v>
      </c>
      <c r="U206">
        <f t="shared" si="669"/>
        <v>0</v>
      </c>
      <c r="V206">
        <f t="shared" si="669"/>
        <v>1</v>
      </c>
      <c r="W206">
        <f t="shared" si="669"/>
        <v>0</v>
      </c>
      <c r="Y206" s="4">
        <v>13.19</v>
      </c>
      <c r="Z206">
        <f>IF(M38&lt;M44,1,)</f>
        <v>0</v>
      </c>
      <c r="AA206">
        <f t="shared" ref="AA206:AI206" si="670">IF(N38&lt;N44,1,)</f>
        <v>1</v>
      </c>
      <c r="AB206">
        <f t="shared" si="670"/>
        <v>1</v>
      </c>
      <c r="AC206">
        <f t="shared" si="670"/>
        <v>0</v>
      </c>
      <c r="AD206">
        <f t="shared" si="670"/>
        <v>0</v>
      </c>
      <c r="AE206">
        <f t="shared" si="670"/>
        <v>0</v>
      </c>
      <c r="AF206">
        <f t="shared" si="670"/>
        <v>0</v>
      </c>
      <c r="AG206">
        <f t="shared" si="670"/>
        <v>0</v>
      </c>
      <c r="AH206">
        <f t="shared" si="670"/>
        <v>1</v>
      </c>
      <c r="AI206">
        <f t="shared" si="670"/>
        <v>0</v>
      </c>
      <c r="AK206">
        <v>18.190000000000001</v>
      </c>
      <c r="AL206">
        <f>IF(M43&lt;M44,1,)</f>
        <v>0</v>
      </c>
      <c r="AM206">
        <f t="shared" ref="AM206:AU206" si="671">IF(N43&lt;N44,1,)</f>
        <v>0</v>
      </c>
      <c r="AN206">
        <f t="shared" si="671"/>
        <v>1</v>
      </c>
      <c r="AO206">
        <f t="shared" si="671"/>
        <v>0</v>
      </c>
      <c r="AP206">
        <f t="shared" si="671"/>
        <v>0</v>
      </c>
      <c r="AQ206">
        <f t="shared" si="671"/>
        <v>0</v>
      </c>
      <c r="AR206">
        <f t="shared" si="671"/>
        <v>0</v>
      </c>
      <c r="AS206">
        <f t="shared" si="671"/>
        <v>0</v>
      </c>
      <c r="AT206">
        <f t="shared" si="671"/>
        <v>1</v>
      </c>
      <c r="AU206">
        <f t="shared" si="671"/>
        <v>0</v>
      </c>
      <c r="AW206" s="20"/>
      <c r="AX206">
        <f t="shared" si="610"/>
        <v>3</v>
      </c>
      <c r="AY206">
        <f t="shared" si="610"/>
        <v>0</v>
      </c>
      <c r="AZ206">
        <f t="shared" si="610"/>
        <v>3</v>
      </c>
      <c r="BA206">
        <f t="shared" si="610"/>
        <v>5</v>
      </c>
      <c r="BB206">
        <f t="shared" si="610"/>
        <v>3</v>
      </c>
      <c r="BC206">
        <f t="shared" si="610"/>
        <v>0</v>
      </c>
      <c r="BD206">
        <f t="shared" si="610"/>
        <v>0</v>
      </c>
      <c r="BE206">
        <f t="shared" si="610"/>
        <v>0</v>
      </c>
      <c r="BF206">
        <f t="shared" si="610"/>
        <v>0</v>
      </c>
      <c r="BG206">
        <f t="shared" si="610"/>
        <v>2</v>
      </c>
      <c r="BI206">
        <f t="shared" si="611"/>
        <v>16</v>
      </c>
      <c r="BM206">
        <f t="shared" si="604"/>
        <v>3</v>
      </c>
      <c r="BN206">
        <f t="shared" si="604"/>
        <v>0</v>
      </c>
      <c r="BO206">
        <f t="shared" si="604"/>
        <v>3</v>
      </c>
      <c r="BP206">
        <f t="shared" si="604"/>
        <v>5</v>
      </c>
      <c r="BQ206">
        <f t="shared" si="604"/>
        <v>3</v>
      </c>
      <c r="BR206">
        <f t="shared" si="604"/>
        <v>4</v>
      </c>
      <c r="BS206">
        <f t="shared" si="604"/>
        <v>0</v>
      </c>
      <c r="BT206">
        <f t="shared" si="604"/>
        <v>0</v>
      </c>
      <c r="BU206">
        <f t="shared" si="604"/>
        <v>0</v>
      </c>
      <c r="BV206">
        <f t="shared" si="604"/>
        <v>2</v>
      </c>
      <c r="BX206">
        <f t="shared" si="605"/>
        <v>20</v>
      </c>
    </row>
    <row r="207" spans="1:76">
      <c r="A207">
        <v>3.2</v>
      </c>
      <c r="B207">
        <f>IF(M28&lt;M45,1,)</f>
        <v>1</v>
      </c>
      <c r="C207">
        <f t="shared" ref="C207:K207" si="672">IF(N28&lt;N45,1,)</f>
        <v>0</v>
      </c>
      <c r="D207">
        <f t="shared" si="672"/>
        <v>0</v>
      </c>
      <c r="E207">
        <f t="shared" si="672"/>
        <v>0</v>
      </c>
      <c r="F207">
        <f t="shared" si="672"/>
        <v>0</v>
      </c>
      <c r="G207">
        <f t="shared" si="672"/>
        <v>0</v>
      </c>
      <c r="H207">
        <f t="shared" si="672"/>
        <v>1</v>
      </c>
      <c r="I207">
        <f t="shared" si="672"/>
        <v>0</v>
      </c>
      <c r="J207">
        <f t="shared" si="672"/>
        <v>0</v>
      </c>
      <c r="K207">
        <f t="shared" si="672"/>
        <v>0</v>
      </c>
      <c r="M207" s="4">
        <v>8.1999999999999993</v>
      </c>
      <c r="N207">
        <f>IF(M33&lt;M45,1,)</f>
        <v>0</v>
      </c>
      <c r="O207">
        <f t="shared" ref="O207:W207" si="673">IF(N33&lt;N45,1,)</f>
        <v>1</v>
      </c>
      <c r="P207">
        <f t="shared" si="673"/>
        <v>0</v>
      </c>
      <c r="Q207">
        <f t="shared" si="673"/>
        <v>1</v>
      </c>
      <c r="R207">
        <f t="shared" si="673"/>
        <v>0</v>
      </c>
      <c r="S207">
        <f t="shared" si="673"/>
        <v>0</v>
      </c>
      <c r="T207">
        <f t="shared" si="673"/>
        <v>0</v>
      </c>
      <c r="U207">
        <f t="shared" si="673"/>
        <v>0</v>
      </c>
      <c r="V207">
        <f t="shared" si="673"/>
        <v>0</v>
      </c>
      <c r="W207">
        <f t="shared" si="673"/>
        <v>0</v>
      </c>
      <c r="Y207" s="4">
        <v>13.2</v>
      </c>
      <c r="Z207">
        <f>IF(M38&lt;M45,1,)</f>
        <v>1</v>
      </c>
      <c r="AA207">
        <f t="shared" ref="AA207:AI207" si="674">IF(N38&lt;N45,1,)</f>
        <v>1</v>
      </c>
      <c r="AB207">
        <f t="shared" si="674"/>
        <v>0</v>
      </c>
      <c r="AC207">
        <f t="shared" si="674"/>
        <v>0</v>
      </c>
      <c r="AD207">
        <f t="shared" si="674"/>
        <v>0</v>
      </c>
      <c r="AE207">
        <f t="shared" si="674"/>
        <v>1</v>
      </c>
      <c r="AF207">
        <f t="shared" si="674"/>
        <v>1</v>
      </c>
      <c r="AG207">
        <f t="shared" si="674"/>
        <v>1</v>
      </c>
      <c r="AH207">
        <f t="shared" si="674"/>
        <v>0</v>
      </c>
      <c r="AI207">
        <f t="shared" si="674"/>
        <v>0</v>
      </c>
      <c r="AK207">
        <v>18.2</v>
      </c>
      <c r="AL207">
        <f>IF(M43&lt;M45,1,)</f>
        <v>0</v>
      </c>
      <c r="AM207">
        <f t="shared" ref="AM207:AU207" si="675">IF(N43&lt;N45,1,)</f>
        <v>0</v>
      </c>
      <c r="AN207">
        <f t="shared" si="675"/>
        <v>1</v>
      </c>
      <c r="AO207">
        <f t="shared" si="675"/>
        <v>0</v>
      </c>
      <c r="AP207">
        <f t="shared" si="675"/>
        <v>0</v>
      </c>
      <c r="AQ207">
        <f t="shared" si="675"/>
        <v>0</v>
      </c>
      <c r="AR207">
        <f t="shared" si="675"/>
        <v>0</v>
      </c>
      <c r="AS207">
        <f t="shared" si="675"/>
        <v>0</v>
      </c>
      <c r="AT207">
        <f t="shared" si="675"/>
        <v>0</v>
      </c>
      <c r="AU207">
        <f t="shared" si="675"/>
        <v>0</v>
      </c>
      <c r="AW207" s="20"/>
      <c r="AX207">
        <f t="shared" si="610"/>
        <v>3</v>
      </c>
      <c r="AY207">
        <f t="shared" si="610"/>
        <v>0</v>
      </c>
      <c r="AZ207">
        <f t="shared" si="610"/>
        <v>3</v>
      </c>
      <c r="BA207">
        <f t="shared" si="610"/>
        <v>5</v>
      </c>
      <c r="BB207">
        <f t="shared" si="610"/>
        <v>3</v>
      </c>
      <c r="BC207">
        <f t="shared" si="610"/>
        <v>4</v>
      </c>
      <c r="BD207">
        <f t="shared" si="610"/>
        <v>5</v>
      </c>
      <c r="BE207">
        <f t="shared" si="610"/>
        <v>2</v>
      </c>
      <c r="BF207">
        <f t="shared" si="610"/>
        <v>0</v>
      </c>
      <c r="BG207">
        <f t="shared" si="610"/>
        <v>2</v>
      </c>
      <c r="BI207">
        <f t="shared" si="611"/>
        <v>27</v>
      </c>
      <c r="BM207">
        <f t="shared" si="604"/>
        <v>3</v>
      </c>
      <c r="BN207">
        <f t="shared" si="604"/>
        <v>5</v>
      </c>
      <c r="BO207">
        <f t="shared" si="604"/>
        <v>0</v>
      </c>
      <c r="BP207">
        <f t="shared" si="604"/>
        <v>5</v>
      </c>
      <c r="BQ207">
        <f t="shared" si="604"/>
        <v>3</v>
      </c>
      <c r="BR207">
        <f t="shared" si="604"/>
        <v>4</v>
      </c>
      <c r="BS207">
        <f t="shared" si="604"/>
        <v>5</v>
      </c>
      <c r="BT207">
        <f t="shared" si="604"/>
        <v>2</v>
      </c>
      <c r="BU207">
        <f t="shared" si="604"/>
        <v>0</v>
      </c>
      <c r="BV207">
        <f t="shared" si="604"/>
        <v>2</v>
      </c>
      <c r="BX207">
        <f t="shared" si="605"/>
        <v>29</v>
      </c>
    </row>
    <row r="208" spans="1:76">
      <c r="AW208" s="20"/>
      <c r="AX208">
        <f>IF(N147=1,AA$3,)</f>
        <v>3</v>
      </c>
      <c r="AY208">
        <f t="shared" ref="AY208:BG208" si="676">IF(O147=1,AB$3,)</f>
        <v>0</v>
      </c>
      <c r="AZ208">
        <f t="shared" si="676"/>
        <v>3</v>
      </c>
      <c r="BA208">
        <f t="shared" si="676"/>
        <v>5</v>
      </c>
      <c r="BB208">
        <f t="shared" si="676"/>
        <v>3</v>
      </c>
      <c r="BC208">
        <f t="shared" si="676"/>
        <v>0</v>
      </c>
      <c r="BD208">
        <f t="shared" si="676"/>
        <v>0</v>
      </c>
      <c r="BE208">
        <f t="shared" si="676"/>
        <v>0</v>
      </c>
      <c r="BF208">
        <f t="shared" si="676"/>
        <v>4</v>
      </c>
      <c r="BG208">
        <f t="shared" si="676"/>
        <v>2</v>
      </c>
      <c r="BI208">
        <f>SUM(AX208:BG208)</f>
        <v>20</v>
      </c>
    </row>
    <row r="209" spans="1:61">
      <c r="A209">
        <v>4.0999999999999996</v>
      </c>
      <c r="B209">
        <f>IF(M29&lt;M26,1,)</f>
        <v>0</v>
      </c>
      <c r="C209">
        <f t="shared" ref="C209:K209" si="677">IF(N29&lt;N26,1,)</f>
        <v>1</v>
      </c>
      <c r="D209">
        <f t="shared" si="677"/>
        <v>1</v>
      </c>
      <c r="E209">
        <f t="shared" si="677"/>
        <v>0</v>
      </c>
      <c r="F209">
        <f t="shared" si="677"/>
        <v>0</v>
      </c>
      <c r="G209">
        <f t="shared" si="677"/>
        <v>0</v>
      </c>
      <c r="H209">
        <f t="shared" si="677"/>
        <v>1</v>
      </c>
      <c r="I209">
        <f t="shared" si="677"/>
        <v>0</v>
      </c>
      <c r="J209">
        <f t="shared" si="677"/>
        <v>0</v>
      </c>
      <c r="K209">
        <f t="shared" si="677"/>
        <v>0</v>
      </c>
      <c r="AW209" s="20" t="s">
        <v>89</v>
      </c>
    </row>
    <row r="210" spans="1:61">
      <c r="A210">
        <v>4.2</v>
      </c>
      <c r="B210">
        <f>IF(M29&lt;M27,1,)</f>
        <v>0</v>
      </c>
      <c r="C210">
        <f t="shared" ref="C210:K210" si="678">IF(N29&lt;N27,1,)</f>
        <v>1</v>
      </c>
      <c r="D210">
        <f t="shared" si="678"/>
        <v>1</v>
      </c>
      <c r="E210">
        <f t="shared" si="678"/>
        <v>0</v>
      </c>
      <c r="F210">
        <f t="shared" si="678"/>
        <v>1</v>
      </c>
      <c r="G210">
        <f t="shared" si="678"/>
        <v>0</v>
      </c>
      <c r="H210">
        <f t="shared" si="678"/>
        <v>0</v>
      </c>
      <c r="I210">
        <f t="shared" si="678"/>
        <v>0</v>
      </c>
      <c r="J210">
        <f t="shared" si="678"/>
        <v>0</v>
      </c>
      <c r="K210">
        <f t="shared" si="678"/>
        <v>1</v>
      </c>
      <c r="M210" s="2">
        <v>9.1</v>
      </c>
      <c r="N210">
        <f>IF(M34&lt;M26,1,)</f>
        <v>0</v>
      </c>
      <c r="O210">
        <f t="shared" ref="O210:W210" si="679">IF(N34&lt;N26,1,)</f>
        <v>1</v>
      </c>
      <c r="P210">
        <f t="shared" si="679"/>
        <v>0</v>
      </c>
      <c r="Q210">
        <f t="shared" si="679"/>
        <v>0</v>
      </c>
      <c r="R210">
        <f t="shared" si="679"/>
        <v>0</v>
      </c>
      <c r="S210">
        <f t="shared" si="679"/>
        <v>0</v>
      </c>
      <c r="T210">
        <f t="shared" si="679"/>
        <v>1</v>
      </c>
      <c r="U210">
        <f t="shared" si="679"/>
        <v>0</v>
      </c>
      <c r="V210">
        <f t="shared" si="679"/>
        <v>1</v>
      </c>
      <c r="W210">
        <f t="shared" si="679"/>
        <v>0</v>
      </c>
      <c r="Y210" s="2">
        <v>14.1</v>
      </c>
      <c r="Z210">
        <f>IF(M39&lt;M26,1,)</f>
        <v>0</v>
      </c>
      <c r="AA210">
        <f t="shared" ref="AA210:AI210" si="680">IF(N39&lt;N26,1,)</f>
        <v>1</v>
      </c>
      <c r="AB210">
        <f t="shared" si="680"/>
        <v>1</v>
      </c>
      <c r="AC210">
        <f t="shared" si="680"/>
        <v>1</v>
      </c>
      <c r="AD210">
        <f t="shared" si="680"/>
        <v>0</v>
      </c>
      <c r="AE210">
        <f t="shared" si="680"/>
        <v>1</v>
      </c>
      <c r="AF210">
        <f t="shared" si="680"/>
        <v>1</v>
      </c>
      <c r="AG210">
        <f t="shared" si="680"/>
        <v>0</v>
      </c>
      <c r="AH210">
        <f t="shared" si="680"/>
        <v>0</v>
      </c>
      <c r="AI210">
        <f t="shared" si="680"/>
        <v>0</v>
      </c>
      <c r="AK210">
        <v>19.100000000000001</v>
      </c>
      <c r="AL210">
        <f>IF(M44&lt;M26,1,)</f>
        <v>1</v>
      </c>
      <c r="AM210">
        <f t="shared" ref="AM210:AU210" si="681">IF(N44&lt;N26,1,)</f>
        <v>1</v>
      </c>
      <c r="AN210">
        <f t="shared" si="681"/>
        <v>0</v>
      </c>
      <c r="AO210">
        <f t="shared" si="681"/>
        <v>0</v>
      </c>
      <c r="AP210">
        <f t="shared" si="681"/>
        <v>0</v>
      </c>
      <c r="AQ210">
        <f t="shared" si="681"/>
        <v>1</v>
      </c>
      <c r="AR210">
        <f t="shared" si="681"/>
        <v>1</v>
      </c>
      <c r="AS210">
        <f t="shared" si="681"/>
        <v>0</v>
      </c>
      <c r="AT210">
        <f t="shared" si="681"/>
        <v>0</v>
      </c>
      <c r="AU210">
        <f t="shared" si="681"/>
        <v>0</v>
      </c>
      <c r="AW210" s="20">
        <v>1</v>
      </c>
      <c r="AX210">
        <f t="shared" ref="AX210:BG225" si="682">IF(Z49=1,AA$3,)</f>
        <v>3</v>
      </c>
      <c r="AY210">
        <f t="shared" si="682"/>
        <v>0</v>
      </c>
      <c r="AZ210">
        <f t="shared" si="682"/>
        <v>0</v>
      </c>
      <c r="BA210">
        <f t="shared" si="682"/>
        <v>5</v>
      </c>
      <c r="BB210">
        <f t="shared" si="682"/>
        <v>3</v>
      </c>
      <c r="BC210">
        <f t="shared" si="682"/>
        <v>0</v>
      </c>
      <c r="BD210">
        <f t="shared" si="682"/>
        <v>0</v>
      </c>
      <c r="BE210">
        <f t="shared" si="682"/>
        <v>2</v>
      </c>
      <c r="BF210">
        <f t="shared" si="682"/>
        <v>4</v>
      </c>
      <c r="BG210">
        <f t="shared" si="682"/>
        <v>2</v>
      </c>
      <c r="BI210">
        <f>SUM(AX210:BG210)</f>
        <v>19</v>
      </c>
    </row>
    <row r="211" spans="1:61">
      <c r="A211">
        <v>4.3</v>
      </c>
      <c r="B211">
        <f>IF(M29&lt;M28,1,)</f>
        <v>0</v>
      </c>
      <c r="C211">
        <f t="shared" ref="C211:K211" si="683">IF(N29&lt;N28,1,)</f>
        <v>1</v>
      </c>
      <c r="D211">
        <f t="shared" si="683"/>
        <v>1</v>
      </c>
      <c r="E211">
        <f t="shared" si="683"/>
        <v>0</v>
      </c>
      <c r="F211">
        <f t="shared" si="683"/>
        <v>1</v>
      </c>
      <c r="G211">
        <f t="shared" si="683"/>
        <v>0</v>
      </c>
      <c r="H211">
        <f t="shared" si="683"/>
        <v>0</v>
      </c>
      <c r="I211">
        <f t="shared" si="683"/>
        <v>1</v>
      </c>
      <c r="J211">
        <f t="shared" si="683"/>
        <v>0</v>
      </c>
      <c r="K211">
        <f t="shared" si="683"/>
        <v>0</v>
      </c>
      <c r="M211" s="2">
        <v>9.1999999999999993</v>
      </c>
      <c r="N211">
        <f>IF(M34&lt;M27,1,)</f>
        <v>0</v>
      </c>
      <c r="O211">
        <f t="shared" ref="O211:W211" si="684">IF(N34&lt;N27,1,)</f>
        <v>1</v>
      </c>
      <c r="P211">
        <f t="shared" si="684"/>
        <v>1</v>
      </c>
      <c r="Q211">
        <f t="shared" si="684"/>
        <v>0</v>
      </c>
      <c r="R211">
        <f t="shared" si="684"/>
        <v>1</v>
      </c>
      <c r="S211">
        <f t="shared" si="684"/>
        <v>0</v>
      </c>
      <c r="T211">
        <f t="shared" si="684"/>
        <v>0</v>
      </c>
      <c r="U211">
        <f t="shared" si="684"/>
        <v>0</v>
      </c>
      <c r="V211">
        <f t="shared" si="684"/>
        <v>0</v>
      </c>
      <c r="W211">
        <f t="shared" si="684"/>
        <v>1</v>
      </c>
      <c r="Y211" s="2">
        <v>14.2</v>
      </c>
      <c r="Z211">
        <f>IF(M39&lt;M27,1,)</f>
        <v>0</v>
      </c>
      <c r="AA211">
        <f t="shared" ref="AA211:AI211" si="685">IF(N39&lt;N27,1,)</f>
        <v>1</v>
      </c>
      <c r="AB211">
        <f t="shared" si="685"/>
        <v>1</v>
      </c>
      <c r="AC211">
        <f t="shared" si="685"/>
        <v>1</v>
      </c>
      <c r="AD211">
        <f t="shared" si="685"/>
        <v>1</v>
      </c>
      <c r="AE211">
        <f t="shared" si="685"/>
        <v>1</v>
      </c>
      <c r="AF211">
        <f t="shared" si="685"/>
        <v>0</v>
      </c>
      <c r="AG211">
        <f t="shared" si="685"/>
        <v>0</v>
      </c>
      <c r="AH211">
        <f t="shared" si="685"/>
        <v>0</v>
      </c>
      <c r="AI211">
        <f t="shared" si="685"/>
        <v>1</v>
      </c>
      <c r="AK211">
        <v>19.2</v>
      </c>
      <c r="AL211">
        <f>IF(M44&lt;M27,1,)</f>
        <v>0</v>
      </c>
      <c r="AM211">
        <f t="shared" ref="AM211:AU211" si="686">IF(N44&lt;N27,1,)</f>
        <v>0</v>
      </c>
      <c r="AN211">
        <f t="shared" si="686"/>
        <v>0</v>
      </c>
      <c r="AO211">
        <f t="shared" si="686"/>
        <v>0</v>
      </c>
      <c r="AP211">
        <f t="shared" si="686"/>
        <v>1</v>
      </c>
      <c r="AQ211">
        <f t="shared" si="686"/>
        <v>1</v>
      </c>
      <c r="AR211">
        <f t="shared" si="686"/>
        <v>0</v>
      </c>
      <c r="AS211">
        <f t="shared" si="686"/>
        <v>0</v>
      </c>
      <c r="AT211">
        <f t="shared" si="686"/>
        <v>0</v>
      </c>
      <c r="AU211">
        <f t="shared" si="686"/>
        <v>1</v>
      </c>
      <c r="AW211" s="20">
        <v>2</v>
      </c>
      <c r="AX211">
        <f t="shared" si="682"/>
        <v>3</v>
      </c>
      <c r="AY211">
        <f t="shared" si="682"/>
        <v>0</v>
      </c>
      <c r="AZ211">
        <f t="shared" si="682"/>
        <v>0</v>
      </c>
      <c r="BA211">
        <f t="shared" si="682"/>
        <v>5</v>
      </c>
      <c r="BB211">
        <f t="shared" si="682"/>
        <v>3</v>
      </c>
      <c r="BC211">
        <f t="shared" si="682"/>
        <v>0</v>
      </c>
      <c r="BD211">
        <f t="shared" si="682"/>
        <v>5</v>
      </c>
      <c r="BE211">
        <f t="shared" si="682"/>
        <v>2</v>
      </c>
      <c r="BF211">
        <f t="shared" si="682"/>
        <v>4</v>
      </c>
      <c r="BG211">
        <f t="shared" si="682"/>
        <v>0</v>
      </c>
      <c r="BI211">
        <f t="shared" ref="BI211:BI227" si="687">SUM(AX211:BG211)</f>
        <v>22</v>
      </c>
    </row>
    <row r="212" spans="1:61">
      <c r="A212">
        <v>4.5</v>
      </c>
      <c r="B212">
        <f>IF(M29&lt;M30,1,)</f>
        <v>0</v>
      </c>
      <c r="C212">
        <f t="shared" ref="C212:K212" si="688">IF(N29&lt;N30,1,)</f>
        <v>0</v>
      </c>
      <c r="D212">
        <f t="shared" si="688"/>
        <v>0</v>
      </c>
      <c r="E212">
        <f t="shared" si="688"/>
        <v>0</v>
      </c>
      <c r="F212">
        <f t="shared" si="688"/>
        <v>1</v>
      </c>
      <c r="G212">
        <f t="shared" si="688"/>
        <v>0</v>
      </c>
      <c r="H212">
        <f t="shared" si="688"/>
        <v>0</v>
      </c>
      <c r="I212">
        <f t="shared" si="688"/>
        <v>0</v>
      </c>
      <c r="J212">
        <f t="shared" si="688"/>
        <v>0</v>
      </c>
      <c r="K212">
        <f t="shared" si="688"/>
        <v>0</v>
      </c>
      <c r="M212" s="2">
        <v>9.3000000000000007</v>
      </c>
      <c r="N212">
        <f>IF(M34&lt;M28,1,)</f>
        <v>0</v>
      </c>
      <c r="O212">
        <f t="shared" ref="O212:W212" si="689">IF(N34&lt;N28,1,)</f>
        <v>1</v>
      </c>
      <c r="P212">
        <f t="shared" si="689"/>
        <v>1</v>
      </c>
      <c r="Q212">
        <f t="shared" si="689"/>
        <v>0</v>
      </c>
      <c r="R212">
        <f t="shared" si="689"/>
        <v>1</v>
      </c>
      <c r="S212">
        <f t="shared" si="689"/>
        <v>0</v>
      </c>
      <c r="T212">
        <f t="shared" si="689"/>
        <v>0</v>
      </c>
      <c r="U212">
        <f t="shared" si="689"/>
        <v>1</v>
      </c>
      <c r="V212">
        <f t="shared" si="689"/>
        <v>1</v>
      </c>
      <c r="W212">
        <f t="shared" si="689"/>
        <v>0</v>
      </c>
      <c r="Y212" s="2">
        <v>14.3</v>
      </c>
      <c r="Z212">
        <f>IF(M39&lt;M28,1,)</f>
        <v>0</v>
      </c>
      <c r="AA212">
        <f t="shared" ref="AA212:AI212" si="690">IF(N39&lt;N28,1,)</f>
        <v>1</v>
      </c>
      <c r="AB212">
        <f t="shared" si="690"/>
        <v>1</v>
      </c>
      <c r="AC212">
        <f t="shared" si="690"/>
        <v>1</v>
      </c>
      <c r="AD212">
        <f t="shared" si="690"/>
        <v>1</v>
      </c>
      <c r="AE212">
        <f t="shared" si="690"/>
        <v>1</v>
      </c>
      <c r="AF212">
        <f t="shared" si="690"/>
        <v>0</v>
      </c>
      <c r="AG212">
        <f t="shared" si="690"/>
        <v>1</v>
      </c>
      <c r="AH212">
        <f t="shared" si="690"/>
        <v>0</v>
      </c>
      <c r="AI212">
        <f t="shared" si="690"/>
        <v>0</v>
      </c>
      <c r="AK212">
        <v>19.3</v>
      </c>
      <c r="AL212">
        <f>IF(M44&lt;M28,1,)</f>
        <v>0</v>
      </c>
      <c r="AM212">
        <f t="shared" ref="AM212:AU212" si="691">IF(N44&lt;N28,1,)</f>
        <v>0</v>
      </c>
      <c r="AN212">
        <f t="shared" si="691"/>
        <v>0</v>
      </c>
      <c r="AO212">
        <f t="shared" si="691"/>
        <v>0</v>
      </c>
      <c r="AP212">
        <f t="shared" si="691"/>
        <v>1</v>
      </c>
      <c r="AQ212">
        <f t="shared" si="691"/>
        <v>1</v>
      </c>
      <c r="AR212">
        <f t="shared" si="691"/>
        <v>0</v>
      </c>
      <c r="AS212">
        <f t="shared" si="691"/>
        <v>1</v>
      </c>
      <c r="AT212">
        <f t="shared" si="691"/>
        <v>0</v>
      </c>
      <c r="AU212">
        <f t="shared" si="691"/>
        <v>0</v>
      </c>
      <c r="AW212" s="20">
        <v>3</v>
      </c>
      <c r="AX212">
        <f t="shared" si="682"/>
        <v>3</v>
      </c>
      <c r="AY212">
        <f t="shared" si="682"/>
        <v>0</v>
      </c>
      <c r="AZ212">
        <f t="shared" si="682"/>
        <v>0</v>
      </c>
      <c r="BA212">
        <f t="shared" si="682"/>
        <v>5</v>
      </c>
      <c r="BB212">
        <f t="shared" si="682"/>
        <v>3</v>
      </c>
      <c r="BC212">
        <f t="shared" si="682"/>
        <v>0</v>
      </c>
      <c r="BD212">
        <f t="shared" si="682"/>
        <v>5</v>
      </c>
      <c r="BE212">
        <f t="shared" si="682"/>
        <v>0</v>
      </c>
      <c r="BF212">
        <f t="shared" si="682"/>
        <v>4</v>
      </c>
      <c r="BG212">
        <f t="shared" si="682"/>
        <v>2</v>
      </c>
      <c r="BI212">
        <f t="shared" si="687"/>
        <v>22</v>
      </c>
    </row>
    <row r="213" spans="1:61">
      <c r="A213">
        <v>4.5999999999999996</v>
      </c>
      <c r="B213">
        <f>IF(M29&lt;M31,1,)</f>
        <v>0</v>
      </c>
      <c r="C213">
        <f t="shared" ref="C213:K213" si="692">IF(N29&lt;N31,1,)</f>
        <v>0</v>
      </c>
      <c r="D213">
        <f t="shared" si="692"/>
        <v>1</v>
      </c>
      <c r="E213">
        <f t="shared" si="692"/>
        <v>0</v>
      </c>
      <c r="F213">
        <f t="shared" si="692"/>
        <v>0</v>
      </c>
      <c r="G213">
        <f t="shared" si="692"/>
        <v>0</v>
      </c>
      <c r="H213">
        <f t="shared" si="692"/>
        <v>0</v>
      </c>
      <c r="I213">
        <f t="shared" si="692"/>
        <v>0</v>
      </c>
      <c r="J213">
        <f t="shared" si="692"/>
        <v>1</v>
      </c>
      <c r="K213">
        <f t="shared" si="692"/>
        <v>0</v>
      </c>
      <c r="M213" s="2">
        <v>9.4</v>
      </c>
      <c r="N213">
        <f>IF(M34&lt;M29,1,)</f>
        <v>0</v>
      </c>
      <c r="O213">
        <f t="shared" ref="O213:W213" si="693">IF(N34&lt;N29,1,)</f>
        <v>1</v>
      </c>
      <c r="P213">
        <f t="shared" si="693"/>
        <v>0</v>
      </c>
      <c r="Q213">
        <f t="shared" si="693"/>
        <v>0</v>
      </c>
      <c r="R213">
        <f t="shared" si="693"/>
        <v>0</v>
      </c>
      <c r="S213">
        <f t="shared" si="693"/>
        <v>1</v>
      </c>
      <c r="T213">
        <f t="shared" si="693"/>
        <v>1</v>
      </c>
      <c r="U213">
        <f t="shared" si="693"/>
        <v>1</v>
      </c>
      <c r="V213">
        <f t="shared" si="693"/>
        <v>1</v>
      </c>
      <c r="W213">
        <f t="shared" si="693"/>
        <v>0</v>
      </c>
      <c r="Y213" s="2">
        <v>14.4</v>
      </c>
      <c r="Z213">
        <f>IF(M39&lt;M29,1,)</f>
        <v>0</v>
      </c>
      <c r="AA213">
        <f t="shared" ref="AA213:AI213" si="694">IF(N39&lt;N29,1,)</f>
        <v>1</v>
      </c>
      <c r="AB213">
        <f t="shared" si="694"/>
        <v>0</v>
      </c>
      <c r="AC213">
        <f t="shared" si="694"/>
        <v>1</v>
      </c>
      <c r="AD213">
        <f t="shared" si="694"/>
        <v>0</v>
      </c>
      <c r="AE213">
        <f t="shared" si="694"/>
        <v>1</v>
      </c>
      <c r="AF213">
        <f t="shared" si="694"/>
        <v>1</v>
      </c>
      <c r="AG213">
        <f t="shared" si="694"/>
        <v>1</v>
      </c>
      <c r="AH213">
        <f t="shared" si="694"/>
        <v>0</v>
      </c>
      <c r="AI213">
        <f t="shared" si="694"/>
        <v>0</v>
      </c>
      <c r="AK213">
        <v>19.399999999999999</v>
      </c>
      <c r="AL213">
        <f>IF(M44&lt;M29,1,)</f>
        <v>1</v>
      </c>
      <c r="AM213">
        <f t="shared" ref="AM213:AU213" si="695">IF(N44&lt;N29,1,)</f>
        <v>0</v>
      </c>
      <c r="AN213">
        <f t="shared" si="695"/>
        <v>0</v>
      </c>
      <c r="AO213">
        <f t="shared" si="695"/>
        <v>0</v>
      </c>
      <c r="AP213">
        <f t="shared" si="695"/>
        <v>0</v>
      </c>
      <c r="AQ213">
        <f t="shared" si="695"/>
        <v>1</v>
      </c>
      <c r="AR213">
        <f t="shared" si="695"/>
        <v>1</v>
      </c>
      <c r="AS213">
        <f t="shared" si="695"/>
        <v>1</v>
      </c>
      <c r="AT213">
        <f t="shared" si="695"/>
        <v>0</v>
      </c>
      <c r="AU213">
        <f t="shared" si="695"/>
        <v>0</v>
      </c>
      <c r="AW213" s="20">
        <v>4</v>
      </c>
      <c r="AX213">
        <f t="shared" si="682"/>
        <v>3</v>
      </c>
      <c r="AY213">
        <f t="shared" si="682"/>
        <v>0</v>
      </c>
      <c r="AZ213">
        <f t="shared" si="682"/>
        <v>3</v>
      </c>
      <c r="BA213">
        <f t="shared" si="682"/>
        <v>5</v>
      </c>
      <c r="BB213">
        <f t="shared" si="682"/>
        <v>3</v>
      </c>
      <c r="BC213">
        <f t="shared" si="682"/>
        <v>0</v>
      </c>
      <c r="BD213">
        <f t="shared" si="682"/>
        <v>0</v>
      </c>
      <c r="BE213">
        <f t="shared" si="682"/>
        <v>0</v>
      </c>
      <c r="BF213">
        <f t="shared" si="682"/>
        <v>4</v>
      </c>
      <c r="BG213">
        <f t="shared" si="682"/>
        <v>2</v>
      </c>
      <c r="BI213">
        <f t="shared" si="687"/>
        <v>20</v>
      </c>
    </row>
    <row r="214" spans="1:61">
      <c r="A214">
        <v>4.7</v>
      </c>
      <c r="B214">
        <f>IF(M29&lt;M32,1,)</f>
        <v>0</v>
      </c>
      <c r="C214">
        <f t="shared" ref="C214:K214" si="696">IF(N29&lt;N32,1,)</f>
        <v>0</v>
      </c>
      <c r="D214">
        <f t="shared" si="696"/>
        <v>1</v>
      </c>
      <c r="E214">
        <f t="shared" si="696"/>
        <v>1</v>
      </c>
      <c r="F214">
        <f t="shared" si="696"/>
        <v>0</v>
      </c>
      <c r="G214">
        <f t="shared" si="696"/>
        <v>0</v>
      </c>
      <c r="H214">
        <f t="shared" si="696"/>
        <v>0</v>
      </c>
      <c r="I214">
        <f t="shared" si="696"/>
        <v>0</v>
      </c>
      <c r="J214">
        <f t="shared" si="696"/>
        <v>0</v>
      </c>
      <c r="K214">
        <f t="shared" si="696"/>
        <v>0</v>
      </c>
      <c r="M214" s="2">
        <v>9.5</v>
      </c>
      <c r="N214">
        <f>IF(M34&lt;M30,1,)</f>
        <v>0</v>
      </c>
      <c r="O214">
        <f t="shared" ref="O214:W214" si="697">IF(N34&lt;N30,1,)</f>
        <v>1</v>
      </c>
      <c r="P214">
        <f t="shared" si="697"/>
        <v>0</v>
      </c>
      <c r="Q214">
        <f t="shared" si="697"/>
        <v>0</v>
      </c>
      <c r="R214">
        <f t="shared" si="697"/>
        <v>1</v>
      </c>
      <c r="S214">
        <f t="shared" si="697"/>
        <v>0</v>
      </c>
      <c r="T214">
        <f t="shared" si="697"/>
        <v>0</v>
      </c>
      <c r="U214">
        <f t="shared" si="697"/>
        <v>1</v>
      </c>
      <c r="V214">
        <f t="shared" si="697"/>
        <v>1</v>
      </c>
      <c r="W214">
        <f t="shared" si="697"/>
        <v>0</v>
      </c>
      <c r="Y214" s="2">
        <v>14.5</v>
      </c>
      <c r="Z214">
        <f>IF(M39&lt;M30,1,)</f>
        <v>0</v>
      </c>
      <c r="AA214">
        <f t="shared" ref="AA214:AI214" si="698">IF(N39&lt;N30,1,)</f>
        <v>1</v>
      </c>
      <c r="AB214">
        <f t="shared" si="698"/>
        <v>0</v>
      </c>
      <c r="AC214">
        <f t="shared" si="698"/>
        <v>0</v>
      </c>
      <c r="AD214">
        <f t="shared" si="698"/>
        <v>1</v>
      </c>
      <c r="AE214">
        <f t="shared" si="698"/>
        <v>0</v>
      </c>
      <c r="AF214">
        <f t="shared" si="698"/>
        <v>0</v>
      </c>
      <c r="AG214">
        <f t="shared" si="698"/>
        <v>1</v>
      </c>
      <c r="AH214">
        <f t="shared" si="698"/>
        <v>0</v>
      </c>
      <c r="AI214">
        <f t="shared" si="698"/>
        <v>0</v>
      </c>
      <c r="AK214">
        <v>19.5</v>
      </c>
      <c r="AL214">
        <f>IF(M44&lt;M30,1,)</f>
        <v>1</v>
      </c>
      <c r="AM214">
        <f t="shared" ref="AM214:AU214" si="699">IF(N44&lt;N30,1,)</f>
        <v>0</v>
      </c>
      <c r="AN214">
        <f t="shared" si="699"/>
        <v>0</v>
      </c>
      <c r="AO214">
        <f t="shared" si="699"/>
        <v>0</v>
      </c>
      <c r="AP214">
        <f t="shared" si="699"/>
        <v>1</v>
      </c>
      <c r="AQ214">
        <f t="shared" si="699"/>
        <v>0</v>
      </c>
      <c r="AR214">
        <f t="shared" si="699"/>
        <v>0</v>
      </c>
      <c r="AS214">
        <f t="shared" si="699"/>
        <v>1</v>
      </c>
      <c r="AT214">
        <f t="shared" si="699"/>
        <v>0</v>
      </c>
      <c r="AU214">
        <f t="shared" si="699"/>
        <v>0</v>
      </c>
      <c r="AW214" s="20">
        <v>5</v>
      </c>
      <c r="AX214">
        <f t="shared" si="682"/>
        <v>3</v>
      </c>
      <c r="AY214">
        <f t="shared" si="682"/>
        <v>0</v>
      </c>
      <c r="AZ214">
        <f t="shared" si="682"/>
        <v>3</v>
      </c>
      <c r="BA214">
        <f t="shared" si="682"/>
        <v>5</v>
      </c>
      <c r="BB214">
        <f t="shared" si="682"/>
        <v>3</v>
      </c>
      <c r="BC214">
        <f t="shared" si="682"/>
        <v>4</v>
      </c>
      <c r="BD214">
        <f t="shared" si="682"/>
        <v>5</v>
      </c>
      <c r="BE214">
        <f t="shared" si="682"/>
        <v>0</v>
      </c>
      <c r="BF214">
        <f t="shared" si="682"/>
        <v>4</v>
      </c>
      <c r="BG214">
        <f t="shared" si="682"/>
        <v>2</v>
      </c>
      <c r="BI214">
        <f t="shared" si="687"/>
        <v>29</v>
      </c>
    </row>
    <row r="215" spans="1:61">
      <c r="A215">
        <v>4.8</v>
      </c>
      <c r="B215">
        <f>IF(M29&lt;M33,1,)</f>
        <v>0</v>
      </c>
      <c r="C215">
        <f t="shared" ref="C215:K215" si="700">IF(N29&lt;N33,1,)</f>
        <v>0</v>
      </c>
      <c r="D215">
        <f t="shared" si="700"/>
        <v>0</v>
      </c>
      <c r="E215">
        <f t="shared" si="700"/>
        <v>0</v>
      </c>
      <c r="F215">
        <f t="shared" si="700"/>
        <v>1</v>
      </c>
      <c r="G215">
        <f t="shared" si="700"/>
        <v>0</v>
      </c>
      <c r="H215">
        <f t="shared" si="700"/>
        <v>1</v>
      </c>
      <c r="I215">
        <f t="shared" si="700"/>
        <v>0</v>
      </c>
      <c r="J215">
        <f t="shared" si="700"/>
        <v>0</v>
      </c>
      <c r="K215">
        <f t="shared" si="700"/>
        <v>0</v>
      </c>
      <c r="M215" s="2">
        <v>9.6</v>
      </c>
      <c r="N215">
        <f>IF(M34&lt;M31,1,)</f>
        <v>0</v>
      </c>
      <c r="O215">
        <f t="shared" ref="O215:W215" si="701">IF(N34&lt;N31,1,)</f>
        <v>1</v>
      </c>
      <c r="P215">
        <f t="shared" si="701"/>
        <v>0</v>
      </c>
      <c r="Q215">
        <f t="shared" si="701"/>
        <v>0</v>
      </c>
      <c r="R215">
        <f t="shared" si="701"/>
        <v>0</v>
      </c>
      <c r="S215">
        <f t="shared" si="701"/>
        <v>0</v>
      </c>
      <c r="T215">
        <f t="shared" si="701"/>
        <v>0</v>
      </c>
      <c r="U215">
        <f t="shared" si="701"/>
        <v>0</v>
      </c>
      <c r="V215">
        <f t="shared" si="701"/>
        <v>1</v>
      </c>
      <c r="W215">
        <f t="shared" si="701"/>
        <v>0</v>
      </c>
      <c r="Y215" s="2">
        <v>14.6</v>
      </c>
      <c r="Z215">
        <f>IF(M39&lt;M31,1,)</f>
        <v>0</v>
      </c>
      <c r="AA215">
        <f t="shared" ref="AA215:AI215" si="702">IF(N39&lt;N31,1,)</f>
        <v>1</v>
      </c>
      <c r="AB215">
        <f t="shared" si="702"/>
        <v>1</v>
      </c>
      <c r="AC215">
        <f t="shared" si="702"/>
        <v>0</v>
      </c>
      <c r="AD215">
        <f t="shared" si="702"/>
        <v>0</v>
      </c>
      <c r="AE215">
        <f t="shared" si="702"/>
        <v>0</v>
      </c>
      <c r="AF215">
        <f t="shared" si="702"/>
        <v>0</v>
      </c>
      <c r="AG215">
        <f t="shared" si="702"/>
        <v>0</v>
      </c>
      <c r="AH215">
        <f t="shared" si="702"/>
        <v>1</v>
      </c>
      <c r="AI215">
        <f t="shared" si="702"/>
        <v>0</v>
      </c>
      <c r="AK215">
        <v>19.600000000000001</v>
      </c>
      <c r="AL215">
        <f>IF(M44&lt;M31,1,)</f>
        <v>1</v>
      </c>
      <c r="AM215">
        <f t="shared" ref="AM215:AU215" si="703">IF(N44&lt;N31,1,)</f>
        <v>0</v>
      </c>
      <c r="AN215">
        <f t="shared" si="703"/>
        <v>0</v>
      </c>
      <c r="AO215">
        <f t="shared" si="703"/>
        <v>0</v>
      </c>
      <c r="AP215">
        <f t="shared" si="703"/>
        <v>0</v>
      </c>
      <c r="AQ215">
        <f t="shared" si="703"/>
        <v>0</v>
      </c>
      <c r="AR215">
        <f t="shared" si="703"/>
        <v>0</v>
      </c>
      <c r="AS215">
        <f t="shared" si="703"/>
        <v>0</v>
      </c>
      <c r="AT215">
        <f t="shared" si="703"/>
        <v>0</v>
      </c>
      <c r="AU215">
        <f t="shared" si="703"/>
        <v>0</v>
      </c>
      <c r="AW215" s="20">
        <v>6</v>
      </c>
      <c r="AX215">
        <f t="shared" si="682"/>
        <v>3</v>
      </c>
      <c r="AY215">
        <f t="shared" si="682"/>
        <v>0</v>
      </c>
      <c r="AZ215">
        <f t="shared" si="682"/>
        <v>0</v>
      </c>
      <c r="BA215">
        <f t="shared" si="682"/>
        <v>5</v>
      </c>
      <c r="BB215">
        <f t="shared" si="682"/>
        <v>3</v>
      </c>
      <c r="BC215">
        <f t="shared" si="682"/>
        <v>4</v>
      </c>
      <c r="BD215">
        <f t="shared" si="682"/>
        <v>5</v>
      </c>
      <c r="BE215">
        <f t="shared" si="682"/>
        <v>2</v>
      </c>
      <c r="BF215">
        <f t="shared" si="682"/>
        <v>0</v>
      </c>
      <c r="BG215">
        <f t="shared" si="682"/>
        <v>2</v>
      </c>
      <c r="BI215">
        <f t="shared" si="687"/>
        <v>24</v>
      </c>
    </row>
    <row r="216" spans="1:61">
      <c r="A216">
        <v>4.9000000000000004</v>
      </c>
      <c r="B216">
        <f>IF(M29&lt;M34,1,)</f>
        <v>0</v>
      </c>
      <c r="C216">
        <f t="shared" ref="C216:K216" si="704">IF(N29&lt;N34,1,)</f>
        <v>0</v>
      </c>
      <c r="D216">
        <f t="shared" si="704"/>
        <v>1</v>
      </c>
      <c r="E216">
        <f t="shared" si="704"/>
        <v>1</v>
      </c>
      <c r="F216">
        <f t="shared" si="704"/>
        <v>0</v>
      </c>
      <c r="G216">
        <f t="shared" si="704"/>
        <v>0</v>
      </c>
      <c r="H216">
        <f t="shared" si="704"/>
        <v>0</v>
      </c>
      <c r="I216">
        <f t="shared" si="704"/>
        <v>0</v>
      </c>
      <c r="J216">
        <f t="shared" si="704"/>
        <v>0</v>
      </c>
      <c r="K216">
        <f t="shared" si="704"/>
        <v>0</v>
      </c>
      <c r="M216" s="2">
        <v>9.6999999999999993</v>
      </c>
      <c r="N216">
        <f>IF(M34&lt;M32,1,)</f>
        <v>0</v>
      </c>
      <c r="O216">
        <f t="shared" ref="O216:W216" si="705">IF(N34&lt;N32,1,)</f>
        <v>1</v>
      </c>
      <c r="P216">
        <f t="shared" si="705"/>
        <v>1</v>
      </c>
      <c r="Q216">
        <f t="shared" si="705"/>
        <v>0</v>
      </c>
      <c r="R216">
        <f t="shared" si="705"/>
        <v>0</v>
      </c>
      <c r="S216">
        <f t="shared" si="705"/>
        <v>0</v>
      </c>
      <c r="T216">
        <f t="shared" si="705"/>
        <v>1</v>
      </c>
      <c r="U216">
        <f t="shared" si="705"/>
        <v>0</v>
      </c>
      <c r="V216">
        <f t="shared" si="705"/>
        <v>0</v>
      </c>
      <c r="W216">
        <f t="shared" si="705"/>
        <v>0</v>
      </c>
      <c r="Y216" s="2">
        <v>14.7</v>
      </c>
      <c r="Z216">
        <f>IF(M39&lt;M32,1,)</f>
        <v>0</v>
      </c>
      <c r="AA216">
        <f t="shared" ref="AA216:AI216" si="706">IF(N39&lt;N32,1,)</f>
        <v>1</v>
      </c>
      <c r="AB216">
        <f t="shared" si="706"/>
        <v>1</v>
      </c>
      <c r="AC216">
        <f t="shared" si="706"/>
        <v>1</v>
      </c>
      <c r="AD216">
        <f t="shared" si="706"/>
        <v>0</v>
      </c>
      <c r="AE216">
        <f t="shared" si="706"/>
        <v>1</v>
      </c>
      <c r="AF216">
        <f t="shared" si="706"/>
        <v>1</v>
      </c>
      <c r="AG216">
        <f t="shared" si="706"/>
        <v>0</v>
      </c>
      <c r="AH216">
        <f t="shared" si="706"/>
        <v>0</v>
      </c>
      <c r="AI216">
        <f t="shared" si="706"/>
        <v>0</v>
      </c>
      <c r="AK216">
        <v>19.7</v>
      </c>
      <c r="AL216">
        <f>IF(M44&lt;M32,1,)</f>
        <v>1</v>
      </c>
      <c r="AM216">
        <f t="shared" ref="AM216:AU216" si="707">IF(N44&lt;N32,1,)</f>
        <v>0</v>
      </c>
      <c r="AN216">
        <f t="shared" si="707"/>
        <v>0</v>
      </c>
      <c r="AO216">
        <f t="shared" si="707"/>
        <v>1</v>
      </c>
      <c r="AP216">
        <f t="shared" si="707"/>
        <v>0</v>
      </c>
      <c r="AQ216">
        <f t="shared" si="707"/>
        <v>1</v>
      </c>
      <c r="AR216">
        <f t="shared" si="707"/>
        <v>1</v>
      </c>
      <c r="AS216">
        <f t="shared" si="707"/>
        <v>0</v>
      </c>
      <c r="AT216">
        <f t="shared" si="707"/>
        <v>0</v>
      </c>
      <c r="AU216">
        <f t="shared" si="707"/>
        <v>0</v>
      </c>
      <c r="AW216" s="20">
        <v>7</v>
      </c>
      <c r="AX216">
        <f t="shared" si="682"/>
        <v>3</v>
      </c>
      <c r="AY216">
        <f t="shared" si="682"/>
        <v>0</v>
      </c>
      <c r="AZ216">
        <f t="shared" si="682"/>
        <v>0</v>
      </c>
      <c r="BA216">
        <f t="shared" si="682"/>
        <v>0</v>
      </c>
      <c r="BB216">
        <f t="shared" si="682"/>
        <v>3</v>
      </c>
      <c r="BC216">
        <f t="shared" si="682"/>
        <v>0</v>
      </c>
      <c r="BD216">
        <f t="shared" si="682"/>
        <v>0</v>
      </c>
      <c r="BE216">
        <f t="shared" si="682"/>
        <v>2</v>
      </c>
      <c r="BF216">
        <f t="shared" si="682"/>
        <v>4</v>
      </c>
      <c r="BG216">
        <f t="shared" si="682"/>
        <v>2</v>
      </c>
      <c r="BI216">
        <f t="shared" si="687"/>
        <v>14</v>
      </c>
    </row>
    <row r="217" spans="1:61">
      <c r="A217">
        <v>4.0999999999999996</v>
      </c>
      <c r="B217">
        <f>IF(M29&lt;M35,1,)</f>
        <v>0</v>
      </c>
      <c r="C217">
        <f t="shared" ref="C217:K217" si="708">IF(N29&lt;N35,1,)</f>
        <v>0</v>
      </c>
      <c r="D217">
        <f t="shared" si="708"/>
        <v>1</v>
      </c>
      <c r="E217">
        <f t="shared" si="708"/>
        <v>0</v>
      </c>
      <c r="F217">
        <f t="shared" si="708"/>
        <v>0</v>
      </c>
      <c r="G217">
        <f t="shared" si="708"/>
        <v>0</v>
      </c>
      <c r="H217">
        <f t="shared" si="708"/>
        <v>0</v>
      </c>
      <c r="I217">
        <f t="shared" si="708"/>
        <v>0</v>
      </c>
      <c r="J217">
        <f t="shared" si="708"/>
        <v>0</v>
      </c>
      <c r="K217">
        <f t="shared" si="708"/>
        <v>1</v>
      </c>
      <c r="M217" s="2">
        <v>9.8000000000000007</v>
      </c>
      <c r="N217">
        <f>IF(M34&lt;M33,1,)</f>
        <v>0</v>
      </c>
      <c r="O217">
        <f t="shared" ref="O217:W217" si="709">IF(N34&lt;N33,1,)</f>
        <v>0</v>
      </c>
      <c r="P217">
        <f t="shared" si="709"/>
        <v>0</v>
      </c>
      <c r="Q217">
        <f t="shared" si="709"/>
        <v>0</v>
      </c>
      <c r="R217">
        <f t="shared" si="709"/>
        <v>1</v>
      </c>
      <c r="S217">
        <f t="shared" si="709"/>
        <v>0</v>
      </c>
      <c r="T217">
        <f t="shared" si="709"/>
        <v>1</v>
      </c>
      <c r="U217">
        <f t="shared" si="709"/>
        <v>1</v>
      </c>
      <c r="V217">
        <f t="shared" si="709"/>
        <v>0</v>
      </c>
      <c r="W217">
        <f t="shared" si="709"/>
        <v>0</v>
      </c>
      <c r="Y217" s="2">
        <v>14.8</v>
      </c>
      <c r="Z217">
        <f>IF(M39&lt;M33,1,)</f>
        <v>0</v>
      </c>
      <c r="AA217">
        <f t="shared" ref="AA217:AI217" si="710">IF(N39&lt;N33,1,)</f>
        <v>1</v>
      </c>
      <c r="AB217">
        <f t="shared" si="710"/>
        <v>0</v>
      </c>
      <c r="AC217">
        <f t="shared" si="710"/>
        <v>0</v>
      </c>
      <c r="AD217">
        <f t="shared" si="710"/>
        <v>1</v>
      </c>
      <c r="AE217">
        <f t="shared" si="710"/>
        <v>1</v>
      </c>
      <c r="AF217">
        <f t="shared" si="710"/>
        <v>1</v>
      </c>
      <c r="AG217">
        <f t="shared" si="710"/>
        <v>1</v>
      </c>
      <c r="AH217">
        <f t="shared" si="710"/>
        <v>0</v>
      </c>
      <c r="AI217">
        <f t="shared" si="710"/>
        <v>0</v>
      </c>
      <c r="AK217">
        <v>19.8</v>
      </c>
      <c r="AL217">
        <f>IF(M44&lt;M33,1,)</f>
        <v>1</v>
      </c>
      <c r="AM217">
        <f t="shared" ref="AM217:AU217" si="711">IF(N44&lt;N33,1,)</f>
        <v>0</v>
      </c>
      <c r="AN217">
        <f t="shared" si="711"/>
        <v>0</v>
      </c>
      <c r="AO217">
        <f t="shared" si="711"/>
        <v>0</v>
      </c>
      <c r="AP217">
        <f t="shared" si="711"/>
        <v>1</v>
      </c>
      <c r="AQ217">
        <f t="shared" si="711"/>
        <v>1</v>
      </c>
      <c r="AR217">
        <f t="shared" si="711"/>
        <v>1</v>
      </c>
      <c r="AS217">
        <f t="shared" si="711"/>
        <v>1</v>
      </c>
      <c r="AT217">
        <f t="shared" si="711"/>
        <v>0</v>
      </c>
      <c r="AU217">
        <f t="shared" si="711"/>
        <v>0</v>
      </c>
      <c r="AW217" s="20">
        <v>8</v>
      </c>
      <c r="AX217">
        <f t="shared" si="682"/>
        <v>3</v>
      </c>
      <c r="AY217">
        <f t="shared" si="682"/>
        <v>0</v>
      </c>
      <c r="AZ217">
        <f t="shared" si="682"/>
        <v>3</v>
      </c>
      <c r="BA217">
        <f t="shared" si="682"/>
        <v>5</v>
      </c>
      <c r="BB217">
        <f t="shared" si="682"/>
        <v>0</v>
      </c>
      <c r="BC217">
        <f t="shared" si="682"/>
        <v>0</v>
      </c>
      <c r="BD217">
        <f t="shared" si="682"/>
        <v>0</v>
      </c>
      <c r="BE217">
        <f t="shared" si="682"/>
        <v>0</v>
      </c>
      <c r="BF217">
        <f t="shared" si="682"/>
        <v>4</v>
      </c>
      <c r="BG217">
        <f t="shared" si="682"/>
        <v>2</v>
      </c>
      <c r="BI217">
        <f t="shared" si="687"/>
        <v>17</v>
      </c>
    </row>
    <row r="218" spans="1:61">
      <c r="A218">
        <v>4.1100000000000003</v>
      </c>
      <c r="B218">
        <f>IF(M29&lt;M36,1,)</f>
        <v>0</v>
      </c>
      <c r="C218">
        <f t="shared" ref="C218:K218" si="712">IF(N29&lt;N36,1,)</f>
        <v>0</v>
      </c>
      <c r="D218">
        <f t="shared" si="712"/>
        <v>0</v>
      </c>
      <c r="E218">
        <f t="shared" si="712"/>
        <v>0</v>
      </c>
      <c r="F218">
        <f t="shared" si="712"/>
        <v>1</v>
      </c>
      <c r="G218">
        <f t="shared" si="712"/>
        <v>0</v>
      </c>
      <c r="H218">
        <f t="shared" si="712"/>
        <v>0</v>
      </c>
      <c r="I218">
        <f t="shared" si="712"/>
        <v>0</v>
      </c>
      <c r="J218">
        <f t="shared" si="712"/>
        <v>0</v>
      </c>
      <c r="K218">
        <f t="shared" si="712"/>
        <v>0</v>
      </c>
      <c r="M218" s="4">
        <v>9.1</v>
      </c>
      <c r="N218">
        <f>IF(M34&lt;M35,1,)</f>
        <v>0</v>
      </c>
      <c r="O218">
        <f t="shared" ref="O218:W218" si="713">IF(N34&lt;N35,1,)</f>
        <v>0</v>
      </c>
      <c r="P218">
        <f t="shared" si="713"/>
        <v>1</v>
      </c>
      <c r="Q218">
        <f t="shared" si="713"/>
        <v>0</v>
      </c>
      <c r="R218">
        <f t="shared" si="713"/>
        <v>0</v>
      </c>
      <c r="S218">
        <f t="shared" si="713"/>
        <v>0</v>
      </c>
      <c r="T218">
        <f t="shared" si="713"/>
        <v>1</v>
      </c>
      <c r="U218">
        <f t="shared" si="713"/>
        <v>0</v>
      </c>
      <c r="V218">
        <f t="shared" si="713"/>
        <v>0</v>
      </c>
      <c r="W218">
        <f t="shared" si="713"/>
        <v>1</v>
      </c>
      <c r="Y218" s="2">
        <v>14.9</v>
      </c>
      <c r="Z218">
        <f>IF(M39&lt;M34,1,)</f>
        <v>0</v>
      </c>
      <c r="AA218">
        <f t="shared" ref="AA218:AI218" si="714">IF(N39&lt;N34,1,)</f>
        <v>1</v>
      </c>
      <c r="AB218">
        <f t="shared" si="714"/>
        <v>1</v>
      </c>
      <c r="AC218">
        <f t="shared" si="714"/>
        <v>1</v>
      </c>
      <c r="AD218">
        <f t="shared" si="714"/>
        <v>0</v>
      </c>
      <c r="AE218">
        <f t="shared" si="714"/>
        <v>1</v>
      </c>
      <c r="AF218">
        <f t="shared" si="714"/>
        <v>0</v>
      </c>
      <c r="AG218">
        <f t="shared" si="714"/>
        <v>0</v>
      </c>
      <c r="AH218">
        <f t="shared" si="714"/>
        <v>0</v>
      </c>
      <c r="AI218">
        <f t="shared" si="714"/>
        <v>0</v>
      </c>
      <c r="AK218">
        <v>19.899999999999999</v>
      </c>
      <c r="AL218">
        <f>IF(M44&lt;M34,1,)</f>
        <v>1</v>
      </c>
      <c r="AM218">
        <f t="shared" ref="AM218:AU218" si="715">IF(N44&lt;N34,1,)</f>
        <v>0</v>
      </c>
      <c r="AN218">
        <f t="shared" si="715"/>
        <v>0</v>
      </c>
      <c r="AO218">
        <f t="shared" si="715"/>
        <v>1</v>
      </c>
      <c r="AP218">
        <f t="shared" si="715"/>
        <v>0</v>
      </c>
      <c r="AQ218">
        <f t="shared" si="715"/>
        <v>1</v>
      </c>
      <c r="AR218">
        <f t="shared" si="715"/>
        <v>0</v>
      </c>
      <c r="AS218">
        <f t="shared" si="715"/>
        <v>0</v>
      </c>
      <c r="AT218">
        <f t="shared" si="715"/>
        <v>0</v>
      </c>
      <c r="AU218">
        <f t="shared" si="715"/>
        <v>0</v>
      </c>
      <c r="AW218" s="20">
        <v>9</v>
      </c>
      <c r="AX218">
        <f t="shared" si="682"/>
        <v>3</v>
      </c>
      <c r="AY218">
        <f t="shared" si="682"/>
        <v>0</v>
      </c>
      <c r="AZ218">
        <f t="shared" si="682"/>
        <v>0</v>
      </c>
      <c r="BA218">
        <f t="shared" si="682"/>
        <v>0</v>
      </c>
      <c r="BB218">
        <f t="shared" si="682"/>
        <v>3</v>
      </c>
      <c r="BC218">
        <f t="shared" si="682"/>
        <v>0</v>
      </c>
      <c r="BD218">
        <f t="shared" si="682"/>
        <v>5</v>
      </c>
      <c r="BE218">
        <f t="shared" si="682"/>
        <v>2</v>
      </c>
      <c r="BF218">
        <f t="shared" si="682"/>
        <v>4</v>
      </c>
      <c r="BG218">
        <f t="shared" si="682"/>
        <v>2</v>
      </c>
      <c r="BI218">
        <f t="shared" si="687"/>
        <v>19</v>
      </c>
    </row>
    <row r="219" spans="1:61">
      <c r="A219">
        <v>4.12</v>
      </c>
      <c r="B219">
        <f>IF(M29&lt;M37,1,)</f>
        <v>0</v>
      </c>
      <c r="C219">
        <f t="shared" ref="C219:K219" si="716">IF(N29&lt;N37,1,)</f>
        <v>0</v>
      </c>
      <c r="D219">
        <f t="shared" si="716"/>
        <v>1</v>
      </c>
      <c r="E219">
        <f t="shared" si="716"/>
        <v>0</v>
      </c>
      <c r="F219">
        <f t="shared" si="716"/>
        <v>1</v>
      </c>
      <c r="G219">
        <f t="shared" si="716"/>
        <v>0</v>
      </c>
      <c r="H219">
        <f t="shared" si="716"/>
        <v>0</v>
      </c>
      <c r="I219">
        <f t="shared" si="716"/>
        <v>0</v>
      </c>
      <c r="J219">
        <f t="shared" si="716"/>
        <v>0</v>
      </c>
      <c r="K219">
        <f t="shared" si="716"/>
        <v>0</v>
      </c>
      <c r="M219" s="4">
        <v>9.11</v>
      </c>
      <c r="N219">
        <f>IF(M34&lt;M36,1,)</f>
        <v>0</v>
      </c>
      <c r="O219">
        <f t="shared" ref="O219:W219" si="717">IF(N34&lt;N36,1,)</f>
        <v>0</v>
      </c>
      <c r="P219">
        <f t="shared" si="717"/>
        <v>0</v>
      </c>
      <c r="Q219">
        <f t="shared" si="717"/>
        <v>0</v>
      </c>
      <c r="R219">
        <f t="shared" si="717"/>
        <v>1</v>
      </c>
      <c r="S219">
        <f t="shared" si="717"/>
        <v>0</v>
      </c>
      <c r="T219">
        <f t="shared" si="717"/>
        <v>0</v>
      </c>
      <c r="U219">
        <f t="shared" si="717"/>
        <v>0</v>
      </c>
      <c r="V219">
        <f t="shared" si="717"/>
        <v>1</v>
      </c>
      <c r="W219">
        <f t="shared" si="717"/>
        <v>0</v>
      </c>
      <c r="Y219" s="4">
        <v>14.1</v>
      </c>
      <c r="Z219">
        <f>IF(M39&lt;M35,1,)</f>
        <v>0</v>
      </c>
      <c r="AA219">
        <f t="shared" ref="AA219:AI219" si="718">IF(N39&lt;N35,1,)</f>
        <v>1</v>
      </c>
      <c r="AB219">
        <f t="shared" si="718"/>
        <v>1</v>
      </c>
      <c r="AC219">
        <f t="shared" si="718"/>
        <v>1</v>
      </c>
      <c r="AD219">
        <f t="shared" si="718"/>
        <v>0</v>
      </c>
      <c r="AE219">
        <f t="shared" si="718"/>
        <v>0</v>
      </c>
      <c r="AF219">
        <f t="shared" si="718"/>
        <v>1</v>
      </c>
      <c r="AG219">
        <f t="shared" si="718"/>
        <v>0</v>
      </c>
      <c r="AH219">
        <f t="shared" si="718"/>
        <v>0</v>
      </c>
      <c r="AI219">
        <f t="shared" si="718"/>
        <v>1</v>
      </c>
      <c r="AK219">
        <v>19.100000000000001</v>
      </c>
      <c r="AL219">
        <f>IF(M44&lt;M35,1,)</f>
        <v>1</v>
      </c>
      <c r="AM219">
        <f t="shared" ref="AM219:AU219" si="719">IF(N44&lt;N35,1,)</f>
        <v>0</v>
      </c>
      <c r="AN219">
        <f t="shared" si="719"/>
        <v>1</v>
      </c>
      <c r="AO219">
        <f t="shared" si="719"/>
        <v>0</v>
      </c>
      <c r="AP219">
        <f t="shared" si="719"/>
        <v>0</v>
      </c>
      <c r="AQ219">
        <f t="shared" si="719"/>
        <v>0</v>
      </c>
      <c r="AR219">
        <f t="shared" si="719"/>
        <v>1</v>
      </c>
      <c r="AS219">
        <f t="shared" si="719"/>
        <v>0</v>
      </c>
      <c r="AT219">
        <f t="shared" si="719"/>
        <v>0</v>
      </c>
      <c r="AU219">
        <f t="shared" si="719"/>
        <v>1</v>
      </c>
      <c r="AW219" s="20">
        <v>10</v>
      </c>
      <c r="AX219">
        <f t="shared" si="682"/>
        <v>3</v>
      </c>
      <c r="AY219">
        <f t="shared" si="682"/>
        <v>0</v>
      </c>
      <c r="AZ219">
        <f t="shared" si="682"/>
        <v>0</v>
      </c>
      <c r="BA219">
        <f t="shared" si="682"/>
        <v>5</v>
      </c>
      <c r="BB219">
        <f t="shared" si="682"/>
        <v>3</v>
      </c>
      <c r="BC219">
        <f t="shared" si="682"/>
        <v>4</v>
      </c>
      <c r="BD219">
        <f t="shared" si="682"/>
        <v>0</v>
      </c>
      <c r="BE219">
        <f t="shared" si="682"/>
        <v>2</v>
      </c>
      <c r="BF219">
        <f t="shared" si="682"/>
        <v>4</v>
      </c>
      <c r="BG219">
        <f t="shared" si="682"/>
        <v>0</v>
      </c>
      <c r="BI219">
        <f t="shared" si="687"/>
        <v>21</v>
      </c>
    </row>
    <row r="220" spans="1:61">
      <c r="A220">
        <v>4.13</v>
      </c>
      <c r="B220">
        <f>IF(M29&lt;M38,1,)</f>
        <v>0</v>
      </c>
      <c r="C220">
        <f t="shared" ref="C220:K220" si="720">IF(N29&lt;N38,1,)</f>
        <v>0</v>
      </c>
      <c r="D220">
        <f t="shared" si="720"/>
        <v>1</v>
      </c>
      <c r="E220">
        <f t="shared" si="720"/>
        <v>0</v>
      </c>
      <c r="F220">
        <f t="shared" si="720"/>
        <v>1</v>
      </c>
      <c r="G220">
        <f t="shared" si="720"/>
        <v>0</v>
      </c>
      <c r="H220">
        <f t="shared" si="720"/>
        <v>0</v>
      </c>
      <c r="I220">
        <f t="shared" si="720"/>
        <v>0</v>
      </c>
      <c r="J220">
        <f t="shared" si="720"/>
        <v>0</v>
      </c>
      <c r="K220">
        <f t="shared" si="720"/>
        <v>0</v>
      </c>
      <c r="M220" s="4">
        <v>9.1199999999999992</v>
      </c>
      <c r="N220">
        <f>IF(M34&lt;M37,1,)</f>
        <v>0</v>
      </c>
      <c r="O220">
        <f t="shared" ref="O220:W220" si="721">IF(N34&lt;N37,1,)</f>
        <v>0</v>
      </c>
      <c r="P220">
        <f t="shared" si="721"/>
        <v>1</v>
      </c>
      <c r="Q220">
        <f t="shared" si="721"/>
        <v>0</v>
      </c>
      <c r="R220">
        <f t="shared" si="721"/>
        <v>1</v>
      </c>
      <c r="S220">
        <f t="shared" si="721"/>
        <v>0</v>
      </c>
      <c r="T220">
        <f t="shared" si="721"/>
        <v>0</v>
      </c>
      <c r="U220">
        <f t="shared" si="721"/>
        <v>0</v>
      </c>
      <c r="V220">
        <f t="shared" si="721"/>
        <v>0</v>
      </c>
      <c r="W220">
        <f t="shared" si="721"/>
        <v>0</v>
      </c>
      <c r="Y220" s="4">
        <v>14.11</v>
      </c>
      <c r="Z220">
        <f>IF(M39&lt;M36,1,)</f>
        <v>0</v>
      </c>
      <c r="AA220">
        <f t="shared" ref="AA220:AI220" si="722">IF(N39&lt;N36,1,)</f>
        <v>1</v>
      </c>
      <c r="AB220">
        <f t="shared" si="722"/>
        <v>0</v>
      </c>
      <c r="AC220">
        <f t="shared" si="722"/>
        <v>1</v>
      </c>
      <c r="AD220">
        <f t="shared" si="722"/>
        <v>1</v>
      </c>
      <c r="AE220">
        <f t="shared" si="722"/>
        <v>0</v>
      </c>
      <c r="AF220">
        <f t="shared" si="722"/>
        <v>0</v>
      </c>
      <c r="AG220">
        <f t="shared" si="722"/>
        <v>0</v>
      </c>
      <c r="AH220">
        <f t="shared" si="722"/>
        <v>0</v>
      </c>
      <c r="AI220">
        <f t="shared" si="722"/>
        <v>0</v>
      </c>
      <c r="AK220">
        <v>19.11</v>
      </c>
      <c r="AL220">
        <f>IF(M44&lt;M36,1,)</f>
        <v>1</v>
      </c>
      <c r="AM220">
        <f t="shared" ref="AM220:AU220" si="723">IF(N44&lt;N36,1,)</f>
        <v>0</v>
      </c>
      <c r="AN220">
        <f t="shared" si="723"/>
        <v>0</v>
      </c>
      <c r="AO220">
        <f t="shared" si="723"/>
        <v>0</v>
      </c>
      <c r="AP220">
        <f t="shared" si="723"/>
        <v>1</v>
      </c>
      <c r="AQ220">
        <f t="shared" si="723"/>
        <v>0</v>
      </c>
      <c r="AR220">
        <f t="shared" si="723"/>
        <v>0</v>
      </c>
      <c r="AS220">
        <f t="shared" si="723"/>
        <v>0</v>
      </c>
      <c r="AT220">
        <f t="shared" si="723"/>
        <v>0</v>
      </c>
      <c r="AU220">
        <f t="shared" si="723"/>
        <v>0</v>
      </c>
      <c r="AW220" s="20">
        <v>11</v>
      </c>
      <c r="AX220">
        <f t="shared" si="682"/>
        <v>3</v>
      </c>
      <c r="AY220">
        <f t="shared" si="682"/>
        <v>5</v>
      </c>
      <c r="AZ220">
        <f t="shared" si="682"/>
        <v>0</v>
      </c>
      <c r="BA220">
        <f t="shared" si="682"/>
        <v>5</v>
      </c>
      <c r="BB220">
        <f t="shared" si="682"/>
        <v>0</v>
      </c>
      <c r="BC220">
        <f t="shared" si="682"/>
        <v>4</v>
      </c>
      <c r="BD220">
        <f t="shared" si="682"/>
        <v>5</v>
      </c>
      <c r="BE220">
        <f t="shared" si="682"/>
        <v>2</v>
      </c>
      <c r="BF220">
        <f t="shared" si="682"/>
        <v>4</v>
      </c>
      <c r="BG220">
        <f t="shared" si="682"/>
        <v>2</v>
      </c>
      <c r="BI220">
        <f t="shared" si="687"/>
        <v>30</v>
      </c>
    </row>
    <row r="221" spans="1:61">
      <c r="A221">
        <v>4.1399999999999997</v>
      </c>
      <c r="B221">
        <f>IF(M29&lt;M39,1,)</f>
        <v>0</v>
      </c>
      <c r="C221">
        <f t="shared" ref="C221:K221" si="724">IF(N29&lt;N39,1,)</f>
        <v>0</v>
      </c>
      <c r="D221">
        <f t="shared" si="724"/>
        <v>0</v>
      </c>
      <c r="E221">
        <f t="shared" si="724"/>
        <v>0</v>
      </c>
      <c r="F221">
        <f t="shared" si="724"/>
        <v>0</v>
      </c>
      <c r="G221">
        <f t="shared" si="724"/>
        <v>0</v>
      </c>
      <c r="H221">
        <f t="shared" si="724"/>
        <v>0</v>
      </c>
      <c r="I221">
        <f t="shared" si="724"/>
        <v>0</v>
      </c>
      <c r="J221">
        <f t="shared" si="724"/>
        <v>0</v>
      </c>
      <c r="K221">
        <f t="shared" si="724"/>
        <v>0</v>
      </c>
      <c r="M221" s="4">
        <v>9.1300000000000008</v>
      </c>
      <c r="N221">
        <f>IF(M34&lt;M38,1,)</f>
        <v>0</v>
      </c>
      <c r="O221">
        <f t="shared" ref="O221:W221" si="725">IF(N34&lt;N38,1,)</f>
        <v>0</v>
      </c>
      <c r="P221">
        <f t="shared" si="725"/>
        <v>1</v>
      </c>
      <c r="Q221">
        <f t="shared" si="725"/>
        <v>0</v>
      </c>
      <c r="R221">
        <f t="shared" si="725"/>
        <v>1</v>
      </c>
      <c r="S221">
        <f t="shared" si="725"/>
        <v>0</v>
      </c>
      <c r="T221">
        <f t="shared" si="725"/>
        <v>0</v>
      </c>
      <c r="U221">
        <f t="shared" si="725"/>
        <v>0</v>
      </c>
      <c r="V221">
        <f t="shared" si="725"/>
        <v>1</v>
      </c>
      <c r="W221">
        <f t="shared" si="725"/>
        <v>0</v>
      </c>
      <c r="Y221" s="4">
        <v>14.12</v>
      </c>
      <c r="Z221">
        <f>IF(M39&lt;M37,1,)</f>
        <v>0</v>
      </c>
      <c r="AA221">
        <f t="shared" ref="AA221:AI221" si="726">IF(N39&lt;N37,1,)</f>
        <v>1</v>
      </c>
      <c r="AB221">
        <f t="shared" si="726"/>
        <v>1</v>
      </c>
      <c r="AC221">
        <f t="shared" si="726"/>
        <v>1</v>
      </c>
      <c r="AD221">
        <f t="shared" si="726"/>
        <v>1</v>
      </c>
      <c r="AE221">
        <f t="shared" si="726"/>
        <v>0</v>
      </c>
      <c r="AF221">
        <f t="shared" si="726"/>
        <v>0</v>
      </c>
      <c r="AG221">
        <f t="shared" si="726"/>
        <v>0</v>
      </c>
      <c r="AH221">
        <f t="shared" si="726"/>
        <v>0</v>
      </c>
      <c r="AI221">
        <f t="shared" si="726"/>
        <v>0</v>
      </c>
      <c r="AK221">
        <v>19.12</v>
      </c>
      <c r="AL221">
        <f>IF(M44&lt;M37,1,)</f>
        <v>1</v>
      </c>
      <c r="AM221">
        <f t="shared" ref="AM221:AU221" si="727">IF(N44&lt;N37,1,)</f>
        <v>0</v>
      </c>
      <c r="AN221">
        <f t="shared" si="727"/>
        <v>1</v>
      </c>
      <c r="AO221">
        <f t="shared" si="727"/>
        <v>0</v>
      </c>
      <c r="AP221">
        <f t="shared" si="727"/>
        <v>1</v>
      </c>
      <c r="AQ221">
        <f t="shared" si="727"/>
        <v>0</v>
      </c>
      <c r="AR221">
        <f t="shared" si="727"/>
        <v>0</v>
      </c>
      <c r="AS221">
        <f t="shared" si="727"/>
        <v>0</v>
      </c>
      <c r="AT221">
        <f t="shared" si="727"/>
        <v>0</v>
      </c>
      <c r="AU221">
        <f t="shared" si="727"/>
        <v>0</v>
      </c>
      <c r="AW221" s="20">
        <v>12</v>
      </c>
      <c r="AX221">
        <f t="shared" si="682"/>
        <v>3</v>
      </c>
      <c r="AY221">
        <f t="shared" si="682"/>
        <v>5</v>
      </c>
      <c r="AZ221">
        <f t="shared" si="682"/>
        <v>0</v>
      </c>
      <c r="BA221">
        <f t="shared" si="682"/>
        <v>5</v>
      </c>
      <c r="BB221">
        <f t="shared" si="682"/>
        <v>3</v>
      </c>
      <c r="BC221">
        <f t="shared" si="682"/>
        <v>4</v>
      </c>
      <c r="BD221">
        <f t="shared" si="682"/>
        <v>5</v>
      </c>
      <c r="BE221">
        <f t="shared" si="682"/>
        <v>2</v>
      </c>
      <c r="BF221">
        <f t="shared" si="682"/>
        <v>4</v>
      </c>
      <c r="BG221">
        <f t="shared" si="682"/>
        <v>2</v>
      </c>
      <c r="BI221">
        <f t="shared" si="687"/>
        <v>33</v>
      </c>
    </row>
    <row r="222" spans="1:61">
      <c r="A222">
        <v>4.1500000000000004</v>
      </c>
      <c r="B222">
        <f>IF(M29&lt;M40,1,)</f>
        <v>0</v>
      </c>
      <c r="C222">
        <f t="shared" ref="C222:K222" si="728">IF(N29&lt;N40,1,)</f>
        <v>0</v>
      </c>
      <c r="D222">
        <f t="shared" si="728"/>
        <v>0</v>
      </c>
      <c r="E222">
        <f t="shared" si="728"/>
        <v>1</v>
      </c>
      <c r="F222">
        <f t="shared" si="728"/>
        <v>0</v>
      </c>
      <c r="G222">
        <f t="shared" si="728"/>
        <v>0</v>
      </c>
      <c r="H222">
        <f t="shared" si="728"/>
        <v>0</v>
      </c>
      <c r="I222">
        <f t="shared" si="728"/>
        <v>0</v>
      </c>
      <c r="J222">
        <f t="shared" si="728"/>
        <v>0</v>
      </c>
      <c r="K222">
        <f t="shared" si="728"/>
        <v>1</v>
      </c>
      <c r="M222" s="4">
        <v>9.14</v>
      </c>
      <c r="N222">
        <f>IF(M34&lt;M39,1,)</f>
        <v>0</v>
      </c>
      <c r="O222">
        <f t="shared" ref="O222:W222" si="729">IF(N34&lt;N39,1,)</f>
        <v>0</v>
      </c>
      <c r="P222">
        <f t="shared" si="729"/>
        <v>0</v>
      </c>
      <c r="Q222">
        <f t="shared" si="729"/>
        <v>0</v>
      </c>
      <c r="R222">
        <f t="shared" si="729"/>
        <v>0</v>
      </c>
      <c r="S222">
        <f t="shared" si="729"/>
        <v>0</v>
      </c>
      <c r="T222">
        <f t="shared" si="729"/>
        <v>0</v>
      </c>
      <c r="U222">
        <f t="shared" si="729"/>
        <v>0</v>
      </c>
      <c r="V222">
        <f t="shared" si="729"/>
        <v>1</v>
      </c>
      <c r="W222">
        <f t="shared" si="729"/>
        <v>0</v>
      </c>
      <c r="Y222" s="4">
        <v>14.13</v>
      </c>
      <c r="Z222">
        <f>IF(M39&lt;M38,1,)</f>
        <v>0</v>
      </c>
      <c r="AA222">
        <f t="shared" ref="AA222:AI222" si="730">IF(N39&lt;N38,1,)</f>
        <v>1</v>
      </c>
      <c r="AB222">
        <f t="shared" si="730"/>
        <v>1</v>
      </c>
      <c r="AC222">
        <f t="shared" si="730"/>
        <v>1</v>
      </c>
      <c r="AD222">
        <f t="shared" si="730"/>
        <v>1</v>
      </c>
      <c r="AE222">
        <f t="shared" si="730"/>
        <v>0</v>
      </c>
      <c r="AF222">
        <f t="shared" si="730"/>
        <v>0</v>
      </c>
      <c r="AG222">
        <f t="shared" si="730"/>
        <v>0</v>
      </c>
      <c r="AH222">
        <f t="shared" si="730"/>
        <v>0</v>
      </c>
      <c r="AI222">
        <f t="shared" si="730"/>
        <v>0</v>
      </c>
      <c r="AK222">
        <v>19.13</v>
      </c>
      <c r="AL222">
        <f>IF(M44&lt;M38,1,)</f>
        <v>1</v>
      </c>
      <c r="AM222">
        <f t="shared" ref="AM222:AU222" si="731">IF(N44&lt;N38,1,)</f>
        <v>0</v>
      </c>
      <c r="AN222">
        <f t="shared" si="731"/>
        <v>0</v>
      </c>
      <c r="AO222">
        <f t="shared" si="731"/>
        <v>0</v>
      </c>
      <c r="AP222">
        <f t="shared" si="731"/>
        <v>1</v>
      </c>
      <c r="AQ222">
        <f t="shared" si="731"/>
        <v>0</v>
      </c>
      <c r="AR222">
        <f t="shared" si="731"/>
        <v>0</v>
      </c>
      <c r="AS222">
        <f t="shared" si="731"/>
        <v>0</v>
      </c>
      <c r="AT222">
        <f t="shared" si="731"/>
        <v>0</v>
      </c>
      <c r="AU222">
        <f t="shared" si="731"/>
        <v>0</v>
      </c>
      <c r="AW222" s="20">
        <v>13</v>
      </c>
      <c r="AX222">
        <f t="shared" si="682"/>
        <v>3</v>
      </c>
      <c r="AY222">
        <f t="shared" si="682"/>
        <v>5</v>
      </c>
      <c r="AZ222">
        <f t="shared" si="682"/>
        <v>3</v>
      </c>
      <c r="BA222">
        <f t="shared" si="682"/>
        <v>5</v>
      </c>
      <c r="BB222">
        <f t="shared" si="682"/>
        <v>3</v>
      </c>
      <c r="BC222">
        <f t="shared" si="682"/>
        <v>4</v>
      </c>
      <c r="BD222">
        <f t="shared" si="682"/>
        <v>5</v>
      </c>
      <c r="BE222">
        <f t="shared" si="682"/>
        <v>2</v>
      </c>
      <c r="BF222">
        <f t="shared" si="682"/>
        <v>4</v>
      </c>
      <c r="BG222">
        <f t="shared" si="682"/>
        <v>2</v>
      </c>
      <c r="BI222">
        <f t="shared" si="687"/>
        <v>36</v>
      </c>
    </row>
    <row r="223" spans="1:61">
      <c r="A223">
        <v>4.16</v>
      </c>
      <c r="B223">
        <f>IF(M29&lt;M41,1,)</f>
        <v>0</v>
      </c>
      <c r="C223">
        <f t="shared" ref="C223:K223" si="732">IF(N29&lt;N41,1,)</f>
        <v>1</v>
      </c>
      <c r="D223">
        <f t="shared" si="732"/>
        <v>0</v>
      </c>
      <c r="E223">
        <f t="shared" si="732"/>
        <v>0</v>
      </c>
      <c r="F223">
        <f t="shared" si="732"/>
        <v>0</v>
      </c>
      <c r="G223">
        <f t="shared" si="732"/>
        <v>0</v>
      </c>
      <c r="H223">
        <f t="shared" si="732"/>
        <v>0</v>
      </c>
      <c r="I223">
        <f t="shared" si="732"/>
        <v>0</v>
      </c>
      <c r="J223">
        <f t="shared" si="732"/>
        <v>1</v>
      </c>
      <c r="K223">
        <f t="shared" si="732"/>
        <v>0</v>
      </c>
      <c r="M223" s="4">
        <v>9.15</v>
      </c>
      <c r="N223">
        <f>IF(M34&lt;M40,1,)</f>
        <v>0</v>
      </c>
      <c r="O223">
        <f t="shared" ref="O223:W223" si="733">IF(N34&lt;N40,1,)</f>
        <v>0</v>
      </c>
      <c r="P223">
        <f t="shared" si="733"/>
        <v>0</v>
      </c>
      <c r="Q223">
        <f t="shared" si="733"/>
        <v>0</v>
      </c>
      <c r="R223">
        <f t="shared" si="733"/>
        <v>0</v>
      </c>
      <c r="S223">
        <f t="shared" si="733"/>
        <v>0</v>
      </c>
      <c r="T223">
        <f t="shared" si="733"/>
        <v>0</v>
      </c>
      <c r="U223">
        <f t="shared" si="733"/>
        <v>0</v>
      </c>
      <c r="V223">
        <f t="shared" si="733"/>
        <v>1</v>
      </c>
      <c r="W223">
        <f t="shared" si="733"/>
        <v>1</v>
      </c>
      <c r="Y223" s="4">
        <v>14.15</v>
      </c>
      <c r="Z223">
        <f>IF(M39&lt;M40,1,)</f>
        <v>0</v>
      </c>
      <c r="AA223">
        <f t="shared" ref="AA223:AI223" si="734">IF(N39&lt;N40,1,)</f>
        <v>0</v>
      </c>
      <c r="AB223">
        <f t="shared" si="734"/>
        <v>0</v>
      </c>
      <c r="AC223">
        <f t="shared" si="734"/>
        <v>1</v>
      </c>
      <c r="AD223">
        <f t="shared" si="734"/>
        <v>0</v>
      </c>
      <c r="AE223">
        <f t="shared" si="734"/>
        <v>0</v>
      </c>
      <c r="AF223">
        <f t="shared" si="734"/>
        <v>0</v>
      </c>
      <c r="AG223">
        <f t="shared" si="734"/>
        <v>0</v>
      </c>
      <c r="AH223">
        <f t="shared" si="734"/>
        <v>0</v>
      </c>
      <c r="AI223">
        <f t="shared" si="734"/>
        <v>1</v>
      </c>
      <c r="AK223">
        <v>19.14</v>
      </c>
      <c r="AL223">
        <f>IF(M44&lt;M39,1,)</f>
        <v>1</v>
      </c>
      <c r="AM223">
        <f t="shared" ref="AM223:AU223" si="735">IF(N44&lt;N39,1,)</f>
        <v>0</v>
      </c>
      <c r="AN223">
        <f t="shared" si="735"/>
        <v>0</v>
      </c>
      <c r="AO223">
        <f t="shared" si="735"/>
        <v>0</v>
      </c>
      <c r="AP223">
        <f t="shared" si="735"/>
        <v>0</v>
      </c>
      <c r="AQ223">
        <f t="shared" si="735"/>
        <v>0</v>
      </c>
      <c r="AR223">
        <f t="shared" si="735"/>
        <v>0</v>
      </c>
      <c r="AS223">
        <f t="shared" si="735"/>
        <v>0</v>
      </c>
      <c r="AT223">
        <f t="shared" si="735"/>
        <v>0</v>
      </c>
      <c r="AU223">
        <f t="shared" si="735"/>
        <v>0</v>
      </c>
      <c r="AW223" s="20">
        <v>14</v>
      </c>
      <c r="AX223">
        <f t="shared" si="682"/>
        <v>3</v>
      </c>
      <c r="AY223">
        <f t="shared" si="682"/>
        <v>5</v>
      </c>
      <c r="AZ223">
        <f t="shared" si="682"/>
        <v>3</v>
      </c>
      <c r="BA223">
        <f t="shared" si="682"/>
        <v>0</v>
      </c>
      <c r="BB223">
        <f t="shared" si="682"/>
        <v>3</v>
      </c>
      <c r="BC223">
        <f t="shared" si="682"/>
        <v>4</v>
      </c>
      <c r="BD223">
        <f t="shared" si="682"/>
        <v>5</v>
      </c>
      <c r="BE223">
        <f t="shared" si="682"/>
        <v>2</v>
      </c>
      <c r="BF223">
        <f t="shared" si="682"/>
        <v>4</v>
      </c>
      <c r="BG223">
        <f t="shared" si="682"/>
        <v>0</v>
      </c>
      <c r="BI223">
        <f t="shared" si="687"/>
        <v>29</v>
      </c>
    </row>
    <row r="224" spans="1:61">
      <c r="A224">
        <v>4.17</v>
      </c>
      <c r="B224">
        <f>IF(M29&lt;M42,1,)</f>
        <v>0</v>
      </c>
      <c r="C224">
        <f t="shared" ref="C224:K224" si="736">IF(N29&lt;N42,1,)</f>
        <v>0</v>
      </c>
      <c r="D224">
        <f t="shared" si="736"/>
        <v>1</v>
      </c>
      <c r="E224">
        <f t="shared" si="736"/>
        <v>0</v>
      </c>
      <c r="F224">
        <f t="shared" si="736"/>
        <v>1</v>
      </c>
      <c r="G224">
        <f t="shared" si="736"/>
        <v>0</v>
      </c>
      <c r="H224">
        <f t="shared" si="736"/>
        <v>0</v>
      </c>
      <c r="I224">
        <f t="shared" si="736"/>
        <v>0</v>
      </c>
      <c r="J224">
        <f t="shared" si="736"/>
        <v>1</v>
      </c>
      <c r="K224">
        <f t="shared" si="736"/>
        <v>1</v>
      </c>
      <c r="M224" s="4">
        <v>9.16</v>
      </c>
      <c r="N224">
        <f>IF(M34&lt;M41,1,)</f>
        <v>0</v>
      </c>
      <c r="O224">
        <f t="shared" ref="O224:W224" si="737">IF(N34&lt;N41,1,)</f>
        <v>1</v>
      </c>
      <c r="P224">
        <f t="shared" si="737"/>
        <v>0</v>
      </c>
      <c r="Q224">
        <f t="shared" si="737"/>
        <v>0</v>
      </c>
      <c r="R224">
        <f t="shared" si="737"/>
        <v>0</v>
      </c>
      <c r="S224">
        <f t="shared" si="737"/>
        <v>0</v>
      </c>
      <c r="T224">
        <f t="shared" si="737"/>
        <v>0</v>
      </c>
      <c r="U224">
        <f t="shared" si="737"/>
        <v>0</v>
      </c>
      <c r="V224">
        <f t="shared" si="737"/>
        <v>1</v>
      </c>
      <c r="W224">
        <f t="shared" si="737"/>
        <v>0</v>
      </c>
      <c r="Y224" s="4">
        <v>14.16</v>
      </c>
      <c r="Z224">
        <f>IF(M39&lt;M41,1,)</f>
        <v>0</v>
      </c>
      <c r="AA224">
        <f t="shared" ref="AA224:AI224" si="738">IF(N39&lt;N41,1,)</f>
        <v>1</v>
      </c>
      <c r="AB224">
        <f t="shared" si="738"/>
        <v>0</v>
      </c>
      <c r="AC224">
        <f t="shared" si="738"/>
        <v>1</v>
      </c>
      <c r="AD224">
        <f t="shared" si="738"/>
        <v>0</v>
      </c>
      <c r="AE224">
        <f t="shared" si="738"/>
        <v>0</v>
      </c>
      <c r="AF224">
        <f t="shared" si="738"/>
        <v>0</v>
      </c>
      <c r="AG224">
        <f t="shared" si="738"/>
        <v>0</v>
      </c>
      <c r="AH224">
        <f t="shared" si="738"/>
        <v>1</v>
      </c>
      <c r="AI224">
        <f t="shared" si="738"/>
        <v>0</v>
      </c>
      <c r="AK224">
        <v>19.149999999999999</v>
      </c>
      <c r="AL224">
        <f>IF(M44&lt;M40,1,)</f>
        <v>1</v>
      </c>
      <c r="AM224">
        <f t="shared" ref="AM224:AU224" si="739">IF(N44&lt;N40,1,)</f>
        <v>0</v>
      </c>
      <c r="AN224">
        <f t="shared" si="739"/>
        <v>0</v>
      </c>
      <c r="AO224">
        <f t="shared" si="739"/>
        <v>1</v>
      </c>
      <c r="AP224">
        <f t="shared" si="739"/>
        <v>0</v>
      </c>
      <c r="AQ224">
        <f t="shared" si="739"/>
        <v>0</v>
      </c>
      <c r="AR224">
        <f t="shared" si="739"/>
        <v>0</v>
      </c>
      <c r="AS224">
        <f t="shared" si="739"/>
        <v>0</v>
      </c>
      <c r="AT224">
        <f t="shared" si="739"/>
        <v>0</v>
      </c>
      <c r="AU224">
        <f t="shared" si="739"/>
        <v>1</v>
      </c>
      <c r="AW224" s="20">
        <v>15</v>
      </c>
      <c r="AX224">
        <f t="shared" si="682"/>
        <v>3</v>
      </c>
      <c r="AY224">
        <f t="shared" si="682"/>
        <v>0</v>
      </c>
      <c r="AZ224">
        <f t="shared" si="682"/>
        <v>3</v>
      </c>
      <c r="BA224">
        <f t="shared" si="682"/>
        <v>5</v>
      </c>
      <c r="BB224">
        <f t="shared" si="682"/>
        <v>3</v>
      </c>
      <c r="BC224">
        <f t="shared" si="682"/>
        <v>4</v>
      </c>
      <c r="BD224">
        <f t="shared" si="682"/>
        <v>5</v>
      </c>
      <c r="BE224">
        <f t="shared" si="682"/>
        <v>2</v>
      </c>
      <c r="BF224">
        <f t="shared" si="682"/>
        <v>0</v>
      </c>
      <c r="BG224">
        <f t="shared" si="682"/>
        <v>2</v>
      </c>
      <c r="BI224">
        <f t="shared" si="687"/>
        <v>27</v>
      </c>
    </row>
    <row r="225" spans="1:61">
      <c r="A225">
        <v>4.18</v>
      </c>
      <c r="B225">
        <f>IF(M29&lt;M43,1,)</f>
        <v>0</v>
      </c>
      <c r="C225">
        <f t="shared" ref="C225:K225" si="740">IF(N29&lt;N43,1,)</f>
        <v>1</v>
      </c>
      <c r="D225">
        <f t="shared" si="740"/>
        <v>0</v>
      </c>
      <c r="E225">
        <f t="shared" si="740"/>
        <v>0</v>
      </c>
      <c r="F225">
        <f t="shared" si="740"/>
        <v>0</v>
      </c>
      <c r="G225">
        <f t="shared" si="740"/>
        <v>0</v>
      </c>
      <c r="H225">
        <f t="shared" si="740"/>
        <v>1</v>
      </c>
      <c r="I225">
        <f t="shared" si="740"/>
        <v>1</v>
      </c>
      <c r="J225">
        <f t="shared" si="740"/>
        <v>0</v>
      </c>
      <c r="K225">
        <f t="shared" si="740"/>
        <v>0</v>
      </c>
      <c r="M225" s="4">
        <v>9.17</v>
      </c>
      <c r="N225">
        <f>IF(M34&lt;M42,1,)</f>
        <v>0</v>
      </c>
      <c r="O225">
        <f t="shared" ref="O225:W225" si="741">IF(N34&lt;N42,1,)</f>
        <v>0</v>
      </c>
      <c r="P225">
        <f t="shared" si="741"/>
        <v>1</v>
      </c>
      <c r="Q225">
        <f t="shared" si="741"/>
        <v>0</v>
      </c>
      <c r="R225">
        <f t="shared" si="741"/>
        <v>1</v>
      </c>
      <c r="S225">
        <f t="shared" si="741"/>
        <v>0</v>
      </c>
      <c r="T225">
        <f t="shared" si="741"/>
        <v>0</v>
      </c>
      <c r="U225">
        <f t="shared" si="741"/>
        <v>0</v>
      </c>
      <c r="V225">
        <f t="shared" si="741"/>
        <v>1</v>
      </c>
      <c r="W225">
        <f t="shared" si="741"/>
        <v>1</v>
      </c>
      <c r="Y225" s="4">
        <v>14.17</v>
      </c>
      <c r="Z225">
        <f>IF(M39&lt;M42,1,)</f>
        <v>0</v>
      </c>
      <c r="AA225">
        <f t="shared" ref="AA225:AI225" si="742">IF(N39&lt;N42,1,)</f>
        <v>0</v>
      </c>
      <c r="AB225">
        <f t="shared" si="742"/>
        <v>1</v>
      </c>
      <c r="AC225">
        <f t="shared" si="742"/>
        <v>1</v>
      </c>
      <c r="AD225">
        <f t="shared" si="742"/>
        <v>1</v>
      </c>
      <c r="AE225">
        <f t="shared" si="742"/>
        <v>0</v>
      </c>
      <c r="AF225">
        <f t="shared" si="742"/>
        <v>0</v>
      </c>
      <c r="AG225">
        <f t="shared" si="742"/>
        <v>0</v>
      </c>
      <c r="AH225">
        <f t="shared" si="742"/>
        <v>1</v>
      </c>
      <c r="AI225">
        <f t="shared" si="742"/>
        <v>1</v>
      </c>
      <c r="AK225">
        <v>19.16</v>
      </c>
      <c r="AL225">
        <f>IF(M44&lt;M441,1,)</f>
        <v>0</v>
      </c>
      <c r="AM225">
        <f t="shared" ref="AM225:AU225" si="743">IF(N44&lt;N441,1,)</f>
        <v>0</v>
      </c>
      <c r="AN225">
        <f t="shared" si="743"/>
        <v>0</v>
      </c>
      <c r="AO225">
        <f t="shared" si="743"/>
        <v>0</v>
      </c>
      <c r="AP225">
        <f t="shared" si="743"/>
        <v>0</v>
      </c>
      <c r="AQ225">
        <f t="shared" si="743"/>
        <v>0</v>
      </c>
      <c r="AR225">
        <f t="shared" si="743"/>
        <v>0</v>
      </c>
      <c r="AS225">
        <f t="shared" si="743"/>
        <v>0</v>
      </c>
      <c r="AT225">
        <f t="shared" si="743"/>
        <v>0</v>
      </c>
      <c r="AU225">
        <f t="shared" si="743"/>
        <v>0</v>
      </c>
      <c r="AW225" s="20">
        <v>16</v>
      </c>
      <c r="AX225">
        <f t="shared" si="682"/>
        <v>3</v>
      </c>
      <c r="AY225">
        <f t="shared" si="682"/>
        <v>5</v>
      </c>
      <c r="AZ225">
        <f t="shared" si="682"/>
        <v>0</v>
      </c>
      <c r="BA225">
        <f t="shared" si="682"/>
        <v>5</v>
      </c>
      <c r="BB225">
        <f t="shared" si="682"/>
        <v>3</v>
      </c>
      <c r="BC225">
        <f t="shared" si="682"/>
        <v>4</v>
      </c>
      <c r="BD225">
        <f t="shared" si="682"/>
        <v>5</v>
      </c>
      <c r="BE225">
        <f t="shared" si="682"/>
        <v>2</v>
      </c>
      <c r="BF225">
        <f t="shared" si="682"/>
        <v>0</v>
      </c>
      <c r="BG225">
        <f t="shared" si="682"/>
        <v>0</v>
      </c>
      <c r="BI225">
        <f t="shared" si="687"/>
        <v>27</v>
      </c>
    </row>
    <row r="226" spans="1:61">
      <c r="A226">
        <v>4.1900000000000004</v>
      </c>
      <c r="B226">
        <f>IF(M29&lt;M44,1,)</f>
        <v>0</v>
      </c>
      <c r="C226">
        <f t="shared" ref="C226:K226" si="744">IF(N29&lt;N44,1,)</f>
        <v>1</v>
      </c>
      <c r="D226">
        <f t="shared" si="744"/>
        <v>1</v>
      </c>
      <c r="E226">
        <f t="shared" si="744"/>
        <v>0</v>
      </c>
      <c r="F226">
        <f t="shared" si="744"/>
        <v>0</v>
      </c>
      <c r="G226">
        <f t="shared" si="744"/>
        <v>0</v>
      </c>
      <c r="H226">
        <f t="shared" si="744"/>
        <v>0</v>
      </c>
      <c r="I226">
        <f t="shared" si="744"/>
        <v>0</v>
      </c>
      <c r="J226">
        <f t="shared" si="744"/>
        <v>1</v>
      </c>
      <c r="K226">
        <f t="shared" si="744"/>
        <v>0</v>
      </c>
      <c r="M226" s="4">
        <v>9.18</v>
      </c>
      <c r="N226">
        <f>IF(M34&lt;M43,1,)</f>
        <v>0</v>
      </c>
      <c r="O226">
        <f t="shared" ref="O226:W226" si="745">IF(N34&lt;N43,1,)</f>
        <v>1</v>
      </c>
      <c r="P226">
        <f t="shared" si="745"/>
        <v>0</v>
      </c>
      <c r="Q226">
        <f t="shared" si="745"/>
        <v>0</v>
      </c>
      <c r="R226">
        <f t="shared" si="745"/>
        <v>0</v>
      </c>
      <c r="S226">
        <f t="shared" si="745"/>
        <v>0</v>
      </c>
      <c r="T226">
        <f t="shared" si="745"/>
        <v>1</v>
      </c>
      <c r="U226">
        <f t="shared" si="745"/>
        <v>1</v>
      </c>
      <c r="V226">
        <f t="shared" si="745"/>
        <v>1</v>
      </c>
      <c r="W226">
        <f t="shared" si="745"/>
        <v>0</v>
      </c>
      <c r="Y226" s="4">
        <v>14.18</v>
      </c>
      <c r="Z226">
        <f>IF(M39&lt;M43,1,)</f>
        <v>0</v>
      </c>
      <c r="AA226">
        <f t="shared" ref="AA226:AI226" si="746">IF(N39&lt;N43,1,)</f>
        <v>1</v>
      </c>
      <c r="AB226">
        <f t="shared" si="746"/>
        <v>0</v>
      </c>
      <c r="AC226">
        <f t="shared" si="746"/>
        <v>1</v>
      </c>
      <c r="AD226">
        <f t="shared" si="746"/>
        <v>0</v>
      </c>
      <c r="AE226">
        <f t="shared" si="746"/>
        <v>1</v>
      </c>
      <c r="AF226">
        <f t="shared" si="746"/>
        <v>1</v>
      </c>
      <c r="AG226">
        <f t="shared" si="746"/>
        <v>1</v>
      </c>
      <c r="AH226">
        <f t="shared" si="746"/>
        <v>0</v>
      </c>
      <c r="AI226">
        <f t="shared" si="746"/>
        <v>0</v>
      </c>
      <c r="AK226">
        <v>19.170000000000002</v>
      </c>
      <c r="AL226">
        <f>IF(M44&lt;M42,1,)</f>
        <v>1</v>
      </c>
      <c r="AM226">
        <f t="shared" ref="AM226:AU226" si="747">IF(N44&lt;N42,1,)</f>
        <v>0</v>
      </c>
      <c r="AN226">
        <f t="shared" si="747"/>
        <v>0</v>
      </c>
      <c r="AO226">
        <f t="shared" si="747"/>
        <v>0</v>
      </c>
      <c r="AP226">
        <f t="shared" si="747"/>
        <v>1</v>
      </c>
      <c r="AQ226">
        <f t="shared" si="747"/>
        <v>0</v>
      </c>
      <c r="AR226">
        <f t="shared" si="747"/>
        <v>0</v>
      </c>
      <c r="AS226">
        <f t="shared" si="747"/>
        <v>0</v>
      </c>
      <c r="AT226">
        <f t="shared" si="747"/>
        <v>0</v>
      </c>
      <c r="AU226">
        <f t="shared" si="747"/>
        <v>1</v>
      </c>
      <c r="AW226" s="20">
        <v>17</v>
      </c>
      <c r="AX226">
        <f t="shared" ref="AX226:BG235" si="748">IF(Z65=1,AA$3,)</f>
        <v>3</v>
      </c>
      <c r="AY226">
        <f t="shared" si="748"/>
        <v>0</v>
      </c>
      <c r="AZ226">
        <f t="shared" si="748"/>
        <v>3</v>
      </c>
      <c r="BA226">
        <f t="shared" si="748"/>
        <v>5</v>
      </c>
      <c r="BB226">
        <f t="shared" si="748"/>
        <v>3</v>
      </c>
      <c r="BC226">
        <f t="shared" si="748"/>
        <v>0</v>
      </c>
      <c r="BD226">
        <f t="shared" si="748"/>
        <v>0</v>
      </c>
      <c r="BE226">
        <f t="shared" si="748"/>
        <v>0</v>
      </c>
      <c r="BF226">
        <f t="shared" si="748"/>
        <v>4</v>
      </c>
      <c r="BG226">
        <f t="shared" si="748"/>
        <v>2</v>
      </c>
      <c r="BI226">
        <f t="shared" si="687"/>
        <v>20</v>
      </c>
    </row>
    <row r="227" spans="1:61">
      <c r="A227">
        <v>4.2</v>
      </c>
      <c r="B227">
        <f>IF(M29&lt;M45,1,)</f>
        <v>0</v>
      </c>
      <c r="C227">
        <f t="shared" ref="C227:K227" si="749">IF(N29&lt;N45,1,)</f>
        <v>1</v>
      </c>
      <c r="D227">
        <f t="shared" si="749"/>
        <v>0</v>
      </c>
      <c r="E227">
        <f t="shared" si="749"/>
        <v>0</v>
      </c>
      <c r="F227">
        <f t="shared" si="749"/>
        <v>0</v>
      </c>
      <c r="G227">
        <f t="shared" si="749"/>
        <v>0</v>
      </c>
      <c r="H227">
        <f t="shared" si="749"/>
        <v>1</v>
      </c>
      <c r="I227">
        <f t="shared" si="749"/>
        <v>0</v>
      </c>
      <c r="J227">
        <f t="shared" si="749"/>
        <v>0</v>
      </c>
      <c r="K227">
        <f t="shared" si="749"/>
        <v>0</v>
      </c>
      <c r="M227" s="4">
        <v>9.19</v>
      </c>
      <c r="N227">
        <f>IF(M34&lt;M44,1,)</f>
        <v>0</v>
      </c>
      <c r="O227">
        <f t="shared" ref="O227:W227" si="750">IF(N34&lt;N44,1,)</f>
        <v>1</v>
      </c>
      <c r="P227">
        <f t="shared" si="750"/>
        <v>1</v>
      </c>
      <c r="Q227">
        <f t="shared" si="750"/>
        <v>0</v>
      </c>
      <c r="R227">
        <f t="shared" si="750"/>
        <v>0</v>
      </c>
      <c r="S227">
        <f t="shared" si="750"/>
        <v>0</v>
      </c>
      <c r="T227">
        <f t="shared" si="750"/>
        <v>0</v>
      </c>
      <c r="U227">
        <f t="shared" si="750"/>
        <v>0</v>
      </c>
      <c r="V227">
        <f t="shared" si="750"/>
        <v>1</v>
      </c>
      <c r="W227">
        <f t="shared" si="750"/>
        <v>0</v>
      </c>
      <c r="Y227" s="4">
        <v>14.19</v>
      </c>
      <c r="Z227">
        <f>IF(M39&lt;M44,1,)</f>
        <v>0</v>
      </c>
      <c r="AA227">
        <f t="shared" ref="AA227:AI227" si="751">IF(N39&lt;N44,1,)</f>
        <v>1</v>
      </c>
      <c r="AB227">
        <f t="shared" si="751"/>
        <v>1</v>
      </c>
      <c r="AC227">
        <f t="shared" si="751"/>
        <v>1</v>
      </c>
      <c r="AD227">
        <f t="shared" si="751"/>
        <v>0</v>
      </c>
      <c r="AE227">
        <f t="shared" si="751"/>
        <v>0</v>
      </c>
      <c r="AF227">
        <f t="shared" si="751"/>
        <v>0</v>
      </c>
      <c r="AG227">
        <f t="shared" si="751"/>
        <v>0</v>
      </c>
      <c r="AH227">
        <f t="shared" si="751"/>
        <v>1</v>
      </c>
      <c r="AI227">
        <f t="shared" si="751"/>
        <v>0</v>
      </c>
      <c r="AK227">
        <v>19.18</v>
      </c>
      <c r="AL227">
        <f>IF(M44&lt;M43,1,)</f>
        <v>1</v>
      </c>
      <c r="AM227">
        <f t="shared" ref="AM227:AU227" si="752">IF(N44&lt;N43,1,)</f>
        <v>1</v>
      </c>
      <c r="AN227">
        <f t="shared" si="752"/>
        <v>0</v>
      </c>
      <c r="AO227">
        <f t="shared" si="752"/>
        <v>0</v>
      </c>
      <c r="AP227">
        <f t="shared" si="752"/>
        <v>0</v>
      </c>
      <c r="AQ227">
        <f t="shared" si="752"/>
        <v>1</v>
      </c>
      <c r="AR227">
        <f t="shared" si="752"/>
        <v>1</v>
      </c>
      <c r="AS227">
        <f t="shared" si="752"/>
        <v>1</v>
      </c>
      <c r="AT227">
        <f t="shared" si="752"/>
        <v>0</v>
      </c>
      <c r="AU227">
        <f t="shared" si="752"/>
        <v>0</v>
      </c>
      <c r="AW227" s="20">
        <v>18</v>
      </c>
      <c r="AX227">
        <f t="shared" si="748"/>
        <v>3</v>
      </c>
      <c r="AY227">
        <f t="shared" si="748"/>
        <v>0</v>
      </c>
      <c r="AZ227">
        <f t="shared" si="748"/>
        <v>0</v>
      </c>
      <c r="BA227">
        <f t="shared" si="748"/>
        <v>5</v>
      </c>
      <c r="BB227">
        <f t="shared" si="748"/>
        <v>3</v>
      </c>
      <c r="BC227">
        <f t="shared" si="748"/>
        <v>4</v>
      </c>
      <c r="BD227">
        <f t="shared" si="748"/>
        <v>5</v>
      </c>
      <c r="BE227">
        <f t="shared" si="748"/>
        <v>2</v>
      </c>
      <c r="BF227">
        <f t="shared" si="748"/>
        <v>0</v>
      </c>
      <c r="BG227">
        <f t="shared" si="748"/>
        <v>2</v>
      </c>
      <c r="BI227">
        <f t="shared" si="687"/>
        <v>24</v>
      </c>
    </row>
    <row r="228" spans="1:61">
      <c r="M228" s="4">
        <v>9.1999999999999993</v>
      </c>
      <c r="N228">
        <f>IF(M34&lt;M45,1,)</f>
        <v>0</v>
      </c>
      <c r="O228">
        <f t="shared" ref="O228:W228" si="753">IF(N34&lt;N45,1,)</f>
        <v>1</v>
      </c>
      <c r="P228">
        <f t="shared" si="753"/>
        <v>0</v>
      </c>
      <c r="Q228">
        <f t="shared" si="753"/>
        <v>0</v>
      </c>
      <c r="R228">
        <f t="shared" si="753"/>
        <v>0</v>
      </c>
      <c r="S228">
        <f t="shared" si="753"/>
        <v>0</v>
      </c>
      <c r="T228">
        <f t="shared" si="753"/>
        <v>1</v>
      </c>
      <c r="U228">
        <f t="shared" si="753"/>
        <v>1</v>
      </c>
      <c r="V228">
        <f t="shared" si="753"/>
        <v>0</v>
      </c>
      <c r="W228">
        <f t="shared" si="753"/>
        <v>0</v>
      </c>
      <c r="Y228" s="4">
        <v>14.2</v>
      </c>
      <c r="Z228">
        <f>IF(M39&lt;M45,1,)</f>
        <v>0</v>
      </c>
      <c r="AA228">
        <f t="shared" ref="AA228:AI228" si="754">IF(N39&lt;N45,1,)</f>
        <v>1</v>
      </c>
      <c r="AB228">
        <f t="shared" si="754"/>
        <v>0</v>
      </c>
      <c r="AC228">
        <f t="shared" si="754"/>
        <v>1</v>
      </c>
      <c r="AD228">
        <f t="shared" si="754"/>
        <v>0</v>
      </c>
      <c r="AE228">
        <f t="shared" si="754"/>
        <v>1</v>
      </c>
      <c r="AF228">
        <f t="shared" si="754"/>
        <v>1</v>
      </c>
      <c r="AG228">
        <f t="shared" si="754"/>
        <v>1</v>
      </c>
      <c r="AH228">
        <f t="shared" si="754"/>
        <v>0</v>
      </c>
      <c r="AI228">
        <f t="shared" si="754"/>
        <v>0</v>
      </c>
      <c r="AK228">
        <v>19.2</v>
      </c>
      <c r="AL228">
        <f>IF(M44&lt;M45,1,)</f>
        <v>1</v>
      </c>
      <c r="AM228">
        <f t="shared" ref="AM228:AU228" si="755">IF(N44&lt;N45,1,)</f>
        <v>0</v>
      </c>
      <c r="AN228">
        <f t="shared" si="755"/>
        <v>0</v>
      </c>
      <c r="AO228">
        <f t="shared" si="755"/>
        <v>0</v>
      </c>
      <c r="AP228">
        <f t="shared" si="755"/>
        <v>0</v>
      </c>
      <c r="AQ228">
        <f t="shared" si="755"/>
        <v>1</v>
      </c>
      <c r="AR228">
        <f t="shared" si="755"/>
        <v>1</v>
      </c>
      <c r="AS228">
        <f t="shared" si="755"/>
        <v>1</v>
      </c>
      <c r="AT228">
        <f t="shared" si="755"/>
        <v>0</v>
      </c>
      <c r="AU228">
        <f t="shared" si="755"/>
        <v>0</v>
      </c>
      <c r="AW228" s="20">
        <v>19</v>
      </c>
      <c r="AX228">
        <f t="shared" si="748"/>
        <v>3</v>
      </c>
      <c r="AY228">
        <f t="shared" si="748"/>
        <v>0</v>
      </c>
      <c r="AZ228">
        <f t="shared" si="748"/>
        <v>3</v>
      </c>
      <c r="BA228">
        <f t="shared" si="748"/>
        <v>5</v>
      </c>
      <c r="BB228">
        <f t="shared" si="748"/>
        <v>3</v>
      </c>
      <c r="BC228">
        <f t="shared" si="748"/>
        <v>0</v>
      </c>
      <c r="BD228">
        <f t="shared" si="748"/>
        <v>0</v>
      </c>
      <c r="BE228">
        <f t="shared" si="748"/>
        <v>0</v>
      </c>
      <c r="BF228">
        <f t="shared" si="748"/>
        <v>4</v>
      </c>
      <c r="BG228">
        <f t="shared" si="748"/>
        <v>2</v>
      </c>
      <c r="BI228">
        <f>SUM(AX228:BG228)</f>
        <v>20</v>
      </c>
    </row>
    <row r="229" spans="1:61">
      <c r="A229">
        <v>5.0999999999999996</v>
      </c>
      <c r="B229">
        <f>IF(M30&lt;M26,1,)</f>
        <v>1</v>
      </c>
      <c r="C229">
        <f t="shared" ref="C229:K229" si="756">IF(N30&lt;N26,1,)</f>
        <v>1</v>
      </c>
      <c r="D229">
        <f t="shared" si="756"/>
        <v>1</v>
      </c>
      <c r="E229">
        <f t="shared" si="756"/>
        <v>1</v>
      </c>
      <c r="F229">
        <f t="shared" si="756"/>
        <v>0</v>
      </c>
      <c r="G229">
        <f t="shared" si="756"/>
        <v>1</v>
      </c>
      <c r="H229">
        <f t="shared" si="756"/>
        <v>1</v>
      </c>
      <c r="I229">
        <f t="shared" si="756"/>
        <v>0</v>
      </c>
      <c r="J229">
        <f t="shared" si="756"/>
        <v>0</v>
      </c>
      <c r="K229">
        <f t="shared" si="756"/>
        <v>0</v>
      </c>
      <c r="M229" s="23">
        <v>10.1</v>
      </c>
      <c r="N229" s="24">
        <f>IF(M35&lt;M26,1,)</f>
        <v>0</v>
      </c>
      <c r="O229" s="24">
        <f t="shared" ref="O229:W229" si="757">IF(N35&lt;N26,1,)</f>
        <v>1</v>
      </c>
      <c r="P229" s="24">
        <f t="shared" si="757"/>
        <v>0</v>
      </c>
      <c r="Q229" s="24">
        <f t="shared" si="757"/>
        <v>0</v>
      </c>
      <c r="R229" s="24">
        <f t="shared" si="757"/>
        <v>0</v>
      </c>
      <c r="S229" s="24">
        <f t="shared" si="757"/>
        <v>1</v>
      </c>
      <c r="T229" s="24">
        <f t="shared" si="757"/>
        <v>1</v>
      </c>
      <c r="U229" s="24">
        <f t="shared" si="757"/>
        <v>0</v>
      </c>
      <c r="V229" s="24">
        <f t="shared" si="757"/>
        <v>1</v>
      </c>
      <c r="W229" s="24">
        <f t="shared" si="757"/>
        <v>0</v>
      </c>
      <c r="AW229" s="20"/>
    </row>
    <row r="230" spans="1:61">
      <c r="A230">
        <v>5.2</v>
      </c>
      <c r="B230">
        <f>IF(M30&lt;M27,1,)</f>
        <v>0</v>
      </c>
      <c r="C230">
        <f t="shared" ref="C230:K230" si="758">IF(N30&lt;N27,1,)</f>
        <v>1</v>
      </c>
      <c r="D230">
        <f t="shared" si="758"/>
        <v>1</v>
      </c>
      <c r="E230">
        <f t="shared" si="758"/>
        <v>1</v>
      </c>
      <c r="F230">
        <f t="shared" si="758"/>
        <v>0</v>
      </c>
      <c r="G230">
        <f t="shared" si="758"/>
        <v>1</v>
      </c>
      <c r="H230">
        <f t="shared" si="758"/>
        <v>0</v>
      </c>
      <c r="I230">
        <f t="shared" si="758"/>
        <v>0</v>
      </c>
      <c r="J230">
        <f t="shared" si="758"/>
        <v>0</v>
      </c>
      <c r="K230">
        <f t="shared" si="758"/>
        <v>1</v>
      </c>
      <c r="M230" s="2">
        <v>10.199999999999999</v>
      </c>
      <c r="N230">
        <f>IF(M35&lt;M27,1,)</f>
        <v>0</v>
      </c>
      <c r="O230">
        <f t="shared" ref="O230:W230" si="759">IF(N35&lt;N27,1,)</f>
        <v>1</v>
      </c>
      <c r="P230">
        <f t="shared" si="759"/>
        <v>0</v>
      </c>
      <c r="Q230">
        <f t="shared" si="759"/>
        <v>0</v>
      </c>
      <c r="R230">
        <f t="shared" si="759"/>
        <v>1</v>
      </c>
      <c r="S230">
        <f t="shared" si="759"/>
        <v>1</v>
      </c>
      <c r="T230">
        <f t="shared" si="759"/>
        <v>0</v>
      </c>
      <c r="U230">
        <f t="shared" si="759"/>
        <v>0</v>
      </c>
      <c r="V230">
        <f t="shared" si="759"/>
        <v>0</v>
      </c>
      <c r="W230">
        <f t="shared" si="759"/>
        <v>0</v>
      </c>
      <c r="Y230" s="2">
        <v>15.1</v>
      </c>
      <c r="Z230">
        <f>IF(M40&lt;M26,1,)</f>
        <v>0</v>
      </c>
      <c r="AA230">
        <f t="shared" ref="AA230:AI230" si="760">IF(N40&lt;N26,1,)</f>
        <v>1</v>
      </c>
      <c r="AB230">
        <f t="shared" si="760"/>
        <v>1</v>
      </c>
      <c r="AC230">
        <f t="shared" si="760"/>
        <v>0</v>
      </c>
      <c r="AD230">
        <f t="shared" si="760"/>
        <v>0</v>
      </c>
      <c r="AE230">
        <f t="shared" si="760"/>
        <v>1</v>
      </c>
      <c r="AF230">
        <f t="shared" si="760"/>
        <v>1</v>
      </c>
      <c r="AG230">
        <f t="shared" si="760"/>
        <v>0</v>
      </c>
      <c r="AH230">
        <f t="shared" si="760"/>
        <v>0</v>
      </c>
      <c r="AI230">
        <f t="shared" si="760"/>
        <v>0</v>
      </c>
      <c r="AK230">
        <v>20.100000000000001</v>
      </c>
      <c r="AL230">
        <f>IF(M45&lt;M26,1,)</f>
        <v>0</v>
      </c>
      <c r="AM230">
        <f t="shared" ref="AM230:AU230" si="761">IF(N45&lt;N26,1,)</f>
        <v>1</v>
      </c>
      <c r="AN230">
        <f t="shared" si="761"/>
        <v>1</v>
      </c>
      <c r="AO230">
        <f t="shared" si="761"/>
        <v>0</v>
      </c>
      <c r="AP230">
        <f t="shared" si="761"/>
        <v>0</v>
      </c>
      <c r="AQ230">
        <f t="shared" si="761"/>
        <v>0</v>
      </c>
      <c r="AR230">
        <f t="shared" si="761"/>
        <v>0</v>
      </c>
      <c r="AS230">
        <f t="shared" si="761"/>
        <v>0</v>
      </c>
      <c r="AT230">
        <f t="shared" si="761"/>
        <v>1</v>
      </c>
      <c r="AU230">
        <f t="shared" si="761"/>
        <v>0</v>
      </c>
      <c r="AW230" s="20" t="s">
        <v>90</v>
      </c>
      <c r="AX230">
        <f>IF(Z69=1,AA$3,)</f>
        <v>3</v>
      </c>
      <c r="AY230">
        <f t="shared" ref="AY230:BG245" si="762">IF(AA69=1,AB$3,)</f>
        <v>0</v>
      </c>
      <c r="AZ230">
        <f t="shared" si="762"/>
        <v>3</v>
      </c>
      <c r="BA230">
        <f t="shared" si="762"/>
        <v>5</v>
      </c>
      <c r="BB230">
        <f t="shared" si="762"/>
        <v>3</v>
      </c>
      <c r="BC230">
        <f t="shared" si="762"/>
        <v>0</v>
      </c>
      <c r="BD230">
        <f t="shared" si="762"/>
        <v>0</v>
      </c>
      <c r="BE230">
        <f t="shared" si="762"/>
        <v>2</v>
      </c>
      <c r="BF230">
        <f t="shared" si="762"/>
        <v>0</v>
      </c>
      <c r="BG230">
        <f t="shared" si="762"/>
        <v>2</v>
      </c>
      <c r="BI230">
        <f>SUM(AX230:BG230)</f>
        <v>18</v>
      </c>
    </row>
    <row r="231" spans="1:61">
      <c r="A231">
        <v>5.3</v>
      </c>
      <c r="B231">
        <f>IF(M30&lt;M28,1,)</f>
        <v>0</v>
      </c>
      <c r="C231">
        <f t="shared" ref="C231:K231" si="763">IF(N30&lt;N28,1,)</f>
        <v>1</v>
      </c>
      <c r="D231">
        <f t="shared" si="763"/>
        <v>1</v>
      </c>
      <c r="E231">
        <f t="shared" si="763"/>
        <v>1</v>
      </c>
      <c r="F231">
        <f t="shared" si="763"/>
        <v>0</v>
      </c>
      <c r="G231">
        <f t="shared" si="763"/>
        <v>1</v>
      </c>
      <c r="H231">
        <f t="shared" si="763"/>
        <v>0</v>
      </c>
      <c r="I231">
        <f t="shared" si="763"/>
        <v>1</v>
      </c>
      <c r="J231">
        <f t="shared" si="763"/>
        <v>0</v>
      </c>
      <c r="K231">
        <f t="shared" si="763"/>
        <v>0</v>
      </c>
      <c r="M231" s="2">
        <v>10.3</v>
      </c>
      <c r="N231">
        <f>IF(M35&lt;M28,1,)</f>
        <v>0</v>
      </c>
      <c r="O231">
        <f t="shared" ref="O231:W231" si="764">IF(N35&lt;N28,1,)</f>
        <v>1</v>
      </c>
      <c r="P231">
        <f t="shared" si="764"/>
        <v>0</v>
      </c>
      <c r="Q231">
        <f t="shared" si="764"/>
        <v>0</v>
      </c>
      <c r="R231">
        <f t="shared" si="764"/>
        <v>1</v>
      </c>
      <c r="S231">
        <f t="shared" si="764"/>
        <v>1</v>
      </c>
      <c r="T231">
        <f t="shared" si="764"/>
        <v>0</v>
      </c>
      <c r="U231">
        <f t="shared" si="764"/>
        <v>1</v>
      </c>
      <c r="V231">
        <f t="shared" si="764"/>
        <v>1</v>
      </c>
      <c r="W231">
        <f t="shared" si="764"/>
        <v>0</v>
      </c>
      <c r="Y231" s="2">
        <v>15.2</v>
      </c>
      <c r="Z231">
        <f>IF(M40&lt;M27,1,)</f>
        <v>0</v>
      </c>
      <c r="AA231">
        <f t="shared" ref="AA231:AI231" si="765">IF(N40&lt;N27,1,)</f>
        <v>1</v>
      </c>
      <c r="AB231">
        <f t="shared" si="765"/>
        <v>1</v>
      </c>
      <c r="AC231">
        <f t="shared" si="765"/>
        <v>0</v>
      </c>
      <c r="AD231">
        <f t="shared" si="765"/>
        <v>1</v>
      </c>
      <c r="AE231">
        <f t="shared" si="765"/>
        <v>1</v>
      </c>
      <c r="AF231">
        <f t="shared" si="765"/>
        <v>0</v>
      </c>
      <c r="AG231">
        <f t="shared" si="765"/>
        <v>0</v>
      </c>
      <c r="AH231">
        <f t="shared" si="765"/>
        <v>0</v>
      </c>
      <c r="AI231">
        <f t="shared" si="765"/>
        <v>0</v>
      </c>
      <c r="AK231">
        <v>20.2</v>
      </c>
      <c r="AL231">
        <f>IF(M45&lt;M27,1,)</f>
        <v>0</v>
      </c>
      <c r="AM231">
        <f t="shared" ref="AM231:AU231" si="766">IF(N45&lt;N27,1,)</f>
        <v>0</v>
      </c>
      <c r="AN231">
        <f t="shared" si="766"/>
        <v>1</v>
      </c>
      <c r="AO231">
        <f t="shared" si="766"/>
        <v>0</v>
      </c>
      <c r="AP231">
        <f t="shared" si="766"/>
        <v>1</v>
      </c>
      <c r="AQ231">
        <f t="shared" si="766"/>
        <v>0</v>
      </c>
      <c r="AR231">
        <f t="shared" si="766"/>
        <v>0</v>
      </c>
      <c r="AS231">
        <f t="shared" si="766"/>
        <v>0</v>
      </c>
      <c r="AT231">
        <f t="shared" si="766"/>
        <v>0</v>
      </c>
      <c r="AU231">
        <f t="shared" si="766"/>
        <v>1</v>
      </c>
      <c r="AW231" s="20"/>
      <c r="AX231">
        <f t="shared" ref="AX231:BG248" si="767">IF(Z70=1,AA$3,)</f>
        <v>3</v>
      </c>
      <c r="AY231">
        <f t="shared" si="762"/>
        <v>0</v>
      </c>
      <c r="AZ231">
        <f t="shared" si="762"/>
        <v>3</v>
      </c>
      <c r="BA231">
        <f t="shared" si="762"/>
        <v>5</v>
      </c>
      <c r="BB231">
        <f t="shared" si="762"/>
        <v>3</v>
      </c>
      <c r="BC231">
        <f t="shared" si="762"/>
        <v>0</v>
      </c>
      <c r="BD231">
        <f t="shared" si="762"/>
        <v>5</v>
      </c>
      <c r="BE231">
        <f t="shared" si="762"/>
        <v>2</v>
      </c>
      <c r="BF231">
        <f t="shared" si="762"/>
        <v>4</v>
      </c>
      <c r="BG231">
        <f t="shared" si="762"/>
        <v>0</v>
      </c>
      <c r="BI231">
        <f t="shared" ref="BI231:BI248" si="768">SUM(AX231:BG231)</f>
        <v>25</v>
      </c>
    </row>
    <row r="232" spans="1:61">
      <c r="A232">
        <v>5.4</v>
      </c>
      <c r="B232">
        <f>IF(M30&lt;M29,1,)</f>
        <v>1</v>
      </c>
      <c r="C232">
        <f t="shared" ref="C232:K232" si="769">IF(N30&lt;N29,1,)</f>
        <v>1</v>
      </c>
      <c r="D232">
        <f t="shared" si="769"/>
        <v>1</v>
      </c>
      <c r="E232">
        <f t="shared" si="769"/>
        <v>1</v>
      </c>
      <c r="F232">
        <f t="shared" si="769"/>
        <v>0</v>
      </c>
      <c r="G232">
        <f t="shared" si="769"/>
        <v>1</v>
      </c>
      <c r="H232">
        <f t="shared" si="769"/>
        <v>1</v>
      </c>
      <c r="I232">
        <f t="shared" si="769"/>
        <v>0</v>
      </c>
      <c r="J232">
        <f t="shared" si="769"/>
        <v>0</v>
      </c>
      <c r="K232">
        <f t="shared" si="769"/>
        <v>0</v>
      </c>
      <c r="M232" s="2">
        <v>10.4</v>
      </c>
      <c r="N232">
        <f>IF(M35&lt;M29,1,)</f>
        <v>0</v>
      </c>
      <c r="O232">
        <f t="shared" ref="O232:W232" si="770">IF(N35&lt;N29,1,)</f>
        <v>1</v>
      </c>
      <c r="P232">
        <f t="shared" si="770"/>
        <v>0</v>
      </c>
      <c r="Q232">
        <f t="shared" si="770"/>
        <v>0</v>
      </c>
      <c r="R232">
        <f t="shared" si="770"/>
        <v>0</v>
      </c>
      <c r="S232">
        <f t="shared" si="770"/>
        <v>1</v>
      </c>
      <c r="T232">
        <f t="shared" si="770"/>
        <v>0</v>
      </c>
      <c r="U232">
        <f t="shared" si="770"/>
        <v>1</v>
      </c>
      <c r="V232">
        <f t="shared" si="770"/>
        <v>1</v>
      </c>
      <c r="W232">
        <f t="shared" si="770"/>
        <v>0</v>
      </c>
      <c r="Y232" s="2">
        <v>15.3</v>
      </c>
      <c r="Z232">
        <f>IF(M40&lt;M28,1,)</f>
        <v>0</v>
      </c>
      <c r="AA232">
        <f t="shared" ref="AA232:AI232" si="771">IF(N40&lt;N28,1,)</f>
        <v>1</v>
      </c>
      <c r="AB232">
        <f t="shared" si="771"/>
        <v>1</v>
      </c>
      <c r="AC232">
        <f t="shared" si="771"/>
        <v>0</v>
      </c>
      <c r="AD232">
        <f t="shared" si="771"/>
        <v>1</v>
      </c>
      <c r="AE232">
        <f t="shared" si="771"/>
        <v>1</v>
      </c>
      <c r="AF232">
        <f t="shared" si="771"/>
        <v>0</v>
      </c>
      <c r="AG232">
        <f t="shared" si="771"/>
        <v>1</v>
      </c>
      <c r="AH232">
        <f t="shared" si="771"/>
        <v>0</v>
      </c>
      <c r="AI232">
        <f t="shared" si="771"/>
        <v>0</v>
      </c>
      <c r="AK232">
        <v>20.3</v>
      </c>
      <c r="AL232">
        <f>IF(M45&lt;M28,1,)</f>
        <v>0</v>
      </c>
      <c r="AM232">
        <f t="shared" ref="AM232:AU232" si="772">IF(N45&lt;N28,1,)</f>
        <v>0</v>
      </c>
      <c r="AN232">
        <f t="shared" si="772"/>
        <v>1</v>
      </c>
      <c r="AO232">
        <f t="shared" si="772"/>
        <v>0</v>
      </c>
      <c r="AP232">
        <f t="shared" si="772"/>
        <v>1</v>
      </c>
      <c r="AQ232">
        <f t="shared" si="772"/>
        <v>0</v>
      </c>
      <c r="AR232">
        <f t="shared" si="772"/>
        <v>0</v>
      </c>
      <c r="AS232">
        <f t="shared" si="772"/>
        <v>1</v>
      </c>
      <c r="AT232">
        <f t="shared" si="772"/>
        <v>1</v>
      </c>
      <c r="AU232">
        <f t="shared" si="772"/>
        <v>0</v>
      </c>
      <c r="AW232" s="20"/>
      <c r="AX232">
        <f t="shared" si="767"/>
        <v>3</v>
      </c>
      <c r="AY232">
        <f t="shared" si="762"/>
        <v>0</v>
      </c>
      <c r="AZ232">
        <f t="shared" si="762"/>
        <v>3</v>
      </c>
      <c r="BA232">
        <f t="shared" si="762"/>
        <v>5</v>
      </c>
      <c r="BB232">
        <f t="shared" si="762"/>
        <v>3</v>
      </c>
      <c r="BC232">
        <f t="shared" si="762"/>
        <v>0</v>
      </c>
      <c r="BD232">
        <f t="shared" si="762"/>
        <v>5</v>
      </c>
      <c r="BE232">
        <f t="shared" si="762"/>
        <v>0</v>
      </c>
      <c r="BF232">
        <f t="shared" si="762"/>
        <v>0</v>
      </c>
      <c r="BG232">
        <f t="shared" si="762"/>
        <v>2</v>
      </c>
      <c r="BI232">
        <f t="shared" si="768"/>
        <v>21</v>
      </c>
    </row>
    <row r="233" spans="1:61">
      <c r="A233">
        <v>5.6</v>
      </c>
      <c r="B233">
        <f>IF(M30&lt;M31,1,)</f>
        <v>1</v>
      </c>
      <c r="C233">
        <f t="shared" ref="C233:K233" si="773">IF(N30&lt;N31,1,)</f>
        <v>0</v>
      </c>
      <c r="D233">
        <f t="shared" si="773"/>
        <v>1</v>
      </c>
      <c r="E233">
        <f t="shared" si="773"/>
        <v>1</v>
      </c>
      <c r="F233">
        <f t="shared" si="773"/>
        <v>0</v>
      </c>
      <c r="G233">
        <f t="shared" si="773"/>
        <v>0</v>
      </c>
      <c r="H233">
        <f t="shared" si="773"/>
        <v>0</v>
      </c>
      <c r="I233">
        <f t="shared" si="773"/>
        <v>0</v>
      </c>
      <c r="J233">
        <f t="shared" si="773"/>
        <v>1</v>
      </c>
      <c r="K233">
        <f t="shared" si="773"/>
        <v>0</v>
      </c>
      <c r="M233" s="2">
        <v>10.5</v>
      </c>
      <c r="N233">
        <f>IF(M35&lt;M30,1,)</f>
        <v>0</v>
      </c>
      <c r="O233">
        <f t="shared" ref="O233:W233" si="774">IF(N35&lt;N30,1,)</f>
        <v>1</v>
      </c>
      <c r="P233">
        <f t="shared" si="774"/>
        <v>0</v>
      </c>
      <c r="Q233">
        <f t="shared" si="774"/>
        <v>0</v>
      </c>
      <c r="R233">
        <f t="shared" si="774"/>
        <v>1</v>
      </c>
      <c r="S233">
        <f t="shared" si="774"/>
        <v>0</v>
      </c>
      <c r="T233">
        <f t="shared" si="774"/>
        <v>0</v>
      </c>
      <c r="U233">
        <f t="shared" si="774"/>
        <v>1</v>
      </c>
      <c r="V233">
        <f t="shared" si="774"/>
        <v>1</v>
      </c>
      <c r="W233">
        <f t="shared" si="774"/>
        <v>0</v>
      </c>
      <c r="Y233" s="2">
        <v>15.4</v>
      </c>
      <c r="Z233">
        <f>IF(M40&lt;M29,1,)</f>
        <v>0</v>
      </c>
      <c r="AA233">
        <f t="shared" ref="AA233:AI233" si="775">IF(N40&lt;N29,1,)</f>
        <v>1</v>
      </c>
      <c r="AB233">
        <f t="shared" si="775"/>
        <v>0</v>
      </c>
      <c r="AC233">
        <f t="shared" si="775"/>
        <v>0</v>
      </c>
      <c r="AD233">
        <f t="shared" si="775"/>
        <v>0</v>
      </c>
      <c r="AE233">
        <f t="shared" si="775"/>
        <v>1</v>
      </c>
      <c r="AF233">
        <f t="shared" si="775"/>
        <v>1</v>
      </c>
      <c r="AG233">
        <f t="shared" si="775"/>
        <v>1</v>
      </c>
      <c r="AH233">
        <f t="shared" si="775"/>
        <v>0</v>
      </c>
      <c r="AI233">
        <f t="shared" si="775"/>
        <v>0</v>
      </c>
      <c r="AK233">
        <v>20.399999999999999</v>
      </c>
      <c r="AL233">
        <f>IF(M45&lt;M29,1,)</f>
        <v>0</v>
      </c>
      <c r="AM233">
        <f t="shared" ref="AM233:AU233" si="776">IF(N45&lt;N29,1,)</f>
        <v>0</v>
      </c>
      <c r="AN233">
        <f t="shared" si="776"/>
        <v>1</v>
      </c>
      <c r="AO233">
        <f t="shared" si="776"/>
        <v>0</v>
      </c>
      <c r="AP233">
        <f t="shared" si="776"/>
        <v>0</v>
      </c>
      <c r="AQ233">
        <f t="shared" si="776"/>
        <v>1</v>
      </c>
      <c r="AR233">
        <f t="shared" si="776"/>
        <v>0</v>
      </c>
      <c r="AS233">
        <f t="shared" si="776"/>
        <v>0</v>
      </c>
      <c r="AT233">
        <f t="shared" si="776"/>
        <v>1</v>
      </c>
      <c r="AU233">
        <f t="shared" si="776"/>
        <v>0</v>
      </c>
      <c r="AW233" s="20"/>
      <c r="AX233">
        <f t="shared" si="767"/>
        <v>3</v>
      </c>
      <c r="AY233">
        <f t="shared" si="762"/>
        <v>0</v>
      </c>
      <c r="AZ233">
        <f t="shared" si="762"/>
        <v>3</v>
      </c>
      <c r="BA233">
        <f t="shared" si="762"/>
        <v>5</v>
      </c>
      <c r="BB233">
        <f t="shared" si="762"/>
        <v>3</v>
      </c>
      <c r="BC233">
        <f t="shared" si="762"/>
        <v>0</v>
      </c>
      <c r="BD233">
        <f t="shared" si="762"/>
        <v>0</v>
      </c>
      <c r="BE233">
        <f t="shared" si="762"/>
        <v>0</v>
      </c>
      <c r="BF233">
        <f t="shared" si="762"/>
        <v>0</v>
      </c>
      <c r="BG233">
        <f t="shared" si="762"/>
        <v>2</v>
      </c>
      <c r="BI233">
        <f t="shared" si="768"/>
        <v>16</v>
      </c>
    </row>
    <row r="234" spans="1:61">
      <c r="A234">
        <v>5.7</v>
      </c>
      <c r="B234">
        <f>IF(M30&lt;M32,1,)</f>
        <v>1</v>
      </c>
      <c r="C234">
        <f t="shared" ref="C234:K234" si="777">IF(N30&lt;N32,1,)</f>
        <v>0</v>
      </c>
      <c r="D234">
        <f t="shared" si="777"/>
        <v>1</v>
      </c>
      <c r="E234">
        <f t="shared" si="777"/>
        <v>1</v>
      </c>
      <c r="F234">
        <f t="shared" si="777"/>
        <v>0</v>
      </c>
      <c r="G234">
        <f t="shared" si="777"/>
        <v>1</v>
      </c>
      <c r="H234">
        <f t="shared" si="777"/>
        <v>1</v>
      </c>
      <c r="I234">
        <f t="shared" si="777"/>
        <v>0</v>
      </c>
      <c r="J234">
        <f t="shared" si="777"/>
        <v>0</v>
      </c>
      <c r="K234">
        <f t="shared" si="777"/>
        <v>0</v>
      </c>
      <c r="M234" s="2">
        <v>10.6</v>
      </c>
      <c r="N234">
        <f>IF(M35&lt;M31,1,)</f>
        <v>0</v>
      </c>
      <c r="O234">
        <f t="shared" ref="O234:W234" si="778">IF(N35&lt;N31,1,)</f>
        <v>1</v>
      </c>
      <c r="P234">
        <f t="shared" si="778"/>
        <v>0</v>
      </c>
      <c r="Q234">
        <f t="shared" si="778"/>
        <v>0</v>
      </c>
      <c r="R234">
        <f t="shared" si="778"/>
        <v>0</v>
      </c>
      <c r="S234">
        <f t="shared" si="778"/>
        <v>0</v>
      </c>
      <c r="T234">
        <f t="shared" si="778"/>
        <v>0</v>
      </c>
      <c r="U234">
        <f t="shared" si="778"/>
        <v>0</v>
      </c>
      <c r="V234">
        <f t="shared" si="778"/>
        <v>1</v>
      </c>
      <c r="W234">
        <f t="shared" si="778"/>
        <v>0</v>
      </c>
      <c r="Y234" s="2">
        <v>15.5</v>
      </c>
      <c r="Z234">
        <f>IF(M40&lt;M30,1,)</f>
        <v>0</v>
      </c>
      <c r="AA234">
        <f t="shared" ref="AA234:AI234" si="779">IF(N40&lt;N30,1,)</f>
        <v>1</v>
      </c>
      <c r="AB234">
        <f t="shared" si="779"/>
        <v>0</v>
      </c>
      <c r="AC234">
        <f t="shared" si="779"/>
        <v>0</v>
      </c>
      <c r="AD234">
        <f t="shared" si="779"/>
        <v>1</v>
      </c>
      <c r="AE234">
        <f t="shared" si="779"/>
        <v>0</v>
      </c>
      <c r="AF234">
        <f t="shared" si="779"/>
        <v>0</v>
      </c>
      <c r="AG234">
        <f t="shared" si="779"/>
        <v>1</v>
      </c>
      <c r="AH234">
        <f t="shared" si="779"/>
        <v>0</v>
      </c>
      <c r="AI234">
        <f t="shared" si="779"/>
        <v>0</v>
      </c>
      <c r="AK234">
        <v>20.5</v>
      </c>
      <c r="AL234">
        <f>IF(M45&lt;M30,1,)</f>
        <v>0</v>
      </c>
      <c r="AM234">
        <f t="shared" ref="AM234:AU234" si="780">IF(N45&lt;N30,1,)</f>
        <v>0</v>
      </c>
      <c r="AN234">
        <f t="shared" si="780"/>
        <v>0</v>
      </c>
      <c r="AO234">
        <f t="shared" si="780"/>
        <v>0</v>
      </c>
      <c r="AP234">
        <f t="shared" si="780"/>
        <v>1</v>
      </c>
      <c r="AQ234">
        <f t="shared" si="780"/>
        <v>0</v>
      </c>
      <c r="AR234">
        <f t="shared" si="780"/>
        <v>0</v>
      </c>
      <c r="AS234">
        <f t="shared" si="780"/>
        <v>0</v>
      </c>
      <c r="AT234">
        <f t="shared" si="780"/>
        <v>1</v>
      </c>
      <c r="AU234">
        <f t="shared" si="780"/>
        <v>0</v>
      </c>
      <c r="AW234" s="20"/>
      <c r="AX234">
        <f t="shared" si="767"/>
        <v>3</v>
      </c>
      <c r="AY234">
        <f t="shared" si="762"/>
        <v>0</v>
      </c>
      <c r="AZ234">
        <f t="shared" si="762"/>
        <v>3</v>
      </c>
      <c r="BA234">
        <f t="shared" si="762"/>
        <v>5</v>
      </c>
      <c r="BB234">
        <f t="shared" si="762"/>
        <v>3</v>
      </c>
      <c r="BC234">
        <f t="shared" si="762"/>
        <v>4</v>
      </c>
      <c r="BD234">
        <f t="shared" si="762"/>
        <v>5</v>
      </c>
      <c r="BE234">
        <f t="shared" si="762"/>
        <v>0</v>
      </c>
      <c r="BF234">
        <f t="shared" si="762"/>
        <v>0</v>
      </c>
      <c r="BG234">
        <f t="shared" si="762"/>
        <v>2</v>
      </c>
      <c r="BI234">
        <f t="shared" si="768"/>
        <v>25</v>
      </c>
    </row>
    <row r="235" spans="1:61">
      <c r="A235">
        <v>5.8</v>
      </c>
      <c r="B235">
        <f>IF(M30&lt;M33,1,)</f>
        <v>1</v>
      </c>
      <c r="C235">
        <f t="shared" ref="C235:K235" si="781">IF(N30&lt;N33,1,)</f>
        <v>0</v>
      </c>
      <c r="D235">
        <f t="shared" si="781"/>
        <v>0</v>
      </c>
      <c r="E235">
        <f t="shared" si="781"/>
        <v>1</v>
      </c>
      <c r="F235">
        <f t="shared" si="781"/>
        <v>1</v>
      </c>
      <c r="G235">
        <f t="shared" si="781"/>
        <v>1</v>
      </c>
      <c r="H235">
        <f t="shared" si="781"/>
        <v>1</v>
      </c>
      <c r="I235">
        <f t="shared" si="781"/>
        <v>0</v>
      </c>
      <c r="J235">
        <f t="shared" si="781"/>
        <v>0</v>
      </c>
      <c r="K235">
        <f t="shared" si="781"/>
        <v>0</v>
      </c>
      <c r="M235" s="2">
        <v>10.7</v>
      </c>
      <c r="N235">
        <f>IF(M35&lt;M32,1,)</f>
        <v>0</v>
      </c>
      <c r="O235">
        <f t="shared" ref="O235:W235" si="782">IF(N35&lt;N32,1,)</f>
        <v>1</v>
      </c>
      <c r="P235">
        <f t="shared" si="782"/>
        <v>0</v>
      </c>
      <c r="Q235">
        <f t="shared" si="782"/>
        <v>1</v>
      </c>
      <c r="R235">
        <f t="shared" si="782"/>
        <v>0</v>
      </c>
      <c r="S235">
        <f t="shared" si="782"/>
        <v>1</v>
      </c>
      <c r="T235">
        <f t="shared" si="782"/>
        <v>0</v>
      </c>
      <c r="U235">
        <f t="shared" si="782"/>
        <v>0</v>
      </c>
      <c r="V235">
        <f t="shared" si="782"/>
        <v>0</v>
      </c>
      <c r="W235">
        <f t="shared" si="782"/>
        <v>0</v>
      </c>
      <c r="Y235" s="2">
        <v>15.6</v>
      </c>
      <c r="Z235">
        <f>IF(M40&lt;M31,1,)</f>
        <v>0</v>
      </c>
      <c r="AA235">
        <f t="shared" ref="AA235:AI235" si="783">IF(N40&lt;N31,1,)</f>
        <v>1</v>
      </c>
      <c r="AB235">
        <f t="shared" si="783"/>
        <v>1</v>
      </c>
      <c r="AC235">
        <f t="shared" si="783"/>
        <v>0</v>
      </c>
      <c r="AD235">
        <f t="shared" si="783"/>
        <v>0</v>
      </c>
      <c r="AE235">
        <f t="shared" si="783"/>
        <v>0</v>
      </c>
      <c r="AF235">
        <f t="shared" si="783"/>
        <v>0</v>
      </c>
      <c r="AG235">
        <f t="shared" si="783"/>
        <v>0</v>
      </c>
      <c r="AH235">
        <f t="shared" si="783"/>
        <v>1</v>
      </c>
      <c r="AI235">
        <f t="shared" si="783"/>
        <v>0</v>
      </c>
      <c r="AK235">
        <v>20.6</v>
      </c>
      <c r="AL235">
        <f>IF(M45&lt;M31,1,)</f>
        <v>0</v>
      </c>
      <c r="AM235">
        <f t="shared" ref="AM235:AU235" si="784">IF(N45&lt;N31,1,)</f>
        <v>0</v>
      </c>
      <c r="AN235">
        <f t="shared" si="784"/>
        <v>1</v>
      </c>
      <c r="AO235">
        <f t="shared" si="784"/>
        <v>0</v>
      </c>
      <c r="AP235">
        <f t="shared" si="784"/>
        <v>0</v>
      </c>
      <c r="AQ235">
        <f t="shared" si="784"/>
        <v>0</v>
      </c>
      <c r="AR235">
        <f t="shared" si="784"/>
        <v>0</v>
      </c>
      <c r="AS235">
        <f t="shared" si="784"/>
        <v>0</v>
      </c>
      <c r="AT235">
        <f t="shared" si="784"/>
        <v>1</v>
      </c>
      <c r="AU235">
        <f t="shared" si="784"/>
        <v>0</v>
      </c>
      <c r="AW235" s="20"/>
      <c r="AX235">
        <f t="shared" si="767"/>
        <v>3</v>
      </c>
      <c r="AY235">
        <f t="shared" si="762"/>
        <v>0</v>
      </c>
      <c r="AZ235">
        <f t="shared" si="762"/>
        <v>3</v>
      </c>
      <c r="BA235">
        <f t="shared" si="762"/>
        <v>5</v>
      </c>
      <c r="BB235">
        <f t="shared" si="762"/>
        <v>3</v>
      </c>
      <c r="BC235">
        <f t="shared" si="762"/>
        <v>4</v>
      </c>
      <c r="BD235">
        <f t="shared" si="762"/>
        <v>5</v>
      </c>
      <c r="BE235">
        <f t="shared" si="762"/>
        <v>2</v>
      </c>
      <c r="BF235">
        <f t="shared" si="762"/>
        <v>0</v>
      </c>
      <c r="BG235">
        <f t="shared" si="762"/>
        <v>2</v>
      </c>
      <c r="BI235">
        <f t="shared" si="768"/>
        <v>27</v>
      </c>
    </row>
    <row r="236" spans="1:61">
      <c r="A236">
        <v>5.9</v>
      </c>
      <c r="B236">
        <f>IF(M30&lt;M34,1,)</f>
        <v>1</v>
      </c>
      <c r="C236">
        <f t="shared" ref="C236:K236" si="785">IF(N30&lt;N34,1,)</f>
        <v>0</v>
      </c>
      <c r="D236">
        <f t="shared" si="785"/>
        <v>1</v>
      </c>
      <c r="E236">
        <f t="shared" si="785"/>
        <v>1</v>
      </c>
      <c r="F236">
        <f t="shared" si="785"/>
        <v>0</v>
      </c>
      <c r="G236">
        <f t="shared" si="785"/>
        <v>1</v>
      </c>
      <c r="H236">
        <f t="shared" si="785"/>
        <v>0</v>
      </c>
      <c r="I236">
        <f t="shared" si="785"/>
        <v>0</v>
      </c>
      <c r="J236">
        <f t="shared" si="785"/>
        <v>0</v>
      </c>
      <c r="K236">
        <f t="shared" si="785"/>
        <v>0</v>
      </c>
      <c r="M236" s="2">
        <v>10.8</v>
      </c>
      <c r="N236">
        <f>IF(M35&lt;M33,1,)</f>
        <v>0</v>
      </c>
      <c r="O236">
        <f t="shared" ref="O236:W236" si="786">IF(N35&lt;N33,1,)</f>
        <v>0</v>
      </c>
      <c r="P236">
        <f t="shared" si="786"/>
        <v>0</v>
      </c>
      <c r="Q236">
        <f t="shared" si="786"/>
        <v>0</v>
      </c>
      <c r="R236">
        <f t="shared" si="786"/>
        <v>1</v>
      </c>
      <c r="S236">
        <f t="shared" si="786"/>
        <v>1</v>
      </c>
      <c r="T236">
        <f t="shared" si="786"/>
        <v>1</v>
      </c>
      <c r="U236">
        <f t="shared" si="786"/>
        <v>1</v>
      </c>
      <c r="V236">
        <f t="shared" si="786"/>
        <v>0</v>
      </c>
      <c r="W236">
        <f t="shared" si="786"/>
        <v>0</v>
      </c>
      <c r="Y236" s="2">
        <v>15.7</v>
      </c>
      <c r="Z236">
        <f>IF(M40&lt;M32,1,)</f>
        <v>0</v>
      </c>
      <c r="AA236">
        <f t="shared" ref="AA236:AI236" si="787">IF(N40&lt;N32,1,)</f>
        <v>1</v>
      </c>
      <c r="AB236">
        <f t="shared" si="787"/>
        <v>1</v>
      </c>
      <c r="AC236">
        <f t="shared" si="787"/>
        <v>0</v>
      </c>
      <c r="AD236">
        <f t="shared" si="787"/>
        <v>0</v>
      </c>
      <c r="AE236">
        <f t="shared" si="787"/>
        <v>1</v>
      </c>
      <c r="AF236">
        <f t="shared" si="787"/>
        <v>1</v>
      </c>
      <c r="AG236">
        <f t="shared" si="787"/>
        <v>0</v>
      </c>
      <c r="AH236">
        <f t="shared" si="787"/>
        <v>0</v>
      </c>
      <c r="AI236">
        <f t="shared" si="787"/>
        <v>0</v>
      </c>
      <c r="AK236">
        <v>20.7</v>
      </c>
      <c r="AL236">
        <f>IF(M45&lt;M32,1,)</f>
        <v>0</v>
      </c>
      <c r="AM236">
        <f t="shared" ref="AM236:AU236" si="788">IF(N45&lt;N32,1,)</f>
        <v>0</v>
      </c>
      <c r="AN236">
        <f t="shared" si="788"/>
        <v>1</v>
      </c>
      <c r="AO236">
        <f t="shared" si="788"/>
        <v>1</v>
      </c>
      <c r="AP236">
        <f t="shared" si="788"/>
        <v>0</v>
      </c>
      <c r="AQ236">
        <f t="shared" si="788"/>
        <v>0</v>
      </c>
      <c r="AR236">
        <f t="shared" si="788"/>
        <v>0</v>
      </c>
      <c r="AS236">
        <f t="shared" si="788"/>
        <v>0</v>
      </c>
      <c r="AT236">
        <f t="shared" si="788"/>
        <v>0</v>
      </c>
      <c r="AU236">
        <f t="shared" si="788"/>
        <v>0</v>
      </c>
      <c r="AW236" s="20"/>
      <c r="AX236">
        <f t="shared" si="767"/>
        <v>3</v>
      </c>
      <c r="AY236">
        <f t="shared" si="762"/>
        <v>0</v>
      </c>
      <c r="AZ236">
        <f t="shared" si="762"/>
        <v>3</v>
      </c>
      <c r="BA236">
        <f t="shared" si="762"/>
        <v>0</v>
      </c>
      <c r="BB236">
        <f t="shared" si="762"/>
        <v>3</v>
      </c>
      <c r="BC236">
        <f t="shared" si="762"/>
        <v>0</v>
      </c>
      <c r="BD236">
        <f t="shared" si="762"/>
        <v>0</v>
      </c>
      <c r="BE236">
        <f t="shared" si="762"/>
        <v>2</v>
      </c>
      <c r="BF236">
        <f t="shared" si="762"/>
        <v>4</v>
      </c>
      <c r="BG236">
        <f t="shared" si="762"/>
        <v>2</v>
      </c>
      <c r="BI236">
        <f t="shared" si="768"/>
        <v>17</v>
      </c>
    </row>
    <row r="237" spans="1:61">
      <c r="A237">
        <v>5.0999999999999996</v>
      </c>
      <c r="B237">
        <f>IF(M30&lt;M35,1,)</f>
        <v>1</v>
      </c>
      <c r="C237">
        <f t="shared" ref="C237:K237" si="789">IF(N30&lt;N35,1,)</f>
        <v>0</v>
      </c>
      <c r="D237">
        <f t="shared" si="789"/>
        <v>1</v>
      </c>
      <c r="E237">
        <f t="shared" si="789"/>
        <v>1</v>
      </c>
      <c r="F237">
        <f t="shared" si="789"/>
        <v>0</v>
      </c>
      <c r="G237">
        <f t="shared" si="789"/>
        <v>0</v>
      </c>
      <c r="H237">
        <f t="shared" si="789"/>
        <v>1</v>
      </c>
      <c r="I237">
        <f t="shared" si="789"/>
        <v>0</v>
      </c>
      <c r="J237">
        <f t="shared" si="789"/>
        <v>0</v>
      </c>
      <c r="K237">
        <f t="shared" si="789"/>
        <v>1</v>
      </c>
      <c r="M237" s="2">
        <v>10.9</v>
      </c>
      <c r="N237">
        <f>IF(M35&lt;M34,1,)</f>
        <v>0</v>
      </c>
      <c r="O237">
        <f t="shared" ref="O237:W237" si="790">IF(N35&lt;N34,1,)</f>
        <v>0</v>
      </c>
      <c r="P237">
        <f t="shared" si="790"/>
        <v>0</v>
      </c>
      <c r="Q237">
        <f t="shared" si="790"/>
        <v>1</v>
      </c>
      <c r="R237">
        <f t="shared" si="790"/>
        <v>0</v>
      </c>
      <c r="S237">
        <f t="shared" si="790"/>
        <v>1</v>
      </c>
      <c r="T237">
        <f t="shared" si="790"/>
        <v>0</v>
      </c>
      <c r="U237">
        <f t="shared" si="790"/>
        <v>0</v>
      </c>
      <c r="V237">
        <f t="shared" si="790"/>
        <v>0</v>
      </c>
      <c r="W237">
        <f t="shared" si="790"/>
        <v>0</v>
      </c>
      <c r="Y237" s="2">
        <v>15.8</v>
      </c>
      <c r="Z237">
        <f>IF(M40&lt;M33,1,)</f>
        <v>0</v>
      </c>
      <c r="AA237">
        <f t="shared" ref="AA237:AI237" si="791">IF(N40&lt;N33,1,)</f>
        <v>1</v>
      </c>
      <c r="AB237">
        <f t="shared" si="791"/>
        <v>0</v>
      </c>
      <c r="AC237">
        <f t="shared" si="791"/>
        <v>0</v>
      </c>
      <c r="AD237">
        <f t="shared" si="791"/>
        <v>1</v>
      </c>
      <c r="AE237">
        <f t="shared" si="791"/>
        <v>1</v>
      </c>
      <c r="AF237">
        <f t="shared" si="791"/>
        <v>1</v>
      </c>
      <c r="AG237">
        <f t="shared" si="791"/>
        <v>1</v>
      </c>
      <c r="AH237">
        <f t="shared" si="791"/>
        <v>0</v>
      </c>
      <c r="AI237">
        <f t="shared" si="791"/>
        <v>0</v>
      </c>
      <c r="AK237">
        <v>20.8</v>
      </c>
      <c r="AL237">
        <f>IF(M45&lt;M33,1,)</f>
        <v>0</v>
      </c>
      <c r="AM237">
        <f t="shared" ref="AM237:AU237" si="792">IF(N45&lt;N33,1,)</f>
        <v>0</v>
      </c>
      <c r="AN237">
        <f t="shared" si="792"/>
        <v>0</v>
      </c>
      <c r="AO237">
        <f t="shared" si="792"/>
        <v>0</v>
      </c>
      <c r="AP237">
        <f t="shared" si="792"/>
        <v>1</v>
      </c>
      <c r="AQ237">
        <f t="shared" si="792"/>
        <v>0</v>
      </c>
      <c r="AR237">
        <f t="shared" si="792"/>
        <v>1</v>
      </c>
      <c r="AS237">
        <f t="shared" si="792"/>
        <v>0</v>
      </c>
      <c r="AT237">
        <f t="shared" si="792"/>
        <v>0</v>
      </c>
      <c r="AU237">
        <f t="shared" si="792"/>
        <v>0</v>
      </c>
      <c r="AW237" s="20"/>
      <c r="AX237">
        <f t="shared" si="767"/>
        <v>3</v>
      </c>
      <c r="AY237">
        <f t="shared" si="762"/>
        <v>0</v>
      </c>
      <c r="AZ237">
        <f t="shared" si="762"/>
        <v>3</v>
      </c>
      <c r="BA237">
        <f t="shared" si="762"/>
        <v>5</v>
      </c>
      <c r="BB237">
        <f t="shared" si="762"/>
        <v>3</v>
      </c>
      <c r="BC237">
        <f t="shared" si="762"/>
        <v>0</v>
      </c>
      <c r="BD237">
        <f t="shared" si="762"/>
        <v>0</v>
      </c>
      <c r="BE237">
        <f t="shared" si="762"/>
        <v>0</v>
      </c>
      <c r="BF237">
        <f t="shared" si="762"/>
        <v>4</v>
      </c>
      <c r="BG237">
        <f t="shared" si="762"/>
        <v>2</v>
      </c>
      <c r="BI237">
        <f t="shared" si="768"/>
        <v>20</v>
      </c>
    </row>
    <row r="238" spans="1:61">
      <c r="A238">
        <v>5.1100000000000003</v>
      </c>
      <c r="B238">
        <f>IF(M30&lt;M36,1,)</f>
        <v>1</v>
      </c>
      <c r="C238">
        <f t="shared" ref="C238:K238" si="793">IF(N30&lt;N36,1,)</f>
        <v>0</v>
      </c>
      <c r="D238">
        <f t="shared" si="793"/>
        <v>1</v>
      </c>
      <c r="E238">
        <f t="shared" si="793"/>
        <v>1</v>
      </c>
      <c r="F238">
        <f t="shared" si="793"/>
        <v>0</v>
      </c>
      <c r="G238">
        <f t="shared" si="793"/>
        <v>0</v>
      </c>
      <c r="H238">
        <f t="shared" si="793"/>
        <v>0</v>
      </c>
      <c r="I238">
        <f t="shared" si="793"/>
        <v>0</v>
      </c>
      <c r="J238">
        <f t="shared" si="793"/>
        <v>0</v>
      </c>
      <c r="K238">
        <f t="shared" si="793"/>
        <v>0</v>
      </c>
      <c r="M238" s="4">
        <v>10.11</v>
      </c>
      <c r="N238">
        <f>IF(M35&lt;M36,1,)</f>
        <v>0</v>
      </c>
      <c r="O238">
        <f t="shared" ref="O238:W238" si="794">IF(N35&lt;N36,1,)</f>
        <v>0</v>
      </c>
      <c r="P238">
        <f t="shared" si="794"/>
        <v>0</v>
      </c>
      <c r="Q238">
        <f t="shared" si="794"/>
        <v>0</v>
      </c>
      <c r="R238">
        <f t="shared" si="794"/>
        <v>1</v>
      </c>
      <c r="S238">
        <f t="shared" si="794"/>
        <v>0</v>
      </c>
      <c r="T238">
        <f t="shared" si="794"/>
        <v>0</v>
      </c>
      <c r="U238">
        <f t="shared" si="794"/>
        <v>0</v>
      </c>
      <c r="V238">
        <f t="shared" si="794"/>
        <v>1</v>
      </c>
      <c r="W238">
        <f t="shared" si="794"/>
        <v>0</v>
      </c>
      <c r="Y238" s="2">
        <v>15.9</v>
      </c>
      <c r="Z238">
        <f>IF(M40&lt;M34,1,)</f>
        <v>0</v>
      </c>
      <c r="AA238">
        <f t="shared" ref="AA238:AI238" si="795">IF(N40&lt;N34,1,)</f>
        <v>1</v>
      </c>
      <c r="AB238">
        <f t="shared" si="795"/>
        <v>1</v>
      </c>
      <c r="AC238">
        <f t="shared" si="795"/>
        <v>0</v>
      </c>
      <c r="AD238">
        <f t="shared" si="795"/>
        <v>0</v>
      </c>
      <c r="AE238">
        <f t="shared" si="795"/>
        <v>1</v>
      </c>
      <c r="AF238">
        <f t="shared" si="795"/>
        <v>0</v>
      </c>
      <c r="AG238">
        <f t="shared" si="795"/>
        <v>0</v>
      </c>
      <c r="AH238">
        <f t="shared" si="795"/>
        <v>0</v>
      </c>
      <c r="AI238">
        <f t="shared" si="795"/>
        <v>0</v>
      </c>
      <c r="AK238">
        <v>20.9</v>
      </c>
      <c r="AL238">
        <f>IF(M45&lt;M34,1,)</f>
        <v>0</v>
      </c>
      <c r="AM238">
        <f t="shared" ref="AM238:AU238" si="796">IF(N45&lt;N34,1,)</f>
        <v>0</v>
      </c>
      <c r="AN238">
        <f t="shared" si="796"/>
        <v>1</v>
      </c>
      <c r="AO238">
        <f t="shared" si="796"/>
        <v>1</v>
      </c>
      <c r="AP238">
        <f t="shared" si="796"/>
        <v>0</v>
      </c>
      <c r="AQ238">
        <f t="shared" si="796"/>
        <v>0</v>
      </c>
      <c r="AR238">
        <f t="shared" si="796"/>
        <v>0</v>
      </c>
      <c r="AS238">
        <f t="shared" si="796"/>
        <v>0</v>
      </c>
      <c r="AT238">
        <f t="shared" si="796"/>
        <v>0</v>
      </c>
      <c r="AU238">
        <f t="shared" si="796"/>
        <v>0</v>
      </c>
      <c r="AW238" s="20"/>
      <c r="AX238">
        <f t="shared" si="767"/>
        <v>3</v>
      </c>
      <c r="AY238">
        <f t="shared" si="762"/>
        <v>0</v>
      </c>
      <c r="AZ238">
        <f t="shared" si="762"/>
        <v>3</v>
      </c>
      <c r="BA238">
        <f t="shared" si="762"/>
        <v>0</v>
      </c>
      <c r="BB238">
        <f t="shared" si="762"/>
        <v>3</v>
      </c>
      <c r="BC238">
        <f t="shared" si="762"/>
        <v>0</v>
      </c>
      <c r="BD238">
        <f t="shared" si="762"/>
        <v>5</v>
      </c>
      <c r="BE238">
        <f t="shared" si="762"/>
        <v>2</v>
      </c>
      <c r="BF238">
        <f t="shared" si="762"/>
        <v>4</v>
      </c>
      <c r="BG238">
        <f t="shared" si="762"/>
        <v>2</v>
      </c>
      <c r="BI238">
        <f t="shared" si="768"/>
        <v>22</v>
      </c>
    </row>
    <row r="239" spans="1:61">
      <c r="A239">
        <v>5.12</v>
      </c>
      <c r="B239">
        <f>IF(M30&lt;M37,1,)</f>
        <v>1</v>
      </c>
      <c r="C239">
        <f t="shared" ref="C239:K239" si="797">IF(N30&lt;N37,1,)</f>
        <v>0</v>
      </c>
      <c r="D239">
        <f t="shared" si="797"/>
        <v>1</v>
      </c>
      <c r="E239">
        <f t="shared" si="797"/>
        <v>1</v>
      </c>
      <c r="F239">
        <f t="shared" si="797"/>
        <v>1</v>
      </c>
      <c r="G239">
        <f t="shared" si="797"/>
        <v>0</v>
      </c>
      <c r="H239">
        <f t="shared" si="797"/>
        <v>0</v>
      </c>
      <c r="I239">
        <f t="shared" si="797"/>
        <v>0</v>
      </c>
      <c r="J239">
        <f t="shared" si="797"/>
        <v>0</v>
      </c>
      <c r="K239">
        <f t="shared" si="797"/>
        <v>0</v>
      </c>
      <c r="M239" s="4">
        <v>10.119999999999999</v>
      </c>
      <c r="N239">
        <f>IF(M35&lt;M37,1,)</f>
        <v>0</v>
      </c>
      <c r="O239">
        <f t="shared" ref="O239:W239" si="798">IF(N35&lt;N37,1,)</f>
        <v>0</v>
      </c>
      <c r="P239">
        <f t="shared" si="798"/>
        <v>0</v>
      </c>
      <c r="Q239">
        <f t="shared" si="798"/>
        <v>0</v>
      </c>
      <c r="R239">
        <f t="shared" si="798"/>
        <v>1</v>
      </c>
      <c r="S239">
        <f t="shared" si="798"/>
        <v>0</v>
      </c>
      <c r="T239">
        <f t="shared" si="798"/>
        <v>0</v>
      </c>
      <c r="U239">
        <f t="shared" si="798"/>
        <v>0</v>
      </c>
      <c r="V239">
        <f t="shared" si="798"/>
        <v>0</v>
      </c>
      <c r="W239">
        <f t="shared" si="798"/>
        <v>0</v>
      </c>
      <c r="Y239" s="4">
        <v>15.1</v>
      </c>
      <c r="Z239">
        <f>IF(M40&lt;M35,1,)</f>
        <v>0</v>
      </c>
      <c r="AA239">
        <f t="shared" ref="AA239:AI239" si="799">IF(N40&lt;N35,1,)</f>
        <v>1</v>
      </c>
      <c r="AB239">
        <f t="shared" si="799"/>
        <v>1</v>
      </c>
      <c r="AC239">
        <f t="shared" si="799"/>
        <v>0</v>
      </c>
      <c r="AD239">
        <f t="shared" si="799"/>
        <v>0</v>
      </c>
      <c r="AE239">
        <f t="shared" si="799"/>
        <v>0</v>
      </c>
      <c r="AF239">
        <f t="shared" si="799"/>
        <v>1</v>
      </c>
      <c r="AG239">
        <f t="shared" si="799"/>
        <v>0</v>
      </c>
      <c r="AH239">
        <f t="shared" si="799"/>
        <v>0</v>
      </c>
      <c r="AI239">
        <f t="shared" si="799"/>
        <v>0</v>
      </c>
      <c r="AK239">
        <v>20.100000000000001</v>
      </c>
      <c r="AL239">
        <f>IF(M45&lt;M35,1,)</f>
        <v>0</v>
      </c>
      <c r="AM239">
        <f t="shared" ref="AM239:AU239" si="800">IF(N45&lt;N35,1,)</f>
        <v>0</v>
      </c>
      <c r="AN239">
        <f t="shared" si="800"/>
        <v>1</v>
      </c>
      <c r="AO239">
        <f t="shared" si="800"/>
        <v>0</v>
      </c>
      <c r="AP239">
        <f t="shared" si="800"/>
        <v>0</v>
      </c>
      <c r="AQ239">
        <f t="shared" si="800"/>
        <v>0</v>
      </c>
      <c r="AR239">
        <f t="shared" si="800"/>
        <v>0</v>
      </c>
      <c r="AS239">
        <f t="shared" si="800"/>
        <v>0</v>
      </c>
      <c r="AT239">
        <f t="shared" si="800"/>
        <v>0</v>
      </c>
      <c r="AU239">
        <f t="shared" si="800"/>
        <v>1</v>
      </c>
      <c r="AW239" s="20"/>
      <c r="AX239">
        <f t="shared" si="767"/>
        <v>3</v>
      </c>
      <c r="AY239">
        <f t="shared" si="762"/>
        <v>0</v>
      </c>
      <c r="AZ239">
        <f t="shared" si="762"/>
        <v>0</v>
      </c>
      <c r="BA239">
        <f t="shared" si="762"/>
        <v>5</v>
      </c>
      <c r="BB239">
        <f t="shared" si="762"/>
        <v>3</v>
      </c>
      <c r="BC239">
        <f t="shared" si="762"/>
        <v>4</v>
      </c>
      <c r="BD239">
        <f t="shared" si="762"/>
        <v>0</v>
      </c>
      <c r="BE239">
        <f t="shared" si="762"/>
        <v>2</v>
      </c>
      <c r="BF239">
        <f t="shared" si="762"/>
        <v>4</v>
      </c>
      <c r="BG239">
        <f t="shared" si="762"/>
        <v>0</v>
      </c>
      <c r="BI239">
        <f t="shared" si="768"/>
        <v>21</v>
      </c>
    </row>
    <row r="240" spans="1:61">
      <c r="A240">
        <v>5.13</v>
      </c>
      <c r="B240">
        <f>IF(M30&lt;M38,1,)</f>
        <v>0</v>
      </c>
      <c r="C240">
        <f t="shared" ref="C240:K240" si="801">IF(N30&lt;N38,1,)</f>
        <v>0</v>
      </c>
      <c r="D240">
        <f t="shared" si="801"/>
        <v>1</v>
      </c>
      <c r="E240">
        <f t="shared" si="801"/>
        <v>1</v>
      </c>
      <c r="F240">
        <f t="shared" si="801"/>
        <v>0</v>
      </c>
      <c r="G240">
        <f t="shared" si="801"/>
        <v>0</v>
      </c>
      <c r="H240">
        <f t="shared" si="801"/>
        <v>0</v>
      </c>
      <c r="I240">
        <f t="shared" si="801"/>
        <v>0</v>
      </c>
      <c r="J240">
        <f t="shared" si="801"/>
        <v>0</v>
      </c>
      <c r="K240">
        <f t="shared" si="801"/>
        <v>0</v>
      </c>
      <c r="M240" s="4">
        <v>10.130000000000001</v>
      </c>
      <c r="N240">
        <f>IF(M35&lt;M38,1,)</f>
        <v>0</v>
      </c>
      <c r="O240">
        <f t="shared" ref="O240:W240" si="802">IF(N35&lt;N38,1,)</f>
        <v>0</v>
      </c>
      <c r="P240">
        <f t="shared" si="802"/>
        <v>0</v>
      </c>
      <c r="Q240">
        <f t="shared" si="802"/>
        <v>0</v>
      </c>
      <c r="R240">
        <f t="shared" si="802"/>
        <v>1</v>
      </c>
      <c r="S240">
        <f t="shared" si="802"/>
        <v>0</v>
      </c>
      <c r="T240">
        <f t="shared" si="802"/>
        <v>0</v>
      </c>
      <c r="U240">
        <f t="shared" si="802"/>
        <v>0</v>
      </c>
      <c r="V240">
        <f t="shared" si="802"/>
        <v>1</v>
      </c>
      <c r="W240">
        <f t="shared" si="802"/>
        <v>0</v>
      </c>
      <c r="Y240" s="4">
        <v>15.11</v>
      </c>
      <c r="Z240">
        <f>IF(M40&lt;M36,1,)</f>
        <v>0</v>
      </c>
      <c r="AA240">
        <f t="shared" ref="AA240:AI240" si="803">IF(N40&lt;N36,1,)</f>
        <v>1</v>
      </c>
      <c r="AB240">
        <f t="shared" si="803"/>
        <v>0</v>
      </c>
      <c r="AC240">
        <f t="shared" si="803"/>
        <v>0</v>
      </c>
      <c r="AD240">
        <f t="shared" si="803"/>
        <v>1</v>
      </c>
      <c r="AE240">
        <f t="shared" si="803"/>
        <v>0</v>
      </c>
      <c r="AF240">
        <f t="shared" si="803"/>
        <v>0</v>
      </c>
      <c r="AG240">
        <f t="shared" si="803"/>
        <v>0</v>
      </c>
      <c r="AH240">
        <f t="shared" si="803"/>
        <v>0</v>
      </c>
      <c r="AI240">
        <f t="shared" si="803"/>
        <v>0</v>
      </c>
      <c r="AK240">
        <v>20.11</v>
      </c>
      <c r="AL240">
        <f>IF(M45&lt;M36,1,)</f>
        <v>0</v>
      </c>
      <c r="AM240">
        <f t="shared" ref="AM240:AU240" si="804">IF(N45&lt;N36,1,)</f>
        <v>0</v>
      </c>
      <c r="AN240">
        <f t="shared" si="804"/>
        <v>1</v>
      </c>
      <c r="AO240">
        <f t="shared" si="804"/>
        <v>0</v>
      </c>
      <c r="AP240">
        <f t="shared" si="804"/>
        <v>1</v>
      </c>
      <c r="AQ240">
        <f t="shared" si="804"/>
        <v>0</v>
      </c>
      <c r="AR240">
        <f t="shared" si="804"/>
        <v>0</v>
      </c>
      <c r="AS240">
        <f t="shared" si="804"/>
        <v>0</v>
      </c>
      <c r="AT240">
        <f t="shared" si="804"/>
        <v>1</v>
      </c>
      <c r="AU240">
        <f t="shared" si="804"/>
        <v>0</v>
      </c>
      <c r="AW240" s="20"/>
      <c r="AX240">
        <f t="shared" si="767"/>
        <v>3</v>
      </c>
      <c r="AY240">
        <f t="shared" si="762"/>
        <v>0</v>
      </c>
      <c r="AZ240">
        <f t="shared" si="762"/>
        <v>3</v>
      </c>
      <c r="BA240">
        <f t="shared" si="762"/>
        <v>5</v>
      </c>
      <c r="BB240">
        <f t="shared" si="762"/>
        <v>3</v>
      </c>
      <c r="BC240">
        <f t="shared" si="762"/>
        <v>4</v>
      </c>
      <c r="BD240">
        <f t="shared" si="762"/>
        <v>5</v>
      </c>
      <c r="BE240">
        <f t="shared" si="762"/>
        <v>2</v>
      </c>
      <c r="BF240">
        <f t="shared" si="762"/>
        <v>0</v>
      </c>
      <c r="BG240">
        <f t="shared" si="762"/>
        <v>2</v>
      </c>
      <c r="BI240">
        <f t="shared" si="768"/>
        <v>27</v>
      </c>
    </row>
    <row r="241" spans="1:80">
      <c r="A241">
        <v>5.14</v>
      </c>
      <c r="B241">
        <f>IF(M30&lt;M39,1,)</f>
        <v>1</v>
      </c>
      <c r="C241">
        <f t="shared" ref="C241:K241" si="805">IF(N30&lt;N39,1,)</f>
        <v>0</v>
      </c>
      <c r="D241">
        <f t="shared" si="805"/>
        <v>1</v>
      </c>
      <c r="E241">
        <f t="shared" si="805"/>
        <v>1</v>
      </c>
      <c r="F241">
        <f t="shared" si="805"/>
        <v>0</v>
      </c>
      <c r="G241">
        <f t="shared" si="805"/>
        <v>0</v>
      </c>
      <c r="H241">
        <f t="shared" si="805"/>
        <v>0</v>
      </c>
      <c r="I241">
        <f t="shared" si="805"/>
        <v>0</v>
      </c>
      <c r="J241">
        <f t="shared" si="805"/>
        <v>0</v>
      </c>
      <c r="K241">
        <f t="shared" si="805"/>
        <v>0</v>
      </c>
      <c r="M241" s="4">
        <v>10.14</v>
      </c>
      <c r="N241">
        <f>IF(M35&lt;M39,1,)</f>
        <v>0</v>
      </c>
      <c r="O241">
        <f t="shared" ref="O241:W241" si="806">IF(N35&lt;N39,1,)</f>
        <v>0</v>
      </c>
      <c r="P241">
        <f t="shared" si="806"/>
        <v>0</v>
      </c>
      <c r="Q241">
        <f t="shared" si="806"/>
        <v>0</v>
      </c>
      <c r="R241">
        <f t="shared" si="806"/>
        <v>0</v>
      </c>
      <c r="S241">
        <f t="shared" si="806"/>
        <v>0</v>
      </c>
      <c r="T241">
        <f t="shared" si="806"/>
        <v>0</v>
      </c>
      <c r="U241">
        <f t="shared" si="806"/>
        <v>0</v>
      </c>
      <c r="V241">
        <f t="shared" si="806"/>
        <v>1</v>
      </c>
      <c r="W241">
        <f t="shared" si="806"/>
        <v>0</v>
      </c>
      <c r="Y241" s="4">
        <v>15.12</v>
      </c>
      <c r="Z241">
        <f>IF(M40&lt;M37,1,)</f>
        <v>0</v>
      </c>
      <c r="AA241">
        <f t="shared" ref="AA241:AI241" si="807">IF(N40&lt;N37,1,)</f>
        <v>1</v>
      </c>
      <c r="AB241">
        <f t="shared" si="807"/>
        <v>1</v>
      </c>
      <c r="AC241">
        <f t="shared" si="807"/>
        <v>0</v>
      </c>
      <c r="AD241">
        <f t="shared" si="807"/>
        <v>1</v>
      </c>
      <c r="AE241">
        <f t="shared" si="807"/>
        <v>0</v>
      </c>
      <c r="AF241">
        <f t="shared" si="807"/>
        <v>0</v>
      </c>
      <c r="AG241">
        <f t="shared" si="807"/>
        <v>0</v>
      </c>
      <c r="AH241">
        <f t="shared" si="807"/>
        <v>0</v>
      </c>
      <c r="AI241">
        <f t="shared" si="807"/>
        <v>0</v>
      </c>
      <c r="AK241">
        <v>20.12</v>
      </c>
      <c r="AL241">
        <f>IF(M45&lt;M37,1,)</f>
        <v>0</v>
      </c>
      <c r="AM241">
        <f t="shared" ref="AM241:AU248" si="808">IF(N45&lt;N37,1,)</f>
        <v>0</v>
      </c>
      <c r="AN241">
        <f t="shared" si="808"/>
        <v>1</v>
      </c>
      <c r="AO241">
        <f t="shared" si="808"/>
        <v>0</v>
      </c>
      <c r="AP241">
        <f t="shared" si="808"/>
        <v>1</v>
      </c>
      <c r="AQ241">
        <f t="shared" si="808"/>
        <v>0</v>
      </c>
      <c r="AR241">
        <f t="shared" si="808"/>
        <v>0</v>
      </c>
      <c r="AS241">
        <f t="shared" si="808"/>
        <v>0</v>
      </c>
      <c r="AT241">
        <f t="shared" si="808"/>
        <v>0</v>
      </c>
      <c r="AU241">
        <f t="shared" si="808"/>
        <v>0</v>
      </c>
      <c r="AW241" s="20"/>
      <c r="AX241">
        <f t="shared" si="767"/>
        <v>3</v>
      </c>
      <c r="AY241">
        <f t="shared" si="762"/>
        <v>5</v>
      </c>
      <c r="AZ241">
        <f t="shared" si="762"/>
        <v>3</v>
      </c>
      <c r="BA241">
        <f t="shared" si="762"/>
        <v>5</v>
      </c>
      <c r="BB241">
        <f t="shared" si="762"/>
        <v>3</v>
      </c>
      <c r="BC241">
        <f t="shared" si="762"/>
        <v>4</v>
      </c>
      <c r="BD241">
        <f t="shared" si="762"/>
        <v>5</v>
      </c>
      <c r="BE241">
        <f t="shared" si="762"/>
        <v>2</v>
      </c>
      <c r="BF241">
        <f t="shared" si="762"/>
        <v>0</v>
      </c>
      <c r="BG241">
        <f t="shared" si="762"/>
        <v>2</v>
      </c>
      <c r="BI241">
        <f t="shared" si="768"/>
        <v>32</v>
      </c>
    </row>
    <row r="242" spans="1:80">
      <c r="A242">
        <v>5.15</v>
      </c>
      <c r="B242">
        <f>IF(M30&lt;M40,1,)</f>
        <v>1</v>
      </c>
      <c r="C242">
        <f t="shared" ref="C242:K242" si="809">IF(N30&lt;N40,1,)</f>
        <v>0</v>
      </c>
      <c r="D242">
        <f t="shared" si="809"/>
        <v>1</v>
      </c>
      <c r="E242">
        <f t="shared" si="809"/>
        <v>1</v>
      </c>
      <c r="F242">
        <f t="shared" si="809"/>
        <v>0</v>
      </c>
      <c r="G242">
        <f t="shared" si="809"/>
        <v>0</v>
      </c>
      <c r="H242">
        <f t="shared" si="809"/>
        <v>0</v>
      </c>
      <c r="I242">
        <f t="shared" si="809"/>
        <v>0</v>
      </c>
      <c r="J242">
        <f t="shared" si="809"/>
        <v>0</v>
      </c>
      <c r="K242">
        <f t="shared" si="809"/>
        <v>1</v>
      </c>
      <c r="M242" s="4">
        <v>10.15</v>
      </c>
      <c r="N242">
        <f>IF(M35&lt;M40,1,)</f>
        <v>0</v>
      </c>
      <c r="O242">
        <f t="shared" ref="O242:W242" si="810">IF(N35&lt;N40,1,)</f>
        <v>0</v>
      </c>
      <c r="P242">
        <f t="shared" si="810"/>
        <v>0</v>
      </c>
      <c r="Q242">
        <f t="shared" si="810"/>
        <v>1</v>
      </c>
      <c r="R242">
        <f t="shared" si="810"/>
        <v>0</v>
      </c>
      <c r="S242">
        <f t="shared" si="810"/>
        <v>0</v>
      </c>
      <c r="T242">
        <f t="shared" si="810"/>
        <v>0</v>
      </c>
      <c r="U242">
        <f t="shared" si="810"/>
        <v>0</v>
      </c>
      <c r="V242">
        <f t="shared" si="810"/>
        <v>1</v>
      </c>
      <c r="W242">
        <f t="shared" si="810"/>
        <v>0</v>
      </c>
      <c r="Y242" s="4">
        <v>15.13</v>
      </c>
      <c r="Z242">
        <f>IF(M40&lt;M38,1,)</f>
        <v>0</v>
      </c>
      <c r="AA242">
        <f t="shared" ref="AA242:AI242" si="811">IF(N40&lt;N38,1,)</f>
        <v>1</v>
      </c>
      <c r="AB242">
        <f t="shared" si="811"/>
        <v>1</v>
      </c>
      <c r="AC242">
        <f t="shared" si="811"/>
        <v>0</v>
      </c>
      <c r="AD242">
        <f t="shared" si="811"/>
        <v>1</v>
      </c>
      <c r="AE242">
        <f t="shared" si="811"/>
        <v>0</v>
      </c>
      <c r="AF242">
        <f t="shared" si="811"/>
        <v>0</v>
      </c>
      <c r="AG242">
        <f t="shared" si="811"/>
        <v>0</v>
      </c>
      <c r="AH242">
        <f t="shared" si="811"/>
        <v>0</v>
      </c>
      <c r="AI242">
        <f t="shared" si="811"/>
        <v>0</v>
      </c>
      <c r="AK242">
        <v>20.13</v>
      </c>
      <c r="AL242">
        <f t="shared" ref="AL242:AL248" si="812">IF(M46&lt;M38,1,)</f>
        <v>1</v>
      </c>
      <c r="AM242">
        <f t="shared" si="808"/>
        <v>1</v>
      </c>
      <c r="AN242">
        <f t="shared" si="808"/>
        <v>1</v>
      </c>
      <c r="AO242">
        <f t="shared" si="808"/>
        <v>1</v>
      </c>
      <c r="AP242">
        <f t="shared" si="808"/>
        <v>1</v>
      </c>
      <c r="AQ242">
        <f t="shared" si="808"/>
        <v>1</v>
      </c>
      <c r="AR242">
        <f t="shared" si="808"/>
        <v>1</v>
      </c>
      <c r="AS242">
        <f t="shared" si="808"/>
        <v>1</v>
      </c>
      <c r="AT242">
        <f t="shared" si="808"/>
        <v>1</v>
      </c>
      <c r="AU242">
        <f t="shared" si="808"/>
        <v>1</v>
      </c>
      <c r="AW242" s="20"/>
      <c r="AX242">
        <f t="shared" si="767"/>
        <v>3</v>
      </c>
      <c r="AY242">
        <f t="shared" si="762"/>
        <v>5</v>
      </c>
      <c r="AZ242">
        <f t="shared" si="762"/>
        <v>3</v>
      </c>
      <c r="BA242">
        <f t="shared" si="762"/>
        <v>5</v>
      </c>
      <c r="BB242">
        <f t="shared" si="762"/>
        <v>3</v>
      </c>
      <c r="BC242">
        <f t="shared" si="762"/>
        <v>4</v>
      </c>
      <c r="BD242">
        <f t="shared" si="762"/>
        <v>5</v>
      </c>
      <c r="BE242">
        <f t="shared" si="762"/>
        <v>2</v>
      </c>
      <c r="BF242">
        <f t="shared" si="762"/>
        <v>0</v>
      </c>
      <c r="BG242">
        <f t="shared" si="762"/>
        <v>2</v>
      </c>
      <c r="BI242">
        <f t="shared" si="768"/>
        <v>32</v>
      </c>
    </row>
    <row r="243" spans="1:80">
      <c r="A243">
        <v>5.16</v>
      </c>
      <c r="B243">
        <f>IF(M30&lt;M41,1,)</f>
        <v>1</v>
      </c>
      <c r="C243">
        <f t="shared" ref="C243:K243" si="813">IF(N30&lt;N41,1,)</f>
        <v>1</v>
      </c>
      <c r="D243">
        <f t="shared" si="813"/>
        <v>0</v>
      </c>
      <c r="E243">
        <f t="shared" si="813"/>
        <v>1</v>
      </c>
      <c r="F243">
        <f t="shared" si="813"/>
        <v>0</v>
      </c>
      <c r="G243">
        <f t="shared" si="813"/>
        <v>0</v>
      </c>
      <c r="H243">
        <f t="shared" si="813"/>
        <v>0</v>
      </c>
      <c r="I243">
        <f t="shared" si="813"/>
        <v>0</v>
      </c>
      <c r="J243">
        <f t="shared" si="813"/>
        <v>1</v>
      </c>
      <c r="K243">
        <f t="shared" si="813"/>
        <v>0</v>
      </c>
      <c r="M243" s="4">
        <v>10.16</v>
      </c>
      <c r="N243">
        <f>IF(M35&lt;M41,1,)</f>
        <v>0</v>
      </c>
      <c r="O243">
        <f t="shared" ref="O243:W243" si="814">IF(N35&lt;N41,1,)</f>
        <v>1</v>
      </c>
      <c r="P243">
        <f t="shared" si="814"/>
        <v>0</v>
      </c>
      <c r="Q243">
        <f t="shared" si="814"/>
        <v>0</v>
      </c>
      <c r="R243">
        <f t="shared" si="814"/>
        <v>0</v>
      </c>
      <c r="S243">
        <f t="shared" si="814"/>
        <v>0</v>
      </c>
      <c r="T243">
        <f t="shared" si="814"/>
        <v>0</v>
      </c>
      <c r="U243">
        <f t="shared" si="814"/>
        <v>0</v>
      </c>
      <c r="V243">
        <f t="shared" si="814"/>
        <v>1</v>
      </c>
      <c r="W243">
        <f t="shared" si="814"/>
        <v>0</v>
      </c>
      <c r="Y243" s="4">
        <v>15.14</v>
      </c>
      <c r="Z243">
        <f>IF(M40&lt;M39,1,)</f>
        <v>0</v>
      </c>
      <c r="AA243">
        <f t="shared" ref="AA243:AI243" si="815">IF(N40&lt;N39,1,)</f>
        <v>1</v>
      </c>
      <c r="AB243">
        <f t="shared" si="815"/>
        <v>0</v>
      </c>
      <c r="AC243">
        <f t="shared" si="815"/>
        <v>0</v>
      </c>
      <c r="AD243">
        <f t="shared" si="815"/>
        <v>0</v>
      </c>
      <c r="AE243">
        <f t="shared" si="815"/>
        <v>0</v>
      </c>
      <c r="AF243">
        <f t="shared" si="815"/>
        <v>0</v>
      </c>
      <c r="AG243">
        <f t="shared" si="815"/>
        <v>0</v>
      </c>
      <c r="AH243">
        <f t="shared" si="815"/>
        <v>0</v>
      </c>
      <c r="AI243">
        <f t="shared" si="815"/>
        <v>0</v>
      </c>
      <c r="AK243">
        <v>20.14</v>
      </c>
      <c r="AL243">
        <f t="shared" si="812"/>
        <v>0</v>
      </c>
      <c r="AM243">
        <f t="shared" si="808"/>
        <v>1</v>
      </c>
      <c r="AN243">
        <f t="shared" si="808"/>
        <v>1</v>
      </c>
      <c r="AO243">
        <f t="shared" si="808"/>
        <v>1</v>
      </c>
      <c r="AP243">
        <f t="shared" si="808"/>
        <v>1</v>
      </c>
      <c r="AQ243">
        <f t="shared" si="808"/>
        <v>1</v>
      </c>
      <c r="AR243">
        <f t="shared" si="808"/>
        <v>1</v>
      </c>
      <c r="AS243">
        <f t="shared" si="808"/>
        <v>1</v>
      </c>
      <c r="AT243">
        <f t="shared" si="808"/>
        <v>1</v>
      </c>
      <c r="AU243">
        <f t="shared" si="808"/>
        <v>1</v>
      </c>
      <c r="AW243" s="20"/>
      <c r="AX243">
        <f t="shared" si="767"/>
        <v>3</v>
      </c>
      <c r="AY243">
        <f t="shared" si="762"/>
        <v>5</v>
      </c>
      <c r="AZ243">
        <f t="shared" si="762"/>
        <v>3</v>
      </c>
      <c r="BA243">
        <f t="shared" si="762"/>
        <v>0</v>
      </c>
      <c r="BB243">
        <f t="shared" si="762"/>
        <v>3</v>
      </c>
      <c r="BC243">
        <f t="shared" si="762"/>
        <v>4</v>
      </c>
      <c r="BD243">
        <f t="shared" si="762"/>
        <v>5</v>
      </c>
      <c r="BE243">
        <f t="shared" si="762"/>
        <v>2</v>
      </c>
      <c r="BF243">
        <f t="shared" si="762"/>
        <v>0</v>
      </c>
      <c r="BG243">
        <f t="shared" si="762"/>
        <v>0</v>
      </c>
      <c r="BI243">
        <f>SUM(AX243:BG243)</f>
        <v>25</v>
      </c>
    </row>
    <row r="244" spans="1:80">
      <c r="A244">
        <v>5.17</v>
      </c>
      <c r="B244">
        <f>IF(M30&lt;M42,1,)</f>
        <v>1</v>
      </c>
      <c r="C244">
        <f t="shared" ref="C244:K244" si="816">IF(N30&lt;N42,1,)</f>
        <v>0</v>
      </c>
      <c r="D244">
        <f t="shared" si="816"/>
        <v>1</v>
      </c>
      <c r="E244">
        <f t="shared" si="816"/>
        <v>1</v>
      </c>
      <c r="F244">
        <f t="shared" si="816"/>
        <v>0</v>
      </c>
      <c r="G244">
        <f t="shared" si="816"/>
        <v>0</v>
      </c>
      <c r="H244">
        <f t="shared" si="816"/>
        <v>0</v>
      </c>
      <c r="I244">
        <f t="shared" si="816"/>
        <v>0</v>
      </c>
      <c r="J244">
        <f t="shared" si="816"/>
        <v>1</v>
      </c>
      <c r="K244">
        <f t="shared" si="816"/>
        <v>1</v>
      </c>
      <c r="M244" s="4">
        <v>10.17</v>
      </c>
      <c r="N244">
        <f>IF(M35&lt;M42,1,)</f>
        <v>0</v>
      </c>
      <c r="O244">
        <f t="shared" ref="O244:W244" si="817">IF(N35&lt;N42,1,)</f>
        <v>0</v>
      </c>
      <c r="P244">
        <f t="shared" si="817"/>
        <v>0</v>
      </c>
      <c r="Q244">
        <f t="shared" si="817"/>
        <v>0</v>
      </c>
      <c r="R244">
        <f t="shared" si="817"/>
        <v>1</v>
      </c>
      <c r="S244">
        <f t="shared" si="817"/>
        <v>0</v>
      </c>
      <c r="T244">
        <f t="shared" si="817"/>
        <v>0</v>
      </c>
      <c r="U244">
        <f t="shared" si="817"/>
        <v>0</v>
      </c>
      <c r="V244">
        <f t="shared" si="817"/>
        <v>1</v>
      </c>
      <c r="W244">
        <f t="shared" si="817"/>
        <v>0</v>
      </c>
      <c r="Y244" s="4">
        <v>15.16</v>
      </c>
      <c r="Z244">
        <f>IF(M40&lt;M41,1,)</f>
        <v>0</v>
      </c>
      <c r="AA244">
        <f t="shared" ref="AA244:AI244" si="818">IF(N40&lt;N41,1,)</f>
        <v>1</v>
      </c>
      <c r="AB244">
        <f t="shared" si="818"/>
        <v>0</v>
      </c>
      <c r="AC244">
        <f t="shared" si="818"/>
        <v>0</v>
      </c>
      <c r="AD244">
        <f t="shared" si="818"/>
        <v>0</v>
      </c>
      <c r="AE244">
        <f t="shared" si="818"/>
        <v>0</v>
      </c>
      <c r="AF244">
        <f t="shared" si="818"/>
        <v>0</v>
      </c>
      <c r="AG244">
        <f t="shared" si="818"/>
        <v>0</v>
      </c>
      <c r="AH244">
        <f t="shared" si="818"/>
        <v>1</v>
      </c>
      <c r="AI244">
        <f t="shared" si="818"/>
        <v>0</v>
      </c>
      <c r="AK244">
        <v>20.149999999999999</v>
      </c>
      <c r="AL244">
        <f t="shared" si="812"/>
        <v>1</v>
      </c>
      <c r="AM244">
        <f t="shared" si="808"/>
        <v>1</v>
      </c>
      <c r="AN244">
        <f t="shared" si="808"/>
        <v>1</v>
      </c>
      <c r="AO244">
        <f t="shared" si="808"/>
        <v>1</v>
      </c>
      <c r="AP244">
        <f t="shared" si="808"/>
        <v>1</v>
      </c>
      <c r="AQ244">
        <f t="shared" si="808"/>
        <v>1</v>
      </c>
      <c r="AR244">
        <f t="shared" si="808"/>
        <v>1</v>
      </c>
      <c r="AS244">
        <f t="shared" si="808"/>
        <v>1</v>
      </c>
      <c r="AT244">
        <f t="shared" si="808"/>
        <v>1</v>
      </c>
      <c r="AU244">
        <f t="shared" si="808"/>
        <v>1</v>
      </c>
      <c r="AW244" s="20"/>
      <c r="AX244">
        <f t="shared" si="767"/>
        <v>3</v>
      </c>
      <c r="AY244">
        <f t="shared" si="762"/>
        <v>0</v>
      </c>
      <c r="AZ244">
        <f t="shared" si="762"/>
        <v>3</v>
      </c>
      <c r="BA244">
        <f t="shared" si="762"/>
        <v>5</v>
      </c>
      <c r="BB244">
        <f t="shared" si="762"/>
        <v>3</v>
      </c>
      <c r="BC244">
        <f t="shared" si="762"/>
        <v>4</v>
      </c>
      <c r="BD244">
        <f t="shared" si="762"/>
        <v>5</v>
      </c>
      <c r="BE244">
        <f t="shared" si="762"/>
        <v>2</v>
      </c>
      <c r="BF244">
        <f t="shared" si="762"/>
        <v>0</v>
      </c>
      <c r="BG244">
        <f t="shared" si="762"/>
        <v>2</v>
      </c>
      <c r="BI244">
        <f t="shared" si="768"/>
        <v>27</v>
      </c>
    </row>
    <row r="245" spans="1:80">
      <c r="A245">
        <v>5.18</v>
      </c>
      <c r="B245">
        <f>IF(M30&lt;M43,1,)</f>
        <v>1</v>
      </c>
      <c r="C245">
        <f t="shared" ref="C245:K245" si="819">IF(N30&lt;N43,1,)</f>
        <v>1</v>
      </c>
      <c r="D245">
        <f t="shared" si="819"/>
        <v>0</v>
      </c>
      <c r="E245">
        <f t="shared" si="819"/>
        <v>1</v>
      </c>
      <c r="F245">
        <f t="shared" si="819"/>
        <v>0</v>
      </c>
      <c r="G245">
        <f t="shared" si="819"/>
        <v>1</v>
      </c>
      <c r="H245">
        <f t="shared" si="819"/>
        <v>1</v>
      </c>
      <c r="I245">
        <f t="shared" si="819"/>
        <v>1</v>
      </c>
      <c r="J245">
        <f t="shared" si="819"/>
        <v>0</v>
      </c>
      <c r="K245">
        <f t="shared" si="819"/>
        <v>0</v>
      </c>
      <c r="M245" s="4">
        <v>10.18</v>
      </c>
      <c r="N245">
        <f>IF(M35&lt;M43,1,)</f>
        <v>0</v>
      </c>
      <c r="O245">
        <f t="shared" ref="O245:W245" si="820">IF(N35&lt;N43,1,)</f>
        <v>1</v>
      </c>
      <c r="P245">
        <f t="shared" si="820"/>
        <v>0</v>
      </c>
      <c r="Q245">
        <f t="shared" si="820"/>
        <v>0</v>
      </c>
      <c r="R245">
        <f t="shared" si="820"/>
        <v>0</v>
      </c>
      <c r="S245">
        <f t="shared" si="820"/>
        <v>1</v>
      </c>
      <c r="T245">
        <f t="shared" si="820"/>
        <v>1</v>
      </c>
      <c r="U245">
        <f t="shared" si="820"/>
        <v>1</v>
      </c>
      <c r="V245">
        <f t="shared" si="820"/>
        <v>1</v>
      </c>
      <c r="W245">
        <f t="shared" si="820"/>
        <v>0</v>
      </c>
      <c r="Y245" s="4">
        <v>15.17</v>
      </c>
      <c r="Z245">
        <f>IF(M40&lt;M42,1,)</f>
        <v>0</v>
      </c>
      <c r="AA245">
        <f t="shared" ref="AA245:AI245" si="821">IF(N40&lt;N42,1,)</f>
        <v>0</v>
      </c>
      <c r="AB245">
        <f t="shared" si="821"/>
        <v>1</v>
      </c>
      <c r="AC245">
        <f t="shared" si="821"/>
        <v>0</v>
      </c>
      <c r="AD245">
        <f t="shared" si="821"/>
        <v>1</v>
      </c>
      <c r="AE245">
        <f t="shared" si="821"/>
        <v>0</v>
      </c>
      <c r="AF245">
        <f t="shared" si="821"/>
        <v>0</v>
      </c>
      <c r="AG245">
        <f t="shared" si="821"/>
        <v>0</v>
      </c>
      <c r="AH245">
        <f t="shared" si="821"/>
        <v>1</v>
      </c>
      <c r="AI245">
        <f t="shared" si="821"/>
        <v>0</v>
      </c>
      <c r="AK245">
        <v>20.16</v>
      </c>
      <c r="AL245">
        <f t="shared" si="812"/>
        <v>0</v>
      </c>
      <c r="AM245">
        <f t="shared" si="808"/>
        <v>1</v>
      </c>
      <c r="AN245">
        <f t="shared" si="808"/>
        <v>1</v>
      </c>
      <c r="AO245">
        <f t="shared" si="808"/>
        <v>1</v>
      </c>
      <c r="AP245">
        <f t="shared" si="808"/>
        <v>1</v>
      </c>
      <c r="AQ245">
        <f t="shared" si="808"/>
        <v>0</v>
      </c>
      <c r="AR245">
        <f t="shared" si="808"/>
        <v>1</v>
      </c>
      <c r="AS245">
        <f t="shared" si="808"/>
        <v>1</v>
      </c>
      <c r="AT245">
        <f t="shared" si="808"/>
        <v>1</v>
      </c>
      <c r="AU245">
        <f t="shared" si="808"/>
        <v>0</v>
      </c>
      <c r="AW245" s="20"/>
      <c r="AX245">
        <f t="shared" si="767"/>
        <v>3</v>
      </c>
      <c r="AY245">
        <f t="shared" si="762"/>
        <v>5</v>
      </c>
      <c r="AZ245">
        <f t="shared" si="762"/>
        <v>3</v>
      </c>
      <c r="BA245">
        <f t="shared" si="762"/>
        <v>5</v>
      </c>
      <c r="BB245">
        <f t="shared" si="762"/>
        <v>3</v>
      </c>
      <c r="BC245">
        <f t="shared" si="762"/>
        <v>4</v>
      </c>
      <c r="BD245">
        <f t="shared" si="762"/>
        <v>5</v>
      </c>
      <c r="BE245">
        <f t="shared" si="762"/>
        <v>2</v>
      </c>
      <c r="BF245">
        <f t="shared" si="762"/>
        <v>0</v>
      </c>
      <c r="BG245">
        <f t="shared" si="762"/>
        <v>0</v>
      </c>
      <c r="BI245">
        <f t="shared" si="768"/>
        <v>30</v>
      </c>
    </row>
    <row r="246" spans="1:80">
      <c r="A246">
        <v>5.19</v>
      </c>
      <c r="B246">
        <f>IF(M30&lt;M44,1,)</f>
        <v>0</v>
      </c>
      <c r="C246">
        <f t="shared" ref="C246:K246" si="822">IF(N30&lt;N44,1,)</f>
        <v>1</v>
      </c>
      <c r="D246">
        <f t="shared" si="822"/>
        <v>1</v>
      </c>
      <c r="E246">
        <f t="shared" si="822"/>
        <v>1</v>
      </c>
      <c r="F246">
        <f t="shared" si="822"/>
        <v>0</v>
      </c>
      <c r="G246">
        <f t="shared" si="822"/>
        <v>0</v>
      </c>
      <c r="H246">
        <f t="shared" si="822"/>
        <v>0</v>
      </c>
      <c r="I246">
        <f t="shared" si="822"/>
        <v>0</v>
      </c>
      <c r="J246">
        <f t="shared" si="822"/>
        <v>1</v>
      </c>
      <c r="K246">
        <f t="shared" si="822"/>
        <v>0</v>
      </c>
      <c r="M246" s="4">
        <v>10.19</v>
      </c>
      <c r="N246">
        <f>IF(M35&lt;M44,1,)</f>
        <v>0</v>
      </c>
      <c r="O246">
        <f t="shared" ref="O246:W246" si="823">IF(N35&lt;N44,1,)</f>
        <v>1</v>
      </c>
      <c r="P246">
        <f t="shared" si="823"/>
        <v>0</v>
      </c>
      <c r="Q246">
        <f t="shared" si="823"/>
        <v>0</v>
      </c>
      <c r="R246">
        <f t="shared" si="823"/>
        <v>0</v>
      </c>
      <c r="S246">
        <f t="shared" si="823"/>
        <v>0</v>
      </c>
      <c r="T246">
        <f t="shared" si="823"/>
        <v>0</v>
      </c>
      <c r="U246">
        <f t="shared" si="823"/>
        <v>0</v>
      </c>
      <c r="V246">
        <f t="shared" si="823"/>
        <v>1</v>
      </c>
      <c r="W246">
        <f t="shared" si="823"/>
        <v>0</v>
      </c>
      <c r="Y246" s="4">
        <v>15.18</v>
      </c>
      <c r="Z246">
        <f>IF(M40&lt;M43,1,)</f>
        <v>0</v>
      </c>
      <c r="AA246">
        <f t="shared" ref="AA246:AI246" si="824">IF(N40&lt;N43,1,)</f>
        <v>1</v>
      </c>
      <c r="AB246">
        <f t="shared" si="824"/>
        <v>0</v>
      </c>
      <c r="AC246">
        <f t="shared" si="824"/>
        <v>0</v>
      </c>
      <c r="AD246">
        <f t="shared" si="824"/>
        <v>0</v>
      </c>
      <c r="AE246">
        <f t="shared" si="824"/>
        <v>1</v>
      </c>
      <c r="AF246">
        <f t="shared" si="824"/>
        <v>1</v>
      </c>
      <c r="AG246">
        <f t="shared" si="824"/>
        <v>1</v>
      </c>
      <c r="AH246">
        <f t="shared" si="824"/>
        <v>0</v>
      </c>
      <c r="AI246">
        <f t="shared" si="824"/>
        <v>0</v>
      </c>
      <c r="AK246">
        <v>20.170000000000002</v>
      </c>
      <c r="AL246">
        <f t="shared" si="812"/>
        <v>0</v>
      </c>
      <c r="AM246">
        <f t="shared" si="808"/>
        <v>0</v>
      </c>
      <c r="AN246">
        <f t="shared" si="808"/>
        <v>1</v>
      </c>
      <c r="AO246">
        <f t="shared" si="808"/>
        <v>1</v>
      </c>
      <c r="AP246">
        <f t="shared" si="808"/>
        <v>1</v>
      </c>
      <c r="AQ246">
        <f t="shared" si="808"/>
        <v>1</v>
      </c>
      <c r="AR246">
        <f t="shared" si="808"/>
        <v>1</v>
      </c>
      <c r="AS246">
        <f t="shared" si="808"/>
        <v>0</v>
      </c>
      <c r="AT246">
        <f t="shared" si="808"/>
        <v>1</v>
      </c>
      <c r="AU246">
        <f t="shared" si="808"/>
        <v>0</v>
      </c>
      <c r="AW246" s="20"/>
      <c r="AX246">
        <f t="shared" si="767"/>
        <v>3</v>
      </c>
      <c r="AY246">
        <f t="shared" si="767"/>
        <v>0</v>
      </c>
      <c r="AZ246">
        <f t="shared" si="767"/>
        <v>3</v>
      </c>
      <c r="BA246">
        <f t="shared" si="767"/>
        <v>5</v>
      </c>
      <c r="BB246">
        <f t="shared" si="767"/>
        <v>3</v>
      </c>
      <c r="BC246">
        <f t="shared" si="767"/>
        <v>0</v>
      </c>
      <c r="BD246">
        <f t="shared" si="767"/>
        <v>0</v>
      </c>
      <c r="BE246">
        <f t="shared" si="767"/>
        <v>0</v>
      </c>
      <c r="BF246">
        <f t="shared" si="767"/>
        <v>0</v>
      </c>
      <c r="BG246">
        <f t="shared" si="767"/>
        <v>2</v>
      </c>
      <c r="BI246">
        <f t="shared" si="768"/>
        <v>16</v>
      </c>
    </row>
    <row r="247" spans="1:80">
      <c r="A247">
        <v>5.2</v>
      </c>
      <c r="B247">
        <f>IF(M30&lt;M45,1,)</f>
        <v>1</v>
      </c>
      <c r="C247">
        <f t="shared" ref="C247:K247" si="825">IF(N30&lt;N45,1,)</f>
        <v>1</v>
      </c>
      <c r="D247">
        <f t="shared" si="825"/>
        <v>0</v>
      </c>
      <c r="E247">
        <f t="shared" si="825"/>
        <v>1</v>
      </c>
      <c r="F247">
        <f t="shared" si="825"/>
        <v>0</v>
      </c>
      <c r="G247">
        <f t="shared" si="825"/>
        <v>1</v>
      </c>
      <c r="H247">
        <f t="shared" si="825"/>
        <v>1</v>
      </c>
      <c r="I247">
        <f t="shared" si="825"/>
        <v>0</v>
      </c>
      <c r="J247">
        <f t="shared" si="825"/>
        <v>0</v>
      </c>
      <c r="K247">
        <f t="shared" si="825"/>
        <v>0</v>
      </c>
      <c r="M247" s="4">
        <v>10.199999999999999</v>
      </c>
      <c r="N247">
        <f>IF(M35&lt;M45,1,)</f>
        <v>0</v>
      </c>
      <c r="O247">
        <f t="shared" ref="O247:W247" si="826">IF(N35&lt;N45,1,)</f>
        <v>1</v>
      </c>
      <c r="P247">
        <f t="shared" si="826"/>
        <v>0</v>
      </c>
      <c r="Q247">
        <f t="shared" si="826"/>
        <v>0</v>
      </c>
      <c r="R247">
        <f t="shared" si="826"/>
        <v>0</v>
      </c>
      <c r="S247">
        <f t="shared" si="826"/>
        <v>1</v>
      </c>
      <c r="T247">
        <f t="shared" si="826"/>
        <v>1</v>
      </c>
      <c r="U247">
        <f t="shared" si="826"/>
        <v>1</v>
      </c>
      <c r="V247">
        <f t="shared" si="826"/>
        <v>0</v>
      </c>
      <c r="W247">
        <f t="shared" si="826"/>
        <v>0</v>
      </c>
      <c r="Y247" s="4">
        <v>15.19</v>
      </c>
      <c r="Z247">
        <f>IF(M40&lt;M44,1,)</f>
        <v>0</v>
      </c>
      <c r="AA247">
        <f t="shared" ref="AA247:AI247" si="827">IF(N40&lt;N44,1,)</f>
        <v>1</v>
      </c>
      <c r="AB247">
        <f t="shared" si="827"/>
        <v>1</v>
      </c>
      <c r="AC247">
        <f t="shared" si="827"/>
        <v>0</v>
      </c>
      <c r="AD247">
        <f t="shared" si="827"/>
        <v>0</v>
      </c>
      <c r="AE247">
        <f t="shared" si="827"/>
        <v>0</v>
      </c>
      <c r="AF247">
        <f t="shared" si="827"/>
        <v>0</v>
      </c>
      <c r="AG247">
        <f t="shared" si="827"/>
        <v>0</v>
      </c>
      <c r="AH247">
        <f t="shared" si="827"/>
        <v>1</v>
      </c>
      <c r="AI247">
        <f t="shared" si="827"/>
        <v>0</v>
      </c>
      <c r="AK247">
        <v>20.18</v>
      </c>
      <c r="AL247">
        <f t="shared" si="812"/>
        <v>0</v>
      </c>
      <c r="AM247">
        <f t="shared" si="808"/>
        <v>1</v>
      </c>
      <c r="AN247">
        <f t="shared" si="808"/>
        <v>1</v>
      </c>
      <c r="AO247">
        <f t="shared" si="808"/>
        <v>1</v>
      </c>
      <c r="AP247">
        <f t="shared" si="808"/>
        <v>1</v>
      </c>
      <c r="AQ247">
        <f t="shared" si="808"/>
        <v>1</v>
      </c>
      <c r="AR247">
        <f t="shared" si="808"/>
        <v>1</v>
      </c>
      <c r="AS247">
        <f t="shared" si="808"/>
        <v>0</v>
      </c>
      <c r="AT247">
        <f t="shared" si="808"/>
        <v>1</v>
      </c>
      <c r="AU247">
        <f t="shared" si="808"/>
        <v>0</v>
      </c>
      <c r="AW247" s="20"/>
      <c r="AX247">
        <f t="shared" si="767"/>
        <v>3</v>
      </c>
      <c r="AY247">
        <f t="shared" si="767"/>
        <v>0</v>
      </c>
      <c r="AZ247">
        <f t="shared" si="767"/>
        <v>3</v>
      </c>
      <c r="BA247">
        <f t="shared" si="767"/>
        <v>5</v>
      </c>
      <c r="BB247">
        <f t="shared" si="767"/>
        <v>3</v>
      </c>
      <c r="BC247">
        <f t="shared" si="767"/>
        <v>4</v>
      </c>
      <c r="BD247">
        <f t="shared" si="767"/>
        <v>5</v>
      </c>
      <c r="BE247">
        <f t="shared" si="767"/>
        <v>2</v>
      </c>
      <c r="BF247">
        <f t="shared" si="767"/>
        <v>0</v>
      </c>
      <c r="BG247">
        <f t="shared" si="767"/>
        <v>2</v>
      </c>
      <c r="BI247">
        <f t="shared" si="768"/>
        <v>27</v>
      </c>
    </row>
    <row r="248" spans="1:80">
      <c r="Y248" s="4">
        <v>15.2</v>
      </c>
      <c r="Z248">
        <f>IF(M40&lt;M45,1,)</f>
        <v>0</v>
      </c>
      <c r="AA248">
        <f t="shared" ref="AA248:AI248" si="828">IF(N40&lt;N45,1,)</f>
        <v>1</v>
      </c>
      <c r="AB248">
        <f t="shared" si="828"/>
        <v>0</v>
      </c>
      <c r="AC248">
        <f t="shared" si="828"/>
        <v>0</v>
      </c>
      <c r="AD248">
        <f t="shared" si="828"/>
        <v>0</v>
      </c>
      <c r="AE248">
        <f t="shared" si="828"/>
        <v>1</v>
      </c>
      <c r="AF248">
        <f t="shared" si="828"/>
        <v>1</v>
      </c>
      <c r="AG248">
        <f t="shared" si="828"/>
        <v>1</v>
      </c>
      <c r="AH248">
        <f t="shared" si="828"/>
        <v>0</v>
      </c>
      <c r="AI248">
        <f t="shared" si="828"/>
        <v>0</v>
      </c>
      <c r="AK248">
        <v>20.190000000000001</v>
      </c>
      <c r="AL248">
        <f t="shared" si="812"/>
        <v>0</v>
      </c>
      <c r="AM248">
        <f t="shared" si="808"/>
        <v>1</v>
      </c>
      <c r="AN248">
        <f t="shared" si="808"/>
        <v>1</v>
      </c>
      <c r="AO248">
        <f t="shared" si="808"/>
        <v>1</v>
      </c>
      <c r="AP248">
        <f t="shared" si="808"/>
        <v>1</v>
      </c>
      <c r="AQ248">
        <f t="shared" si="808"/>
        <v>0</v>
      </c>
      <c r="AR248">
        <f t="shared" si="808"/>
        <v>1</v>
      </c>
      <c r="AS248">
        <f t="shared" si="808"/>
        <v>1</v>
      </c>
      <c r="AT248">
        <f t="shared" si="808"/>
        <v>1</v>
      </c>
      <c r="AU248">
        <f t="shared" si="808"/>
        <v>0</v>
      </c>
      <c r="AW248" s="20"/>
      <c r="AX248">
        <f t="shared" si="767"/>
        <v>3</v>
      </c>
      <c r="AY248">
        <f t="shared" si="767"/>
        <v>0</v>
      </c>
      <c r="AZ248">
        <f t="shared" si="767"/>
        <v>3</v>
      </c>
      <c r="BA248">
        <f t="shared" si="767"/>
        <v>5</v>
      </c>
      <c r="BB248">
        <f t="shared" si="767"/>
        <v>3</v>
      </c>
      <c r="BC248">
        <f t="shared" si="767"/>
        <v>0</v>
      </c>
      <c r="BD248">
        <f t="shared" si="767"/>
        <v>0</v>
      </c>
      <c r="BE248">
        <f t="shared" si="767"/>
        <v>0</v>
      </c>
      <c r="BF248">
        <f t="shared" si="767"/>
        <v>4</v>
      </c>
      <c r="BG248">
        <f t="shared" si="767"/>
        <v>2</v>
      </c>
      <c r="BI248">
        <f t="shared" si="768"/>
        <v>20</v>
      </c>
    </row>
    <row r="250" spans="1:80">
      <c r="A250" s="1"/>
      <c r="B250" s="1"/>
      <c r="C250" s="1"/>
      <c r="D250" s="1"/>
      <c r="E250" s="1"/>
      <c r="F250" s="1"/>
      <c r="G250" s="1"/>
      <c r="H250" s="1"/>
      <c r="I250" s="1"/>
      <c r="J250" s="1"/>
      <c r="K250" s="1"/>
      <c r="L250" s="1"/>
      <c r="M250" s="1"/>
      <c r="N250" s="1"/>
      <c r="O250" s="1"/>
      <c r="P250" s="1"/>
      <c r="Q250" s="1"/>
      <c r="R250" s="1"/>
      <c r="S250" s="1"/>
      <c r="T250" s="1"/>
      <c r="U250" s="1"/>
      <c r="V250" s="1" t="s">
        <v>91</v>
      </c>
      <c r="W250" s="1"/>
      <c r="X250" s="1"/>
      <c r="Y250" s="1"/>
    </row>
    <row r="252" spans="1:80">
      <c r="A252" s="25" t="s">
        <v>33</v>
      </c>
      <c r="B252">
        <v>1</v>
      </c>
      <c r="C252">
        <v>1</v>
      </c>
      <c r="D252">
        <v>0.93016600000000005</v>
      </c>
      <c r="E252">
        <v>1</v>
      </c>
      <c r="F252">
        <v>1</v>
      </c>
      <c r="G252">
        <v>1</v>
      </c>
      <c r="H252">
        <v>0.85525300000000004</v>
      </c>
      <c r="I252">
        <v>1</v>
      </c>
      <c r="J252">
        <v>1</v>
      </c>
      <c r="K252">
        <v>1</v>
      </c>
      <c r="L252">
        <v>1</v>
      </c>
      <c r="M252">
        <v>1</v>
      </c>
      <c r="N252">
        <v>1</v>
      </c>
      <c r="O252">
        <v>1</v>
      </c>
      <c r="P252">
        <v>1</v>
      </c>
      <c r="Q252">
        <v>1</v>
      </c>
      <c r="R252">
        <v>1</v>
      </c>
      <c r="S252">
        <v>1</v>
      </c>
      <c r="T252">
        <v>1</v>
      </c>
      <c r="V252">
        <v>1.2</v>
      </c>
      <c r="W252">
        <f>MAX(ABS(M26-M27),(N26-N27),(P26-P27),(R26-R27),(S26-S27),(T26-T27),(U26-U27))/MAX(ABS(M26-M27),ABS(N26-N27),ABS(O26-O27),ABS(P26-P27),ABS(Q26-Q27),ABS(R26-R27),ABS(S26-S27),ABS(T26-T27),ABS(U26-U27),ABS(V26-V27))</f>
        <v>1</v>
      </c>
      <c r="Y252">
        <v>2.1</v>
      </c>
      <c r="Z252">
        <f>MAX(ABS(O27-O26),(Q27-Q26),(R27-R26),(T27-T26),(V27-V26))/MAX(ABS(M27-M26),ABS(N27-N26),ABS(O27-O26),ABS(P27-P26),ABS(Q27-Q26),ABS(R27-R26),ABS(S27-S26),ABS(T27-T26),ABS(U27-U26),ABS(V27-V26))</f>
        <v>0.32917360641141125</v>
      </c>
      <c r="AB252">
        <v>3.1</v>
      </c>
      <c r="AC252">
        <f>MAX(ABS(O28-O26),(Q28-Q26),(R28-R26),(T28-T26),(U28-U26),(V28-V26))/MAX(ABS(M28-M26),ABS(N28-N26),ABS(O28-O26),ABS(P28-P26),ABS(Q28-Q26),ABS(R28-R26),ABS(S28-S26),ABS(T28-T26),ABS(U28-U26),ABS(V28-V26))</f>
        <v>0.71671766444417706</v>
      </c>
      <c r="AE252">
        <v>4.0999999999999996</v>
      </c>
      <c r="AF252">
        <f>MAX(ABS(N29-N26),(O29-O26),(S29-S26))/MAX(ABS(M29-M26),ABS(N29-N26),ABS(O29-O26),ABS(P29-P26),ABS(Q29-Q26),ABS(R29-R26),ABS(S29-S26),ABS(T29-T26),ABS(U29-U26),ABS(V29-V26))</f>
        <v>0.55341059411722837</v>
      </c>
      <c r="AH252">
        <v>5.0999999999999996</v>
      </c>
      <c r="AI252">
        <f>MAX(ABS(Q30-Q26),(T30-T26),(U30-U26),(V30-V26))/MAX(ABS(M30-M26),ABS(N30-N26),ABS(O30-O26),ABS(P30-P26),ABS(Q30-Q26),ABS(R30-R26),ABS(S30-S26),ABS(T30-T26),ABS(U30-U26),ABS(V30-V26))</f>
        <v>0.5375382483331328</v>
      </c>
      <c r="AK252">
        <v>6.1</v>
      </c>
      <c r="AL252">
        <f>MAX(ABS(M31-M26),(O31-O26),(Q31-Q26),(T31-T26),(U31-U26),(V31-V26))/MAX(ABS(M31-M26),ABS(N31-N26),ABS(O31-O26),ABS(P31-P26),ABS(Q31-Q26),ABS(R31-R26),ABS(S31-S26),ABS(T31-T26),ABS(U31-U26),ABS(V31-V26))</f>
        <v>0.31137379848681229</v>
      </c>
      <c r="AN252">
        <v>7.1</v>
      </c>
      <c r="AO252">
        <f>MAX(ABS(N32-N26),(S32-S26),(U32-U26))/MAX(ABS(M32-M26),ABS(N32-N26),ABS(O32-O26),ABS(P32-P26),ABS(Q32-Q26),ABS(R32-R26),ABS(S32-S26),ABS(T32-T26),ABS(U32-U26),ABS(V32-V26))</f>
        <v>1</v>
      </c>
      <c r="AQ252">
        <v>8.1</v>
      </c>
      <c r="AR252">
        <f>MAX(ABS(M33-M26),(Q33-Q26),(R33-R26),(S33-S26),(T33-T26),(V33-V26))/MAX(ABS(M33-M26),ABS(N33-N26),ABS(O33-O26),ABS(P33-P26),ABS(Q33-Q26),ABS(R33-R26),ABS(S33-S26),ABS(T33-T26),ABS(U33-U26),ABS(V33-V26))</f>
        <v>1</v>
      </c>
      <c r="AT252">
        <v>9.1</v>
      </c>
      <c r="AU252">
        <f>MAX(ABS(M34-M26),(O34-O26),(P34-P26),(Q34-Q26),(R34-R26),(T34-T26),(V34-V26))/MAX(ABS(M34-M26),ABS(N34-N26),ABS(O34-O26),ABS(P34-P26),ABS(Q34-Q26),ABS(R34-R26),ABS(S34-S26),ABS(T34-T26),ABS(U34-U26),ABS(V34-V26))</f>
        <v>0.38170752801415264</v>
      </c>
      <c r="AW252">
        <v>10.1</v>
      </c>
      <c r="AX252">
        <f>MAX(ABS(M35-M26),(O35-O26),(P35-P26),(Q35-Q26),(T35-T26),(V35-V26))/MAX(ABS(M35-M26),ABS(N35-N26),ABS(O35-O26),ABS(P35-P26),ABS(Q35-Q26),ABS(R35-R26),ABS(S35-S26),ABS(T35-T26),ABS(U35-U26),ABS(V35-V26))</f>
        <v>0.33046084212010213</v>
      </c>
      <c r="AZ252">
        <v>11.1</v>
      </c>
      <c r="BA252">
        <f>MAX(ABS(M36-M26),(Q36-Q26),(T36-T26),(U36-U26),(V36-V26))/MAX(ABS(M36-M26),ABS(N36-N26),ABS(O36-O26),ABS(P36-P26),ABS(Q36-Q26),ABS(R36-R26),ABS(S36-S26),ABS(T36-T26),ABS(U36-U26),ABS(V36-V26))</f>
        <v>0.32917360641141125</v>
      </c>
      <c r="BC252">
        <v>12.1</v>
      </c>
      <c r="BD252">
        <f>MAX(ABS(M37-M26),(O37-O26),(Q37-Q26),(R37-R26),(T37-T26),(V37-V26))/MAX(ABS(M37-M26),ABS(N37-N26),ABS(O37-O26),ABS(P37-P26),ABS(Q37-Q26),ABS(R37-R26),ABS(S37-S26),ABS(T37-T26),ABS(U37-U26),ABS(V37-V26))</f>
        <v>0.98752081923423396</v>
      </c>
      <c r="BF252">
        <v>13.1</v>
      </c>
      <c r="BG252">
        <f>MAX(ABS(O38-O26),(Q38-Q26),(T38-T26),(U38-U26),(V38-V26))/MAX(ABS(M38-M26),ABS(N38-N26),ABS(O38-O26),ABS(P38-P26),ABS(Q38-Q26),ABS(R38-R26),ABS(S38-S26),ABS(T38-T26),ABS(U38-U26),ABS(V38-V26))</f>
        <v>0.32786449442666543</v>
      </c>
      <c r="BI252">
        <v>14.1</v>
      </c>
      <c r="BJ252">
        <f>MAX(ABS(M39-M26),(Q39-Q2),(T39-T26),(U39-U26),(V39-V26))/MAX(ABS(M39-M26),ABS(N39-N26),ABS(O39-O26),ABS(P39-P26),ABS(Q39-Q26),ABS(R39-R26),ABS(S39-S26),ABS(T39-T26),ABS(U39-U26),ABS(V39-V26))</f>
        <v>0.59015608996799807</v>
      </c>
      <c r="BL252">
        <v>15.1</v>
      </c>
      <c r="BM252">
        <f>MAX(ABS(M40-M26),(P40-P26),(Q40-Q26),(T40-T26),(U40-U26),(V40-V26))/MAX(ABS(M40-M26),ABS(N40-N26),ABS(O40-O26),ABS(P40-P26),ABS(Q40-Q26),ABS(R40-R26),ABS(S40-S26),ABS(T40-T26),ABS(U40-U26),ABS(V40-V26))</f>
        <v>0.28514211783765747</v>
      </c>
      <c r="BO252">
        <v>16.100000000000001</v>
      </c>
      <c r="BP252">
        <f>MAX(ABS(M41-M26),(N41-N26),(Q41-Q26),(T41-T26),(U41-U26),(V41-V26))/MAX(ABS(M41-M26),ABS(N41-N26),ABS(O41-O26),ABS(P41-P26),ABS(Q41-Q26),ABS(R41-R26),ABS(S41-S26),ABS(T41-T26),ABS(U41-U26),ABS(V41-V26))</f>
        <v>0.31137379848681229</v>
      </c>
      <c r="BR252">
        <v>17.100000000000001</v>
      </c>
      <c r="BS252">
        <f>MAX(ABS(M42-M26),(O42-O26),(Q42-Q26),(T42-T26),(U42-U26),(V42-V26))/MAX(ABS(M42-M26),ABS(N42-N26),ABS(O42-O26),ABS(P42-P26),ABS(Q42-Q26),ABS(R42-R26),ABS(S42-S26),ABS(T42-T26),ABS(U42-U26),ABS(V42-V26))</f>
        <v>0.23295635130315703</v>
      </c>
      <c r="BU252">
        <v>18.100000000000001</v>
      </c>
      <c r="BV252">
        <f>MAX(ABS(M43-M26),(Q43-Q26),(R43-R26),(S43-S26),(T43-T26),(U43-U26),(V43-V26))/MAX(ABS(M43-M26),ABS(N43-N26),ABS(O43-O26),ABS(P43-P26),ABS(Q43-Q26),ABS(R43-R26),ABS(S43-S26),ABS(T43-T26),ABS(U43-U26),ABS(V43-V26))</f>
        <v>1</v>
      </c>
      <c r="BX252">
        <v>19.100000000000001</v>
      </c>
      <c r="BY252">
        <f>MAX(ABS(O44-O26),(Q44-Q26),(T44-T26),(U44-U26),(V44-V26))/MAX(ABS(M44-M26),ABS(N44-N26),ABS(O44-O26),ABS(P44-P26),ABS(Q44-Q26),ABS(R44-R26),ABS(S44-S26),ABS(T44-T26),ABS(U44-U26),ABS(V44-V26))</f>
        <v>0.31137379848681229</v>
      </c>
      <c r="CA252">
        <v>20.100000000000001</v>
      </c>
      <c r="CB252">
        <f>MAX(ABS(M45-M26),(Q45-Q26),(R45-R26),(S45-S26),(T45-T26))/MAX(ABS(M45-M26),ABS(N45-N26),ABS(O45-O26),ABS(P45-P26),ABS(Q45-Q26),ABS(R45-R26),ABS(S45-S26),ABS(T45-T26),ABS(U45-U26),ABS(V45-V26))</f>
        <v>1</v>
      </c>
    </row>
    <row r="253" spans="1:80">
      <c r="B253" s="25" t="s">
        <v>33</v>
      </c>
      <c r="V253">
        <v>1.3</v>
      </c>
      <c r="W253">
        <f>MAX(ABS(M26-M28),(N26-N28),(P26-P28),(R26-R28),(S26-S28),(U26-U28),(V26-V28))/MAX(ABS(M26-M28),ABS(N26-N28),ABS(O26-O28),ABS(P26-P28),ABS(Q26-Q28),ABS(R26-R28),ABS(S26-S28),ABS(T26-T28),ABS(U26-U28),ABS(V26-V28))</f>
        <v>1</v>
      </c>
      <c r="Y253">
        <v>2.2999999999999998</v>
      </c>
      <c r="Z253">
        <f>MAX(ABS(M27-M28),(N27-N28),(O27-O28),(P27-P28),(Q27-Q28),(R27-R28),(S27-S28),(V27-V28))/MAX(ABS(M27-M28),ABS(N27-N28),ABS(O27-O28),ABS(P27-P28),ABS(Q27-Q28),ABS(R27-R28),ABS(S27-S28),ABS(T27-T28),ABS(U27-U28),ABS(V27-V28))</f>
        <v>0.29820053142521008</v>
      </c>
      <c r="AB253">
        <v>3.2</v>
      </c>
      <c r="AC253">
        <f>MAX(ABS(M28-M27),(N28-N27),(O28-O27),(P28-P27),(Q28-Q27),(R28-R27),(S28-S27),(T28-T27),(U28-U27))/MAX(ABS(M28-M27),ABS(N28-N27),ABS(O28-O27),ABS(P28-P27),ABS(Q28-Q27),ABS(R28-R27),ABS(S28-S27),ABS(T28-T27),ABS(U28-U27),ABS(V28-V27))</f>
        <v>1</v>
      </c>
      <c r="AE253">
        <v>4.2</v>
      </c>
      <c r="AF253">
        <f>MAX(ABS(N29- N27),(O29-O27),(Q29-Q27),(V29-V27))/MAX(ABS(M29-M27),ABS(N29-N27),ABS(O29-O27),ABS(P29-P27),ABS(Q29-Q27),ABS(R29-R27),ABS(S29-S27),ABS(T29-T27),ABS(U29-U27),ABS(V29-V27))</f>
        <v>0.16734342907280786</v>
      </c>
      <c r="AH253">
        <v>5.2</v>
      </c>
      <c r="AI253">
        <f>MAX(ABS(M30-M27),(P30-P27),(Q30-Q27),(S30-S27),(T30-T27),(U30-U27))/MAX(ABS(M30-M27),ABS(N30-N27),ABS(O30-O27),ABS(P30-P27),ABS(Q30-Q27),ABS(R30-R27),ABS(S30-S27),ABS(T30-T27),ABS(U30-U27),ABS(V30-V27))</f>
        <v>0.64192499315411367</v>
      </c>
      <c r="AK253">
        <v>6.2</v>
      </c>
      <c r="AL253">
        <f>MAX(ABS(M31-M27),(P31-P27),(S31-S27),(T31-T27),(U31-U27))/MAX(ABS(M31-M27),ABS(N31-N27),ABS(O31-O27),ABS(P31-P27),ABS(Q31-Q27),ABS(R31-R27),ABS(S31-S27),ABS(T31-T27),ABS(U31-U27),ABS(V31-V27))</f>
        <v>0.96288748973117055</v>
      </c>
      <c r="AN253">
        <v>7.2</v>
      </c>
      <c r="AO253">
        <f>MAX(ABS(N32-N27),(O32-O27),(Q32-Q27),(V32-V27))/MAX(ABS(M32-M27),ABS(N32-N27),ABS(O32-O27),ABS(P32-P27),ABS(Q32-Q27),ABS(R32-R27),ABS(S32-S27),ABS(T32-T27),ABS(U32-U27),ABS(V32-V27))</f>
        <v>0.66937371629123243</v>
      </c>
      <c r="AQ253">
        <v>8.1999999999999993</v>
      </c>
      <c r="AR253">
        <f>MAX(ABS(M33-M27),(P33-P27),(Q33-Q27),(R33-R27),(S33-S27),(T33-T27),(U33-U27))/MAX(ABS(M33-M27),ABS(N33-N27),ABS(O33-O27),ABS(P33-P27),ABS(Q33-Q2),ABS(R33-R27),ABS(S33-S27),ABS(T33-T27),ABS(U33-U27),ABS(V33-V27))</f>
        <v>1</v>
      </c>
      <c r="AT253">
        <v>9.1999999999999993</v>
      </c>
      <c r="AU253">
        <f>MAX(ABS(M34-M27),(P34-P27),(R34-R27),(S34-S27),(T34-T27),(U34-U27))/MAX(ABS(M34-M27),ABS(N34-N27),ABS(O34-O27),ABS(P34-P27),ABS(Q34-Q27),ABS(R34-R27),ABS(S34-S27),ABS(T34-T27),ABS(U34-U27),ABS(V34-V27))</f>
        <v>0.99595584714684582</v>
      </c>
      <c r="AW253">
        <v>10.199999999999999</v>
      </c>
      <c r="AX253">
        <f>MAX(ABS(M35-M27),(O35-O27),(P35-P27),(S35-S27),(T35-T27),(U35-U27),(V35-V27))/MAX(ABS(M35-M27),ABS(N35-N27),ABS(O35-O27),ABS(P35-P27),ABS(Q35-Q27),ABS(R35-R27),ABS(S35-S27),ABS(T35-T27),ABS(U35-U27),ABS(V35-V27))</f>
        <v>0.68715018695089081</v>
      </c>
      <c r="AZ253">
        <v>11.2</v>
      </c>
      <c r="BA253">
        <f>MAX(ABS(M36-M27),(P36-P27),(Q36-Q27),(S36-S27),(T36-T27),(U36-U27))/MAX(ABS(M36-M27),ABS(N36-N27),ABS(O36-O27),ABS(P36-P27),ABS(Q36-Q27),ABS(R36-R27),ABS(S36-S27),ABS(T36-T27),ABS(U36-U27),ABS(V36-V27))</f>
        <v>0.68715018695089081</v>
      </c>
      <c r="BC253">
        <v>12.2</v>
      </c>
      <c r="BD253">
        <f>MAX(ABS(M37-M27),(O37-O27),(P37-P27),(Q37-Q27),(S37-S27),(T37-T27),(U37-U27))/MAX(ABS(M37-M27),ABS(N37-N27),ABS(O37-O27),ABS(P37-P27),ABS(Q37-Q27),ABS(R37-R27),ABS(S37-S27),ABS(T37-T27),ABS(U37-U27),ABS(V37-V27))</f>
        <v>0.68715018695089081</v>
      </c>
      <c r="BF253">
        <v>13.2</v>
      </c>
      <c r="BG253">
        <f>MAX(ABS(M38-M27),(P38-P27),(Q38-Q27),(S38-S27),(T38-T27),(U38-U27))/MAX(ABS(M38-M27),ABS(N38-N27),ABS(O38-O27),ABS(P38-P27),ABS(Q38-Q27),ABS(R38-R27),ABS(S38-S27),ABS(T38-T27),ABS(U38-U27),ABS(V38-V27))</f>
        <v>0.64192499315411367</v>
      </c>
      <c r="BI253">
        <v>14.2</v>
      </c>
      <c r="BJ253">
        <f>MAX(ABS(M39-M27),(P39-P27),(S39-S27),(T39-T27),(U39-U27))/MAX(ABS(M39-M27),ABS(N39-N27),ABS(O39-O27),ABS(P39-P27),ABS(Q39-Q27),ABS(R39-R27),ABS(S39-S27),ABS(T39-T27),ABS(U39-U27),ABS(V39-V27))</f>
        <v>0.68715018695089081</v>
      </c>
      <c r="BL253">
        <v>15.2</v>
      </c>
      <c r="BM253">
        <f>MAX(ABS(M40-M27),(P40-P27),(S40-S27),(T40-T27),(U40-U27),(V40-V27))/MAX(ABS(M40-M27),ABS(N40-N27),ABS(O40-O27),ABS(P40-P27),ABS(Q40-Q27),ABS(R40-R27),ABS(S40-S27),ABS(T40-T27),ABS(U40-U27),ABS(V40-V27))</f>
        <v>0.57829694350462024</v>
      </c>
      <c r="BO253">
        <v>16.2</v>
      </c>
      <c r="BP253">
        <f>MAX(ABS(M41-M27),(N41-N27),(P41-P27),(S41-S27),(T41-T27),(U41-U27))/MAX(ABS(M41-M27),ABS(N41-N27),ABS(O41-O27),ABS(P41-P27),ABS(Q41-Q27),ABS(R41-R27),ABS(S41-S27),ABS(T41-T27),ABS(U41-U27),ABS(V41-V27))</f>
        <v>0.96288748973117055</v>
      </c>
      <c r="BR253">
        <v>17.2</v>
      </c>
      <c r="BS253">
        <f>MAX(ABS(M42-M27),(P42-P27),(Q42-Q27),(S42-S27),(T42-T27),(U42-U27),(V42-V27))/MAX(ABS(M42-M27),ABS(N42-N27),ABS(O42-O27),ABS(P42-P27),ABS(Q42-Q27),ABS(R42-R27),ABS(S42-S27),ABS(T42-T27),ABS(U42-U27),ABS(V42-V27))</f>
        <v>0.7612416222197157</v>
      </c>
      <c r="BU253">
        <v>18.2</v>
      </c>
      <c r="BV253">
        <f>MAX(ABS(M43-M27),(N43-N27),(P43-P27),(R43-R27),(S43-S27),(T43-T27),(U43-U27))/MAX(ABS(M43-M27),ABS(N43-N27),ABS(O43-O27),ABS(P43-P27),ABS(Q43-Q27),ABS(R43-R27),ABS(S43-S27),ABS(T43-T27),ABS(U43-U27),ABS(V43-V27))</f>
        <v>1</v>
      </c>
      <c r="BX253">
        <v>19.2</v>
      </c>
      <c r="BY253">
        <f>MAX(ABS(M44-M27),(N44-N27),(O44-O27),(P44-P27),(S44-S27),(T44-T27),(U44-U27))/MAX(ABS(M44-M27),ABS(N44-N27),ABS(O44-O27),ABS(P44-P27),ABS(Q44-Q27),ABS(R44-R27),ABS(S44-S27),ABS(T44-T27),ABS(U44-U27),ABS(V44-V27))</f>
        <v>0.96288748973117055</v>
      </c>
      <c r="CA253">
        <v>20.2</v>
      </c>
      <c r="CB253">
        <f>MAX(ABS(M45-M27),(N45-N27),(P45-P27),(R45-R27),(S45-S27),(T45-T27),(U45-U27),(V45-V27))/MAX(ABS(M45-M27),ABS(N45-N27),ABS(O45-O27),ABS(P45-P27),ABS(Q45-Q27),ABS(R45-R27),ABS(S45-S27),ABS(T45-T27),ABS(U45-U27),ABS(V45-V27))</f>
        <v>1</v>
      </c>
    </row>
    <row r="254" spans="1:80">
      <c r="C254" s="25" t="s">
        <v>33</v>
      </c>
      <c r="V254">
        <v>1.4</v>
      </c>
      <c r="W254">
        <f>MAX(ABS(M26-M29),(N26-N29),(O26-O29),(P26-P29),(Q26-Q29),(S26-S29),(U26-U29),(V26-V29))/MAX(ABS(M26-M29),ABS(N26-N29),ABS(O26-O29),ABS(P26-P29),ABS(Q26-Q29),ABS(R26-R29),ABS(S26-S29),ABS(T26-T29),ABS(U26-U29),ABS(V26-V29))</f>
        <v>0.93016636778957407</v>
      </c>
      <c r="Y254">
        <v>2.4</v>
      </c>
      <c r="Z254">
        <f>MAX(ABS(N27-N29),(O27-O29),(Q27-Q29),(V27-V29))/MAX(ABS(M27-M29),ABS(N27-N29),ABS(O27-O29),ABS(P27-P29),ABS(Q27-Q29),ABS(R27-R29),ABS(S27-S29),ABS(T27-T29),ABS(U27-U29),ABS(V27-V29))</f>
        <v>0.49379371891722684</v>
      </c>
      <c r="AB254">
        <v>3.4</v>
      </c>
      <c r="AC254">
        <f>MAX(ABS(N28-N29),(O28-O29),(Q28-Q29),(T28-T29),(U28-U29),(V28-V29))/MAX(ABS(M28-M29),ABS(N28-N29),ABS(O28-O29),ABS(P28-P29),ABS(Q28-Q29),ABS(R28-R29),ABS(S28-S29),ABS(T28-T29),ABS(U28-U29),ABS(V28-V29))</f>
        <v>0.49379371891722684</v>
      </c>
      <c r="AE254">
        <v>4.3</v>
      </c>
      <c r="AF254">
        <f>MAX(ABS(N29- N28),(O29-O28),(Q29-Q28),(T29-T28))/MAX(ABS(M29-M28),ABS(N29-N28),ABS(O29-O28),ABS(P29-P28),ABS(Q29-Q28),ABS(R29-R28),ABS(S29-S28),ABS(T29-T28),ABS(U29-U28),ABS(V29-V28))</f>
        <v>0.16734342907280786</v>
      </c>
      <c r="AH254">
        <v>5.3</v>
      </c>
      <c r="AI254">
        <f>MAX(ABS(M30-M28),(P30-P28),(Q30-Q28),(S30-S28),(U30-U28),(V30-V28))/MAX(ABS(M30-M28),ABS(N30-N28),ABS(O30-O28),ABS(P30-P28),ABS(Q30-Q28),ABS(R30-R28),ABS(S30-S28),ABS(T30-T28),ABS(U30-U28),ABS(V30-V28))</f>
        <v>0.51536264021316802</v>
      </c>
      <c r="AK254">
        <v>6.3</v>
      </c>
      <c r="AL254">
        <f>MAX(ABS(M31-M28),(P31-P28),(S31-S28),(U31-U28),(V31-V28))/MAX(ABS(M31-M28),ABS(N31-N28),ABS(O31-O28),ABS(P31-P28),ABS(Q31-Q28),ABS(R31-R28),ABS(S31-S28),ABS(T31-T28),ABS(U31-U28),ABS(V31-V28))</f>
        <v>0.68715018695089081</v>
      </c>
      <c r="AN254">
        <v>7.3</v>
      </c>
      <c r="AO254">
        <f>MAX(ABS(N32-N28),(O32-O28),(Q32-Q28),(T32-T28),(U32-U28))/MAX(ABS(M32-M28),ABS(N32-N28),ABS(O32-O28),ABS(P32-P28),ABS(Q32-Q28),ABS(R32-R28),ABS(S32-S28),ABS(T32-T28),ABS(U32-U28),ABS(V32-V28))</f>
        <v>0.62258691838188229</v>
      </c>
      <c r="AQ254">
        <v>8.3000000000000007</v>
      </c>
      <c r="AR254">
        <f>MAX(ABS(M33-M28),(P33-P28),(Q33-Q28),(R33-R28),(S33-S28),(V33-V28))/MAX(ABS(M33-M28),ABS(N33-N28),ABS(O33-O28),ABS(P33-P28),ABS(Q33-Q28),ABS(R33-R28),ABS(S33-S28),ABS(T33-T28),ABS(U33-U28),ABS(V33-V28))</f>
        <v>1</v>
      </c>
      <c r="AT254">
        <v>9.3000000000000007</v>
      </c>
      <c r="AU254">
        <f>MAX(ABS(M34-M28),(P34-P28),(R34-R28),(S34-S28),(V34-V28))/MAX(ABS(M34-M28),ABS(N34-N28),ABS(O34-O28),ABS(P34-P28),ABS(Q34-Q28),ABS(R34-R28),ABS(S34-S28),ABS(T34-T28),ABS(U34-U28),ABS(V34-V28))</f>
        <v>0.93010362257935753</v>
      </c>
      <c r="AW254">
        <v>10.3</v>
      </c>
      <c r="AX254">
        <f>MAX(ABS(M35-M28),(O35-O28),(P35-P28),(S35-S28),(V35-V28))/MAX(ABS(M35-M28),ABS(N35-N28),ABS(O35-O28),ABS(P35-P28),ABS(Q35-Q28),ABS(R35-R28),ABS(S35-S28),ABS(T35-T28),ABS(U35-U28),ABS(V35-V28))</f>
        <v>0.68715018695089081</v>
      </c>
      <c r="AZ254">
        <v>11.3</v>
      </c>
      <c r="BA254">
        <f>MAX(ABS(M36-M28),(P36-P28),(Q36-Q28),(S36-S28),(U36-U28),(V36-V28))/MAX(ABS(M36-M28),ABS(N36-N28),ABS(O36-O28),ABS(P36-P28),ABS(Q36-Q28),ABS(R36-R28),ABS(S36-S28),ABS(T36-T28),ABS(U36-U28),ABS(V36-V28))</f>
        <v>0.68715018695089081</v>
      </c>
      <c r="BC254">
        <v>12.3</v>
      </c>
      <c r="BD254">
        <f>MAX(ABS(M37-M38),(O37-O28),(P37-P28),(Q37-Q28),(S37-S28),(V37-V28))/MAX(ABS(M37-M28),ABS(N37-N28),ABS(O37-O28),ABS(P37-P28),ABS(Q37-Q28),ABS(R37-R28),ABS(S37-S28),ABS(T37-T28),ABS(U37-U28),ABS(V37-V28))</f>
        <v>0.67862089253829638</v>
      </c>
      <c r="BF254">
        <v>13.3</v>
      </c>
      <c r="BG254">
        <f>MAX(ABS(M38-M28),(P38-P28),(Q38-Q28),(S38-S28),(U38-U28),(V38-V28))/MAX(ABS(M38-M28),ABS(N38-N28),ABS(O38-O28),ABS(P38-P28),ABS(Q38-Q28),ABS(R38-R28),ABS(S38-S28),ABS(T38-T28),ABS(U38-U28),ABS(V38-V28))</f>
        <v>0.34357509347544546</v>
      </c>
      <c r="BI254">
        <v>14.3</v>
      </c>
      <c r="BJ254">
        <f>MAX(ABS(M39-M28),(P39-P28),(S39-S28),(U39-U28),(V39-V28))/MAX(ABS(M39-M28),ABS(N39-N28),ABS(O39-O28),ABS(P39-P28),ABS(Q39-Q28),ABS(R39-R28),ABS(S39-S28),ABS(T39-T28),ABS(U39-U28),ABS(V39-V28))</f>
        <v>0.68715018695089081</v>
      </c>
      <c r="BL254">
        <v>15.3</v>
      </c>
      <c r="BM254">
        <f>MAX(ABS(M40-M28),(P40-P28),(S40-S28),(U40-U28),(V40-V28))/MAX(ABS(M40-M28),ABS(N40-N28),ABS(O40-O28),ABS(P40-P28),ABS(Q40-Q28),ABS(R40-R28),ABS(S40-S28),ABS(T40-T28),ABS(U40-U28),ABS(V40-V28))</f>
        <v>0.57829694350462024</v>
      </c>
      <c r="BO254">
        <v>16.3</v>
      </c>
      <c r="BP254">
        <f>MAX(ABS(M41-M28),(N41-N28),(P41-P28),(S41-S28),(U41-U28),(V41-V28))/MAX(ABS(M41-M28),ABS(N41-N28),ABS(O41-O28),ABS(P41-P28),ABS(Q41-Q28),ABS(R41-R28),ABS(S41-S28),ABS(T41-T28),ABS(U41-U28),ABS(V41-V28))</f>
        <v>0.68715018695089081</v>
      </c>
      <c r="BR254">
        <v>17.3</v>
      </c>
      <c r="BS254">
        <f>MAX(ABS(M42-M28),(P42-P28),(Q42-Q28),(S42-S28),(U42-U28),(V42-V28))/MAX(ABS(M42-M28),ABS(N42-N28),ABS(O42-O28),ABS(P42-P28),ABS(Q42-Q28),ABS(R42-R28),ABS(S42-S28),ABS(T42-T28),ABS(U42-U28),ABS(V42-V28))</f>
        <v>0.54324864389827965</v>
      </c>
      <c r="BU254">
        <v>18.3</v>
      </c>
      <c r="BV254">
        <f>MAX(ABS(M43-M28),(N43-N28),(P43-P28),(R43-R28),(S43-S28),(T43-T28),(U43-U28),(V43-V28))/MAX(ABS(M43-M28),ABS(N43-N28),ABS(O43-O28),ABS(P43-P28),ABS(Q43-Q28),ABS(R43-R28),ABS(S43-S28),ABS(T43-T28),ABS(U43-U28),ABS(V43-V28))</f>
        <v>1</v>
      </c>
      <c r="BX254">
        <v>19.3</v>
      </c>
      <c r="BY254">
        <f>MAX(ABS(M44-M28),(N44-N28),(O44-O28),(P44-P28),(S44-S28),(U44-U28),(V44-V28))/MAX(ABS(M44-M28),ABS(N44-N28),ABS(O44-O28),ABS(P44-P28),ABS(Q44-Q28),ABS(R44-R28),ABS(S44-S28),ABS(T44-T28),ABS(U44-U28),ABS(V44-V28))</f>
        <v>0.32096249657705689</v>
      </c>
      <c r="CA254">
        <v>20.3</v>
      </c>
      <c r="CB254">
        <f>MAX(ABS(M45-M28),(N45-N28),(P45-P28),(R45-R28),(S45-S28),(V45-V28))/MAX(ABS(M45-M28),ABS(N45-N28),ABS(O45-O28),ABS(P45-P28),ABS(Q45-Q28),ABS(R45-R28),ABS(S45-S28),ABS(T45-T28),ABS(U45-U28),ABS(V45-V28))</f>
        <v>1</v>
      </c>
    </row>
    <row r="255" spans="1:80">
      <c r="D255" s="25" t="s">
        <v>33</v>
      </c>
      <c r="V255">
        <v>1.5</v>
      </c>
      <c r="W255">
        <f>MAX(ABS(M26-M30),(N26-N30),(O26-O30),(P26-P30),(R26-R30),(S26-S30),(U26-U30),(V26-V30))/MAX(ABS(M26-M30),ABS(N26-N30),ABS(O26-O30),ABS(P26-P30),ABS(Q26-Q30),ABS(R26-R30),ABS(S26-S30),ABS(T26-T30),ABS(U26-U30),ABS(V26-V30))</f>
        <v>1</v>
      </c>
      <c r="Y255">
        <v>2.5</v>
      </c>
      <c r="Z255">
        <f>MAX(ABS(N27-N30),(O27-O30),(Q27-Q30),(R27-R30),(S27-S30),(V27-V30))/MAX(ABS(M27-M30),ABS(N27-N30),ABS(O27-O30),ABS(P27-P30),ABS(Q27-Q30),ABS(R27-R30),ABS(S27-S30),ABS(T27-T30),ABS(U27-U30),ABS(V27-V30))</f>
        <v>1</v>
      </c>
      <c r="AB255">
        <v>3.5</v>
      </c>
      <c r="AC255">
        <f>MAX(ABS(N28-N30),(O28-O30),(Q28-Q30),(R28-R30),(S28-S30),(T28-T30),(U28-U30),(V28-V30))/MAX(ABS(M28-M30),ABS(N28-N30),ABS(O28-O30),ABS(P28-P30),ABS(Q28-Q30),ABS(R28-R30),ABS(S28-S30),ABS(T28-T30),ABS(U28-U30),ABS(V28-V30))</f>
        <v>1</v>
      </c>
      <c r="AE255">
        <v>4.5</v>
      </c>
      <c r="AF255">
        <f>MAX(ABS(Q29-Q30))/MAX(ABS(M29-M30),ABS(N29-N30),ABS(O29-O30),ABS(P29-P30),ABS(Q29-Q30),ABS(R29-R30),ABS(S29-S30),ABS(T29-T30),ABS(U29-U30),ABS(V29-V30))</f>
        <v>0.25448283470186106</v>
      </c>
      <c r="AH255">
        <v>5.4</v>
      </c>
      <c r="AI255">
        <f>MAX(ABS(Q30-Q29),(T30-T29),(U30-U29),(V30-V29))/MAX(ABS(M30-29),ABS(N30-N29),ABS(O30-O29),ABS(P30-P29),ABS(Q30-Q29),ABS(R30-R29),ABS(S30-S29),ABS(T30-T29),ABS(U30-U29),ABS(V30-V29))</f>
        <v>8.5728553910699654E-3</v>
      </c>
      <c r="AK255">
        <v>6.4</v>
      </c>
      <c r="AL255">
        <f>MAX(ABS(M31-M29),(O31-O29),(Q31-Q29),(U31-U29),(V31-V29))/MAX(ABS(M31-M29),ABS(N31-N29),ABS(O31-O29),ABS(P31-P29),ABS(Q31-Q29),ABS(R31-R29),ABS(S31-S29),ABS(T31-T29),ABS(U31-U29),ABS(V31-V29))</f>
        <v>0.24072187243279267</v>
      </c>
      <c r="AN255">
        <v>7.4</v>
      </c>
      <c r="AO255">
        <f>MAX(ABS(N32-N29),(R32-R29),(T32-T29),(U32-U29))/MAX(ABS(M32-M29),ABS(N32-N29),ABS(O32-O29),ABS(P32-P29),ABS(Q32-Q29),ABS(R32-R29),ABS(S32-S29),ABS(T32-T29),ABS(U32-U29),ABS(V32-V29))</f>
        <v>0.62258691838188263</v>
      </c>
      <c r="AQ255">
        <v>8.4</v>
      </c>
      <c r="AR255">
        <f>MAX(ABS(M33-M29),(Q33-Q29),(S33-S29),(T33-T29),(V33-V29))/MAX(ABS(M33-M29),ABS(N33-N29),ABS(O33-O29),ABS(P33-P29),ABS(Q33-Q29),ABS(R33-R29),ABS(S33-S29),ABS(T33-T29),ABS(U33-U29),ABS(V33-V29))</f>
        <v>1</v>
      </c>
      <c r="AT255">
        <v>9.4</v>
      </c>
      <c r="AU255">
        <f>MAX(ABS(M34-M29),(O34-O29),(P34-P29),(Q34-Q29),(V34-V29))/MAX(ABS(M34-M29),ABS(N34-N29),ABS(O34-O29),ABS(P34-P29),ABS(Q34-Q29),ABS(R34-R29),ABS(S34-S29),ABS(T34-T29),ABS(U34-U29),ABS(V34-V29))</f>
        <v>0.68434108281037775</v>
      </c>
      <c r="AW255">
        <v>10.4</v>
      </c>
      <c r="AX255">
        <f>MAX(ABS(M35-M29),(O35-O29),(P35-P29),(Q35-Q29),(S35-S29),(V35-V28))/MAX(ABS(M35-M29),ABS(N35-N29),ABS(O35-O29),ABS(P35-P29),ABS(Q35-Q29),ABS(R35-R29),ABS(S35-S29),ABS(T35-T29),ABS(U35-U29),ABS(V35-V29))</f>
        <v>0.24784563159007661</v>
      </c>
      <c r="AZ255">
        <v>11.4</v>
      </c>
      <c r="BA255">
        <f>MAX(ABS(M36-M29),(O36-O29),(Q36-Q29),(U36-U29),(V36-V29))/MAX(ABS(M36-M29),ABS(N36-N29),ABS(O36-O29),ABS(P36-P29),ABS(Q36-Q29),ABS(R36-R29),ABS(S36-S29),ABS(T36-T29),ABS(U36-U29),ABS(V36-V29))</f>
        <v>0.25448283470186106</v>
      </c>
      <c r="BC255">
        <v>12.4</v>
      </c>
      <c r="BD255">
        <f>MAX(ABS(M37-M29),(O37-O29),(Q37-Q29),(V37-V29))/MAX(ABS(M37-M29),ABS(N37-N29),ABS(O37-O29),ABS(P37-P29),ABS(Q37-Q29),ABS(R37-R29),ABS(S37-S29),ABS(T37-T29),ABS(U37-U29),ABS(V37-V29))</f>
        <v>0.7634485041055834</v>
      </c>
      <c r="BF255">
        <v>13.4</v>
      </c>
      <c r="BG255">
        <f>MAX(ABS(O38-O29),(Q38-Q29),(U38-U29),(V38-V29))/MAX(ABS(M38-M29),ABS(N38-N29),ABS(O38-O29),ABS(P38-P29),ABS(Q38-Q29),ABS(R38-R29),ABS(S38-S29),ABS(T38-T29),ABS(U38-U29),ABS(V38-V29))</f>
        <v>0.25448283470186106</v>
      </c>
      <c r="BI255">
        <v>14.4</v>
      </c>
      <c r="BJ255">
        <f>MAX(ABS(M39-M29),(O39-O29),(Q39-Q29),(U39-U29),(V39-V29))/MAX(ABS(M39-M29),ABS(N39-N29),ABS(O39-O29),ABS(P39-P29),ABS(Q39-Q29),ABS(R39-R29),ABS(S39-S29),ABS(T39-T29),ABS(U39-U29),ABS(V39-V29))</f>
        <v>0</v>
      </c>
      <c r="BL255">
        <v>15.4</v>
      </c>
      <c r="BM255">
        <f>MAX(ABS(M40-M29),(O40-O29),(P40-P29),(Q40-Q29),(U40-U29),(V40-V29))/MAX(ABS(M40-M29),ABS(N40-N29),ABS(O40-O29),ABS(P40-P29),ABS(Q40-Q29),ABS(R40-R29),ABS(S40-S29),ABS(T40-T29),ABS(U40-U29),ABS(V40-V29))</f>
        <v>0.29509660514724118</v>
      </c>
      <c r="BO255">
        <v>16.399999999999999</v>
      </c>
      <c r="BP255">
        <f>MAX(ABS(M41-M29),(N41-N29),(Q41-Q29),(U41-U29),(V41-V29))/MAX(ABS(M41-M29),ABS(N41-N29),ABS(O41-O29),ABS(P41-P29),ABS(Q41-Q29),ABS(R41-R29),ABS(S41-S29),ABS(T41-T29),ABS(U41-U29),ABS(V41-V29))</f>
        <v>0.31622268857405361</v>
      </c>
      <c r="BR255">
        <v>17.399999999999999</v>
      </c>
      <c r="BS255">
        <f>MAX(ABS(M42-M29),(O42-O29),(Q42-Q29),(U42-U29),(V42-V29))/MAX(ABS(M42-M29),ABS(N42-N29),ABS(O42-O29),ABS(P42-P29),ABS(Q42-Q29),ABS(R42-R29),ABS(S42-S29),ABS(T42-T29),ABS(U42-U29),ABS(V42-V29))</f>
        <v>0.25448283470186106</v>
      </c>
      <c r="BU255">
        <v>18.399999999999999</v>
      </c>
      <c r="BV255">
        <f>MAX(ABS(M43-M29),(N43-N29),(Q43-Q29),(S43-S29),(T43-T29),(U43-U29),(V43-V29))/MAX(ABS(M43-M29),ABS(N43-N29),ABS(O43-O29),ABS(P43-P29),ABS(Q43-Q29),ABS(R43-R29),ABS(S43-S29),ABS(T43-T29),ABS(U43-U29),ABS(V43-V29))</f>
        <v>1</v>
      </c>
      <c r="BX255">
        <v>19.399999999999999</v>
      </c>
      <c r="BY255">
        <f>MAX(ABS(N44-N29),(O44-O29),(Q44-Q29),(U44-U29),(V44-V29))/MAX(ABS(M44-M29),ABS(N44-N29),ABS(O44-O29),ABS(P44-P29),ABS(Q44-Q29),ABS(R44-R29),ABS(S44-S29),ABS(T44-T29),ABS(U44-U29),ABS(V44-V29))</f>
        <v>0.24072187243279267</v>
      </c>
      <c r="CA255">
        <v>20.399999999999999</v>
      </c>
      <c r="CB255">
        <f>MAX(ABS(M45-M29),(N45-N29),(Q45-Q29),(S45-S29),(T45-T29),(V45-V29))/MAX(ABS(M45-M29),ABS(N45-N29),ABS(O45-O29),ABS(P45-P29),ABS(Q45-Q29),ABS(R45-R29),ABS(S45-S29),ABS(T45-T29),ABS(U45-U29),ABS(V45-V29))</f>
        <v>1</v>
      </c>
    </row>
    <row r="256" spans="1:80">
      <c r="E256" s="25" t="s">
        <v>33</v>
      </c>
      <c r="V256">
        <v>1.6</v>
      </c>
      <c r="W256">
        <f>MAX(ABS(M26-M31),(N26-N31),(O26-O31),(P26-P31),(Q26-Q31),(R26-R31),(S26-S31),(T26-T31),(V26-V31))/MAX(ABS(M26-M31),ABS(N26-N31),ABS(O26-O31),ABS(P26-P31),ABS(Q26-Q31),ABS(R26-R31),ABS(S26-S31),ABS(T26-T31),ABS(U26-U31),ABS(V26-V31))</f>
        <v>1</v>
      </c>
      <c r="Y256">
        <v>2.6</v>
      </c>
      <c r="Z256">
        <f>MAX(ABS(N27-N31),(O27-O31),(Q27-Q31),(R27-R31),(S27-S31),(V27-V31))/MAX(ABS(M27-M31),ABS(N27-N31),ABS(O27-O31),ABS(P27-P31),ABS(Q27-Q31),ABS(R27-R31),ABS(S27-S31),ABS(T27-T31),ABS(U27-U31),ABS(V27-V31))</f>
        <v>1</v>
      </c>
      <c r="AB256">
        <v>3.6</v>
      </c>
      <c r="AC256">
        <f>MAX(ABS(N28-N31),(O28-O31),(Q28-Q31),(R28-R31),(S28-S31),(T28-T31),(V28-V31))/MAX(ABS(M28-M31),ABS(N28-N31),ABS(O28-O31),ABS(P28-P31),ABS(Q28-Q31),ABS(R28-R31),ABS(S28-S31),ABS(T28-T31),ABS(U28-U31),ABS(V28-V31))</f>
        <v>1</v>
      </c>
      <c r="AE256">
        <v>4.5999999999999996</v>
      </c>
      <c r="AF256">
        <f>MAX(ABS(O29-O31),(U29- U31))/MAX(ABS(M29-M31),ABS(N29-N31),ABS(O29-O31),ABS(P29-P31),ABS(Q29-Q31),ABS(R29-R31),ABS(S29-S31),ABS(T29-T31),ABS(U29-U31),ABS(V29-V31))</f>
        <v>4.3381828607265797E-2</v>
      </c>
      <c r="AH256">
        <v>5.6</v>
      </c>
      <c r="AI256">
        <f>MAX(ABS(N30-N31),(Q30-Q31),(R30-R31),(S30-S31),(T30-T31),(V30-V31))/MAX(ABS(M30-M31),ABS(N30-N31),ABS(O30-O31),ABS(P30-P31),ABS(Q30-Q31),ABS(R30-R31),ABS(S30-S31),ABS(T30-T31),ABS(U30-U31),ABS(V30-V31))</f>
        <v>1</v>
      </c>
      <c r="AK256">
        <v>6.5</v>
      </c>
      <c r="AL256">
        <f>MAX(ABS(M31-M30),(O31-O30),(P31-P30),(R31-R30),(S31-S30),(U31-U30),(V31-V30))/MAX(ABS(M31-M30),ABS(N31-N30),ABS(O31-O30),ABS(P31-P30),ABS(Q31-Q30),ABS(R31-R30),ABS(S31-S30),ABS(T31-T30),ABS(U31-U30),ABS(V31-V30))</f>
        <v>0.71010300978172292</v>
      </c>
      <c r="AN256">
        <v>7.5</v>
      </c>
      <c r="AO256">
        <f>MAX(ABS(N32-N30),(Q32-Q30),(T32-T30),(U32-U30))/MAX(ABS(M32-M30),ABS(N32-N30),ABS(O32-O30),ABS(P32-P30),ABS(Q32-Q30),ABS(R32-R30),ABS(S32-S30),ABS(T32-T30),ABS(U32-U30),ABS(V32-V30))</f>
        <v>0.12988974521864122</v>
      </c>
      <c r="AQ256">
        <v>8.5</v>
      </c>
      <c r="AR256">
        <f>MAX(ABS(M33-M30),(O33-O30),(P33-P30),(Q33-Q30),(R33-R30),(S33-S30),(T33-T30),(V33-V30))/MAX(ABS(M33-M30),ABS(N33-N30),ABS(O33-O30),ABS(P33-P30),ABS(Q33-Q30),ABS(R33-R30),ABS(S33-S30),ABS(T33-T30),ABS(U33-U30),ABS(V33-V30))</f>
        <v>1</v>
      </c>
      <c r="AT256">
        <v>9.5</v>
      </c>
      <c r="AU256">
        <f>MAX(ABS(M34-M30),(O34-O30),(P34-P30),(R34-R30),(S34-S30),(V34-V30))/MAX(ABS(M34-M30),ABS(N34-N30),ABS(O34-O30),ABS(P34-P30),ABS(Q34-Q30),ABS(R34-R30),ABS(S34-S30),ABS(T34-T30),ABS(U34-U30),ABS(V34-V30))</f>
        <v>1</v>
      </c>
      <c r="AW256">
        <v>10.5</v>
      </c>
      <c r="AX256">
        <f>MAX(ABS(M35-M30),(O35-O30),(P35-P30),(R35-R30),(S35-S30),(V35-V30))/MAX(ABS(M35-M30),ABS(N35-N30),ABS(O35-O30),ABS(P35-P30),ABS(Q35-Q30),ABS(R35-R30),ABS(S35-S30),ABS(T35-T30),ABS(U35-U30),ABS(V35-V30))</f>
        <v>1</v>
      </c>
      <c r="AZ256">
        <v>11.5</v>
      </c>
      <c r="BA256">
        <f>MAX(ABS(M36-M30),(O36-O30),(Q36-Q30),(R36-R30),(S36-S30),(U36-U30),(V36-V30))/MAX(ABS(M36-M30),ABS(N36-N30),ABS(O36-O30),ABS(P36-P30),ABS(Q36-Q30),ABS(R36-R30),ABS(S36-S30),ABS(T36-T30),ABS(U36-U30),ABS(V36-V30))</f>
        <v>0.21830251145892687</v>
      </c>
      <c r="BC256">
        <v>12.5</v>
      </c>
      <c r="BD256">
        <f>MAX(ABS(M37-M30),(O37-O30),(Q37-Q30),(R37-R30),(S37-S30),(V37-V30))/MAX(ABS(M37-M30),ABS(N37-N30),ABS(O37-O30),ABS(P37-P30),ABS(Q37-Q30),ABS(R37-R30),ABS(S37-S30),ABS(T37-T30),ABS(U37-U30),ABS(V37-V30))</f>
        <v>0.86237127185819229</v>
      </c>
      <c r="BF256">
        <v>13.5</v>
      </c>
      <c r="BG256">
        <f>MAX(ABS(O38-O30),(Q38-Q30),(R38-R30),(S38-S30),(U38-U30),(V38-V30))/MAX(ABS(M38-M30),ABS(N38-N30),ABS(O38-O30),ABS(P38-P30),ABS(Q38-Q30),ABS(R38-R30),ABS(S38-S30),ABS(T38-T30),ABS(U38-U30),ABS(V38-V30))</f>
        <v>0.26461602787370619</v>
      </c>
      <c r="BI256">
        <v>14.5</v>
      </c>
      <c r="BJ256">
        <f>MAX(ABS(M39-M30),(O39-O30),(P39-P30),(R39-R30),(S39-S30),(U39-U30),(V39-V30))/MAX(ABS(M39-M30),ABS(N39-N30),ABS(O39-O30),ABS(P39-P30),ABS(Q39-Q30),ABS(R39-R30),ABS(S39-S30),ABS(T39-T30),ABS(U39-U30),ABS(V39-V30))</f>
        <v>0.60383036718562777</v>
      </c>
      <c r="BL256">
        <v>15.5</v>
      </c>
      <c r="BM256">
        <f>MAX(ABS(M40-M30),(O40-O30),(P40-P30),(R40-R30),(S40-S30),(U40-U30),(V40-V30))/MAX(ABS(M40-M30),ABS(N40-N30),ABS(O40-O30),ABS(P40-P30),ABS(Q40-Q30),ABS(R40-R30),ABS(S40-S30),ABS(T40-T30),ABS(U40-U30),ABS(V40-V30))</f>
        <v>1</v>
      </c>
      <c r="BO256">
        <v>16.5</v>
      </c>
      <c r="BP256">
        <f>MAX(ABS(M41-M30),(N41-N30),(O41-O30),(R41-R30),(S41-S30),(U41-U30),(V41-V30))/MAX(ABS(M41-M30),ABS(N41-N30),ABS(O41-O30),ABS(P41-P30),ABS(Q41-Q30),ABS(R41-R30),ABS(S41-S30),ABS(T41-T30),ABS(U41-U30),ABS(V41-V30))</f>
        <v>0.77933847131184575</v>
      </c>
      <c r="BR256">
        <v>17.5</v>
      </c>
      <c r="BS256">
        <f>MAX(ABS(M42-M30),(O42-O30),(Q42-Q30),(R42-R30),(S42-S30),(U42-U30),(V42-V30))/MAX(ABS(M42-M30),ABS(N42-N30),ABS(O42-O30),ABS(P42-P30),ABS(Q42-Q30),ABS(R42-R30),ABS(S42-S30),ABS(T42-T30),ABS(U42-U30),ABS(V42-V30))</f>
        <v>0.34485848688271981</v>
      </c>
      <c r="BU256">
        <v>18.5</v>
      </c>
      <c r="BV256">
        <f>MAX(ABS(M43-M30),(N43-N30),(R43-R30),(S43-S30),(T43-T30),(U43-U30),(V43-V30))/MAX(ABS(M43-M30),ABS(N43-N30),ABS(O43-O30),ABS(P43-P30),ABS(Q43-Q30),ABS(R43-R30),ABS(S43-S30),ABS(T43-T30),ABS(U43-U30),ABS(V43-V30))</f>
        <v>1</v>
      </c>
      <c r="BX256">
        <v>19.5</v>
      </c>
      <c r="BY256">
        <f>MAX(ABS(N44-N30),(O44-O30),(R44-R30),(S44-S30),(U44-U30),(V44-V30))/MAX(ABS(M44-M30),ABS(N44-N30),ABS(O44-O30),ABS(P44-P30),ABS(Q44-Q30),ABS(R44-R30),ABS(S44-S30),ABS(T44-T30),ABS(U44-U30),ABS(V44-V30))</f>
        <v>0.40786960648476839</v>
      </c>
      <c r="CA256">
        <v>20.5</v>
      </c>
      <c r="CB256">
        <f>MAX(ABS(M45-M30),(N45-N30),(O45-O30),(R45-R30),(S45-S30),(T45-T30),(V45-V30))/MAX(ABS(M45-M30),ABS(N45-N30),ABS(O45-O30),ABS(P45-P30),ABS(Q45-Q30),ABS(R45-R30),ABS(S45-S30),ABS(T45-T30),ABS(U45-U30),ABS(V45-V30))</f>
        <v>1</v>
      </c>
    </row>
    <row r="257" spans="6:80">
      <c r="F257" s="25" t="s">
        <v>33</v>
      </c>
      <c r="V257">
        <v>1.7</v>
      </c>
      <c r="W257">
        <f>MAX(ABS(M26-M32),(N26-N32),(Q26-Q32),(R26-R32),(S26-S32),(T26-T32),(U26-U32),(V26-V32))/MAX(ABS(M26-M32),ABS(N26-N32),ABS(O26-O32),ABS(P26-P32),ABS(Q26-Q32),ABS(R26-R32),ABS(S26-S32),ABS(T26-T32),ABS(U26-U32),ABS(V26-V32))</f>
        <v>1</v>
      </c>
      <c r="Y257">
        <v>2.7</v>
      </c>
      <c r="Z257">
        <f>MAX(ABS(N27-N32),(O27-O32),(Q27-Q32),(R27-R32),(T27-T32),(V27-V32))/MAX(ABS(M27-M32),ABS(N27-N32),ABS(O27-O32),ABS(P27-P32),ABS(Q27-Q32),ABS(R27-R32),ABS(S27-S32),ABS(T27-T32),ABS(U27-U32),ABS(V27-V32))</f>
        <v>0.66937371629123243</v>
      </c>
      <c r="AB257">
        <v>3.7</v>
      </c>
      <c r="AC257">
        <f>MAX(ABS(N28-N32),(O28-O32),(Q28-Q32),(R28-R32),(T28-T32),(U28-U32),(V28-V32))/MAX(ABS(M28-M32),ABS(N28-N32),ABS(O28-O32),ABS(P28-P32),ABS(Q28-Q32),ABS(R28-R32),ABS(S28-S32),ABS(T28-T32),ABS(U28-U32),ABS(V28-V32))</f>
        <v>1</v>
      </c>
      <c r="AE257">
        <v>4.7</v>
      </c>
      <c r="AF257">
        <f>MAX(ABS(O29-O32),(P29-P32))/MAX(ABS(M29-M32),ABS(N29-N32),ABS(O29-O32),ABS(P29-P32),ABS(Q29-Q32),ABS(R29-R32),ABS(S29-S32),ABS(T29-T32),ABS(U29-U32),ABS(V29-V32))</f>
        <v>0.20878293092178135</v>
      </c>
      <c r="AH257">
        <v>5.7</v>
      </c>
      <c r="AI257">
        <f>MAX(ABS(N30-N32),(Q30-Q32),(T30-T32),(U30-U32),(V30-V32))/MAX(ABS(M30-M32),ABS(N30-N32),ABS(O30-O32),ABS(P30-P32),ABS(Q30-Q32),ABS(R30-R32),ABS(S30-S32),ABS(T30-T32),ABS(U30-U32),ABS(V30-V32))</f>
        <v>0.469415463308339</v>
      </c>
      <c r="AK257">
        <v>6.7</v>
      </c>
      <c r="AL257">
        <f>MAX(ABS(M31-M32),(N31-N32),(Q31-Q32),(T31-T32),(U31-U32),(V31-V32))/MAX(ABS(M31-M32),ABS(N31-N32),ABS(O31-O32),ABS(P31-P32),ABS(Q31-Q32),ABS(R31-R32),ABS(S31-S32),ABS(T31-T32),ABS(U31-U32),ABS(V31-V32))</f>
        <v>0.64192499315411367</v>
      </c>
      <c r="AN257">
        <v>7.6</v>
      </c>
      <c r="AO257">
        <f>MAX(ABS(N32-N31),(U32-U31))/MAX(ABS(M32-M31),ABS(N32-N31),ABS(O32-O31),ABS(P32-P31),ABS(Q32-Q31),ABS(R32-R31),ABS(S32-S31),ABS(T32-T31),ABS(U32-U31),ABS(V32-V31))</f>
        <v>7.6660045714922243E-2</v>
      </c>
      <c r="AQ257">
        <v>8.6</v>
      </c>
      <c r="AR257">
        <f>MAX(ABS(M33-M31),(P33-P31),(Q33-Q31),(R33-R31),(S33-S31),(T33-T31),(V33-V31))/MAX(ABS(M33-M31),ABS(N33-N31),ABS(O33-O31),ABS(P33-P31),ABS(Q33-Q31),ABS(R33-R31),ABS(S33-S31),ABS(T33-T31),ABS(U33-U31),ABS(V33-V31))</f>
        <v>1</v>
      </c>
      <c r="AT257">
        <v>9.6</v>
      </c>
      <c r="AU257">
        <f>MAX(ABS(M34-M31),(O34-O31),(P34-P31),(Q34-Q31),(R34-R31),(S34-S31),(T34-T31),(V34-V31))/MAX(ABS(M34-M31),ABS(N34-N31),ABS(O34-O31),ABS(P34-P31),ABS(Q34-Q31),ABS(R34-R31),ABS(S34-S31),ABS(T34-T31),ABS(U34-U31),ABS(V34-V31))</f>
        <v>1</v>
      </c>
      <c r="AW257">
        <v>10.6</v>
      </c>
      <c r="AX257">
        <f>MAX(ABS(M35-M31),(O35-O31),(P35-P31),(Q35-Q31),(R35-R31),(S35-S31),(T35-T31),(V35-V31))/MAX(ABS(M35-M31),ABS(N35-N31),ABS(O35-O31),ABS(P35-P31),ABS(Q35-Q31),ABS(R35-R31),ABS(S35-S31),ABS(T35-T31),ABS(U35-U31),ABS(V35-V31))</f>
        <v>0.80289350361182787</v>
      </c>
      <c r="AZ257">
        <v>11.6</v>
      </c>
      <c r="BA257">
        <f>MAX(ABS(M36-M31),(Q36-Q31),(R36-R31),(S36-S31),(T36-T31),(V36-V31))/MAX(ABS(M36-M31),ABS(N36-N31),ABS(O36-O31),ABS(P36-P31),ABS(Q36-Q31),ABS(R36-R31),ABS(S36-S31),ABS(T36-T31),ABS(U36-U31),ABS(V36-V31))</f>
        <v>0.86237127185819218</v>
      </c>
      <c r="BC257">
        <v>12.6</v>
      </c>
      <c r="BD257">
        <f>MAX(ABS(M37-M31),(O37-O31),(Q37-Q31),(R37-R31),(S37-S31),(T37-T31),(V37-V31))/MAX(ABS(M37-M31),ABS(N37-N31),ABS(O37-O31),ABS(P37-P31),ABS(Q37-Q31),ABS(R37-R31),ABS(S37-S31),ABS(T37-T31),ABS(U37-U31),ABS(V37-V31))</f>
        <v>1</v>
      </c>
      <c r="BF257">
        <v>13.6</v>
      </c>
      <c r="BG257">
        <f>MAX(ABS(O38-O31),(Q38-Q31),(R38-R31),(S38-S31),(T38-T31),(V38-V31))/MAX(ABS(M38-M31),ABS(N38-N31),ABS(O38-O31),ABS(P38-P31),ABS(Q38-Q31),ABS(R38-R31),ABS(S38-S31),ABS(T38-T31),ABS(U38-U31),ABS(V38-V31))</f>
        <v>0.7376951124599973</v>
      </c>
      <c r="BI257">
        <v>14.6</v>
      </c>
      <c r="BJ257">
        <f>MAX(ABS(M39-M31),(P39-P31),(Q39-Q31),(R39-R31),(S39-S31),(T39-T31),(V39-V31))/MAX(ABS(M39-M31),ABS(N39-N31),ABS(O39-O31),ABS(P39-P31),ABS(Q39-Q31),ABS(R39-R31),ABS(S39-S31),ABS(T39-T31),ABS(U39-U31),ABS(V39-V31))</f>
        <v>0</v>
      </c>
      <c r="BL257">
        <v>15.6</v>
      </c>
      <c r="BM257">
        <f>MAX(ABS(M40-M31),(P40-P31),(Q40-Q31),(R40-R31),(S40-S31),(T40-T31),(V40-V31))/MAX(ABS(M40-M31),ABS(N40-N31),ABS(O40-O31),ABS(P40-P31),ABS(Q40-Q31),ABS(R40-R31),ABS(S40-S31),ABS(T40-T31),ABS(U40-U31),ABS(V40-V31))</f>
        <v>0.97763011830053981</v>
      </c>
      <c r="BO257">
        <v>16.600000000000001</v>
      </c>
      <c r="BP257">
        <f>MAX(ABS(M41-M31),(N41-N31),(Q41-Q31),(R41-R31),(S41-S31),(T41-T31),(U41-U31),(V41-V31))/MAX(ABS(M41-M31),ABS(N41-N31),ABS(O41-O31),ABS(P41-P31),ABS(Q41-Q31),ABS(R41-R31),ABS(S41-S31),ABS(T41-T31),ABS(U41-U31),ABS(V41-V31))</f>
        <v>1</v>
      </c>
      <c r="BR257">
        <v>17.600000000000001</v>
      </c>
      <c r="BS257">
        <f>MAX(ABS(M42-M31),(O42-O31),(Q42-Q31),(R42-R31),(S42-S31),(T42-T31),(U42-U31),(V42-V31))/MAX(ABS(M42-M31),ABS(N42-N31),ABS(O42-O31),ABS(P42-P31),ABS(Q42-Q31),ABS(R42-R31),ABS(S42-S31),ABS(T42-T31),ABS(U42-U31),ABS(V42-V31))</f>
        <v>0.38488440650086819</v>
      </c>
      <c r="BU257">
        <v>18.600000000000001</v>
      </c>
      <c r="BV257">
        <f>MAX(ABS(M43-M31),(N43-N31),(Q43-Q31),(R43-R31),(S43-S31),(T43-T31),(V43-V31))/MAX(ABS(M43-M31),ABS(N43-N31),ABS(O43-O31),ABS(P43-P31),ABS(Q43-Q31),ABS(R43-R31),ABS(S43-S31),ABS(T43-T31),ABS(U43-U31),ABS(V43-V31))</f>
        <v>1</v>
      </c>
      <c r="BX257">
        <v>19.600000000000001</v>
      </c>
      <c r="BY257">
        <f>MAX(ABS(N44-N31),(O44-O31),(Q44-Q31),(R44-R31),(S44-S31),(T44-T31),(U44-U31),(V44-V31))/MAX(ABS(M44-M31),ABS(N44-N31),ABS(O44-O31),ABS(P44-P31),ABS(Q44-Q31),ABS(R44-R31),ABS(S44-S31),ABS(T44-T31),ABS(U44-U31),ABS(V44-V31))</f>
        <v>0.55781143024269353</v>
      </c>
      <c r="CA257">
        <v>20.6</v>
      </c>
      <c r="CB257">
        <f>MAX(ABS(M45-M31),(N45-N31),(Q45-Q31),(R45-R31),(S45-S31),(T45-T31),(V45-V31))/MAX(ABS(M45-M31),ABS(N45-N31),ABS(O45-O31),ABS(P45-P31),ABS(Q45-Q31),ABS(R45-R31),ABS(S45-S31),ABS(T45-T31),ABS(U45-U31),ABS(V45-V31))</f>
        <v>1</v>
      </c>
    </row>
    <row r="258" spans="6:80">
      <c r="G258" s="25" t="s">
        <v>33</v>
      </c>
      <c r="V258">
        <v>1.8</v>
      </c>
      <c r="W258">
        <f>MAX(ABS(M26-M33),(N26-N33),(O26-O33),(P26-P33),(R26-R33),(U26-U33),(V26-V33))/MAX(ABS(M26-M33),ABS(N26-N33),ABS(O26-O33),ABS(P26-P33),ABS(Q26-Q33),ABS(R26-R33),ABS(S26-S33),ABS(T26-T33),ABS(U26-U33),ABS(V26-V33))</f>
        <v>0.85525316394097373</v>
      </c>
      <c r="Y258">
        <v>2.8</v>
      </c>
      <c r="Z258">
        <f>MAX(ABS(N27-N33),(O27-O33),(R27-R33),(V27-V33))/MAX(ABS(M27-M33),ABS(N27-N33),ABS(O27-O33),ABS(P27-P33),ABS(Q27-Q33),ABS(R27-R33),ABS(S27-S33),ABS(T27-T33),ABS(U27-U33),ABS(V27-V33))</f>
        <v>0.33466428154212013</v>
      </c>
      <c r="AB258">
        <v>3.8</v>
      </c>
      <c r="AC258">
        <f>MAX(ABS(N28-N33),(O28-O33),(R28-R33),(T28-T33),(U28-U33),(V28-V33))/MAX(ABS(M28-M33),ABS(N28-N33),ABS(O28-O33),ABS(P28-P33),ABS(Q28-Q33),ABS(R28-R33),ABS(S28-S33),ABS(T28-T33),ABS(U28-U33),ABS(V28-V33))</f>
        <v>0.33466428154212013</v>
      </c>
      <c r="AE258">
        <v>4.8</v>
      </c>
      <c r="AF258">
        <f>MAX(ABS(Q9-Q33),(S29-S33))/MAX(ABS(M29-M33),ABS(N29-N33),ABS(O29-O33),ABS(P29-P33),ABS(Q29-Q33),ABS(R29-R33),ABS(S29-S33),ABS(T29-T33),ABS(U29-U33),ABS(V29-V33))</f>
        <v>0.95094597407741044</v>
      </c>
      <c r="AH258">
        <v>5.8</v>
      </c>
      <c r="AI258">
        <f>MAX(ABS(N30-N33),(O30-O33),(T30-T33),(U30-U33),(V30-V33))/MAX(ABS(M30-M33),ABS(N30-N33),ABS(O30-O33),ABS(P30-P33),ABS(Q30-Q33),ABS(R30-R33),ABS(S30-S33),ABS(T30-T33),ABS(U30-U33),ABS(V30-V33))</f>
        <v>0.18592460085673346</v>
      </c>
      <c r="AK258">
        <v>6.8</v>
      </c>
      <c r="AL258">
        <f>MAX(ABS(M31-M33),(N31-N33),(O31-O33),(P31-P33),(U31-U33),(V31-V33))/MAX(ABS(M31-M33),ABS(N31-N33),ABS(O31-O33),ABS(P31-P33),ABS(Q31-Q33),ABS(R31-R33),ABS(S31-S33),ABS(T31-T33),ABS(U31-U33),ABS(V31-V33))</f>
        <v>0.31137379848681224</v>
      </c>
      <c r="AN258">
        <v>7.8</v>
      </c>
      <c r="AO258">
        <f>MAX(ABS(Q32-Q33),(S32-S33),(T32-T33))/MAX(ABS(M32-M33),ABS(N32-N33),ABS(O32-O33),ABS(P32-P33),ABS(Q32-Q33),ABS(R32-R33),ABS(S32-S33),ABS(T32-T33),ABS(U32-U33),ABS(V32-V33))</f>
        <v>0.65834721282282271</v>
      </c>
      <c r="AQ258">
        <v>8.6999999999999993</v>
      </c>
      <c r="AR258">
        <f>MAX(ABS(M33-M32),(Q33-Q32),(R33-R32),(S33-S32),(T33-T32),(U33-U32),(V33-V32))/MAX(ABS(M33-M32),ABS(N33-N32),ABS(O33-O32),ABS(P33-P32),ABS(Q33-Q32),ABS(R33-R32),ABS(S33-S32),ABS(T33-T32),ABS(U33-U32),ABS(V33-V32))</f>
        <v>1</v>
      </c>
      <c r="AT258">
        <v>9.6999999999999993</v>
      </c>
      <c r="AU258">
        <f>MAX(ABS(M34-M32),(Q34-Q32),(T34-T32),(U34-U32),(V34-V32))/MAX(ABS(M34-M32),ABS(N34-N32),ABS(O34-O32),ABS(P34-P32),ABS(Q34-Q32),ABS(R34-R32),ABS(S34-S32),ABS(T34-T32),ABS(U34-U32),ABS(V34-V32))</f>
        <v>0</v>
      </c>
      <c r="AW258">
        <v>10.7</v>
      </c>
      <c r="AX258">
        <f>MAX(ABS(M35-M32),(O35-O32),(Q35-Q32),(S35-S32),(T35-T32),(U35-U32),(V35-V32))/MAX(ABS(M35-M32),ABS(N35-N32),ABS(O35-O32),ABS(P35-P32),ABS(Q35-Q32),ABS(R35-R32),ABS(S35-S32),ABS(T35-T32),ABS(U35-U32),ABS(V35-V32))</f>
        <v>0.33046084212010213</v>
      </c>
      <c r="AZ258">
        <v>11.7</v>
      </c>
      <c r="BA258">
        <f>MAX(ABS(M36-M32),(Q36-Q32),(T36-T32),(U36-U32),(V36-V32))/MAX(ABS(M36-M32),ABS(N36-N32),ABS(O36-O32),ABS(P36-P32),ABS(Q36-Q32),ABS(R36-R32),ABS(S36-S32),ABS(T36-T32),ABS(U36-U32),ABS(V36-V32))</f>
        <v>0.33931044626914802</v>
      </c>
      <c r="BC258">
        <v>12.7</v>
      </c>
      <c r="BD258">
        <f>MAX(ABS(M37-M32),(O37-O32),(Q37-Q32),(T37-T32),(U37-U32),(V37-V32))/MAX(ABS(M37-M32),ABS(N37-N32),ABS(O37-O32),ABS(P37-P32),ABS(Q37-Q32),ABS(R37-R32),ABS(S37-S32),ABS(T37-T32),ABS(U37-U32),ABS(V37-V32))</f>
        <v>1</v>
      </c>
      <c r="BF258">
        <v>13.7</v>
      </c>
      <c r="BG258">
        <f>MAX(ABS(O38-O32),(Q38-Q32),(T38-T32),(U38-U32),(V38-V32))/MAX(ABS(M38-M32),ABS(N38-N32),ABS(O38-O32),ABS(P38-P32),ABS(Q38-Q32),ABS(R38-R32),ABS(S38-S32),ABS(T38-T32),ABS(U38-U32),ABS(V38-V32))</f>
        <v>0.33931044626914802</v>
      </c>
      <c r="BI258">
        <v>14.7</v>
      </c>
      <c r="BJ258">
        <f>MAX(ABS(M39-M32),(Q39-Q32),(T39-T32),(U39-U32),(V39-V32))/MAX(ABS(M39-M32),ABS(N39-N32),ABS(O39-O32),ABS(P39-P32),ABS(Q39-Q32),ABS(R39-R32),ABS(S39-S32),ABS(T39-T32),ABS(U39-U32),ABS(V39-V32))</f>
        <v>0.32096249657705672</v>
      </c>
      <c r="BL258">
        <v>15.7</v>
      </c>
      <c r="BM258">
        <f>MAX(ABS(M40-M32),(P40-P32),(Q40-Q32),(T40-T32),(U40-U32),(V40-V32))/MAX(ABS(M40-M32),ABS(N40-N32),ABS(O40-O32),ABS(P40-P32),ABS(Q40-Q32),ABS(R40-R32),ABS(S40-S32),ABS(T40-T32),ABS(U40-U32),ABS(V40-V32))</f>
        <v>0.33046084212010213</v>
      </c>
      <c r="BO258">
        <v>16.7</v>
      </c>
      <c r="BP258">
        <f>MAX(ABS(M41-M32),(N41-N32),(Q41-Q32),(T41-T32),(U41-U32),(V41-V32))/MAX(ABS(M41-M32),ABS(N41-N32),ABS(O41-O32),ABS(P41-P32),ABS(Q41-Q32),ABS(R41-R32),ABS(S41-S32),ABS(T41-T32),ABS(U41-U32),ABS(V41-V32))</f>
        <v>0.7666004571492212</v>
      </c>
      <c r="BR258">
        <v>17.7</v>
      </c>
      <c r="BS258">
        <f>MAX(ABS(M42-M32),(O42-O32),(Q42-Q32),(R42-R32),(T42-T32),(U42-U32),(V42-V32))/MAX(ABS(M42-M32),ABS(N42-N32),ABS(O42-O32),ABS(P42-P32),ABS(Q42-Q32),ABS(R42-R32),ABS(S42-S32),ABS(T42-T32),ABS(U42-U32),ABS(V42-V32))</f>
        <v>0.64192499315411367</v>
      </c>
      <c r="BU258">
        <v>18.7</v>
      </c>
      <c r="BV258">
        <f>MAX(ABS(M43-M32),(N43-N32),(Q43-Q32),(R43-R32),(S43-S32),(T43-T32),(U43-U32),(V43-V32))/MAX(ABS(M43-M32),ABS(N43-N32),ABS(O43-O32),ABS(P43-P32),ABS(Q43-Q32),ABS(R43-R32),ABS(S43-S32),ABS(T43-T32),ABS(U43-U32),ABS(V43-V32))</f>
        <v>1</v>
      </c>
      <c r="BX258">
        <v>19.7</v>
      </c>
      <c r="BY258">
        <f>MAX(ABS(N44-N32),(O44-O32),(Q44-Q32),(T44-T32),(U44-U32),(V44-V32))/MAX(ABS(M44-M32),ABS(N44-N32),ABS(O44-O32),ABS(P44-P32),ABS(Q44-Q32),ABS(R44-R32),ABS(S44-S32),ABS(T44-T32),ABS(U44-U32),ABS(V44-V32))</f>
        <v>0.64192499315411367</v>
      </c>
      <c r="CA258">
        <v>20.7</v>
      </c>
      <c r="CB258">
        <f>MAX(ABS(M45-M32),(N45-N32),(Q45-Q32),(R45-R32),(S45-S32),(T45-T32),(U45-U32),(V45-V32))/MAX(ABS(M45-M32),ABS(N45-N32),ABS(O45-O32),ABS(P45-P32),ABS(Q45-Q32),ABS(R45-R32),ABS(S45-S32),ABS(T45-T32),ABS(U45-U32),ABS(V45-V32))</f>
        <v>1</v>
      </c>
    </row>
    <row r="259" spans="6:80">
      <c r="H259" s="25" t="s">
        <v>33</v>
      </c>
      <c r="V259">
        <v>1.9</v>
      </c>
      <c r="W259">
        <f>MAX(ABS(M26-M34),(N26-N34),(O26-O34),(Q26-Q34),(R26-R34),(S26-S34),(T26-T34),(U26-U34),(V26-V34))/MAX(ABS(M26-M34),ABS(N26-N34),ABS(O26-O34),ABS(P26-P34),ABS(Q26-Q34),ABS(R26-R34),ABS(S26-S34),ABS(T26-T34),ABS(U26-U34),ABS(V26-V34))</f>
        <v>1</v>
      </c>
      <c r="Y259">
        <v>2.9</v>
      </c>
      <c r="Z259">
        <f>MAX(ABS(N27-N34),(O27-O34),(Q27-Q34),(R27-R34),(S27-S34),(T27-T34),(V27-V34))/MAX(ABS(M27-M34),ABS(N27-N34),ABS(O27-O34),ABS(P27-P34),ABS(Q27-Q34),ABS(R27-R34),ABS(S27-S34),ABS(T27-T34),ABS(U27-U34),ABS(V27-V34))</f>
        <v>1</v>
      </c>
      <c r="AB259">
        <v>3.9</v>
      </c>
      <c r="AC259">
        <f>MAX(ABS(N28-N34),(O28-O34),(Q28-Q34),(R28-R34),(S28-S34),(T28-T34),(U28-U34),(V28-V34))/MAX(ABS(M28-M34),ABS(N28-N34),ABS(O28-O34),ABS(P28-P34),ABS(Q28-Q34),ABS(R28-R34),ABS(S28-S34),ABS(T28-T34),ABS(U28-U34),ABS(V28-V34))</f>
        <v>1</v>
      </c>
      <c r="AE259">
        <v>4.9000000000000004</v>
      </c>
      <c r="AF259">
        <f>MAX(ABS(O29-O34),(P29-P34))/MAX(ABS(M29-M34),ABS(N29-N34),ABS(O29-O34),ABS(P29-P34),ABS(Q29-Q34),ABS(R29-R34),ABS(S29-S34),ABS(T29-T34),ABS(U29-U34),ABS(V29-V34))</f>
        <v>0.10060423280226287</v>
      </c>
      <c r="AH259">
        <v>5.9</v>
      </c>
      <c r="AI259">
        <f>MAX(ABS(N30-N34),(Q30-Q34),(S30-S34),(T30-T34),(U30-U34),(V30-V34))/MAX(ABS(M30-M34),ABS(N30-N34),ABS(O30-O34),ABS(P30-P34),ABS(Q30-Q34),ABS(R30-R34),ABS(S30-S34),ABS(T30-T34),ABS(U30-U34),ABS(V30-V34))</f>
        <v>0.469415463308339</v>
      </c>
      <c r="AK259">
        <v>6.9</v>
      </c>
      <c r="AL259">
        <f>MAX(ABS(M31-M34),(O31-O34),(P31-P34),(Q31-Q34),(S31-S34),(T31-T34),(U31-U34),(V31-V34))/MAX(ABS(M31-M34),ABS(N31-N34),ABS(O31-O34),ABS(P31-P34),ABS(Q31-Q34),ABS(R31-R34),ABS(S31-S34),ABS(T31-T34),ABS(U31-U34),ABS(V31-V34))</f>
        <v>0.64192499315411367</v>
      </c>
      <c r="AN259">
        <v>7.9</v>
      </c>
      <c r="AQ259">
        <v>8.9</v>
      </c>
      <c r="AR259">
        <f>MAX(ABS(M33-M34),(N33-N34),(Q33-Q34),(R33-R34),(S33-S34),(T33-T34),(U33-U34),(V33-V34))/MAX(ABS(M33-M34),ABS(N33-N34),ABS(O33-O34),ABS(P33-P34),ABS(Q33-Q34),ABS(R33-R34),ABS(S33-S34),ABS(T33-T34),ABS(U33-U34),ABS(V33-V34))</f>
        <v>1</v>
      </c>
      <c r="AT259">
        <v>9.8000000000000007</v>
      </c>
      <c r="AU259">
        <f>MAX(ABS(M34-M33),(O34-O33),(Q34-Q33),(U34-U33),(V34-V33))/MAX(ABS(M34-M33),ABS(N34-N33),ABS(O34-O33),ABS(P34-P33),ABS(Q34-Q33),ABS(R34-R33),ABS(S34-S33),ABS(T34-T33),ABS(U34-U33),ABS(V34-V33))</f>
        <v>5.6114405484775837E-2</v>
      </c>
      <c r="AW259">
        <v>10.8</v>
      </c>
      <c r="AX259">
        <f>MAX(ABS(M35-M33),(N35-N33),(O35-O33),(P35-P33),(U35-U33),(V35-V33))/MAX(ABS(M35-M33),ABS(N35-N33),ABS(O35-O33),ABS(P35-P33),ABS(Q35-Q33),ABS(R35-R33),ABS(S35-S33),ABS(T35-T33),ABS(U35-U33),ABS(V35-V33))</f>
        <v>0.25447168534276837</v>
      </c>
      <c r="AZ259">
        <v>11.8</v>
      </c>
      <c r="BA259">
        <f>MAX(ABS(M36-M33),(O36-O33),(U36-U33),(V36-V33))/MAX(ABS(M36-M33),ABS(N36-N33),ABS(O36-O33),ABS(P36-P33),ABS(Q36-Q33),ABS(R36-R33),ABS(S36-S33),ABS(T36-T33),ABS(U36-U33),ABS(V36-V33))</f>
        <v>0.15568689924340609</v>
      </c>
      <c r="BC259">
        <v>12.8</v>
      </c>
      <c r="BD259">
        <f>MAX(ABS(M37-M33),(O37-O33),(Q37-Q33),(U37-U33),(V37-V33))/MAX(ABS(M37-M33),ABS(N37-N33),ABS(O37-O33),ABS(P37-P33),ABS(Q37-Q33),ABS(R37-R33),ABS(S37-S33),ABS(T37-T33),ABS(U37-U33),ABS(V37-V33))</f>
        <v>0.14589745426041728</v>
      </c>
      <c r="BF259">
        <v>13.8</v>
      </c>
      <c r="BG259">
        <f>MAX(ABS(O38-O33),(U38-U33),(V38-V33))/MAX(ABS(M38-M33),ABS(N38-N33),ABS(O38-O33),ABS(P38-P33),ABS(Q38-Q33),ABS(R38-R33),ABS(S38-S33),ABS(T38-T33),ABS(U38-U33),ABS(V38-V33))</f>
        <v>0.15568689924340609</v>
      </c>
      <c r="BI259">
        <v>14.8</v>
      </c>
      <c r="BJ259">
        <f>MAX(ABS(M39-M33),(O39-O33),(P39-P33),(U39-U33),(V39-V33))/MAX(ABS(M39-M33),ABS(N39-N33),ABS(O39-O33),ABS(P39-P33),ABS(Q39-Q33),ABS(R39-R33),ABS(S39-S33),ABS(T39-T33),ABS(U39-U33),ABS(V39-V33))</f>
        <v>0.15568689924340609</v>
      </c>
      <c r="BL259">
        <v>15.8</v>
      </c>
      <c r="BM259">
        <f>MAX(ABS(M40-M33),(O40-O33),(P40-P33),(U40-U33),(V40-V33))/MAX(ABS(M40-M33),ABS(N40-N33),ABS(O40-O33),ABS(P40-P33),ABS(Q40-Q33),ABS(R40-R33),ABS(S40-S33),ABS(T40-T33),ABS(U40-U33),ABS(V40-V33))</f>
        <v>0.38170752801415264</v>
      </c>
      <c r="BO259">
        <v>16.8</v>
      </c>
      <c r="BP259">
        <f>MAX(ABS(M41-M33),(N41-N33),(O41-O33),(U41-U33),(V41-V33))/MAX(ABS(M41-M33),ABS(N41-N33),ABS(O41-O33),ABS(P41-P33),ABS(Q41-Q33),ABS(R41-R33),ABS(S41-S33),ABS(T41-T33),ABS(U41-U33),ABS(V41-V233))</f>
        <v>0.48340396222750676</v>
      </c>
      <c r="BR259">
        <v>17.8</v>
      </c>
      <c r="BS259">
        <f>MAX(ABS(M42-M33),(O42-O33),(U42-U33),(V42-V33))/MAX(ABS(M42-M33),ABS(N42-N33),ABS(O42-O33),ABS(P42-P33),ABS(Q42-Q33),ABS(R42-R33),ABS(S42-S33),ABS(T42-T33),ABS(U42-U33),ABS(V42-V33))</f>
        <v>0.31137379848681224</v>
      </c>
      <c r="BU259">
        <v>18.8</v>
      </c>
      <c r="BV259">
        <f>MAX(ABS(M43-M33),(N43-N33),(R43-R33),(S43-S33),(T43-T33),(U43-U33),(V43-V33))/MAX(ABS(M43-M33),ABS(N43-N33),ABS(O43-O33),ABS(P43-P33),ABS(Q43-Q33),ABS(R43-R33),ABS(S43-S33),ABS(T43-T33),ABS(U43-U33),ABS(V43-V33))</f>
        <v>0.79075125140532265</v>
      </c>
      <c r="BX259">
        <v>19.8</v>
      </c>
      <c r="BY259">
        <f>MAX(ABS(N44-N33),(O44-O33),(U44-U33),(V44-V33))/MAX(ABS(M44-M33),ABS(N44-N33),ABS(O44-O33),ABS(P44-P33),ABS(Q44-Q33),ABS(R44-R33),ABS(S44-S33),ABS(T44-T33),ABS(U44-U33),ABS(V44-V33))</f>
        <v>0.33466428154212013</v>
      </c>
      <c r="CA259">
        <v>20.8</v>
      </c>
      <c r="CB259">
        <f>MAX(ABS(M45-M33),(N45-N33),(O45-O33),(R45-R33),(T45-T33),(U45-U33),(V45-V33))/MAX(ABS(M45-M33),ABS(N45-N33),ABS(O45-O33),ABS(P45-P33),ABS(Q45-Q33),ABS(R45-R33),ABS(S45-S33),ABS(T45-T33),ABS(U45-U33),ABS(V45-V33))</f>
        <v>0.66932856308424027</v>
      </c>
    </row>
    <row r="260" spans="6:80">
      <c r="I260" s="25" t="s">
        <v>33</v>
      </c>
      <c r="V260" s="4">
        <v>1.1000000000000001</v>
      </c>
      <c r="W260">
        <f>MAX(ABS(M26-M35),(N26-N35),,(Q26-Q35),(R26-R35),(S26-S35),(T26-T35),(U26-U35))/MAX(ABS(M26-M35),ABS(N26-N35),ABS(O26-O35),ABS(P26-P35),ABS(Q26-Q35),ABS(R26-R35),ABS(S26-S35),ABS(T26-T35),ABS(U26-U35),ABS(V26-V35))</f>
        <v>1</v>
      </c>
      <c r="Y260">
        <v>2.1</v>
      </c>
      <c r="Z260">
        <f>MAX(ABS(N27-N35),(Q27-Q35),(R27-R35),(T27-T35))/MAX(ABS(M27-M35),ABS(N27-N35),ABS(O27-O35),ABS(P27-P35),ABS(Q27-Q35),ABS(R27-R35),ABS(S27-S35),ABS(T27-T35),ABS(U27-U35),ABS(V27-V35))</f>
        <v>1</v>
      </c>
      <c r="AB260">
        <v>3.1</v>
      </c>
      <c r="AC260">
        <f>MAX(ABS(N28-N35),(Q28-Q35),(R28-R35),(T28-T35),(U28-U35))/MAX(ABS(M28-M35),ABS(N28-N35),ABS(O28-O35),ABS(P28-P35),ABS(Q28-Q35),ABS(R28-R35),ABS(S28-S35),ABS(T28-T35),ABS(U28-U35),ABS(V28-V35))</f>
        <v>1</v>
      </c>
      <c r="AE260">
        <v>4.0999999999999996</v>
      </c>
      <c r="AF260">
        <f>MAX(ABS(O29-O35),(V29-V35))/MAX(ABS(M29-M35),ABS(N29-N35),ABS(O29-O35),ABS(P29-P35),ABS(Q29-Q35),ABS(R29-R35),ABS(S29-S35),ABS(T29-T35),ABS(U29-U35),ABS(V29-V35))</f>
        <v>0.1995564115934228</v>
      </c>
      <c r="AH260">
        <v>5.0999999999999996</v>
      </c>
      <c r="AI260">
        <f>MAX(ABS(N30-N35),(Q30-Q35),(R30-R35),(T30-T35),(U30-U35))/MAX(ABS(M30-M35),ABS(N30-N35),ABS(O30-O35),ABS(P30-P35),ABS(Q30-Q35),ABS(R30-R35),ABS(S30-S35),ABS(T30-T35),ABS(U30-U35),ABS(V30-V35))</f>
        <v>0.70412319496250853</v>
      </c>
      <c r="AK260">
        <v>6.1</v>
      </c>
      <c r="AL260">
        <f>MAX(ABS(M31-M35),(N31-N35),(Q31-Q35),(R31-R35),(T31-T35),(U31-U35))/MAX(ABS(M31-M35),ABS(N31-N35),ABS(O31-O35),ABS(P31-P35),ABS(Q31-Q35),ABS(R31-R35),ABS(S31-S35),ABS(T31-T35),ABS(U31-U35),ABS(V31-V35))</f>
        <v>1</v>
      </c>
      <c r="AN260">
        <v>7.1</v>
      </c>
      <c r="AO260">
        <f>MAX(ABS(O32-O35),(S32-S35))/MAX(ABS(M32-M35),ABS(N32-N35),ABS(O32-O35),ABS(P32-P35),ABS(Q32-Q35),ABS(R32-R35),ABS(S32-S35),ABS(T32-T35),ABS(U32-U35),ABS(V32-V35))</f>
        <v>0.15039033917185479</v>
      </c>
      <c r="AQ260">
        <v>8.1</v>
      </c>
      <c r="AR260">
        <f>MAX(ABS(M33-M35),(N33-O35),(Q33-Q35),(R33-R35),(S33-S35),(T33-T35),(U33-U35))/MAX(ABS(M33-M35),ABS(N33-N35),ABS(O33-O35),ABS(P33-P35),ABS(Q33-Q35),ABS(R33-R35),ABS(S33-S35),ABS(T33-T35),ABS(U33-U35),ABS(V33-V35))</f>
        <v>1</v>
      </c>
      <c r="AT260">
        <v>9.1</v>
      </c>
      <c r="AU260">
        <f>MAX(ABS(O34-O35),(Q34-Q35),(S34-S35),(T34-T35),(U34-U35),(V34-V35))/MAX(ABS(M34-M35),ABS(N34-N35),ABS(O34-O35),ABS(P34-P35),ABS(Q34-Q35),ABS(R34-R35),ABS(S34-S35),ABS(T34-T35),ABS(U34-U35),ABS(V34-V35))</f>
        <v>0.20823277731487602</v>
      </c>
      <c r="AW260">
        <v>10.9</v>
      </c>
      <c r="AX260">
        <f>MAX(ABS(M35-M34),(N35-N34),(O35-O34),(Q35-Q34),(S35-S34),(T35-T34),(U35-U34),(V35-V34))/MAX(ABS(M35-M34),ABS(N35-N34),ABS(O35-O34),ABS(P35-P34),ABS(Q35-Q34),ABS(R35-R34),ABS(S35-S34),ABS(T35-T34),ABS(U35-U34),ABS(V35-V34))</f>
        <v>0.51539740680950485</v>
      </c>
      <c r="AZ260">
        <v>11.9</v>
      </c>
      <c r="BA260">
        <f>MAX(ABS(M36-M34),(Q36-Q34),(S36-S34),(T36-T34),(U36-U34),(V36-V34))/MAX(ABS(M36-M34),ABS(N36-N34),ABS(O36-O34),ABS(P36-P34),ABS(Q36-Q34),ABS(R36-R34),ABS(S36-S34),ABS(T36-T34),ABS(U36-U34),ABS(V36-V34))</f>
        <v>0.33931044626914802</v>
      </c>
      <c r="BC260">
        <v>12.9</v>
      </c>
      <c r="BD260">
        <f>MAX(ABS(M37-M34),(O37-O34),(Q37-Q34),(S37-S34),(T37-T34),(U37-U34),(V37-V34))/MAX(ABS(M37-M34),ABS(N37-N34),ABS(O37-O34),ABS(P37-P34),ABS(Q37-Q34),ABS(R37-R34),ABS(S37-S34),ABS(T37-T34),ABS(U37-U34),ABS(V37-V34))</f>
        <v>1</v>
      </c>
      <c r="BF260">
        <v>13.9</v>
      </c>
      <c r="BG260">
        <f>MAX(ABS(O38-O34),(Q38-Q34),(S38-S34),(T38-T34),(U38-U34),(V38-V34))/MAX(ABS(M38-M34),ABS(N38-N34),ABS(O38-O34),ABS(P38-P34),ABS(Q38-Q34),ABS(R38-R34),ABS(S38-S34),ABS(T38-T34),ABS(U38-U34),ABS(V38-V34))</f>
        <v>0.33931044626914802</v>
      </c>
      <c r="BI260">
        <v>14.9</v>
      </c>
      <c r="BJ260">
        <f>MAX(ABS(M39-M34),(Q39-Q34),(S39-S34),(T39-T34),(U39-U34),(V39-V34))/MAX(ABS(M39-M34),ABS(N39-N34),ABS(O39-O34),ABS(P39-P34),ABS(Q39-Q34),ABS(R39-R34),ABS(S39-S34),ABS(T39-T34),ABS(U39-U34),ABS(V39-V34))</f>
        <v>0.32096249657705672</v>
      </c>
      <c r="BL260">
        <v>15.9</v>
      </c>
      <c r="BM260">
        <f>MAX(ABS(M40-M34),(P40-P34),(Q40-Q34),(S40-S34),(T40-T34),(U40-U34),(V40-V34))/MAX(ABS(M40-M34),ABS(N40-N34),ABS(O40-O34),ABS(P40-P34),ABS(Q40-Q34),ABS(R40-R34),ABS(S40-S34),ABS(T40-T34),ABS(U40-U34),ABS(V40-V34))</f>
        <v>0.33046084212010213</v>
      </c>
      <c r="BO260">
        <v>16.899999999999999</v>
      </c>
      <c r="BP260">
        <f>MAX(ABS(M41-M34),(N41-N34),(Q41-Q34),(S41-S34),(T41-T34),(U41-U34),(V41-V34))/MAX(ABS(M41-M34),ABS(N41-N34),ABS(O41-O34),ABS(P41-P34),ABS(Q41-Q34),ABS(R41-R34),ABS(S41-S34),ABS(T41-T34),ABS(U41-U34),ABS(V41-V34))</f>
        <v>0.99658059429398749</v>
      </c>
      <c r="BR260">
        <v>17.899999999999999</v>
      </c>
      <c r="BS260">
        <f>MAX(ABS(M42-M34),(O42-O34),(Q42-Q34),(S42-S34),(T42-T34),(U42-U34),(V42-V34))/MAX(ABS(M42-M34),ABS(N42-N34),ABS(O42-O34),ABS(P42-P34),ABS(Q42-Q34),ABS(R42-R34),ABS(S42-S34),ABS(T42-T34),ABS(U42-U34),ABS(V42-V34))</f>
        <v>0.64192499315411367</v>
      </c>
      <c r="BU260">
        <v>18.899999999999999</v>
      </c>
      <c r="BV260">
        <f>MAX(ABS(M43-M34),(N43-N34),(Q43-Q34),(R43-R34),(S43-S34),(T43-T34),(U43-U34),(V43-V34))/MAX(ABS(M43-M34),ABS(N43-N34),ABS(O43-O34),ABS(P43-P34),ABS(Q43-Q34),ABS(R43-R34),ABS(S43-S34),ABS(T43-T34),ABS(U43-U34),ABS(V43-V34))</f>
        <v>1</v>
      </c>
      <c r="BX260">
        <v>19.899999999999999</v>
      </c>
      <c r="BY260">
        <f>MAX(ABS(N44-N34),(O44-O34),(Q44-Q34),(S44-S34),(T44-T34),(U44-U34),(V44-V34))/MAX(ABS(M44-M34),ABS(N44-N34),ABS(O44-O34),ABS(P44-P34),ABS(Q44-Q34),ABS(R44-R34),ABS(S44-S34),ABS(T44-T34),ABS(U44-U34),ABS(V44-V34))</f>
        <v>0.68994041143429918</v>
      </c>
      <c r="CA260">
        <v>20.9</v>
      </c>
      <c r="CB260">
        <f>MAX(ABS(M45-M34),(N45-N34),(Q45-Q34),(R45-R34),(S45-S34),(T45-T34),(U45-U34),(V45-V34))/MAX(ABS(M45-M34),ABS(N45-N34),ABS(O45-O34),ABS(P45-P34),ABS(Q45-Q34),ABS(R45-R34),ABS(S45-S34),ABS(T45-T34),ABS(U45-U34),ABS(V45-V34))</f>
        <v>1</v>
      </c>
    </row>
    <row r="261" spans="6:80">
      <c r="J261" s="25" t="s">
        <v>33</v>
      </c>
      <c r="V261" s="4">
        <v>1.1100000000000001</v>
      </c>
      <c r="W261">
        <f>MAX(ABS(M26-M36),(N26-N36),(O26-O36),(P26-P36),(R26-R36),(S26-S36),(T26-T36),(U26-U36),(V26-V36))/MAX(ABS(M26-M36),ABS(N26-N36),ABS(O26-O36),ABS(P26-P36),ABS(Q26-Q36),ABS(R26-R36),ABS(S26-S36),ABS(T26-T36),ABS(U26-U36),ABS(V26-V36))</f>
        <v>1</v>
      </c>
      <c r="Y261" s="4">
        <v>2.11</v>
      </c>
      <c r="Z261">
        <f>MAX(ABS(N27-N36),(O27-O36),(P27-P36),(Q27-Q36),(R27-R36),(S27-S36),(T27-T36),(V27-V36))/MAX(ABS(M27-M36),ABS(N27-N36),ABS(O27-O36),ABS(P27-P36),ABS(Q27-Q36),ABS(R27-R36),ABS(S27-S36),ABS(T27-T36),ABS(U27-U36),ABS(V27-V36))</f>
        <v>1</v>
      </c>
      <c r="AB261" s="4">
        <v>3.11</v>
      </c>
      <c r="AC261">
        <f>MAX(ABS(M28-M36),(N28-N36),(O28-O36),(P28-P36),(Q28-Q36),(R28-R36),(S28-S36),(T28-T36),(U28-U36),(V28-V36))/MAX(ABS(M28-M36),ABS(N28-N36),ABS(O28-O36),ABS(P28-P36),ABS(Q28-Q36),ABS(R28-R36),ABS(S28-S36),ABS(T28-T36),ABS(U28-U36),ABS(V28-V36))</f>
        <v>1</v>
      </c>
      <c r="AE261">
        <v>4.1100000000000003</v>
      </c>
      <c r="AF261">
        <f>MAX(ABS(Q29-Q36))/MAX(ABS(M29-M36),ABS(N29-N36),ABS(O29-O36),ABS(P29-P36),ABS(Q29-Q36),ABS(R29-R36),ABS(S29-S36),ABS(T29-T36),ABS(U29-U36),ABS(V29-V36))</f>
        <v>0.25448283470186106</v>
      </c>
      <c r="AH261">
        <v>5.1100000000000003</v>
      </c>
      <c r="AI261">
        <f>MAX(ABS(N30-N36),(P30-P36),(Q30-Q36),(R30-R36),(S30-S36),(T30-T36),(U30-U36),(V30-V36))/MAX(ABS(M30-M36),ABS(N30-N36),ABS(O30-O36),ABS(P30-P36),ABS(Q30-Q36),ABS(R30-R36),ABS(S30-S36),ABS(T30-T36),ABS(U30-U36),ABS(V30-V36))</f>
        <v>0.70412319496250853</v>
      </c>
      <c r="AK261">
        <v>6.11</v>
      </c>
      <c r="AL261">
        <f>MAX(ABS(M31-M36),(N31-N36),(P31-P36),(Q31-Q36),(R31-R36),(S31-S36),(T31-T36),(U31-U36),(V31-V36))/MAX(ABS(M31-M36),ABS(N31-N36),ABS(O31-O36),ABS(P31-P36),ABS(Q31-Q36),ABS(R31-R36),ABS(S31-S36),ABS(T31-T36),ABS(U31-U36),ABS(V31-V36))</f>
        <v>0.97417308913980794</v>
      </c>
      <c r="AN261">
        <v>7.11</v>
      </c>
      <c r="AO261">
        <f>MAX(ABS(Q32-Q36),(U32-U36))/MAX(ABS(M32-M36),ABS(N32-N36),ABS(O32-O36),ABS(P32-P36),ABS(Q32-Q36),ABS(R32-R36),ABS(S32-S36),ABS(T32-T36),ABS(U32-U36),ABS(V32-V36))</f>
        <v>0.33931044626914802</v>
      </c>
      <c r="AQ261">
        <v>8.11</v>
      </c>
      <c r="AR261">
        <f>MAX(ABS(M33-M36),(N33-N36),(P33-P36),(Q33-Q36),(R33-R36),(S33-S36),(T33-T36),(V33-V36))/MAX(ABS(M33-M36),ABS(N33-N36),ABS(O33-O36),ABS(P33-P36),ABS(Q33-Q36),ABS(R33-R36),ABS(S33-S36),ABS(T33-T36),ABS(U33-U36),ABS(V33-V36))</f>
        <v>1</v>
      </c>
      <c r="AT261">
        <v>9.11</v>
      </c>
      <c r="AU261">
        <f>MAX(ABS(M34-M36),(Q34-Q36),(R34-R36),(T34-T36),(U34-U36))/MAX(ABS(M34-M36),ABS(N34-N36),ABS(O34-O36),ABS(P34-P36),ABS(Q34-Q36),ABS(R34-R36),ABS(S34-S36),ABS(T34-T36),ABS(U34-U36),ABS(V34-V36))</f>
        <v>1</v>
      </c>
      <c r="AW261">
        <v>10.11</v>
      </c>
      <c r="AX261">
        <f>MAX(ABS(M35-M36),(N35-N36),(O35-O36),(P35-P36),(R35-R36),(S35-S36),(T35-T36),(V35-V36))/MAX(ABS(M35-M36),ABS(N35-N36),ABS(O35-O36),ABS(P35-P36),ABS(Q35-Q36),ABS(R35-R36),ABS(S35-S36),ABS(T35-T36),ABS(U35-U36),ABS(V35-V36))</f>
        <v>1</v>
      </c>
      <c r="AZ261">
        <v>1110</v>
      </c>
      <c r="BA261">
        <f>MAX(ABS(M36-M35),(Q36-Q35),(R36-R35),(T36-T35),(U36-U35))/MAX(ABS(M36-M35),ABS(N36-N35),ABS(O36-O35),ABS(P36-P35),ABS(Q36-Q35),ABS(R36-R35),ABS(S36-S35),ABS(T36-T35),ABS(U36-U35),ABS(V36-V35))</f>
        <v>0.65834721282282271</v>
      </c>
      <c r="BC261">
        <v>112.1</v>
      </c>
      <c r="BD261">
        <f>MAX(ABS(M37-M35),(Q37-Q35),(R37-R35),(T37-T35),(U37-U35))/MAX(ABS(M37-M35),ABS(N37-N35),ABS(O37-O35),ABS(P37-P35),ABS(Q37-Q35),ABS(R37-R35),ABS(S37-S35),ABS(T37-T35),ABS(U37-U35),ABS(V37-V35))</f>
        <v>1</v>
      </c>
      <c r="BF261">
        <v>13.1</v>
      </c>
      <c r="BG261">
        <f>MAX(ABS(Q38-Q35),(R38-R35),(T38-T35),(U38-U35))/MAX(ABS(M38-M35),ABS(N38-N35),ABS(O38-O35),ABS(P38-P35),ABS(Q38-Q35),ABS(R38-R35),ABS(S38-S35),ABS(T38-T35),ABS(U38-U35),ABS(V38-V35))</f>
        <v>0.65834721282282271</v>
      </c>
      <c r="BI261">
        <v>14.1</v>
      </c>
      <c r="BJ261">
        <f>MAX(ABS(M39-M35),(Q39-Q35),(R39-R35),(T39-T35),(U39-U35))/MAX(ABS(M39-M35),ABS(N39-N35),ABS(O39-O35),ABS(P39-P35),ABS(Q39-Q35),ABS(R39-R35),ABS(S39-S35),ABS(T39-T35),ABS(U39-U35),ABS(V39-V35))</f>
        <v>0.62274759697362447</v>
      </c>
      <c r="BL261">
        <v>15.1</v>
      </c>
      <c r="BM261">
        <f>MAX(ABS(M40-M35),(P40-P35),(Q40-Q35),(R40-R35),(T40-T35),(U40-U35),(V40-V35))/MAX(ABS(M40-M35),ABS(N40-N35),ABS(O40-O35),ABS(P40-P35),ABS(Q40-Q35),ABS(R40-R35),ABS(S40-S35),ABS(T40-T35),ABS(U40-U35),ABS(V40-V35))</f>
        <v>0.76341505602830551</v>
      </c>
      <c r="BO261">
        <v>16.100000000000001</v>
      </c>
      <c r="BP261">
        <f>MAX(ABS(M41-M35),(N41-N35),(Q41-Q35),(R41-R35),(T41-T35),(U41-U35))/MAX(ABS(M41-M35),ABS(N41-N35),ABS(O41-O35),ABS(P41-P35),ABS(Q41-Q35),ABS(R41-R35),ABS(S41-S35),ABS(T41-T35),ABS(U41-U35),ABS(V41-V35))</f>
        <v>1</v>
      </c>
      <c r="BR261">
        <v>17.100000000000001</v>
      </c>
      <c r="BS261">
        <f>MAX(ABS(M42-M35),(Q42-Q35),(R42-R35),(T42-T35),(U42-U35),(V42-V35))/MAX(ABS(M42-M35),ABS(N42-N35),ABS(O42-O35),ABS(P42-P35),ABS(Q42-Q35),ABS(R42-R35),ABS(S42-S35),ABS(T42-T35),ABS(U42-U35),ABS(V42-V35))</f>
        <v>1</v>
      </c>
      <c r="BU261">
        <v>18.100000000000001</v>
      </c>
      <c r="BV261">
        <f>MAX(ABS(M43-M35),(N43-N35),(Q43-Q35),(R43-R35),(S43-S35),(T43-T35),(U43-U35))/MAX(ABS(M43-M35),ABS(N43-N35),ABS(O43-O35),ABS(P43-P35),ABS(Q43-Q35),ABS(R43-R35),ABS(S43-S35),ABS(T43-T35),ABS(U43-U35),ABS(V43-V35))</f>
        <v>1</v>
      </c>
      <c r="BX261">
        <v>19.100000000000001</v>
      </c>
      <c r="BY261">
        <f>MAX(ABS(N44-N35),(Q44-Q35),(R44-R35),(T44-T35),(U44-U35),)/MAX(ABS(M44-M35),ABS(N44-N35),ABS(O44-O35),ABS(P44-P35),ABS(Q44-Q35),ABS(R44-R35),ABS(S44-S35),ABS(T44-T35),ABS(U44-U35),ABS(V44-V35))</f>
        <v>1</v>
      </c>
      <c r="CA261">
        <v>20.100000000000001</v>
      </c>
      <c r="CB261">
        <f>MAX(ABS(M45-M35),(N45-N35),(Q45-Q35),(R45-R35),(S45-S35),(T45-T35),(U45-U35))/MAX(ABS(M45-M35),ABS(N45-N35),ABS(O45-O35),ABS(P45-P35),ABS(Q45-Q35),ABS(R45-R35),ABS(S45-S35),ABS(T45-T35),ABS(U45-U35),ABS(V45-V35))</f>
        <v>1</v>
      </c>
    </row>
    <row r="262" spans="6:80">
      <c r="K262" s="25" t="s">
        <v>33</v>
      </c>
      <c r="V262" s="4">
        <v>1.1200000000000001</v>
      </c>
      <c r="W262">
        <f>MAX(ABS(M26-M37),(N26-N37),(P26-P37),(R26-R37),(S26-S37),(T26-T37),(U26-U37),(V26-V37))/MAX(ABS(M26-M37),ABS(N26-N37),ABS(O26-O37),ABS(P26-P37),ABS(Q26-Q37),ABS(R26-R37),ABS(S26-S37),ABS(T26-T37),ABS(U26-U37),ABS(V26-V37))</f>
        <v>1</v>
      </c>
      <c r="Y262" s="4">
        <v>2.12</v>
      </c>
      <c r="Z262">
        <f>MAX(ABS(N27-N37),(O27-O37),(P27-P37),(R27-R37),(S27-S37),(T27-T37),(V27-V37))/MAX(ABS(M27-M37),ABS(N27-N37),ABS(O27-O37),ABS(P27-P37),ABS(Q27-Q37),ABS(R27-R37),ABS(S27-S37),ABS(T27-T37),ABS(U27-U37),ABS(V27-V37))</f>
        <v>1</v>
      </c>
      <c r="AB262" s="4">
        <v>3.12</v>
      </c>
      <c r="AC262">
        <f>MAX(ABS(N28-N37),(P28-P37),(R28-R37),(S28-S37),(T28-T37),(U28-U37),(V28-V37))/MAX(ABS(M28-M37),ABS(N28-N37),ABS(O28-O37),ABS(P28-P37),ABS(Q28-Q37),ABS(R28-R37),ABS(S28-S37),ABS(T28-T37),ABS(U28-U37),ABS(V28-V37))</f>
        <v>1</v>
      </c>
      <c r="AE262">
        <v>4.12</v>
      </c>
      <c r="AF262">
        <f>MAX(ABS(O29-O37),(Q29- Q37))/MAX(ABS(M29-M37),ABS(N29-N37),ABS(O29-O37),ABS(P29-P37),ABS(Q29-Q37),ABS(R29-R37),ABS(S29-S37),ABS(T29-T37),ABS(U29-U37),ABS(V29-V37))</f>
        <v>0.18220368015051652</v>
      </c>
      <c r="AH262">
        <v>5.12</v>
      </c>
      <c r="AI262">
        <f>MAX(ABS(N30-N37),(P30-P37),(R30-R37),(S30-S37),(T30-T37),(U30-U37),(V30-V37))/MAX(ABS(M30-M37),ABS(N30-N37),ABS(O30-O37),ABS(P30-P37),ABS(Q30-Q37),ABS(R30-R37),ABS(S30-S37),ABS(T30-T37),ABS(U30-U37),ABS(V30-V37))</f>
        <v>0.70412319496250853</v>
      </c>
      <c r="AK262">
        <v>6.12</v>
      </c>
      <c r="AL262">
        <f>MAX(ABS(M31-M37),(N31-N37),(P31-P37),(R31-R37),(S31-S37),(T31-T37),(U31-U37),(V31-V37))/MAX(ABS(M31-M37),ABS(N31-N37),ABS(O31-O37),ABS(P31-P37),ABS(Q31-Q37),ABS(R31-R37),ABS(S31-S37),ABS(T31-T37),ABS(U31-U37),ABS(V31-V37))</f>
        <v>0.63061718279167989</v>
      </c>
      <c r="AN262">
        <v>7.12</v>
      </c>
      <c r="AO262">
        <f>MAX(ABS(O32-O37),(Q32-Q37))/MAX(ABS(M32-M37),ABS(N32-N37),ABS(O32-O37),ABS(P32-P37),ABS(Q32-Q37),ABS(R32-R37),ABS(S32-S37),ABS(T32-T37),ABS(U32-U37),ABS(V32-V37))</f>
        <v>0.1250117361193829</v>
      </c>
      <c r="AQ262">
        <v>8.1199999999999992</v>
      </c>
      <c r="AR262">
        <f>MAX(ABS(M33-M37),(N33-N37),(P33-P37),(Q33-Q37),(R33-R37),(S33-S37),(T33-T37),(U33-U37),(V33-V37))/MAX(ABS(M33-M37),ABS(N33-N37),ABS(O33-O37),ABS(P33-P37),ABS(Q33-Q37),ABS(R33-R37),ABS(S33-S37),ABS(T33-T37),ABS(U33-U37),ABS(V33-V37))</f>
        <v>1</v>
      </c>
      <c r="AT262">
        <v>9.1199999999999992</v>
      </c>
      <c r="AU262">
        <f>MAX(ABS(M34-M37),(O34-O37),(P34-P37),(R34-R37),(S34-S37),(T34-T37),(U34-U37),(V34-V37))/MAX(ABS(M34-M37),ABS(N34-N37),ABS(O34-O37),ABS(P34-P37),ABS(Q34-Q37),ABS(R34-R37),ABS(S34-S37),ABS(T34-T37),ABS(U34-U37),ABS(V34-V37))</f>
        <v>0.98238453015067617</v>
      </c>
      <c r="AW262">
        <v>10.119999999999999</v>
      </c>
      <c r="AX262">
        <f>MAX(ABS(M35-M37),(N35-N37),(O35-O37),(P35-P37),(R35-R37),(S35-S37),(T35-T37),(U35-U37),(V35-V37))/MAX(ABS(M35-M37),ABS(N35-N37),ABS(O35-O37),ABS(P35-P37),ABS(Q35-Q37),ABS(R35-R37),ABS(S35-S37),ABS(T35-T37),ABS(U35-U37),ABS(V35-V37))</f>
        <v>0.50631843932943232</v>
      </c>
      <c r="AZ262">
        <v>11.12</v>
      </c>
      <c r="BA262">
        <f>MAX(ABS(M36-M37),(N36-N37),(P36-P37),(R36-R37),(S36-S37),(T36-T37),(U36-U37),(V36-V37))/MAX(ABS(M36-M37),ABS(N36-N37),ABS(O36-O37),ABS(P36-P37),ABS(Q36-Q37),ABS(R36-R37),ABS(S36-S37),ABS(T36-T37),ABS(U36-U37),ABS(V36-V37))</f>
        <v>0.47296288709375972</v>
      </c>
      <c r="BC262">
        <v>12.11</v>
      </c>
      <c r="BD262">
        <f>MAX(ABS(M37-M36),(O37-O36),(P37-P36),(Q37-Q36),(R37-R36),(S37-S36),(T37-T36),(V37-V36))/MAX(ABS(M37-M36),ABS(N37-N36),ABS(O37-O36),ABS(P37-P36),ABS(Q37-Q36),ABS(R37-R36),ABS(S37-S36),ABS(T37-T36),ABS(U37-U36),ABS(V37-V36))</f>
        <v>1</v>
      </c>
      <c r="BF262">
        <v>13.11</v>
      </c>
      <c r="BG262">
        <f>MAX(ABS(O38-O36),(P38-P36),(Q38-Q36),(R38-R36),(S38-S36),(T38-T36),(U38-U36),(V38-V36))/MAX(ABS(M38-M36),ABS(N38-N36),ABS(O38-O36),ABS(P38-P36),ABS(Q38-Q36),ABS(R38-R36),ABS(S38-S36),ABS(T38-T36),ABS(U38-U36),ABS(V38-V36))</f>
        <v>0.43772188970561365</v>
      </c>
      <c r="BI262">
        <v>14.11</v>
      </c>
      <c r="BJ262">
        <f>MAX(ABS(M39-M36),(O39-O36),(P39-P36),(R39-R36),(S39-S36),(T39-T36),(U39-U36),(V39-V36))/MAX(ABS(M39-M36),ABS(N39-N36),ABS(O39-O36),ABS(P39-P36),ABS(Q39-Q36),ABS(R39-R36),ABS(S39-S36),ABS(T39-T36),ABS(U39-U36),ABS(V39-V36))</f>
        <v>0</v>
      </c>
      <c r="BL262">
        <v>15.11</v>
      </c>
      <c r="BM262">
        <f>MAX(ABS(M40-M36),(O40-O36),(P40-P36),(R40-R36),(S40-S36),(T40-T36),(U40-U36),(V40-V36))/MAX(ABS(M40-M36),ABS(N40-N36),ABS(O40-O36),ABS(P40-P36),ABS(Q40-Q36),ABS(R40-R36),ABS(S40-S36),ABS(T40-T36),ABS(U40-U36),ABS(V40-V36))</f>
        <v>0.93319238565051554</v>
      </c>
      <c r="BO262">
        <v>16.11</v>
      </c>
      <c r="BP262">
        <f>MAX(ABS(M41-M36),(N41-N36),(P41-P36),(R41-R36),(S41-S36),(T41-T36),(U41-U36),(V41-V36))/MAX(ABS(M41-M36),ABS(N41-N36),ABS(O41-O36),ABS(P41-P36),ABS(Q41-Q36),ABS(R41-R36),ABS(S41-S36),ABS(T41-T36),ABS(U41-U36),ABS(V41-V36))</f>
        <v>1</v>
      </c>
      <c r="BR262">
        <v>17.11</v>
      </c>
      <c r="BS262">
        <f>MAX(ABS(M42-M36),(O42-O36),(P42-P36),(Q42-Q36),(R42-R36),(S42-S36),(T42-T36),(U42-U36),(V42-V36))/MAX(ABS(M42-M36),ABS(N42-N36),ABS(O42-O36),ABS(P42-P36),ABS(Q42-Q36),ABS(R42-R36),ABS(S42-S36),ABS(T42-T36),ABS(U42-U36),ABS(V42-V36))</f>
        <v>0.66318939785138431</v>
      </c>
      <c r="BU262">
        <v>18.11</v>
      </c>
      <c r="BV262">
        <f>MAX(ABS(M43-M36),(N43-N36),(P43-P36),(R43-R36),(S43-S36),(T43-T36),(U43-U36),(V43-V36))/MAX(ABS(M43-M36),ABS(N43-N36),ABS(O43-O36),ABS(P43-P36),ABS(Q43-Q36),ABS(R43-R36),ABS(S43-S36),ABS(T43-T36),ABS(U43-U36),ABS(V43-V36))</f>
        <v>1</v>
      </c>
      <c r="BX262">
        <v>19.11</v>
      </c>
      <c r="BY262">
        <f>MAX(ABS(N44-N36),(O44-O36),(P44-P36),(R44-R36),(S44-S36),(T44-T36),(U44-U36),(V44-V36))/MAX(ABS(M44-M36),ABS(N44-N36),ABS(O44-O36),ABS(P44-P36),ABS(Q44-Q36),ABS(R44-R36),ABS(S44-S36),ABS(T44-T36),ABS(U44-U36),ABS(V44-V36))</f>
        <v>1</v>
      </c>
      <c r="CA262">
        <v>20.11</v>
      </c>
      <c r="CB262">
        <f>MAX(ABS(M45-M36),(N45-N36),(P45-P36),(R45-R36),(S45-S36),(T45-T36),(V45-V36))/MAX(ABS(M45-M36),ABS(N45-N36),ABS(O45-O36),ABS(P45-P36),ABS(Q45-Q36),ABS(R45-R36),ABS(S45-S36),ABS(T45-T36),ABS(U45-U36),ABS(V45-V36))</f>
        <v>1</v>
      </c>
    </row>
    <row r="263" spans="6:80">
      <c r="L263" s="25" t="s">
        <v>33</v>
      </c>
      <c r="V263" s="4">
        <v>1.1299999999999999</v>
      </c>
      <c r="W263">
        <f>MAX(ABS(M26-M38),(N26-N38),(P26-P38),(R26-R38),(S26-S38),(T26-T38),(U26-U38),(V26-V38))/MAX(ABS(M26-M38),ABS(N26-N38),ABS(O26-O38),ABS(P26-P38),ABS(Q26-Q38),ABS(R26-R38),ABS(S26-S38),ABS(T26-T38),ABS(U26-U38),ABS(V26-V38))</f>
        <v>1</v>
      </c>
      <c r="Y263" s="4">
        <v>2.13</v>
      </c>
      <c r="Z263">
        <f>MAX(ABS(N27-N38),(O27-O38),(P27-P38),(Q27-Q38),(R27-R38),(S27-S38),(T27-T38),(V27-V38))/MAX(ABS(M27-M38),ABS(N27-N38),ABS(O27-O38),ABS(P27-P38),ABS(Q27-Q38),ABS(R27-R38),ABS(S27-S38),ABS(T27-T38),ABS(U27-U38),ABS(V27-V38))</f>
        <v>1</v>
      </c>
      <c r="AB263" s="4">
        <v>3.13</v>
      </c>
      <c r="AC263">
        <f>MAX(ABS(M28-M38),(N28-N38),(O28-O38),(Q28-Q38),(R28-R38),(S28-S38),(T28-T38),(U28-U38),(V28-V38))/MAX(ABS(M28-M38),ABS(N28-N38),ABS(O28-O38),ABS(P28-P38),ABS(Q28-Q38),ABS(R28-R38),ABS(S28-S38),ABS(T28-T38),ABS(U28-U38),ABS(V28-V38))</f>
        <v>1</v>
      </c>
      <c r="AE263">
        <v>4.13</v>
      </c>
      <c r="AF263">
        <f>MAX(ABS(O29-O37),(Q29- Q37))/MAX(ABS(M29-M37),ABS(N29-N37),ABS(O29-O37),ABS(P29-P37),ABS(Q29-Q37),ABS(R29-R37),ABS(S29-S37),ABS(T29-T37),ABS(U29-U37),ABS(V29-V37))</f>
        <v>0.18220368015051652</v>
      </c>
      <c r="AH263">
        <v>5.13</v>
      </c>
      <c r="AI263">
        <f>MAX(ABS(M30-M38),(N30-N38),(P30-P38),(Q30-Q38),(R30-R38),(S30-S38),(T30-T38),(U30-U38),(V30-V38))/MAX(ABS(M30-M38),ABS(N30-N38),ABS(O30-O38),ABS(P30-P38),ABS(Q30-Q38),ABS(R30-R38),ABS(S30-S38),ABS(T30-T38),ABS(U30-U38),ABS(V30-V38))</f>
        <v>0.70412319496250853</v>
      </c>
      <c r="AK263">
        <v>6.13</v>
      </c>
      <c r="AL263">
        <f>MAX(ABS(M31-M38),(N31-N38),(P31-P38),(R31-R38),(S31-S38),(T31-T38),(U31-U38),(V31-V38))/MAX(ABS(M31-M38),ABS(N31-N38),ABS(O31-O38),ABS(P31-P38),ABS(Q31-Q38),ABS(R31-R38),ABS(S31-S38),ABS(T31-T38),ABS(U31-U38),ABS(V31-V38))</f>
        <v>1</v>
      </c>
      <c r="AN263">
        <v>7.13</v>
      </c>
      <c r="AO263">
        <f>MAX(ABS(O32-O38),(Q32-Q38),(U32-U38))/MAX(ABS(M32-M38),ABS(N32-N38),ABS(O32-O38),ABS(P32-P38),ABS(Q32-Q38),ABS(R32-R38),ABS(S32-S38),ABS(T32-T38),ABS(U32-U38),ABS(V32-V38))</f>
        <v>3.4705462885812513E-2</v>
      </c>
      <c r="AQ263">
        <v>8.1300000000000008</v>
      </c>
      <c r="AR263">
        <f>MAX(ABS(M33-M38),(N33-N38),(P33-P38),(Q33-Q38),(R33-R38),(S33-S38),(V33-V38))/MAX(ABS(M33-M38),ABS(N33-N38),ABS(O33-O38),ABS(P33-P38),ABS(Q33-Q38),ABS(R33-R38),ABS(S33-S38),ABS(T33-T38),ABS(U33-U38),ABS(V33-V38))</f>
        <v>1</v>
      </c>
      <c r="AT263">
        <v>9.1300000000000008</v>
      </c>
      <c r="AU263">
        <f>MAX(ABS(M34-M38),(N34-N38),(P34-P38),(R34-R38),(S34-S38),(T34-T38),(U34-U38),(V34-V38))/MAX(ABS(M34-M38),ABS(N34-N38),ABS(O34-O38),ABS(P34-P38),ABS(Q34-Q38),ABS(R34-R38),ABS(S34-S38),ABS(T34-T38),ABS(U34-U38),ABS(V34-V38))</f>
        <v>1</v>
      </c>
      <c r="AW263">
        <v>10.130000000000001</v>
      </c>
      <c r="AX263">
        <f>MAX(ABS(M35-M38),(N35-N38),(O35-O38),(P35-P38),(R35-R38),(S35-S38),(T35-T38),(V35-V38))/MAX(ABS(M35-M38),ABS(N35-N38),ABS(O35-O38),ABS(P35-P38),ABS(Q35-Q38),ABS(R35-R38),ABS(S35-S38),ABS(T35-T38),ABS(U35-U38),ABS(V35-V38))</f>
        <v>1</v>
      </c>
      <c r="AZ263">
        <v>11.13</v>
      </c>
      <c r="BA263">
        <f>MAX(ABS(M36-M38),(N36-N38),(P36-P38),(Q36-Q38),(R36-R38),(S36-S38),(T36-T38),(U36-U38),(V36-V38))/MAX(ABS(M36-M38),ABS(N36-N38),ABS(O36-O38),ABS(P36-P38),ABS(Q36-Q38),ABS(R36-R38),ABS(S36-S38),ABS(T36-T38),ABS(U36-U38),ABS(V36-V38))</f>
        <v>1</v>
      </c>
      <c r="BC263">
        <v>12.13</v>
      </c>
      <c r="BD263">
        <f>MAX(ABS(M37-M38),(N37-N38),(O37-O38),(P37-P38),(Q37-Q38),(R37-R38),(S37-S38),(T37-T38),(V37-V38))/MAX(ABS(M37-M38),ABS(N37-N38),ABS(O37-O38),ABS(P37-P38),ABS(Q37-Q38),ABS(R37-R38),ABS(S37-S38),ABS(T37-T38),ABS(U37-U38),ABS(V37-V38))</f>
        <v>1</v>
      </c>
      <c r="BF263">
        <v>13.12</v>
      </c>
      <c r="BG263">
        <f>MAX(ABS(P38-P37),(R38-R37),(S38-S37),(T38-T37),(U38-U37),(V38-V37))/MAX(ABS(M38-M37),ABS(N38-N37),ABS(O38-O37),ABS(P38-P37),ABS(Q38-Q37),ABS(R38-R37),ABS(S38-S37),ABS(T38-T37),ABS(U38-U37),ABS(V38-V37))</f>
        <v>0.47296288709375972</v>
      </c>
      <c r="BI263">
        <v>14.12</v>
      </c>
      <c r="BJ263">
        <f>MAX(ABS(M39-M37),(P39-P37),(R39-R37),(S39-S37),(T39-T37),(U39-U37),(V39-V37))/MAX(ABS(M39-M37),ABS(N39-N37),ABS(O39-O37),ABS(P39-P37),ABS(Q39-Q37),ABS(R39-R37),ABS(S39-S37),ABS(T39-T37),ABS(U39-U37),ABS(V39-V37))</f>
        <v>0.31530859139583989</v>
      </c>
      <c r="BL263">
        <v>15.12</v>
      </c>
      <c r="BM263">
        <f>MAX(ABS(M40-M37),(P40-P37),(R40-R37),(S40-S37),(T40-T37),(U40-U37),(V40-V37))/MAX(ABS(M40-M37),ABS(N40-N37),ABS(O40-O37),ABS(P40-P37),ABS(Q40-Q37),ABS(R40-R37),ABS(S40-S73),ABS(T40-T37),ABS(U40-U37),ABS(V40-V37))</f>
        <v>0.38653111972884285</v>
      </c>
      <c r="BO263">
        <v>16.12</v>
      </c>
      <c r="BP263">
        <f>MAX(ABS(M41-M37),(N41-N37),(P41-P37),(R41-R7),(S41-S37),(T41-T37),(U41-U37),(V41-V37))/MAX(ABS(M41-M37),ABS(N41-N37),ABS(O41-O37),ABS(P41-P37),ABS(Q41-Q37),ABS(R41-R37),ABS(S41-S37),ABS(T41-T37),ABS(U41-U37),ABS(V41-V37))</f>
        <v>1</v>
      </c>
      <c r="BR263">
        <v>17.12</v>
      </c>
      <c r="BS263">
        <f>MAX(ABS(M42-M37),(P42-P37),(R42-R37),(S42-S37),(T42-T37),(U42-U37),(V42-V37))/MAX(ABS(M42-M37),ABS(N42-N37),ABS(O42-O37),ABS(P42-P37),ABS(Q42-Q37),ABS(R42-R37),ABS(S42-S37),ABS(T42-T37),ABS(U42-U37),ABS(V42-V37))</f>
        <v>0.94592577418751966</v>
      </c>
      <c r="BU263">
        <v>18.12</v>
      </c>
      <c r="BV263">
        <f>MAX(ABS(M43-M37),(N43-N37),(P43-P37),(R43-R37),(S43-S37),(T43-T37),(U43-U37),(V43-V37))/MAX(ABS(M43-M37),ABS(N43-N37),ABS(O43-O37),ABS(P43-P37),ABS(Q43-Q37),ABS(R43-R37),ABS(S43-S37),ABS(T43-T37),ABS(U43-U37),ABS(V43-V37))</f>
        <v>1</v>
      </c>
      <c r="BX263">
        <v>19.12</v>
      </c>
      <c r="BY263">
        <f>MAX(ABS(N44-N37),(P44-P37),(R44-R37),(S44-S37),(T44-T37),(U44-U37),(V44-V37))/MAX(ABS(M44-M37),ABS(N44-N37),ABS(O44-O37),ABS(P44-P37),ABS(Q44-Q37),ABS(R44-R37),ABS(S44-S37),ABS(T44-T37),ABS(U44-U37),ABS(V44-V37))</f>
        <v>0.79075125140532265</v>
      </c>
      <c r="CA263">
        <v>20.12</v>
      </c>
      <c r="CB263">
        <f>MAX(ABS(M45-M37),(N45-N37),(P45-P37),(R45-R37),(S45-S37),(T45-T37),(U45-U37),(V45-V37))/MAX(ABS(M45-M37),ABS(N45-N37),ABS(O45-O37),ABS(P45-P37),ABS(Q45-Q37),ABS(R45-R37),ABS(S45-S37),ABS(T45-T37),ABS(U45-U37),ABS(V45-V37))</f>
        <v>1</v>
      </c>
    </row>
    <row r="264" spans="6:80">
      <c r="M264" s="25" t="s">
        <v>33</v>
      </c>
      <c r="V264" s="4">
        <v>1.1399999999999999</v>
      </c>
      <c r="W264">
        <f>MAX(ABS(M26-M39),(N26-N39),(O26-O39),(P26-P39),(Q26-Q39),(R26-R39),(S26-S39),(T26-T39),(U26-U39),(V26-V39))/MAX(ABS(M26-M39),ABS(N26-N39),ABS(O26-O39),ABS(P26-P39),ABS(Q26-Q39),ABS(R26-R39),ABS(S26-S39),ABS(T26-T39),ABS(U26-U39),ABS(V26-V39))</f>
        <v>1</v>
      </c>
      <c r="Y264" s="4">
        <v>2.14</v>
      </c>
      <c r="Z264">
        <f>MAX(ABS(N27-N39),(O27-O39),(Q27-Q39),(R27-R39),(S27-S39),(T27-T39),(V27-V39))/MAX(ABS(M27-M39),ABS(N27-N39),ABS(O27-O39),ABS(P27-P39),ABS(Q27-Q39),ABS(R27-R39),ABS(S27-S39),ABS(T27-T39),ABS(U27-U39),ABS(V27-V39))</f>
        <v>1</v>
      </c>
      <c r="AB264" s="4">
        <v>3.14</v>
      </c>
      <c r="AC264">
        <f>MAX(ABS(N28-N39),(O28-O39),(Q28-Q39),(R28-R39),(S28-S39),(T28-T39),(U28-U39),(V28-V39))/MAX(ABS(M28-M39),ABS(N28-N39),ABS(O28-O39),ABS(P28-P39),ABS(Q28-Q39),ABS(R28-R39),ABS(S28-S39),ABS(T28-T39),ABS(U28-U39),ABS(V28-V39))</f>
        <v>1</v>
      </c>
      <c r="AE264">
        <v>4.1399999999999997</v>
      </c>
      <c r="AH264">
        <v>5.14</v>
      </c>
      <c r="AI264">
        <f>MAX(ABS(N30-N39),(Q30-Q39),(R30-R39),(S30-S39),(T30-T39),(U30-U39),(V30-V39))/MAX(ABS(M30-M39),ABS(N30-N39),ABS(O30-O39),ABS(P30-P39),ABS(Q30-Q39),ABS(R30-R39),ABS(S30-S39),ABS(T30-T39),ABS(U30-U39),ABS(V30-V39))</f>
        <v>1</v>
      </c>
      <c r="AK264">
        <v>6.14</v>
      </c>
      <c r="AL264">
        <f>MAX(ABS(M31-M39),(N31-N39),(O31-O39),(P31-P39),(Q31-Q39),(R31-R39),(S31-S39),(T31-T39),(U31-U39),(V31-V39))/MAX(ABS(M31-M39),ABS(N31-N39),ABS(O31-O39),ABS(P31-P39),ABS(Q31-Q39),ABS(R31-R39),ABS(S31-S39),ABS(T31-T39),ABS(U31-U39),ABS(V31-V39))</f>
        <v>1</v>
      </c>
      <c r="AN264">
        <v>7.14</v>
      </c>
      <c r="AO264">
        <f>MAX(ABS(U32-U39))/MAX(ABS(M32-M39),ABS(N32-N39),ABS(O32-O39),ABS(P32-P39),ABS(Q32-Q39),ABS(R32-R39),ABS(S32-S39),ABS(T32-T39),ABS(U32-U39),ABS(V32-V39))</f>
        <v>0.32096249657705672</v>
      </c>
      <c r="AQ264">
        <v>8.14</v>
      </c>
      <c r="AR264">
        <f>MAX(ABS(M33-M39),(N39-N39),(P33-P39),(Q33-Q39),(R33-R39),(S33-S39),(T33-T39),(V33-V39))/MAX(ABS(M33-M39),ABS(N33-N39),ABS(O33-O39),ABS(P33-P39),ABS(Q33-Q39),ABS(R33-R39),ABS(S33-S39),ABS(T33-T39),ABS(U33-U39),ABS(V33-V39))</f>
        <v>1</v>
      </c>
      <c r="AT264">
        <v>9.14</v>
      </c>
      <c r="AU264">
        <f>MAX(ABS(M34-M39),(P34-P39),(Q34-Q39),(R34-R39),(S34-S39),(T34-T39),(U34-U39),(V34-V39))/MAX(ABS(M34-M39),ABS(N34-N39),ABS(O34-O39),ABS(P34-P39),ABS(Q34-Q39),ABS(R34-R39),ABS(S34-S39),ABS(T34-T39),ABS(U34-U39),ABS(V34-V39))</f>
        <v>1</v>
      </c>
      <c r="AW264">
        <v>10.14</v>
      </c>
      <c r="AX264">
        <f>MAX(ABS(M35-M39),(N35-N39),(O35-O39),(P35-P39),(Q35-Q39),(R35-R39),(S35-S39),(T35-T39),(V35-V39))/MAX(ABS(M35-M39),ABS(N35-N39),ABS(O35-O39),ABS(P35-P39),ABS(Q35-Q39),ABS(R35-R39),ABS(S35-S39),ABS(T35-T39),ABS(U35-U39),ABS(V35-V39))</f>
        <v>1</v>
      </c>
      <c r="AZ264">
        <v>11.14</v>
      </c>
      <c r="BA264">
        <f>MAX(ABS(M36-M39),(N36-N39),(O36-O39),(Q36-Q39),(R36-R39),(S36-S39),(T36-T39),(U36-U39),(V36-V39))/MAX(ABS(M36-M39),ABS(N36-N39),ABS(O36-O39),ABS(P36-P39),ABS(Q36-Q39),ABS(R36-R39),ABS(S36-S39),ABS(T36-T39),ABS(U36-U39),ABS(V36-V39))</f>
        <v>0.86237127185819218</v>
      </c>
      <c r="BC264">
        <v>12.14</v>
      </c>
      <c r="BD264">
        <f>MAX(ABS(M37-M39),(N37-N39),(O37-O39),(Q37-Q39),(R37-R39),(S37-S39),(T37-T39),(V37-V39))/MAX(ABS(M37-M39),ABS(N37-N39),ABS(O37-O39),ABS(P37-P39),ABS(Q37-Q39),ABS(R37-R39),ABS(S37-S39),ABS(T37-T39),ABS(U37-U39),ABS(V37-V39))</f>
        <v>1</v>
      </c>
      <c r="BF264">
        <v>13.14</v>
      </c>
      <c r="BG264">
        <f>MAX(ABS(N38-N39),(O38-O39),(Q38-Q39),(R38-R39),(S38-S39),(T38-T39),(U38-U39),(V38-V39))/MAX(ABS(M38-M39),ABS(N38-N39),ABS(O38-O39),ABS(P38-P39),ABS(Q38-Q39),ABS(R38-R39),ABS(S38-S39),ABS(T38-T39),ABS(U38-U39),ABS(V38-V39))</f>
        <v>0.86237127185819218</v>
      </c>
      <c r="BI264">
        <v>14.13</v>
      </c>
      <c r="BJ264">
        <f>MAX(ABS(M39-M38),(P39-P38),(R39-R38),(S39-S38),(T39-T38),(U39-U38),(V39-V38))/MAX(ABS(M39-M38),ABS(N39-N38),ABS(O39-O38),ABS(P39-P38),ABS(Q39-Q38),ABS(R39-R38),ABS(S39-S38),ABS(T39-T38),ABS(U39-U38),ABS(V39-V38))</f>
        <v>0.87321004583570738</v>
      </c>
      <c r="BL264">
        <v>15.13</v>
      </c>
      <c r="BM264">
        <f>MAX(ABS(M40-M38),(P40-P38),(R40-R38),(S40-S38),(T40-T38),(U40-U38),(V40-V38))/MAX(ABS(M40-M38),ABS(N40-N38),ABS(O40-O38),ABS(P40-P38),ABS(Q40-Q38),ABS(R40-R38),ABS(S40-S38),ABS(T40-T38),ABS(U40-U38),ABS(V40-V38))</f>
        <v>1</v>
      </c>
      <c r="BO264">
        <v>16.13</v>
      </c>
      <c r="BP264">
        <f>MAX(ABS(M41-M38),(N41-N38),(P41-P38),(R41-R38),(S41-S38),(T41-T38),(U41-U38),(V41-V38))/MAX(ABS(M41-M38),ABS(N41-N38),ABS(O41-O38),ABS(P41-P38),ABS(Q41-Q38),ABS(R41-R38),ABS(S41-S38),ABS(T41-T38),ABS(U41-U38),ABS(V41-V38))</f>
        <v>1</v>
      </c>
      <c r="BR264">
        <v>17.13</v>
      </c>
      <c r="BS264">
        <f>MAX(ABS(M42-M38),(P42-P38),(Q42-Q38),(R42-R38),(S42-S38),(T42-T38),(U42-U38),(V42-V38))/MAX(ABS(M42-M38),ABS(N42-N38),ABS(O42-O38),ABS(P42-P38),ABS(Q42-Q38),ABS(R42-R38),ABS(S42-S38),ABS(T42-T38),ABS(U42-U38),ABS(V42-V38))</f>
        <v>0.81487296584741942</v>
      </c>
      <c r="BU264">
        <v>18.13</v>
      </c>
      <c r="BV264">
        <f>MAX(ABS(M43-M38),(N43-N38),(P43-P38),(R43-R38),(S43-S38),(T43-T38),(U43-U38),(V43-V38))/MAX(ABS(M43-M38),ABS(N43-N38),ABS(O43-O38),ABS(P43-P38),ABS(Q43-Q38),ABS(R43-R38),ABS(S43-S38),ABS(T43-T38),ABS(U43-U38),ABS(V43-V38))</f>
        <v>1</v>
      </c>
      <c r="BX264">
        <v>19.13</v>
      </c>
      <c r="BY264">
        <f>MAX(ABS(N44-N38),(O44-O38),(P44-P38),(R44-R38),(S44-S38),(T44-T38),(U44-U38),(V44-V38))/MAX(ABS(M44-M38),ABS(N44-N38),ABS(O44-O38),ABS(P44-P38),ABS(Q44-Q38),ABS(R44-R38),ABS(S44-S38),ABS(T44-T38),ABS(U44-U38),ABS(V44-V38))</f>
        <v>1</v>
      </c>
      <c r="CA264">
        <v>20.13</v>
      </c>
      <c r="CB264">
        <f>MAX(ABS(M45-M38),(N45-N38),(P45-P38),(R45-R38),(S45-S38),(T45-T38),(V45-V38))/MAX(ABS(M45-M38),ABS(N45-N38),ABS(O45-O38),ABS(P45-P38),ABS(Q45-Q38),ABS(R45-R38),ABS(S45-S38),ABS(T45-T38),ABS(U45-U38),ABS(V45-V38))</f>
        <v>1</v>
      </c>
    </row>
    <row r="265" spans="6:80">
      <c r="N265" s="25" t="s">
        <v>33</v>
      </c>
      <c r="V265" s="4">
        <v>1.1499999999999999</v>
      </c>
      <c r="W265">
        <f>MAX(ABS(M26-M40),(N26-N40),(O26-O40),(Q26-Q40),(R26-R40),(S26-S40),(T26-T40),(U26-U40))/MAX(ABS(M26-M40),ABS(N26-N40),ABS(O26-O40),ABS(P26-P40),ABS(Q26-Q40),ABS(R26-R40),ABS(S26-S40),ABS(T26-T40),ABS(U26-U40),ABS(V26-V40))</f>
        <v>1</v>
      </c>
      <c r="Y265" s="4">
        <v>2.15</v>
      </c>
      <c r="Z265">
        <f>MAX(ABS(N27-N40),(O27-O40),(Q27-Q40),(R27-R40),(S27-S40),(T27-T40),(V27-V40))/MAX(ABS(M27-M40),ABS(N27-N40),ABS(O27-O40),ABS(P27-P40),ABS(Q27-Q40),ABS(R27-R40),ABS(S27-S40),ABS(T27-T40),ABS(U27-U40),ABS(V27-V40))</f>
        <v>1</v>
      </c>
      <c r="AB265" s="4">
        <v>3.15</v>
      </c>
      <c r="AC265">
        <f>MAX(ABS(N28-N40),(O28-O40),(Q28-Q40),(R28-R40),(S28-S40),(T28-T40),(U28-U40))/MAX(ABS(M28-M40),ABS(N28-N40),ABS(O28-O40),ABS(P28-P40),ABS(Q28-Q40),ABS(R28-R40),ABS(S28-S40),ABS(T28-T40),ABS(U28-U40),ABS(V28-V40))</f>
        <v>1</v>
      </c>
      <c r="AE265">
        <v>4.1500000000000004</v>
      </c>
      <c r="AF265">
        <f>MAX(ABS(P29-P40),(V29- V40))/MAX(ABS(M29-M40),ABS(N29-N40),ABS(O29-O40),ABS(P29-P40),ABS(Q29-Q40),ABS(R29-R40),ABS(S29-S40),ABS(T29-T40),ABS(U29-U40),ABS(V29-V40))</f>
        <v>0.29509660514724118</v>
      </c>
      <c r="AH265">
        <v>5.15</v>
      </c>
      <c r="AI265">
        <f>MAX(ABS(N30-N40),(Q30-Q40),(R30-R40),(S30-S40),(T30-T40),(U30-U40))/MAX(ABS(M30-M40),ABS(N30-N40),ABS(O30-O40),ABS(P30-P40),ABS(Q30-Q40),ABS(R30-R40),ABS(S30-S40),ABS(T30-T40),ABS(U30-U40),ABS(V30-V40))</f>
        <v>0.74686603500718574</v>
      </c>
      <c r="AK265">
        <v>6.15</v>
      </c>
      <c r="AL265">
        <f>MAX(ABS(M31-M40),(N31-N40),(O31-O40),(Q31-Q40),(R31-R40),(S31-S40),(T31-T40),(U31-U40))/MAX(ABS(M31-M40),ABS(N31-N40),ABS(O31-O40),ABS(P31-P40),ABS(Q31-Q40),ABS(R31-R40),ABS(S31-S40),ABS(T31-T40),ABS(U31-U40),ABS(V31-V40))</f>
        <v>1</v>
      </c>
      <c r="AN265">
        <v>7.15</v>
      </c>
      <c r="AO265">
        <f>MAX(ABS(U32-U40),(V32-V40))/MAX(ABS(M32-M40),ABS(N32-N40),ABS(O32-O40),ABS(P32-P40),ABS(Q32-Q40),ABS(R32-R40),ABS(S32-S40),ABS(T32-T40),ABS(U32-U40),ABS(V32-V40))</f>
        <v>0.32096249657705672</v>
      </c>
      <c r="AQ265">
        <v>8.15</v>
      </c>
      <c r="AR265">
        <f>MAX(ABS(M33-M40),(N33-N40),(Q33-Q40),(R33-R40),(S33-S40),(T33-T40))/MAX(ABS(M33-M40),ABS(N33-N40),ABS(O33-O40),ABS(P33-P40),ABS(Q33-Q40),ABS(R33-R40),ABS(S33-S40),ABS(T33-T40),ABS(U33-U40),ABS(V33-V40))</f>
        <v>1</v>
      </c>
      <c r="AT265">
        <v>9.15</v>
      </c>
      <c r="AU265">
        <f>MAX(ABS(M34-M40),(N34-N40),(Q34-Q40),(R34-R40),(S34-S40),(T34-T40),(U34-U40),(V34-V40))/MAX(ABS(M34-M40),ABS(N34-N40),ABS(O34-O40),ABS(P34-P40),ABS(Q34-Q40),ABS(R34-R40),ABS(S34-S40),ABS(T34-T40),ABS(U34-U40),ABS(V34-V40))</f>
        <v>1</v>
      </c>
      <c r="AW265">
        <v>10.15</v>
      </c>
      <c r="AX265">
        <f>MAX(ABS(M35-M40),(N35-N40),(O35-O40),(Q35-Q40),(R35-R40),(S35-S40),(T35-T40),(V35-V40))/MAX(ABS(M35-M40),ABS(N35-N40),ABS(O35-O40),ABS(P35-P40),ABS(Q35-Q40),ABS(R35-R40),ABS(S35-S40),ABS(T35-T40),ABS(U35-U40),ABS(V35-V40))</f>
        <v>1</v>
      </c>
      <c r="AZ265">
        <v>11.15</v>
      </c>
      <c r="BA265">
        <f>MAX(ABS(M36-M40),(N36-N40),(O36-O40),(Q36-Q40),(R36-R40),(S36-S40),(T36-T40),(U36-U40),)/MAX(ABS(M36-M40),ABS(N36-N40),ABS(O36-O40),ABS(P36-P40),ABS(Q36-Q40),ABS(R36-R40),ABS(S36-S40),ABS(T36-T40),ABS(U36-U40),ABS(V36-V40))</f>
        <v>1</v>
      </c>
      <c r="BC265">
        <v>12.15</v>
      </c>
      <c r="BD265">
        <f>MAX(ABS(M37-M40),(N37-N40),(O37-O40),(Q37-Q40),(R37-R40),(S37-S40),(T37-T40))/MAX(ABS(M37-M40),ABS(N37-N40),ABS(O37-O40),ABS(P37-P40),ABS(Q37-Q40),ABS(R37-R40),ABS(S37-S40),ABS(T37-T40),ABS(U37-U40),ABS(V37-V40))</f>
        <v>1</v>
      </c>
      <c r="BF265">
        <v>13.15</v>
      </c>
      <c r="BG265">
        <f>MAX(ABS(N38-N40),(O38-O40),(Q38-Q40),(R38-R40),(S38-S40),(T38-T40),(U38-U40))/MAX(ABS(M38-M40),ABS(N38-N40),ABS(O38-O40),ABS(P38-P40),ABS(Q38-Q40),ABS(R38-R40),ABS(S38-S40),ABS(T38-T40),ABS(U38-U40),ABS(V38-V40))</f>
        <v>0.87675578022582656</v>
      </c>
      <c r="BI265">
        <v>14.15</v>
      </c>
      <c r="BJ265">
        <f>MAX(ABS(M39-M40),(N39-N40),(O39-O40),(Q39-Q40),(R39-R40),(S39-S40),(T39-T40),(U39-U40))/MAX(ABS(M39-M40),ABS(N39-N40),ABS(O39-O40),ABS(P39-P40),ABS(Q39-Q40),ABS(R39-R40),ABS(S39-S40),ABS(T39-T40),ABS(U39-U40),ABS(V39-V40))</f>
        <v>0.29225192674194239</v>
      </c>
      <c r="BL265">
        <v>15.14</v>
      </c>
      <c r="BM265">
        <f>MAX(ABS(M40-M39),(O40-O39),(P40-P39),(Q40-Q39),(R40-R39),(S40-S39),(T40-T39),(U40-U39),(V40-V39))/MAX(ABS(M40-M39),ABS(N40-N39),ABS(O40-O39),ABS(P40-P39),ABS(Q40-Q39),ABS(R40-R39),ABS(S40-S39),ABS(T40-T39),ABS(U40-U39),ABS(V40-V39))</f>
        <v>1</v>
      </c>
      <c r="BO265">
        <v>16.14</v>
      </c>
      <c r="BP265">
        <f>MAX(ABS(M41-M39),(N41-N39),(Q41-Q39),(R41-R39),(S41-S39),(T41-T39),(U41-U39),(V41-V39))/MAX(ABS(M41-M39),ABS(N41-N39),ABS(O41-O39),ABS(P41-P39),ABS(Q41-Q39),ABS(R41-R39),ABS(S41-S39),ABS(T41-T39),ABS(U41-U39),ABS(V41-V39))</f>
        <v>1</v>
      </c>
      <c r="BR265">
        <v>17.14</v>
      </c>
      <c r="BS265">
        <f>MAX(ABS(M42-M39),(O42-O39),(Q42-Q39),(R42-R39),(S42-S39),(T42-T39),(U42-U39),(V42-V39))/MAX(ABS(M42-M39),ABS(N42-N39),ABS(O42-O39),ABS(P42-P39),ABS(Q42-Q39),ABS(R42-R39),ABS(S42-S39),ABS(T42-T39),ABS(U42-U39),ABS(V42-V39))</f>
        <v>0.86237127185819218</v>
      </c>
      <c r="BU265">
        <v>18.14</v>
      </c>
      <c r="BV265">
        <f>MAX(ABS(M43-M39),(N43-N39),(Q43-Q39),(R43-R39),(S43-S39),(T43-T39),(U43-U39),(V43-V39))/MAX(ABS(M43-M39),ABS(N43-N39),ABS(O43-O39),ABS(P43-P39),ABS(Q43-Q39),ABS(R43-R39),ABS(S43-S39),ABS(T43-T39),ABS(U43-U39),ABS(V43-V399))</f>
        <v>1</v>
      </c>
      <c r="BX265">
        <v>19.14</v>
      </c>
      <c r="BY265">
        <f>MAX(ABS(N44-N39),(O44-O39),(Q44-Q39),(R44-R39),(S44-S39),(T44-T39),(U44-U39),(V44-V39))/MAX(ABS(M44-M39),ABS(N44-N39),ABS(O44-O39),ABS(P44-P39),ABS(Q44-Q39),ABS(R44-R39),ABS(S44-S39),ABS(T44-T39),ABS(U44-U39),ABS(V44-V39))</f>
        <v>1</v>
      </c>
      <c r="CA265">
        <v>20.14</v>
      </c>
      <c r="CB265">
        <f>MAX(ABS(M45-M39),(N45-N39),(Q45-Q39),(R45-R39),(S45-S39),(T45-T39),(V45-V39))/MAX(ABS(M45-M39),ABS(N45-N39),ABS(O45-O39),ABS(P45-P39),ABS(Q45-Q39),ABS(R45-R39),ABS(S45-S39),ABS(T45-T39),ABS(U45-U39),ABS(V45-V39))</f>
        <v>1</v>
      </c>
    </row>
    <row r="266" spans="6:80">
      <c r="O266" s="25" t="s">
        <v>33</v>
      </c>
      <c r="V266" s="4">
        <v>1.1599999999999999</v>
      </c>
      <c r="W266">
        <f>MAX(ABS(M26-M41),(O26-O41),(P26-P41),(Q26-Q41),(R26-R41),(S26-S41),(T26-T41),(V26-V41))/MAX(ABS(M26-M41),ABS(N26-N41),ABS(O26-O41),ABS(P26-P41),ABS(Q26-Q41),ABS(R26-R41),ABS(S26-S41),ABS(T26-T41),ABS(U26-U41),ABS(V26-V41))</f>
        <v>1</v>
      </c>
      <c r="Y266" s="4">
        <v>2.16</v>
      </c>
      <c r="Z266">
        <f>MAX(ABS(O27-O41),(P27-P41),(Q27-Q41),(R27-R41),(S27-S41),(T27-T41),(V27-V41))/MAX(ABS(M27-M41),ABS(N27-N41),ABS(O27-O41),ABS(P27-P41),ABS(Q27-Q41),ABS(R27-R41),ABS(S27-S41),ABS(T27-T41),ABS(U27-U41),ABS(V27-V41))</f>
        <v>1</v>
      </c>
      <c r="AB266" s="4">
        <v>3.16</v>
      </c>
      <c r="AC266">
        <f>MAX(ABS(O28-O41),(P28-P41),(Q28-Q41),(R28-R41),(S28-S41),(T28-T41),(V28-V41))/MAX(ABS(M28-M41),ABS(N28-N41),ABS(O28-O41),ABS(P28-P41),ABS(Q28-Q41),ABS(R28-R41),ABS(S28-S41),ABS(T28-T41),ABS(U28-U41),ABS(V28-V41))</f>
        <v>1</v>
      </c>
      <c r="AE266">
        <v>4.16</v>
      </c>
      <c r="AF266">
        <f>MAX(ABS(N29-41),(U29- U41))/MAX(ABS(M29-M41),ABS(N29-N41),ABS(O29-O41),ABS(P29-P41),ABS(Q29-Q41),ABS(R29-R41),ABS(S29-S41),ABS(T29-T41),ABS(U29-U41),ABS(V29-V41))</f>
        <v>41.527693054145878</v>
      </c>
      <c r="AH266">
        <v>5.16</v>
      </c>
      <c r="AI266">
        <f>MAX(ABS(O30-O41),(P30-P41),(Q30-Q41),(R30-R41),(S30-S41),(T30-T41),(V30-V41))/MAX(ABS(M30-M40),ABS(N30-N40),ABS(O30-O40),ABS(P30-P40),ABS(Q30-Q40),ABS(R30-R40),ABS(S30-S40),ABS(T30-T40),ABS(U30-U40),ABS(V30-V40))</f>
        <v>0.469415463308339</v>
      </c>
      <c r="AK266">
        <v>6.16</v>
      </c>
      <c r="AL266">
        <f>MAX(ABS(M31-M41),(O31-O41),(P31-P41),(Q31-Q41),(R31-R41),(S31-S41),(T31-T41),(U31-U41),(V31-V41))/MAX(ABS(M31-M41),ABS(N31-N41),ABS(O31-O41),ABS(P31-P41),ABS(Q31-Q41),ABS(R31-R41),ABS(S31-S41),ABS(T31-T41),ABS(U31-U41),ABS(V31-V41))</f>
        <v>0.16767372133710487</v>
      </c>
      <c r="AN266">
        <v>7.16</v>
      </c>
      <c r="AO266">
        <f>MAX(ABS(N32-N41),(U32-U41))/MAX(ABS(M32-M41),ABS(N32-N41),ABS(O32-O41),ABS(P32-P41),ABS(Q32-Q41),ABS(R32-R41),ABS(S32-S41),ABS(T32-T41),ABS(U32-U41),ABS(V32-V41))</f>
        <v>0.7666004571492212</v>
      </c>
      <c r="AQ266">
        <v>8.16</v>
      </c>
      <c r="AR266">
        <f>MAX(ABS(M33-M41),(O33-O41),(P33-P41),(Q33-Q41),(R33-R41),(S33-S41),(T33-T41),(V33-V41))/MAX(ABS(M33-M41),ABS(N33-N41),ABS(O33-O41),ABS(P33-P41),ABS(Q33-Q41),ABS(R33-R41),ABS(S33-S41),ABS(T33-T41),ABS(U33-U41),ABS(V33-V41))</f>
        <v>1</v>
      </c>
      <c r="AT266">
        <v>9.16</v>
      </c>
      <c r="AU266">
        <f>MAX(ABS(N34-M41),(O34-O41),(Q34-Q41),(R34-R41),(S34-S41),(T34-T41),(U34-U41))/MAX(ABS(M34-M41),ABS(N34-N41),ABS(O34-O41),ABS(P34-P41),ABS(Q34-Q41),ABS(R34-R41),ABS(S34-S41),ABS(T34-T41),ABS(U34-U41),ABS(V34-V41))</f>
        <v>1</v>
      </c>
      <c r="AW266">
        <v>10.16</v>
      </c>
      <c r="AX266">
        <f>MAX(ABS(M35-M41),(O35-O41),(P35-P41),(Q35-Q41),(R35-R41),(S35-S41),(T35-T41),(V35-V41))/MAX(ABS(M35-M41),ABS(N35-N41),ABS(O35-O41),ABS(P35-P41),ABS(Q35-Q41),ABS(R35-R41),ABS(S35-S41),ABS(T35-T41),ABS(U35-U41),ABS(V35-V41))</f>
        <v>0.51716580651927146</v>
      </c>
      <c r="AZ266">
        <v>11.16</v>
      </c>
      <c r="BA266">
        <f>MAX(ABS(M36-M41),(O36-O41),(P36-P41),(Q36-Q41),(R36-R41),(S36-S41),(T36-T41))/MAX(ABS(M36-M41),ABS(N36-N41),ABS(O36-O41),ABS(P36-P41),ABS(Q36-Q41),ABS(R36-R41),ABS(S36-S41),ABS(T36-T41),ABS(U36-U41),ABS(V36-V41))</f>
        <v>0.31615504819714169</v>
      </c>
      <c r="BC266">
        <v>12.16</v>
      </c>
      <c r="BD266">
        <f>MAX(ABS(M37-M41),(O37-O41),(P37-P41),(Q37-Q41),(R37-R41),(S37-S41),(T37-T41),(V37-V41))/MAX(ABS(M37-M41),ABS(N37-N41),ABS(O37-O41),ABS(P37-P41),ABS(Q37-Q41),ABS(R37-R41),ABS(S37-S41),ABS(T37-T41),ABS(U37-U41),ABS(V37-V41))</f>
        <v>0.91575944995034186</v>
      </c>
      <c r="BF266">
        <v>13.16</v>
      </c>
      <c r="BG266">
        <f>MAX(ABS(O38-O41),(P38-P41),(Q38-Q41),(R38-R41),(S38-S41),(T38-T41),(V38-V41))/MAX(ABS(M38-M41),ABS(N38-N41),ABS(O38-O41),ABS(P38-P41),ABS(Q38-Q41),ABS(R38-R41),ABS(S38-S41),ABS(T38-T41),ABS(U38-U41),ABS(V38-V41))</f>
        <v>0.29507804498399892</v>
      </c>
      <c r="BI266">
        <v>14.16</v>
      </c>
      <c r="BJ266">
        <f>MAX(ABS(M39-M41),(O39-O41),(P39-P41),(Q39-Q41),(R39-R41),(S39-S41),(T39-T41),(V39-V41))/MAX(ABS(M39-M41),ABS(N39-N41),ABS(O39-O41),ABS(P39-P41),ABS(Q39-Q41),ABS(R39-R41),ABS(S39-S41),ABS(T39-T41),ABS(U39-U41),ABS(V39-V41))</f>
        <v>4.5729196728301329E-2</v>
      </c>
      <c r="BL266">
        <v>15.16</v>
      </c>
      <c r="BM266">
        <f>MAX(ABS(M40-M41),(O40-O41),(P40-P41),(Q40-Q41),(R40-R41),(S40-S41),(T40-T41),(V40-V41))/MAX(ABS(M40-M41),ABS(N40-N41),ABS(O40-O41),ABS(P40-P41),ABS(Q40-Q41),ABS(R40-R41),ABS(S40-S41),ABS(T40-T41),ABS(U40-U41),ABS(V40-V41))</f>
        <v>0.26320810877322226</v>
      </c>
      <c r="BO266">
        <v>16.149999999999999</v>
      </c>
      <c r="BP266">
        <f>MAX(ABS(M41-M40),(N41-N40),(Q41-Q40),(R41-R40),(S41-S40),(T41-T40),(U41-U40))/MAX(ABS(M41-M40),ABS(N41-N40),ABS(O41-O40),ABS(P41-P40),ABS(Q41-Q40),ABS(R41-R40),ABS(S41-S40),ABS(T41-T40),ABS(U41-U40),ABS(V41-V40))</f>
        <v>1</v>
      </c>
      <c r="BR266">
        <v>17.149999999999999</v>
      </c>
      <c r="BS266">
        <f>MAX(ABS(M42-M40),(O42-O40),(Q42-Q40),(R42-R40),(S42-S40),(T42-T40),(U42-U40),(V42-V40))/MAX(ABS(M42-M40),ABS(N42-N40),ABS(O42-O40),ABS(P42-P40),ABS(Q42-Q40),ABS(R42-R40),ABS(S42-S40),ABS(T42-T40),ABS(U42-U40),ABS(V42-V40))</f>
        <v>0.86237127185819185</v>
      </c>
      <c r="BU266">
        <v>18.149999999999999</v>
      </c>
      <c r="BV266">
        <f>MAX(ABS(M43-M40),(N43-N40),(Q43-Q40),(R43-R40),(S43-S40),(T43-T40),(U43-U40))/MAX(ABS(M43-M40),ABS(N43-N40),ABS(O43-O40),ABS(P43-P40),ABS(Q43-Q40),ABS(R43-R40),ABS(S43-S40),ABS(T43-T40),ABS(U43-U40),ABS(V43-V40))</f>
        <v>1</v>
      </c>
      <c r="BX266">
        <v>19.149999999999999</v>
      </c>
      <c r="BY266">
        <f>MAX(ABS(N44-N40),(O44-O40),(Q44-Q40),(R44-R40),(S44-S40),(T44-T40),(U44-U40))/MAX(ABS(M44-M40),ABS(N44-N40),ABS(O44-O40),ABS(P44-P40),ABS(Q44-Q40),ABS(R44-R40),ABS(S44-S40),ABS(T44-T40),ABS(U44-U40),ABS(V44-V40))</f>
        <v>1</v>
      </c>
      <c r="CA266">
        <v>20.149999999999999</v>
      </c>
      <c r="CB266">
        <f>MAX(ABS(M45-M40),(N45-N40),(Q45-Q40),(R45-R40),(S45-S40),(T45-T40))/MAX(ABS(M45-M40),ABS(N45-N40),ABS(O45-O40),ABS(P45-P40),ABS(Q45-Q40),ABS(R45-R40),ABS(S45-S40),ABS(T45-T40),ABS(U45-U40),ABS(V45-V40))</f>
        <v>1</v>
      </c>
    </row>
    <row r="267" spans="6:80">
      <c r="P267" s="25" t="s">
        <v>33</v>
      </c>
      <c r="V267" s="4">
        <v>1.17</v>
      </c>
      <c r="W267">
        <f>MAX(ABS(M26-M42),(N26-N42),(P26-P42),(R26-R42),(S26-S42),(T26-T42))/MAX(ABS(M26-M42),ABS(N26-N42),ABS(O26-O42),ABS(P26-P42),ABS(Q26-Q42),ABS(R26-R42),ABS(S26-S42),ABS(T26-T42),ABS(U26-U42),ABS(V26-V42))</f>
        <v>1</v>
      </c>
      <c r="Y267" s="4">
        <v>2.17</v>
      </c>
      <c r="Z267">
        <f>MAX(ABS(N27-N42),(O27-O42),(P27-P42),(Q27-Q42),(R27-R42),(S27-S42),(T27-T42))/MAX(ABS(M27-M42),ABS(N27-N42),ABS(O27-O42),ABS(P27-P42),ABS(Q27-Q42),ABS(R27-R42),ABS(S27-S42),ABS(T27-T42),ABS(U27-U42),ABS(V27-V42))</f>
        <v>1</v>
      </c>
      <c r="AB267" s="4">
        <v>3.17</v>
      </c>
      <c r="AC267">
        <f>MAX(ABS(N28-N42),(O28-O42),(P28-P42),(Q28-Q42),(R28-R42),(S28-S42),(T28-T42))/MAX(ABS(M28-M42),ABS(N28-N42),ABS(O28-O42),ABS(P28-P42),ABS(Q28-Q42),ABS(R28-R42),ABS(S28-S42),ABS(T28-T42),ABS(U28-U42),ABS(V28-V42))</f>
        <v>1</v>
      </c>
      <c r="AE267">
        <v>4.17</v>
      </c>
      <c r="AF267">
        <f>MAX(ABS(O29-O42),(Q29- Q42),(U29-U42),(V29-V42))/MAX(ABS(M29-M42),ABS(N29-N42),ABS(O29-O42),ABS(P29-P42),ABS(Q29-Q42),ABS(R29-R42),ABS(S29-S42),ABS(T29-T42),ABS(U29-U42),ABS(V29-V42))</f>
        <v>8.676365721453172E-2</v>
      </c>
      <c r="AH267">
        <v>5.17</v>
      </c>
      <c r="AI267">
        <f>MAX(ABS(N30-N42),(P30-P42),(Q30-Q42),(R30-R42),(S30-S42),(T30-T42),)/MAX(ABS(M30-M42),ABS(N30-N42),ABS(O30-O42),ABS(P30-P42),ABS(Q30-Q42),ABS(R30-R42),ABS(S30-S42),ABS(T30-T42),ABS(U30-U42),ABS(V30-V42))</f>
        <v>1</v>
      </c>
      <c r="AK267">
        <v>6.17</v>
      </c>
      <c r="AL267">
        <f>MAX(ABS(M31-M42),(N31-N42),(P31-P42),(R31-R42),(S31-S42),(T31-T42),(U31-U42))/MAX(ABS(M31-M42),ABS(N31-N42),ABS(O31-O42),ABS(P31-P42),ABS(Q31-Q42),ABS(R31-R42),ABS(S31-S42),ABS(T31-T42),ABS(U31-U42),ABS(V31-V42))</f>
        <v>1</v>
      </c>
      <c r="AN267">
        <v>7.17</v>
      </c>
      <c r="AO267">
        <f>MAX(ABS(Q32-Q42),(U32-U42),(V32-V42))/MAX(ABS(M32-M42),ABS(N32-N42),ABS(O32-O42),ABS(P32-P42),ABS(Q32-Q42),ABS(R32-R42),ABS(S32-S42),ABS(T32-T42),ABS(U32-U42),ABS(V32-V42))</f>
        <v>0.33931044626914802</v>
      </c>
      <c r="AQ267">
        <v>8.17</v>
      </c>
      <c r="AR267">
        <f>MAX(ABS(M33-M42),(N33-N42),(P33-P42),(Q33-Q42),(R33-R42),(S33-S42),(T33-T42))/MAX(ABS(M33-M42),ABS(N33-N42),ABS(O33-O42),ABS(P33-P42),ABS(Q33-Q42),ABS(R33-R42),ABS(S33-S42),ABS(T33-T42),ABS(U33-U42),ABS(V33-V42))</f>
        <v>1</v>
      </c>
      <c r="AT267">
        <v>9.17</v>
      </c>
      <c r="AU267">
        <f>MAX(ABS(M34-M42),(O34-O42),(P34-P42),(Q34-Q42),(R34-R42),(S34-S42),(T34-T42),(V34-V42))/MAX(ABS(M34-M42),ABS(N34-N42),ABS(O34-O42),ABS(P34-P42),ABS(Q34-Q42),ABS(R34-R42),ABS(S34-S42),ABS(T34-T42),ABS(U34-U42),ABS(V34-V42))</f>
        <v>1</v>
      </c>
      <c r="AW267">
        <v>10.17</v>
      </c>
      <c r="AX267">
        <f>MAX(ABS(M35-M42),(N35-N42),(O35-O42),(P35-P42),(R35-R42),(S35-S42),(T35-T42),(V35-V42))/MAX(ABS(M35-M42),ABS(N35-N42),ABS(O35-O42),ABS(P35-P42),ABS(Q35-Q42),ABS(R35-R42),ABS(S35-S42),ABS(T35-T42),ABS(U35-U42),ABS(V35-V42))</f>
        <v>0.89566592513695986</v>
      </c>
      <c r="AZ267">
        <v>11.17</v>
      </c>
      <c r="BA267">
        <f>MAX(ABS(M36-M42),(N36-N42),(P36-P42),(Q36-Q42),(R36-R42),(S36-S42),(T36-T42))/MAX(ABS(M36-M42),ABS(N36-N42),ABS(O36-O42),ABS(P36-P42),ABS(Q36-Q4),ABS(R36-R42),ABS(S36-S42),ABS(T36-T42),ABS(U36-U42),ABS(V36-V42))</f>
        <v>0.73426901916208542</v>
      </c>
      <c r="BC267">
        <v>12.17</v>
      </c>
      <c r="BD267">
        <f>MAX(ABS(M37-M42),(N37-N42),(O37-O42),(P37-P42),(Q37-Q42),(R37-R42),(S37-S42),(T37-T42))/MAX(ABS(M37-M42),ABS(N37-N42),ABS(O37-O42),ABS(P37-P42),ABS(Q37-Q42),ABS(R37-R42),ABS(S37-S42),ABS(T37-T42),ABS(U37-U42),ABS(V37-V42))</f>
        <v>1</v>
      </c>
      <c r="BF267">
        <v>13.17</v>
      </c>
      <c r="BG267">
        <f>MAX(ABS(N38-N42),(O38-O42),(P38-P42),(Q38-Q42),(R38-R42),(S38-S42),(T38-T42))/MAX(ABS(M38-M42),ABS(N38-N42),ABS(O38-O42),ABS(P38-P42),ABS(Q38-Q42),ABS(R38-R42),ABS(S38-S42),ABS(T38-T42),ABS(U38-U42),ABS(V38-V42))</f>
        <v>1</v>
      </c>
      <c r="BI267">
        <v>14.17</v>
      </c>
      <c r="BJ267">
        <f>MAX(ABS(M39-M42),(N39-N42),(P39-P42),(R39-R42),(S39-S42),(T39-T42))/MAX(ABS(M39-M42),ABS(N39-N42),ABS(O39-O42),ABS(P39-P42),ABS(Q39-Q42),ABS(R39-R42),ABS(S39-S42),ABS(T39-T42),ABS(U39-U42),ABS(V39-V42))</f>
        <v>0.77933847131184641</v>
      </c>
      <c r="BL267">
        <v>15.17</v>
      </c>
      <c r="BM267">
        <f>MAX(ABS(M40-M42),(N40-N42),(P40-P42),(R40-R42),(S40-S42),(T40-T42),(V40-V42))/MAX(ABS(M40-M42),ABS(N40-N42),ABS(O40-O42),ABS(P40-P42),ABS(Q40-Q42),ABS(R40-R42),ABS(S40-S42),ABS(T40-T42),ABS(U40-U42),ABS(V40-V42))</f>
        <v>1</v>
      </c>
      <c r="BO267">
        <v>16.170000000000002</v>
      </c>
      <c r="BP267">
        <f>MAX(ABS(M41-M42),(N41-N42),(P41-P42),(R41-R42),(S41-S42),(T41-T42),(U41-U42))/MAX(ABS(M41-M42),ABS(N41-N42),ABS(O41-O42),ABS(P41-P42),ABS(Q41-Q42),ABS(R41-R42),ABS(S41-S42),ABS(T41-T42),ABS(U41-U42),ABS(V41-V42))</f>
        <v>1</v>
      </c>
      <c r="BR267">
        <v>17.16</v>
      </c>
      <c r="BS267">
        <f>MAX(ABS(M42-M41),(O42-O41),(P42-P41),(Q42-Q41),(R42-R41),(S42-S41),(T42-T41),(U42-U41),(V42-V41))/MAX(ABS(M42-M41),ABS(N42-N41),ABS(O42-O41),ABS(P42-P41),ABS(Q42-Q41),ABS(R42-R41),ABS(S42-S41),ABS(T42-T41),ABS(U42-U41),ABS(V42-V41))</f>
        <v>0.21591076462243824</v>
      </c>
      <c r="BU267">
        <v>18.16</v>
      </c>
      <c r="BV267">
        <f>MAX(ABS(M43-M41),(P43-P41),(Q43-Q41),(R43-R41),(S43-S41),(T43-T41),(V43-V41))/MAX(ABS(M43-M41),ABS(N43-N41),ABS(O43-O41),ABS(P43-P41),ABS(Q43-Q41),ABS(R43-R41),ABS(S43-S41),ABS(T43-T41),ABS(U43-U41),ABS(V43-V41))</f>
        <v>1</v>
      </c>
      <c r="BX267">
        <v>19.16</v>
      </c>
      <c r="BY267">
        <f>MAX(ABS(O44-O41),(P44-P41),(Q44-Q41),(R44-R41),(S44-S41),(T44-T41),(U44-U41),(V44-V41))/MAX(ABS(M44-M41),ABS(N44-N41),ABS(O44-O41),ABS(P44-P41),ABS(Q44-Q41),ABS(R44-R41),ABS(S44-S41),ABS(T44-T41),ABS(U44-U41),ABS(V44-V41))</f>
        <v>0.38721551781650432</v>
      </c>
      <c r="CA267">
        <v>20.16</v>
      </c>
      <c r="CB267">
        <f>MAX(ABS(M45-M41),(O45-O41),(P45-P41),(Q45-Q41),(R45-R41),(S45-S41),(T45-T41),(V45-V41))/MAX(ABS(M45-M41),ABS(N45-N41),ABS(O45-O41),ABS(P45-P41),ABS(Q45-Q41),ABS(R45-R41),ABS(S45-S41),ABS(T45-T41),ABS(U45-U41),ABS(V45-V41))</f>
        <v>1</v>
      </c>
    </row>
    <row r="268" spans="6:80">
      <c r="Q268" s="25" t="s">
        <v>33</v>
      </c>
      <c r="V268" s="4">
        <v>1.18</v>
      </c>
      <c r="W268">
        <f>MAX(ABS(M26-M43),(N26-N43),(O26-O43),(P26-P43),(Q26-Q43),(R26-R43),(U26-U43),(V26-V43))/MAX(ABS(M26-M43),ABS(N26-N43),ABS(O26-O43),ABS(P26-P43),ABS(Q26-Q43),ABS(R26-R43),ABS(S26-S43),ABS(T26-T43),ABS(U26-U43),ABS(V26-V43))</f>
        <v>0.22445762193910354</v>
      </c>
      <c r="Y268" s="4">
        <v>2.1800000000000002</v>
      </c>
      <c r="Z268">
        <f>MAX(ABS(O27-O43),(P27-P43),(Q27-Q43),(R27-R43),(V27-V43))/MAX(ABS(M27-M43),ABS(N27-N43),ABS(O27-O43),ABS(P27-P43),ABS(Q27-Q43),ABS(R27-R43),ABS(S27-S43),ABS(T27-T43),ABS(U27-U43),ABS(V27-V43))</f>
        <v>0.16834321645432759</v>
      </c>
      <c r="AB268" s="4">
        <v>3.18</v>
      </c>
      <c r="AC268">
        <f>MAX(ABS(O28-O43),(P28-P43),(Q28-Q43),(R28-R43),(T28-T43),(U28-U43),(V28-V43))/MAX(ABS(M28-M43),ABS(N28-N43),ABS(O28-O43),ABS(P28-P43),ABS(Q28-Q43),ABS(R28-R43),ABS(S28-S43),ABS(T28-T43),ABS(U28-U43),ABS(V28-V43))</f>
        <v>0.16834321645432759</v>
      </c>
      <c r="AE268">
        <v>4.18</v>
      </c>
      <c r="AF268">
        <f>MAX(ABS(N29-O43),(S29- S43),(T29-T43))/MAX(ABS(M29-M43),ABS(N29-N43),ABS(O29-O43),ABS(P29-P43),ABS(Q29-Q43),ABS(R29-R43),ABS(S29-S43),ABS(T29-T43),ABS(U29-U43),ABS(V29-V43))</f>
        <v>0.71621225482398876</v>
      </c>
      <c r="AH268">
        <v>5.18</v>
      </c>
      <c r="AI268">
        <f>MAX(ABS(O30-O43),(P30-P43),(Q30-Q43),(U30-U43),(V30-V43))/MAX(ABS(M30-M43),ABS(N30-N43),ABS(O30-O43),ABS(P30-P43),ABS(Q30-Q43),ABS(R30-R43),ABS(S30-S43),ABS(T30-T43),ABS(U30-U43),ABS(V30-V43))</f>
        <v>0.16458680320570565</v>
      </c>
      <c r="AK268">
        <v>6.18</v>
      </c>
      <c r="AL268">
        <f>MAX(ABS(M31-M43),(N31-N43),(O31-O43),(P31-P43),(Q31-Q43),(R31-R43),(S31-S43),(T31-T43),(U31-U43),(V31-V43))/MAX(ABS(M31-M43),ABS(N31-N43),ABS(O31-O43),ABS(P31-P43),ABS(Q31-Q43),ABS(R31-R43),ABS(S31-S43),ABS(T31-T43),ABS(U31-U43),ABS(V31-V43))</f>
        <v>0.15568689924340617</v>
      </c>
      <c r="AN268">
        <v>7.18</v>
      </c>
      <c r="AO268">
        <f>MAX(ABS(N32-N43),(S32-S43),(T32-T43),(U32-U43))/MAX(ABS(M32-M43),ABS(N32-N43),ABS(O32-O43),ABS(P32-P43),ABS(Q32-Q43),ABS(R32-R43),ABS(S32-S43),ABS(T32-T43),ABS(U32-U43),ABS(V32-V43))</f>
        <v>0.37184920171346675</v>
      </c>
      <c r="AQ268">
        <v>8.18</v>
      </c>
      <c r="AR268">
        <f>MAX(ABS(M33-M43),(O33-O43),(P33-P43),(Q33-Q43),(R33-R43),(S33-S43),(V33-V43))/MAX(ABS(M33-M43),ABS(N33-N43),ABS(O33-O43),ABS(P33-P43),ABS(Q33-Q43),ABS(R33-R43),ABS(S33-S43),ABS(T33-T43),ABS(U33-U43),ABS(V33-V43))</f>
        <v>1</v>
      </c>
      <c r="AT268">
        <v>9.18</v>
      </c>
      <c r="AW268">
        <v>10.18</v>
      </c>
      <c r="AX268">
        <f>MAX(ABS(M35-M43),(O35-O43),(P35-P43),(Q35-Q43),(V35-V43))/MAX(ABS(M35-M43),ABS(N35-N43),ABS(O35-O43),ABS(P35-P43),ABS(Q35-Q43),ABS(R35-R43),ABS(S35-S43),ABS(T35-T43),ABS(U35-U43),ABS(V35-V43))</f>
        <v>0.28431298778953112</v>
      </c>
      <c r="AZ268">
        <v>11.18</v>
      </c>
      <c r="BA268">
        <f>MAX(ABS(M36-M43),(O36-O43),(P36-P43),(Q36-Q43),(U36-U43),(V36-V43))/MAX(ABS(M36-M43),ABS(N36-N43),ABS(O36-O43),ABS(P36-P43),ABS(Q36-Q43),ABS(R36-R43),ABS(S36-S43),ABS(T36-T43),ABS(U36-U43),ABS(V36-V43))</f>
        <v>0.16458680320570565</v>
      </c>
      <c r="BC268">
        <v>12.18</v>
      </c>
      <c r="BD268">
        <f>MAX(ABS(M37-M43),(O37-O43),(P37-P43),(Q37-Q43),(V37-V43))/MAX(ABS(M37-M43),ABS(N37-N43),ABS(O37-O43),ABS(P37-P43),ABS(Q37-Q43),ABS(R37-R43),ABS(S37-S43),ABS(T37-T43),ABS(U37-U43),ABS(V37-V43))</f>
        <v>0.49376040961711709</v>
      </c>
      <c r="BF268">
        <v>13.18</v>
      </c>
      <c r="BG268">
        <f>MAX(ABS(O38-O43),(P38-P43),(Q38-Q43),(U38-U43),(V38-V43))/MAX(ABS(M38-M43),ABS(N38-N43),ABS(O38-O43),ABS(P38-P43),ABS(Q38-Q43),ABS(R38-R43),ABS(S38-S43),ABS(T38-T43),ABS(U38-U43),ABS(V38-V43))</f>
        <v>0.16458680320570565</v>
      </c>
      <c r="BI268">
        <v>14.18</v>
      </c>
      <c r="BJ268">
        <f>MAX(ABS(M39-M43),(O39-O43),(P39-P43),(Q39-Q43),(U39-U43),(V39-V43))/MAX(ABS(M39-M43),ABS(N39-N43),ABS(O39-O43),ABS(P39-P43),ABS(Q39-Q43),ABS(R39-R43),ABS(S39-S43),ABS(T39-T43),ABS(U39-U43),ABS(V39-V43))</f>
        <v>8.4171608227163838E-2</v>
      </c>
      <c r="BL268">
        <v>15.18</v>
      </c>
      <c r="BM268">
        <f>MAX(ABS(M40-M43),(O40-O43),(P40-P43),(Q40-Q43),(U40-U43),(V40-V43))/MAX(ABS(M40-M43),ABS(N40-N43),ABS(O40-O43),ABS(P40-P43),ABS(Q40-Q43),ABS(R40-R43),ABS(S40-S43),ABS(T40-T43),ABS(U40-U43),ABS(V40-V43))</f>
        <v>0.19085376400707635</v>
      </c>
      <c r="BO268">
        <v>16.18</v>
      </c>
      <c r="BP268">
        <f>MAX(ABS(M41-M43),(N41-N43),(O41-O43),(P41-P43),(Q41-Q43),(U41-U43),(V41-V43))/MAX(ABS(M41-M43),ABS(N41-N43),ABS(O41-O43),ABS(P41-P43),ABS(Q41-Q43),ABS(R41-R43),ABS(S41-S43),ABS(T41-T43),ABS(U41-U43),ABS(V41-V43))</f>
        <v>0.15568689924340617</v>
      </c>
      <c r="BR268">
        <v>17.18</v>
      </c>
      <c r="BS268">
        <f>MAX(ABS(M42-M43),(O42-O43),(P42-P43),(Q42-Q43),(U42-U43),(V42-V43))/MAX(ABS(M42-M43),ABS(N42-N43),ABS(O42-O43),ABS(P42-P43),ABS(Q42-Q43),ABS(R42-R43),ABS(S42-S43),ABS(T42-T43),ABS(U42-U43),ABS(V42-V43))</f>
        <v>0.16458680320570565</v>
      </c>
      <c r="BU268">
        <v>18.170000000000002</v>
      </c>
      <c r="BV268">
        <f>MAX(ABS(M43-M42),(N43-N42),(P43-P42),(R43-R42),(S43-S42),(T43-T42))/MAX(ABS(M43-M42),ABS(N43-N42),ABS(O43-O42),ABS(P43-P42),ABS(Q43-Q42),ABS(R43-R42),ABS(S43-S42),ABS(T43-T42),ABS(U43-U42),ABS(V43-V42))</f>
        <v>1</v>
      </c>
      <c r="BX268">
        <v>19.170000000000002</v>
      </c>
      <c r="BY268">
        <f>MAX(ABS(N44-N42),(O44-O42),(P44-P42),(R44-R42),(S44-S42),(T44-T42),(U44-U42),(V44-V42))/MAX(ABS(M44-M42),ABS(N44-N42),ABS(O44-O42),ABS(P44-P42),ABS(Q44-Q42),ABS(R44-R42),ABS(S44-S42),ABS(T44-T42),ABS(U44-U42),ABS(V44-V42))</f>
        <v>1</v>
      </c>
      <c r="CA268">
        <v>20.170000000000002</v>
      </c>
      <c r="CB268">
        <f>MAX(ABS(M45-M42),(N45-N42),(P45-P42),(R45-R42),(S45-S42),(T45-T42))/MAX(ABS(M45-M42),ABS(N45-N42),ABS(O45-O42),ABS(P45-P42),ABS(Q45-Q42),ABS(R45-R42),ABS(S45-S42),ABS(T45-T42),ABS(U45-U42),ABS(V45-V42))</f>
        <v>1</v>
      </c>
    </row>
    <row r="269" spans="6:80">
      <c r="R269" s="25" t="s">
        <v>33</v>
      </c>
      <c r="V269" s="4">
        <v>1.19</v>
      </c>
      <c r="W269">
        <f>MAX(ABS(M26-M44),(N26-N44),(P26-P44),(Q26-Q44),(R26-R44),(S26-S44),(T26-T44),(V26-V44))/MAX(ABS(M26-M44),ABS(N26-N44),ABS(O26-O44),ABS(P26-P44),ABS(Q26-Q44),ABS(R26-R44),ABS(S26-S44),ABS(T26-T44),ABS(U26-U44),ABS(V26-V44))</f>
        <v>1</v>
      </c>
      <c r="Y269" s="4">
        <v>2.19</v>
      </c>
      <c r="Z269">
        <f>MAX(ABS(M27-M44),(N27-N44),(P27-P44),(Q27-Q44),(R27-R44),(S27-S44),(T27-T44),(V27-V44))/MAX(ABS(M27-M44),ABS(N27-N44),ABS(O27-O44),ABS(P27-P44),ABS(Q27-Q44),ABS(R27-R44),ABS(S27-S44),ABS(T27-T44),ABS(U27-U44),ABS(V27-V44))</f>
        <v>1</v>
      </c>
      <c r="AB269" s="4">
        <v>3.19</v>
      </c>
      <c r="AC269">
        <f>MAX(ABS(M28-M44),(N28-N44),(P28-P44),(Q28-Q44),(R28-R44),(S28-S44),(T28-T44),(V28-V44))/MAX(ABS(M28-M44),ABS(N28-N44),ABS(O28-O44),ABS(P28-P44),ABS(Q28-Q44),ABS(R28-R44),ABS(S28-S44),ABS(T28-T44),ABS(U28-U44),ABS(V28-V44))</f>
        <v>1</v>
      </c>
      <c r="AE269">
        <v>4.1900000000000004</v>
      </c>
      <c r="AF269">
        <f>MAX(ABS(N29-N44),(O29- O44),(U29-U44))/MAX(ABS(M29-M44),ABS(N29-N44),ABS(O29-O44),ABS(P29-P44),ABS(Q29-Q44),ABS(R29-R44),ABS(S29-S44),ABS(T29-T44),ABS(U29-U44),ABS(V29-V44))</f>
        <v>8.6242551429287301E-2</v>
      </c>
      <c r="AH269">
        <v>5.19</v>
      </c>
      <c r="AI269">
        <f>MAX(ABS(M30-M44),(P30-P44),(Q30-Q44),(R30-R44),(S30-S44),(T30-T44),(V30-V44))/MAX(ABS(M30-M44),ABS(N30-N44),ABS(O30-O44),ABS(P30-P44),ABS(Q30-Q44),ABS(R30-R44),ABS(S30-S44),ABS(T30-T44),ABS(U30-U44),ABS(V30-V44))</f>
        <v>0.70412319496250853</v>
      </c>
      <c r="AK269">
        <v>6.19</v>
      </c>
      <c r="AL269">
        <f>MAX(ABS(M31-M44),(O31-O44),(P31-P44),(Q31-Q44),(R31-R44),(S31-S44),(T31-T44),(U31-U44),(V31-V44))/MAX(ABS(M31-M44),ABS(N31-N44),ABS(O31-O44),ABS(P31-P44),ABS(Q31-Q44),ABS(R31-R44),ABS(S31-S44),ABS(T31-T44),ABS(U31-U44),ABS(V31-V44))</f>
        <v>1</v>
      </c>
      <c r="AN269">
        <v>7.19</v>
      </c>
      <c r="AO269">
        <f>MAX(ABS(N32-N44),(O32-O44),(U32-U44))/MAX(ABS(M32-M44),ABS(N32-N44),ABS(O32-O44),ABS(P32-P44),ABS(Q32-Q44),ABS(R32-R44),ABS(S32-S44),ABS(T32-T44),ABS(U32-U44),ABS(V32-V44))</f>
        <v>0.45996027428953284</v>
      </c>
      <c r="AQ269">
        <v>8.19</v>
      </c>
      <c r="AR269">
        <f>MAX(ABS(M33-M44),(P33-P44),(Q33-Q44),(R33-R44),(S33-S44),(T33-T44),(V33-V44))/MAX(ABS(M33-M45),ABS(N33-N44),ABS(O33-O44),ABS(P33-P44),ABS(Q33-Q44),ABS(R33-R44),ABS(S33-S44),ABS(T33-T44),ABS(U33-U44),ABS(V33-V44))</f>
        <v>1</v>
      </c>
      <c r="AT269">
        <v>9.19</v>
      </c>
      <c r="AU269">
        <f>MAX(ABS(M34-M44))/MAX(ABS(M34-M44),ABS(N34-N44),ABS(O34-O44),ABS(P34-P44),ABS(Q34-Q44),ABS(R34-R44),ABS(S34-S44),ABS(T34-T44),ABS(U34-U44),ABS(V34-V44))</f>
        <v>0.68715018695089081</v>
      </c>
      <c r="AW269">
        <v>10.19</v>
      </c>
      <c r="AX269">
        <f>MAX(ABS(M35-M44),(O35-O44),(P35-P44),(Q35-Q44),(R35-R44),(S35-S44),(T35-T44),(V35-V44))/MAX(ABS(M35-M44),ABS(N35-N44),ABS(O35-O44),ABS(P35-P44),ABS(Q35-Q44),ABS(R35-R44),ABS(S35-S44),ABS(T35-T44),ABS(U35-U44),ABS(V35-V44))</f>
        <v>0.99595584714684582</v>
      </c>
      <c r="AZ269">
        <v>11.19</v>
      </c>
      <c r="BA269">
        <f>MAX(ABS(M36-M44),(P36-P44),(Q36-Q44),(R36-R44),(S36-S44),(T36-T44),(V36-V44))/MAX(ABS(M36-M44),ABS(N36-N44),ABS(O36-O44),ABS(P36-P44),ABS(Q36-Q44),ABS(R36-R44),ABS(S36-S44),ABS(T36-T44),ABS(U36-U44),ABS(V36-V44))</f>
        <v>0.89636026243216127</v>
      </c>
      <c r="BC269">
        <v>12.19</v>
      </c>
      <c r="BD269">
        <f>MAX(ABS(M37-M44),(O37-O44),(P37-P44),(Q37-Q44),(R37-R44),(S37-S44),(T37-T44),(V37-V44))/MAX(ABS(M37-M44),ABS(N37-N44),ABS(O37-O44),ABS(P37-P44),ABS(Q37-Q44),ABS(R37-R44),ABS(S37-S44),ABS(T37-T44),ABS(U37-U44),ABS(V37-V44))</f>
        <v>1</v>
      </c>
      <c r="BF269">
        <v>13.19</v>
      </c>
      <c r="BG269">
        <f>MAX(ABS(M38-M44),(P38-P44),(Q38-Q44),(R38-R44),(S38-S44),(T38-T44),(V38-V44))/MAX(ABS(M38-M44),ABS(N38-N44),ABS(O38-O44),ABS(P38-P44),ABS(Q38-Q44),ABS(R38-R44),ABS(S38-S44),ABS(T38-T44),ABS(U38-U44),ABS(V38-V44))</f>
        <v>0.40743648292370976</v>
      </c>
      <c r="BI269">
        <v>14.19</v>
      </c>
      <c r="BJ269">
        <f>MAX(ABS(M39-M44),(P39-P44),(Q39-Q44),(R39-R44),(S39-S44),(T39-T44),(V39-V44))/MAX(ABS(M39-M44),ABS(N39-N44),ABS(O39-O44),ABS(P39-P44),ABS(Q39-Q44),ABS(R39-R44),ABS(S39-S44),ABS(T39-T44),ABS(U39-U44),ABS(V39-V44))</f>
        <v>0.71708820994572919</v>
      </c>
      <c r="BL269">
        <v>15.19</v>
      </c>
      <c r="BM269">
        <f>MAX(ABS(M40-M44),(P40-P44),(Q40-Q44),(R40-R44),(S40-S44),(T40-T44),(V40-V44))/MAX(ABS(M40-M44),ABS(N40-N44),ABS(O40-O44),ABS(P40-P44),ABS(Q40-Q44),ABS(R40-R44),ABS(S40-S44),ABS(T40-T44),ABS(U40-U44),ABS(V40-V44))</f>
        <v>0.57829694350462024</v>
      </c>
      <c r="BO269">
        <v>16.190000000000001</v>
      </c>
      <c r="BP269">
        <f>MAX(ABS(M41-M44),(N41-N44),(P41-P44),(Q41-Q44),(R41-R44),(S41-S44),(T41-T44),(U41-U44),(V41-V44))/MAX(ABS(M41-M44),ABS(N41-N44),ABS(O41-O44),ABS(P41-P44),ABS(Q41-Q44),ABS(R41-R44),ABS(S41-S44),ABS(T41-T44),ABS(U41-U44),ABS(V41-V44))</f>
        <v>1</v>
      </c>
      <c r="BR269">
        <v>17.190000000000001</v>
      </c>
      <c r="BS269">
        <f>MAX(ABS(M42-M44),(P42-P44),(Q42-Q44),(R42-R44),(S42-S44),(T42-T44),(U42-U44),(V42-V44))/MAX(ABS(M42-M44),ABS(N42-N44),ABS(O42-O44),ABS(P42-P44),ABS(Q42-Q44),ABS(R42-R44),ABS(S42-S44),ABS(T42-T44),ABS(U42-U44),ABS(V42-V44))</f>
        <v>0.54324864389827965</v>
      </c>
      <c r="BU269">
        <v>18.190000000000001</v>
      </c>
      <c r="BV269">
        <f>MAX(ABS(M43-M44),(N43-N44),(P43-P44),(Q43-Q44),(R43-R44),(S43-S44),(T43-T44),(V43-V44))/MAX(ABS(M43-M44),ABS(N43-N44),ABS(O43-O44),ABS(P43-P44),ABS(Q43-Q44),ABS(R43-R44),ABS(S43-S44),ABS(T43-T44),ABS(U43-U44),ABS(V43-V44))</f>
        <v>1</v>
      </c>
      <c r="BX269">
        <v>19.18</v>
      </c>
      <c r="BY269">
        <f>MAX(ABS(O44-O43),(P44-P43),(Q44-Q43),(U44-U43),(V44-V43))/MAX(ABS(M44-M43),ABS(N44-N43),ABS(O44-O43),ABS(P44-P43),ABS(Q44-Q43),ABS(R44-R43),ABS(S44-S43),ABS(T44-T43),ABS(U44-U43),ABS(V44-V43))</f>
        <v>0.18517753809976037</v>
      </c>
      <c r="CA269">
        <v>20.18</v>
      </c>
      <c r="CB269">
        <f>MAX(ABS(M45-M43),(O45-O43),(P45-P43),(Q45-Q43),(R45-R43),(V45-V43))/MAX(ABS(M45-M43),ABS(N45-N43),ABS(O45-O43),ABS(P45-P43),ABS(Q45-Q43),ABS(R45-R43),ABS(S45-S43),ABS(T45-T43),ABS(U45-U43),ABS(V45-V43))</f>
        <v>0.11222881096955184</v>
      </c>
    </row>
    <row r="270" spans="6:80">
      <c r="S270" s="25" t="s">
        <v>33</v>
      </c>
      <c r="V270" s="4">
        <v>1.2</v>
      </c>
      <c r="W270">
        <f>MAX(ABS(M26-M45),(N26-N45),(O26-O45),(P26-P45),(Q26-Q45),(R26-R45),(S26-S45),(U26-U45),(V26-V45))/MAX(ABS(M26-M45),ABS(N26-N45),ABS(O26-O45),ABS(P26-P45),ABS(Q26-Q45),ABS(R26-R45),ABS(S26-S45),ABS(T26-T45),ABS(U26-U45),ABS(V26-V45))</f>
        <v>0.57925887032664147</v>
      </c>
      <c r="Y270" s="4">
        <v>2.2000000000000002</v>
      </c>
      <c r="Z270">
        <f>MAX(ABS(N27-N45),(O27-O45),(P27-P45),(Q27-Q45),(R27-R45),(V27-V45))/MAX(ABS(M27-M45),ABS(N27-N45),ABS(O27-O45),ABS(P27-P45),ABS(Q27-Q45),ABS(R27-R45),ABS(S27-S45),ABS(T27-T45),ABS(U27-U45),ABS(V27-V45))</f>
        <v>0.32917360641141125</v>
      </c>
      <c r="AB270" s="4">
        <v>3.2</v>
      </c>
      <c r="AC270">
        <f>MAX((N28-N45),(O28-O45),(P28-P45),(Q28-Q45),(R28-R45),(V28-V45))/MAX(ABS(M28-M45),ABS(N28-N45),ABS(O28-O45),ABS(P28-P45),ABS(Q28-Q45),ABS(R28-R45),ABS(S28-S45),ABS(T28-T45),ABS(U28-U45),ABS(V28-V45))</f>
        <v>0.32917360641141125</v>
      </c>
      <c r="AE270">
        <v>4.2</v>
      </c>
      <c r="AF270">
        <f>MAX(ABS(N29-N45),(S29- S45))/MAX(ABS(M29-M45),ABS(N29-N45),ABS(O29-O45),ABS(P29-P45),ABS(Q29-Q45),ABS(R29-R45),ABS(S29-S45),ABS(T29-T45),ABS(U29-U45),ABS(V29-V45))</f>
        <v>0.22310952102807971</v>
      </c>
      <c r="AH270">
        <v>5.2</v>
      </c>
      <c r="AI270">
        <f>MAX(ABS(O30-O45),(P30-P45),(Q30-Q45),(T30-T45),(U30-U45),(V30-V45))/MAX(ABS(M30-M45),ABS(N30-N45),ABS(O30-O45),ABS(P30-P45),ABS(Q30-Q45),ABS(R30-R45),ABS(S30-S45),ABS(T30-T45),ABS(U30-U45),ABS(V30-V45))</f>
        <v>0.32917360641141125</v>
      </c>
      <c r="AK270">
        <v>6.2</v>
      </c>
      <c r="AL270">
        <f>MAX(ABS(M31-M45),(O31-O45),(P31-P45),(Q31-Q45),(U31-U45),(V31-V45))/MAX(ABS(M31-M45),ABS(N31-N45),ABS(O31-O45),ABS(P31-P45),ABS(Q31-Q45),ABS(R31-R45),ABS(S31-S45),ABS(T31-T45),ABS(U31-U45),ABS(V31-V45))</f>
        <v>0.62274759697362447</v>
      </c>
      <c r="AN270">
        <v>7.2</v>
      </c>
      <c r="AO270">
        <f>MAX(ABS(N32-N45),(S32-S45),(T32-T45))/MAX(ABS(M32-M45),ABS(N32-N45),ABS(O32-O45),ABS(P32-P45),ABS(Q32-Q45),ABS(R32-R45),ABS(S32-S45),ABS(T32-T45),ABS(U32-U45),ABS(V32-V45))</f>
        <v>0.83011589117584317</v>
      </c>
      <c r="AQ270">
        <v>8.1999999999999993</v>
      </c>
      <c r="AR270">
        <f>MAX(ABS(M33-M45),(O33-O45),(P33-P45),(Q33-Q45),(R33-R45),(S33-S45),(T33-T45),(U33-U45),(V33-V45))/MAX(ABS(M33-M45),ABS(N33-N45),ABS(O33-O45),ABS(P33-P45),ABS(Q33-Q45),ABS(R33-R45),ABS(S33-S45),ABS(T33-T45),ABS(U33-U45),ABS(V33-V45))</f>
        <v>1</v>
      </c>
      <c r="AT270">
        <v>9.1999999999999993</v>
      </c>
      <c r="AW270">
        <v>10.199999999999999</v>
      </c>
      <c r="AX270">
        <f>MAX(ABS(M35-M45),(O35-O45),(P35-P45),(Q35-Q45),(U35-U45),(V35-V45))/MAX(ABS(M35-M45),ABS(N35-N45),ABS(O35-O45),ABS(P35-P45),ABS(Q35-Q45),ABS(R35-R45),ABS(S35-S45),ABS(T35-T45),ABS(U35-U45),ABS(V35-V45))</f>
        <v>0.33046084212010213</v>
      </c>
      <c r="AZ270">
        <v>11.2</v>
      </c>
      <c r="BA270">
        <f>MAX(ABS(M36-M45),(O36-O45),(P36-P45),(Q36-Q45),(U36-U45),(V36-V45))/MAX(ABS(M36-M45),ABS(N36-N45),ABS(O36-O45),ABS(P36-P45),ABS(Q36-Q45),ABS(R36-R45),ABS(S36-S45),ABS(T36-T45),ABS(U36-U45),ABS(V36-V45))</f>
        <v>0.32917360641141125</v>
      </c>
      <c r="BC270">
        <v>12.2</v>
      </c>
      <c r="BD270">
        <f>MAX(ABS(M37-M45),(O37-O45),(P37-P45),(Q37-Q45),(U37-U45),(V37-V45))/MAX(ABS(M37-M45),ABS(N37-N45),ABS(O37-O45),ABS(P37-P45),ABS(Q37-Q45),ABS(R37-R45),ABS(S37-S45),ABS(T37-T45),ABS(U37-U45),ABS(V37-V45))</f>
        <v>0.98752081923423396</v>
      </c>
      <c r="BF270">
        <v>13.2</v>
      </c>
      <c r="BG270">
        <f>MAX(ABS(O38-O45),(P38-P45),(Q38-Q45),(U38-U45),(V38-V45))/MAX(ABS(M38-M45),ABS(N38-N45),ABS(O38-O45),ABS(P38-P45),ABS(Q38-Q45),ABS(R38-R45),ABS(S38-S45),ABS(T38-T45),ABS(U38-U45),ABS(V38-V45))</f>
        <v>0.32917360641141125</v>
      </c>
      <c r="BI270">
        <v>14.2</v>
      </c>
      <c r="BJ270">
        <f>MAX(ABS(M39-M45),(O39-O45),(P39-P45),(Q39-Q45),(U39-U45),(V39-V45))/MAX(ABS(M39-M45),ABS(N39-N45),ABS(O39-O45),ABS(P39-P45),ABS(Q39-Q45),ABS(R39-R45),ABS(S39-S45),ABS(T39-T45),ABS(U39-U45),ABS(V39-V45))</f>
        <v>0.31137379848681213</v>
      </c>
      <c r="BL270">
        <v>15.2</v>
      </c>
      <c r="BM270">
        <f>MAX(ABS(M40-M45),(O40-O45),(P40-P45),(Q40-Q45),(U40-U45),(V40-V45))/MAX(ABS(M40-M45),ABS(N40-N45),ABS(O40-O45),ABS(P40-P45),ABS(Q40-Q45),ABS(R40-R45),ABS(S40-S45),ABS(T40-T45),ABS(U40-U45),ABS(V40-V45))</f>
        <v>0.33113278200502161</v>
      </c>
      <c r="BO270">
        <v>16.2</v>
      </c>
      <c r="BP270">
        <f>MAX(ABS(M41-M45),(N41-N45),(O41-O45),(P41-P45),(Q41-Q45),(U41-U45),(V41-V45))/MAX(ABS(M41-M45),ABS(N41-N45),ABS(O41-O45),ABS(P41-P45),ABS(Q41-Q45),ABS(R41-R45),ABS(S41-S45),ABS(T41-T45),ABS(U41-U45),ABS(V41-V45))</f>
        <v>0.62274759697362447</v>
      </c>
      <c r="BR270">
        <v>17.2</v>
      </c>
      <c r="BS270">
        <f>MAX(ABS(M42-M45),(O42-O45),(P42-P45),(Q42-Q45),(U42-U45),(V42-V45))/MAX(ABS(M42-M45),ABS(N42-N45),ABS(O42-O45),ABS(P42-P45),ABS(Q42-Q45),ABS(R42-R45),ABS(S42-S45),ABS(T42-T45),ABS(U42-U45),ABS(V42-V45))</f>
        <v>0.50749441481314383</v>
      </c>
      <c r="BU270">
        <v>18.2</v>
      </c>
      <c r="BV270">
        <f>MAX(ABS(M43-M45),(N43-N45),(P43-P45),(Q43-Q45),(R43-R45),(S43-S45),(T43-T45),(U43-U45),(V43-V45))/MAX(ABS(M43-M45),ABS(N43-N45),ABS(O43-O45),ABS(P43-P45),ABS(Q43-Q45),ABS(R43-R45),ABS(S43-S45),ABS(T43-T45),ABS(U43-U45),ABS(V43-V45))</f>
        <v>1</v>
      </c>
      <c r="BX270">
        <v>19.2</v>
      </c>
      <c r="BY270">
        <f>MAX(ABS(N44-N45),(O44-O45),(P44-P45),(Q44-Q45),(U44-U45),(V44-V45))/MAX(ABS(M44-M45),ABS(N44-N45),ABS(O44-O45),ABS(P44-P45),ABS(Q44-Q45),ABS(R44-R45),ABS(S44-S45),ABS(T44-T45),ABS(U44-U45),ABS(V44-V45))</f>
        <v>0.62274759697362447</v>
      </c>
      <c r="CA270">
        <v>20.190000000000001</v>
      </c>
      <c r="CB270">
        <f>MAX(ABS(M45-M44),(N45-N44),(P45-P44),(Q45-Q44),(R45-R44),(S45-S44),(T45-T44),(V45-V44))/MAX(ABS(M45-M44),ABS(N45-N44),ABS(O45-O44),ABS(P45-P44),ABS(Q45-Q44),ABS(R45-R44),ABS(S45-S44),ABS(T45-T44),ABS(U45-U44),ABS(V45-V44))</f>
        <v>1</v>
      </c>
    </row>
    <row r="271" spans="6:80">
      <c r="T271" s="25" t="s">
        <v>33</v>
      </c>
    </row>
    <row r="273" spans="1:80">
      <c r="A273" s="1" t="s">
        <v>92</v>
      </c>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row>
    <row r="274" spans="1:80">
      <c r="A274" t="s">
        <v>93</v>
      </c>
    </row>
    <row r="275" spans="1:80">
      <c r="A275">
        <f>SUM(W252:W270,Z252:Z270,AC252:AC270:AF252:AF270,AI252:AI270,AL252:AL270,AO252:AO270,AR252:AR270,AU252:AU270,AX252:AX270,BA252:BA270,BD252:BD270,BG252:BG270,BJ252:BJ270,BM252:BM270,BP252:BP270,BS252:BS270,BV252:BV270,BY252:BY270,CB252:CB270)/(10*(10-1))</f>
        <v>4.2402897421074943</v>
      </c>
      <c r="C275">
        <v>1.2</v>
      </c>
      <c r="D275">
        <f>IF(W252&gt;=A$275,1,)</f>
        <v>0</v>
      </c>
      <c r="F275">
        <v>2.1</v>
      </c>
      <c r="G275">
        <f>IF(Z252&gt;=A$275,1,)</f>
        <v>0</v>
      </c>
      <c r="I275">
        <v>3.1</v>
      </c>
      <c r="J275">
        <f>IF(AC252&gt;=A$275,1,)</f>
        <v>0</v>
      </c>
      <c r="L275">
        <v>4.0999999999999996</v>
      </c>
      <c r="M275">
        <f>IF(AF252&gt;=A$275,1,)</f>
        <v>0</v>
      </c>
      <c r="O275">
        <v>5.0999999999999996</v>
      </c>
      <c r="P275">
        <f>IF(AI252&gt;=A$275,1,)</f>
        <v>0</v>
      </c>
      <c r="R275">
        <v>6.1</v>
      </c>
      <c r="S275">
        <f>IF(AL252&gt;=A$275,1,)</f>
        <v>0</v>
      </c>
      <c r="U275">
        <v>7.1</v>
      </c>
      <c r="V275">
        <f>IF(AO252&gt;=A$275,1,)</f>
        <v>0</v>
      </c>
      <c r="X275">
        <v>8.1</v>
      </c>
      <c r="Y275">
        <f>IF(AR252&gt;=A$275,1,)</f>
        <v>0</v>
      </c>
      <c r="AA275">
        <v>9.1</v>
      </c>
      <c r="AB275">
        <f>IF(AU252&gt;=A$275,1,)</f>
        <v>0</v>
      </c>
      <c r="AD275">
        <v>10.1</v>
      </c>
      <c r="AE275">
        <f>IF(AX252&gt;=A$275,1,)</f>
        <v>0</v>
      </c>
      <c r="AG275">
        <v>11.1</v>
      </c>
      <c r="AH275">
        <f>IF(BA252&gt;=A$275,1,)</f>
        <v>0</v>
      </c>
      <c r="AJ275">
        <v>12.1</v>
      </c>
      <c r="AK275">
        <f>IF(BD252&gt;=A$275,1,)</f>
        <v>0</v>
      </c>
      <c r="AM275">
        <v>13.1</v>
      </c>
      <c r="AN275">
        <f>IF(BG252&gt;=A$275,1,)</f>
        <v>0</v>
      </c>
      <c r="AP275">
        <v>14.1</v>
      </c>
      <c r="AQ275">
        <f>IF(BJ252&gt;=A$275,1,)</f>
        <v>0</v>
      </c>
      <c r="AS275">
        <v>15.1</v>
      </c>
      <c r="AT275">
        <f>IF(BM252&gt;=A$275,1,)</f>
        <v>0</v>
      </c>
      <c r="AV275">
        <v>16.100000000000001</v>
      </c>
      <c r="AW275">
        <f>IF(BP252&gt;=A$275,1,)</f>
        <v>0</v>
      </c>
      <c r="AY275">
        <v>17.100000000000001</v>
      </c>
      <c r="AZ275">
        <f>IF(BS252&gt;=A$275,1,)</f>
        <v>0</v>
      </c>
      <c r="BB275">
        <v>18.100000000000001</v>
      </c>
      <c r="BC275">
        <f>IF(BV252&gt;=A$275,1,)</f>
        <v>0</v>
      </c>
      <c r="BE275">
        <v>19.100000000000001</v>
      </c>
      <c r="BF275">
        <f>IF(BY252&gt;=A$275,1,)</f>
        <v>0</v>
      </c>
      <c r="BH275">
        <v>20.100000000000001</v>
      </c>
      <c r="BI275">
        <f>IF(CB252&gt;=A$275,1,)</f>
        <v>0</v>
      </c>
    </row>
    <row r="276" spans="1:80">
      <c r="C276">
        <v>1.3</v>
      </c>
      <c r="D276">
        <f t="shared" ref="D276:D293" si="829">IF(W253&gt;=A$275,1,)</f>
        <v>0</v>
      </c>
      <c r="G276">
        <f t="shared" ref="G276:G293" si="830">IF(Z253&gt;=A$275,1,)</f>
        <v>0</v>
      </c>
      <c r="J276">
        <f t="shared" ref="J276:J293" si="831">IF(AC253&gt;=A$275,1,)</f>
        <v>0</v>
      </c>
      <c r="M276">
        <f t="shared" ref="M276:M293" si="832">IF(AF253&gt;=A$275,1,)</f>
        <v>0</v>
      </c>
      <c r="P276">
        <f t="shared" ref="P276:P293" si="833">IF(AI253&gt;=A$275,1,)</f>
        <v>0</v>
      </c>
      <c r="S276">
        <f t="shared" ref="S276:S293" si="834">IF(AL253&gt;=A$275,1,)</f>
        <v>0</v>
      </c>
      <c r="V276">
        <f t="shared" ref="V276:V293" si="835">IF(AO253&gt;=A$275,1,)</f>
        <v>0</v>
      </c>
      <c r="Y276">
        <f t="shared" ref="Y276:Y293" si="836">IF(AR253&gt;=A$275,1,)</f>
        <v>0</v>
      </c>
      <c r="AB276">
        <f t="shared" ref="AB276:AB293" si="837">IF(AU253&gt;=A$275,1,)</f>
        <v>0</v>
      </c>
      <c r="AE276">
        <f t="shared" ref="AE276:AE293" si="838">IF(AX253&gt;=A$275,1,)</f>
        <v>0</v>
      </c>
      <c r="AH276">
        <f t="shared" ref="AH276:AH293" si="839">IF(BA253&gt;=A$275,1,)</f>
        <v>0</v>
      </c>
      <c r="AK276">
        <f t="shared" ref="AK276:AK293" si="840">IF(BD253&gt;=A$275,1,)</f>
        <v>0</v>
      </c>
      <c r="AN276">
        <f t="shared" ref="AN276:AN293" si="841">IF(BG253&gt;=A$275,1,)</f>
        <v>0</v>
      </c>
      <c r="AQ276">
        <f t="shared" ref="AQ276:AQ293" si="842">IF(BJ253&gt;=A$275,1,)</f>
        <v>0</v>
      </c>
      <c r="AT276">
        <f t="shared" ref="AT276:AT293" si="843">IF(BM253&gt;=A$275,1,)</f>
        <v>0</v>
      </c>
      <c r="AW276">
        <f t="shared" ref="AW276:AW293" si="844">IF(BP253&gt;=A$275,1,)</f>
        <v>0</v>
      </c>
      <c r="AZ276">
        <f t="shared" ref="AZ276:AZ293" si="845">IF(BS253&gt;=A$275,1,)</f>
        <v>0</v>
      </c>
      <c r="BC276">
        <f t="shared" ref="BC276:BC293" si="846">IF(BV253&gt;=A$275,1,)</f>
        <v>0</v>
      </c>
      <c r="BF276">
        <f t="shared" ref="BF276:BF293" si="847">IF(BY253&gt;=A$275,1,)</f>
        <v>0</v>
      </c>
      <c r="BI276">
        <f t="shared" ref="BI276:BI293" si="848">IF(CB253&gt;=A$275,1,)</f>
        <v>0</v>
      </c>
    </row>
    <row r="277" spans="1:80">
      <c r="C277">
        <v>1.4</v>
      </c>
      <c r="D277">
        <f t="shared" si="829"/>
        <v>0</v>
      </c>
      <c r="G277">
        <f t="shared" si="830"/>
        <v>0</v>
      </c>
      <c r="J277">
        <f t="shared" si="831"/>
        <v>0</v>
      </c>
      <c r="M277">
        <f t="shared" si="832"/>
        <v>0</v>
      </c>
      <c r="P277">
        <f t="shared" si="833"/>
        <v>0</v>
      </c>
      <c r="S277">
        <f t="shared" si="834"/>
        <v>0</v>
      </c>
      <c r="V277">
        <f t="shared" si="835"/>
        <v>0</v>
      </c>
      <c r="Y277">
        <f t="shared" si="836"/>
        <v>0</v>
      </c>
      <c r="AB277">
        <f t="shared" si="837"/>
        <v>0</v>
      </c>
      <c r="AE277">
        <f t="shared" si="838"/>
        <v>0</v>
      </c>
      <c r="AH277">
        <f t="shared" si="839"/>
        <v>0</v>
      </c>
      <c r="AK277">
        <f t="shared" si="840"/>
        <v>0</v>
      </c>
      <c r="AN277">
        <f t="shared" si="841"/>
        <v>0</v>
      </c>
      <c r="AQ277">
        <f t="shared" si="842"/>
        <v>0</v>
      </c>
      <c r="AT277">
        <f t="shared" si="843"/>
        <v>0</v>
      </c>
      <c r="AW277">
        <f t="shared" si="844"/>
        <v>0</v>
      </c>
      <c r="AZ277">
        <f t="shared" si="845"/>
        <v>0</v>
      </c>
      <c r="BC277">
        <f t="shared" si="846"/>
        <v>0</v>
      </c>
      <c r="BF277">
        <f t="shared" si="847"/>
        <v>0</v>
      </c>
      <c r="BI277">
        <f t="shared" si="848"/>
        <v>0</v>
      </c>
    </row>
    <row r="278" spans="1:80">
      <c r="C278">
        <v>1.5</v>
      </c>
      <c r="D278">
        <f t="shared" si="829"/>
        <v>0</v>
      </c>
      <c r="G278">
        <f t="shared" si="830"/>
        <v>0</v>
      </c>
      <c r="J278">
        <f t="shared" si="831"/>
        <v>0</v>
      </c>
      <c r="M278">
        <f t="shared" si="832"/>
        <v>0</v>
      </c>
      <c r="P278">
        <f t="shared" si="833"/>
        <v>0</v>
      </c>
      <c r="S278">
        <f t="shared" si="834"/>
        <v>0</v>
      </c>
      <c r="V278">
        <f t="shared" si="835"/>
        <v>0</v>
      </c>
      <c r="Y278">
        <f t="shared" si="836"/>
        <v>0</v>
      </c>
      <c r="AB278">
        <f t="shared" si="837"/>
        <v>0</v>
      </c>
      <c r="AE278">
        <f t="shared" si="838"/>
        <v>0</v>
      </c>
      <c r="AH278">
        <f t="shared" si="839"/>
        <v>0</v>
      </c>
      <c r="AK278">
        <f t="shared" si="840"/>
        <v>0</v>
      </c>
      <c r="AN278">
        <f t="shared" si="841"/>
        <v>0</v>
      </c>
      <c r="AQ278">
        <f t="shared" si="842"/>
        <v>0</v>
      </c>
      <c r="AT278">
        <f t="shared" si="843"/>
        <v>0</v>
      </c>
      <c r="AW278">
        <f t="shared" si="844"/>
        <v>0</v>
      </c>
      <c r="AZ278">
        <f t="shared" si="845"/>
        <v>0</v>
      </c>
      <c r="BC278">
        <f t="shared" si="846"/>
        <v>0</v>
      </c>
      <c r="BF278">
        <f t="shared" si="847"/>
        <v>0</v>
      </c>
      <c r="BI278">
        <f t="shared" si="848"/>
        <v>0</v>
      </c>
    </row>
    <row r="279" spans="1:80">
      <c r="C279">
        <v>1.6</v>
      </c>
      <c r="D279">
        <f t="shared" si="829"/>
        <v>0</v>
      </c>
      <c r="G279">
        <f t="shared" si="830"/>
        <v>0</v>
      </c>
      <c r="J279">
        <f t="shared" si="831"/>
        <v>0</v>
      </c>
      <c r="M279">
        <f t="shared" si="832"/>
        <v>0</v>
      </c>
      <c r="P279">
        <f t="shared" si="833"/>
        <v>0</v>
      </c>
      <c r="S279">
        <f t="shared" si="834"/>
        <v>0</v>
      </c>
      <c r="V279">
        <f t="shared" si="835"/>
        <v>0</v>
      </c>
      <c r="Y279">
        <f t="shared" si="836"/>
        <v>0</v>
      </c>
      <c r="AB279">
        <f t="shared" si="837"/>
        <v>0</v>
      </c>
      <c r="AE279">
        <f t="shared" si="838"/>
        <v>0</v>
      </c>
      <c r="AH279">
        <f t="shared" si="839"/>
        <v>0</v>
      </c>
      <c r="AK279">
        <f t="shared" si="840"/>
        <v>0</v>
      </c>
      <c r="AN279">
        <f t="shared" si="841"/>
        <v>0</v>
      </c>
      <c r="AQ279">
        <f t="shared" si="842"/>
        <v>0</v>
      </c>
      <c r="AT279">
        <f t="shared" si="843"/>
        <v>0</v>
      </c>
      <c r="AW279">
        <f t="shared" si="844"/>
        <v>0</v>
      </c>
      <c r="AZ279">
        <f t="shared" si="845"/>
        <v>0</v>
      </c>
      <c r="BC279">
        <f t="shared" si="846"/>
        <v>0</v>
      </c>
      <c r="BF279">
        <f t="shared" si="847"/>
        <v>0</v>
      </c>
      <c r="BI279">
        <f t="shared" si="848"/>
        <v>0</v>
      </c>
    </row>
    <row r="280" spans="1:80">
      <c r="C280">
        <v>1.7</v>
      </c>
      <c r="D280">
        <f t="shared" si="829"/>
        <v>0</v>
      </c>
      <c r="G280">
        <f t="shared" si="830"/>
        <v>0</v>
      </c>
      <c r="J280">
        <f t="shared" si="831"/>
        <v>0</v>
      </c>
      <c r="M280">
        <f t="shared" si="832"/>
        <v>0</v>
      </c>
      <c r="P280">
        <f t="shared" si="833"/>
        <v>0</v>
      </c>
      <c r="S280">
        <f t="shared" si="834"/>
        <v>0</v>
      </c>
      <c r="V280">
        <f t="shared" si="835"/>
        <v>0</v>
      </c>
      <c r="Y280">
        <f t="shared" si="836"/>
        <v>0</v>
      </c>
      <c r="AB280">
        <f t="shared" si="837"/>
        <v>0</v>
      </c>
      <c r="AE280">
        <f t="shared" si="838"/>
        <v>0</v>
      </c>
      <c r="AH280">
        <f t="shared" si="839"/>
        <v>0</v>
      </c>
      <c r="AK280">
        <f t="shared" si="840"/>
        <v>0</v>
      </c>
      <c r="AN280">
        <f t="shared" si="841"/>
        <v>0</v>
      </c>
      <c r="AQ280">
        <f t="shared" si="842"/>
        <v>0</v>
      </c>
      <c r="AT280">
        <f t="shared" si="843"/>
        <v>0</v>
      </c>
      <c r="AW280">
        <f t="shared" si="844"/>
        <v>0</v>
      </c>
      <c r="AZ280">
        <f t="shared" si="845"/>
        <v>0</v>
      </c>
      <c r="BC280">
        <f t="shared" si="846"/>
        <v>0</v>
      </c>
      <c r="BF280">
        <f t="shared" si="847"/>
        <v>0</v>
      </c>
      <c r="BI280">
        <f t="shared" si="848"/>
        <v>0</v>
      </c>
    </row>
    <row r="281" spans="1:80">
      <c r="C281">
        <v>1.8</v>
      </c>
      <c r="D281">
        <f t="shared" si="829"/>
        <v>0</v>
      </c>
      <c r="G281">
        <f t="shared" si="830"/>
        <v>0</v>
      </c>
      <c r="J281">
        <f t="shared" si="831"/>
        <v>0</v>
      </c>
      <c r="M281">
        <f t="shared" si="832"/>
        <v>0</v>
      </c>
      <c r="P281">
        <f t="shared" si="833"/>
        <v>0</v>
      </c>
      <c r="S281">
        <f t="shared" si="834"/>
        <v>0</v>
      </c>
      <c r="V281">
        <f t="shared" si="835"/>
        <v>0</v>
      </c>
      <c r="Y281">
        <f t="shared" si="836"/>
        <v>0</v>
      </c>
      <c r="AB281">
        <f t="shared" si="837"/>
        <v>0</v>
      </c>
      <c r="AE281">
        <f t="shared" si="838"/>
        <v>0</v>
      </c>
      <c r="AH281">
        <f t="shared" si="839"/>
        <v>0</v>
      </c>
      <c r="AK281">
        <f t="shared" si="840"/>
        <v>0</v>
      </c>
      <c r="AN281">
        <f t="shared" si="841"/>
        <v>0</v>
      </c>
      <c r="AQ281">
        <f t="shared" si="842"/>
        <v>0</v>
      </c>
      <c r="AT281">
        <f t="shared" si="843"/>
        <v>0</v>
      </c>
      <c r="AW281">
        <f t="shared" si="844"/>
        <v>0</v>
      </c>
      <c r="AZ281">
        <f t="shared" si="845"/>
        <v>0</v>
      </c>
      <c r="BC281">
        <f t="shared" si="846"/>
        <v>0</v>
      </c>
      <c r="BF281">
        <f t="shared" si="847"/>
        <v>0</v>
      </c>
      <c r="BI281">
        <f t="shared" si="848"/>
        <v>0</v>
      </c>
    </row>
    <row r="282" spans="1:80">
      <c r="C282">
        <v>1.9</v>
      </c>
      <c r="D282">
        <f t="shared" si="829"/>
        <v>0</v>
      </c>
      <c r="G282">
        <f t="shared" si="830"/>
        <v>0</v>
      </c>
      <c r="J282">
        <f t="shared" si="831"/>
        <v>0</v>
      </c>
      <c r="M282">
        <f t="shared" si="832"/>
        <v>0</v>
      </c>
      <c r="P282">
        <f t="shared" si="833"/>
        <v>0</v>
      </c>
      <c r="S282">
        <f t="shared" si="834"/>
        <v>0</v>
      </c>
      <c r="V282">
        <f t="shared" si="835"/>
        <v>0</v>
      </c>
      <c r="Y282">
        <f t="shared" si="836"/>
        <v>0</v>
      </c>
      <c r="AB282">
        <f t="shared" si="837"/>
        <v>0</v>
      </c>
      <c r="AE282">
        <f t="shared" si="838"/>
        <v>0</v>
      </c>
      <c r="AH282">
        <f t="shared" si="839"/>
        <v>0</v>
      </c>
      <c r="AK282">
        <f t="shared" si="840"/>
        <v>0</v>
      </c>
      <c r="AN282">
        <f t="shared" si="841"/>
        <v>0</v>
      </c>
      <c r="AQ282">
        <f t="shared" si="842"/>
        <v>0</v>
      </c>
      <c r="AT282">
        <f t="shared" si="843"/>
        <v>0</v>
      </c>
      <c r="AW282">
        <f t="shared" si="844"/>
        <v>0</v>
      </c>
      <c r="AZ282">
        <f t="shared" si="845"/>
        <v>0</v>
      </c>
      <c r="BC282">
        <f t="shared" si="846"/>
        <v>0</v>
      </c>
      <c r="BF282">
        <f t="shared" si="847"/>
        <v>0</v>
      </c>
      <c r="BI282">
        <f t="shared" si="848"/>
        <v>0</v>
      </c>
    </row>
    <row r="283" spans="1:80">
      <c r="C283">
        <v>1.1000000000000001</v>
      </c>
      <c r="D283">
        <f t="shared" si="829"/>
        <v>0</v>
      </c>
      <c r="G283">
        <f t="shared" si="830"/>
        <v>0</v>
      </c>
      <c r="J283">
        <f t="shared" si="831"/>
        <v>0</v>
      </c>
      <c r="M283">
        <f t="shared" si="832"/>
        <v>0</v>
      </c>
      <c r="P283">
        <f t="shared" si="833"/>
        <v>0</v>
      </c>
      <c r="S283">
        <f t="shared" si="834"/>
        <v>0</v>
      </c>
      <c r="V283">
        <f t="shared" si="835"/>
        <v>0</v>
      </c>
      <c r="Y283">
        <f t="shared" si="836"/>
        <v>0</v>
      </c>
      <c r="AB283">
        <f t="shared" si="837"/>
        <v>0</v>
      </c>
      <c r="AE283">
        <f t="shared" si="838"/>
        <v>0</v>
      </c>
      <c r="AH283">
        <f t="shared" si="839"/>
        <v>0</v>
      </c>
      <c r="AK283">
        <f t="shared" si="840"/>
        <v>0</v>
      </c>
      <c r="AN283">
        <f t="shared" si="841"/>
        <v>0</v>
      </c>
      <c r="AQ283">
        <f t="shared" si="842"/>
        <v>0</v>
      </c>
      <c r="AT283">
        <f t="shared" si="843"/>
        <v>0</v>
      </c>
      <c r="AW283">
        <f t="shared" si="844"/>
        <v>0</v>
      </c>
      <c r="AZ283">
        <f t="shared" si="845"/>
        <v>0</v>
      </c>
      <c r="BC283">
        <f t="shared" si="846"/>
        <v>0</v>
      </c>
      <c r="BF283">
        <f t="shared" si="847"/>
        <v>0</v>
      </c>
      <c r="BI283">
        <f t="shared" si="848"/>
        <v>0</v>
      </c>
    </row>
    <row r="284" spans="1:80">
      <c r="C284">
        <v>1.1100000000000001</v>
      </c>
      <c r="D284">
        <f t="shared" si="829"/>
        <v>0</v>
      </c>
      <c r="G284">
        <f t="shared" si="830"/>
        <v>0</v>
      </c>
      <c r="J284">
        <f t="shared" si="831"/>
        <v>0</v>
      </c>
      <c r="M284">
        <f t="shared" si="832"/>
        <v>0</v>
      </c>
      <c r="P284">
        <f t="shared" si="833"/>
        <v>0</v>
      </c>
      <c r="S284">
        <f t="shared" si="834"/>
        <v>0</v>
      </c>
      <c r="V284">
        <f t="shared" si="835"/>
        <v>0</v>
      </c>
      <c r="Y284">
        <f t="shared" si="836"/>
        <v>0</v>
      </c>
      <c r="AB284">
        <f t="shared" si="837"/>
        <v>0</v>
      </c>
      <c r="AE284">
        <f t="shared" si="838"/>
        <v>0</v>
      </c>
      <c r="AH284">
        <f t="shared" si="839"/>
        <v>0</v>
      </c>
      <c r="AK284">
        <f t="shared" si="840"/>
        <v>0</v>
      </c>
      <c r="AN284">
        <f t="shared" si="841"/>
        <v>0</v>
      </c>
      <c r="AQ284">
        <f t="shared" si="842"/>
        <v>0</v>
      </c>
      <c r="AT284">
        <f t="shared" si="843"/>
        <v>0</v>
      </c>
      <c r="AW284">
        <f t="shared" si="844"/>
        <v>0</v>
      </c>
      <c r="AZ284">
        <f t="shared" si="845"/>
        <v>0</v>
      </c>
      <c r="BC284">
        <f t="shared" si="846"/>
        <v>0</v>
      </c>
      <c r="BF284">
        <f t="shared" si="847"/>
        <v>0</v>
      </c>
      <c r="BI284">
        <f t="shared" si="848"/>
        <v>0</v>
      </c>
    </row>
    <row r="285" spans="1:80">
      <c r="C285">
        <v>1.1200000000000001</v>
      </c>
      <c r="D285">
        <f t="shared" si="829"/>
        <v>0</v>
      </c>
      <c r="G285">
        <f t="shared" si="830"/>
        <v>0</v>
      </c>
      <c r="J285">
        <f t="shared" si="831"/>
        <v>0</v>
      </c>
      <c r="M285">
        <f t="shared" si="832"/>
        <v>0</v>
      </c>
      <c r="P285">
        <f t="shared" si="833"/>
        <v>0</v>
      </c>
      <c r="S285">
        <f t="shared" si="834"/>
        <v>0</v>
      </c>
      <c r="V285">
        <f t="shared" si="835"/>
        <v>0</v>
      </c>
      <c r="Y285">
        <f t="shared" si="836"/>
        <v>0</v>
      </c>
      <c r="AB285">
        <f t="shared" si="837"/>
        <v>0</v>
      </c>
      <c r="AE285">
        <f t="shared" si="838"/>
        <v>0</v>
      </c>
      <c r="AH285">
        <f t="shared" si="839"/>
        <v>0</v>
      </c>
      <c r="AK285">
        <f t="shared" si="840"/>
        <v>0</v>
      </c>
      <c r="AN285">
        <f t="shared" si="841"/>
        <v>0</v>
      </c>
      <c r="AQ285">
        <f t="shared" si="842"/>
        <v>0</v>
      </c>
      <c r="AT285">
        <f t="shared" si="843"/>
        <v>0</v>
      </c>
      <c r="AW285">
        <f t="shared" si="844"/>
        <v>0</v>
      </c>
      <c r="AZ285">
        <f t="shared" si="845"/>
        <v>0</v>
      </c>
      <c r="BC285">
        <f t="shared" si="846"/>
        <v>0</v>
      </c>
      <c r="BF285">
        <f t="shared" si="847"/>
        <v>0</v>
      </c>
      <c r="BI285">
        <f t="shared" si="848"/>
        <v>0</v>
      </c>
    </row>
    <row r="286" spans="1:80">
      <c r="C286">
        <v>1.1299999999999999</v>
      </c>
      <c r="D286">
        <f t="shared" si="829"/>
        <v>0</v>
      </c>
      <c r="G286">
        <f t="shared" si="830"/>
        <v>0</v>
      </c>
      <c r="J286">
        <f t="shared" si="831"/>
        <v>0</v>
      </c>
      <c r="M286">
        <f t="shared" si="832"/>
        <v>0</v>
      </c>
      <c r="P286">
        <f t="shared" si="833"/>
        <v>0</v>
      </c>
      <c r="S286">
        <f t="shared" si="834"/>
        <v>0</v>
      </c>
      <c r="V286">
        <f t="shared" si="835"/>
        <v>0</v>
      </c>
      <c r="Y286">
        <f t="shared" si="836"/>
        <v>0</v>
      </c>
      <c r="AB286">
        <f t="shared" si="837"/>
        <v>0</v>
      </c>
      <c r="AE286">
        <f t="shared" si="838"/>
        <v>0</v>
      </c>
      <c r="AH286">
        <f t="shared" si="839"/>
        <v>0</v>
      </c>
      <c r="AK286">
        <f t="shared" si="840"/>
        <v>0</v>
      </c>
      <c r="AN286">
        <f t="shared" si="841"/>
        <v>0</v>
      </c>
      <c r="AQ286">
        <f t="shared" si="842"/>
        <v>0</v>
      </c>
      <c r="AT286">
        <f t="shared" si="843"/>
        <v>0</v>
      </c>
      <c r="AW286">
        <f t="shared" si="844"/>
        <v>0</v>
      </c>
      <c r="AZ286">
        <f t="shared" si="845"/>
        <v>0</v>
      </c>
      <c r="BC286">
        <f t="shared" si="846"/>
        <v>0</v>
      </c>
      <c r="BF286">
        <f t="shared" si="847"/>
        <v>0</v>
      </c>
      <c r="BI286">
        <f t="shared" si="848"/>
        <v>0</v>
      </c>
    </row>
    <row r="287" spans="1:80">
      <c r="C287">
        <v>1.1399999999999999</v>
      </c>
      <c r="D287">
        <f t="shared" si="829"/>
        <v>0</v>
      </c>
      <c r="G287">
        <f t="shared" si="830"/>
        <v>0</v>
      </c>
      <c r="J287">
        <f t="shared" si="831"/>
        <v>0</v>
      </c>
      <c r="M287">
        <f t="shared" si="832"/>
        <v>0</v>
      </c>
      <c r="P287">
        <f t="shared" si="833"/>
        <v>0</v>
      </c>
      <c r="S287">
        <f t="shared" si="834"/>
        <v>0</v>
      </c>
      <c r="V287">
        <f t="shared" si="835"/>
        <v>0</v>
      </c>
      <c r="Y287">
        <f t="shared" si="836"/>
        <v>0</v>
      </c>
      <c r="AB287">
        <f t="shared" si="837"/>
        <v>0</v>
      </c>
      <c r="AE287">
        <f t="shared" si="838"/>
        <v>0</v>
      </c>
      <c r="AH287">
        <f t="shared" si="839"/>
        <v>0</v>
      </c>
      <c r="AK287">
        <f t="shared" si="840"/>
        <v>0</v>
      </c>
      <c r="AN287">
        <f t="shared" si="841"/>
        <v>0</v>
      </c>
      <c r="AQ287">
        <f t="shared" si="842"/>
        <v>0</v>
      </c>
      <c r="AT287">
        <f t="shared" si="843"/>
        <v>0</v>
      </c>
      <c r="AW287">
        <f t="shared" si="844"/>
        <v>0</v>
      </c>
      <c r="AZ287">
        <f t="shared" si="845"/>
        <v>0</v>
      </c>
      <c r="BC287">
        <f t="shared" si="846"/>
        <v>0</v>
      </c>
      <c r="BF287">
        <f t="shared" si="847"/>
        <v>0</v>
      </c>
      <c r="BI287">
        <f t="shared" si="848"/>
        <v>0</v>
      </c>
    </row>
    <row r="288" spans="1:80">
      <c r="C288">
        <v>1.1499999999999999</v>
      </c>
      <c r="D288">
        <f t="shared" si="829"/>
        <v>0</v>
      </c>
      <c r="G288">
        <f t="shared" si="830"/>
        <v>0</v>
      </c>
      <c r="J288">
        <f t="shared" si="831"/>
        <v>0</v>
      </c>
      <c r="M288">
        <f t="shared" si="832"/>
        <v>0</v>
      </c>
      <c r="P288">
        <f t="shared" si="833"/>
        <v>0</v>
      </c>
      <c r="S288">
        <f t="shared" si="834"/>
        <v>0</v>
      </c>
      <c r="V288">
        <f t="shared" si="835"/>
        <v>0</v>
      </c>
      <c r="Y288">
        <f t="shared" si="836"/>
        <v>0</v>
      </c>
      <c r="AB288">
        <f t="shared" si="837"/>
        <v>0</v>
      </c>
      <c r="AE288">
        <f t="shared" si="838"/>
        <v>0</v>
      </c>
      <c r="AH288">
        <f t="shared" si="839"/>
        <v>0</v>
      </c>
      <c r="AK288">
        <f t="shared" si="840"/>
        <v>0</v>
      </c>
      <c r="AN288">
        <f t="shared" si="841"/>
        <v>0</v>
      </c>
      <c r="AQ288">
        <f t="shared" si="842"/>
        <v>0</v>
      </c>
      <c r="AT288">
        <f t="shared" si="843"/>
        <v>0</v>
      </c>
      <c r="AW288">
        <f t="shared" si="844"/>
        <v>0</v>
      </c>
      <c r="AZ288">
        <f t="shared" si="845"/>
        <v>0</v>
      </c>
      <c r="BC288">
        <f t="shared" si="846"/>
        <v>0</v>
      </c>
      <c r="BF288">
        <f t="shared" si="847"/>
        <v>0</v>
      </c>
      <c r="BI288">
        <f t="shared" si="848"/>
        <v>0</v>
      </c>
    </row>
    <row r="289" spans="1:69">
      <c r="C289">
        <v>1.1599999999999999</v>
      </c>
      <c r="D289">
        <f t="shared" si="829"/>
        <v>0</v>
      </c>
      <c r="G289">
        <f t="shared" si="830"/>
        <v>0</v>
      </c>
      <c r="J289">
        <f t="shared" si="831"/>
        <v>0</v>
      </c>
      <c r="M289">
        <f t="shared" si="832"/>
        <v>1</v>
      </c>
      <c r="P289">
        <f t="shared" si="833"/>
        <v>0</v>
      </c>
      <c r="S289">
        <f t="shared" si="834"/>
        <v>0</v>
      </c>
      <c r="V289">
        <f t="shared" si="835"/>
        <v>0</v>
      </c>
      <c r="Y289">
        <f t="shared" si="836"/>
        <v>0</v>
      </c>
      <c r="AB289">
        <f t="shared" si="837"/>
        <v>0</v>
      </c>
      <c r="AE289">
        <f t="shared" si="838"/>
        <v>0</v>
      </c>
      <c r="AH289">
        <f t="shared" si="839"/>
        <v>0</v>
      </c>
      <c r="AK289">
        <f t="shared" si="840"/>
        <v>0</v>
      </c>
      <c r="AN289">
        <f t="shared" si="841"/>
        <v>0</v>
      </c>
      <c r="AQ289">
        <f t="shared" si="842"/>
        <v>0</v>
      </c>
      <c r="AT289">
        <f t="shared" si="843"/>
        <v>0</v>
      </c>
      <c r="AW289">
        <f t="shared" si="844"/>
        <v>0</v>
      </c>
      <c r="AZ289">
        <f t="shared" si="845"/>
        <v>0</v>
      </c>
      <c r="BC289">
        <f t="shared" si="846"/>
        <v>0</v>
      </c>
      <c r="BF289">
        <f t="shared" si="847"/>
        <v>0</v>
      </c>
      <c r="BI289">
        <f t="shared" si="848"/>
        <v>0</v>
      </c>
    </row>
    <row r="290" spans="1:69">
      <c r="C290">
        <v>1.17</v>
      </c>
      <c r="D290">
        <f t="shared" si="829"/>
        <v>0</v>
      </c>
      <c r="G290">
        <f t="shared" si="830"/>
        <v>0</v>
      </c>
      <c r="J290">
        <f t="shared" si="831"/>
        <v>0</v>
      </c>
      <c r="M290">
        <f t="shared" si="832"/>
        <v>0</v>
      </c>
      <c r="P290">
        <f t="shared" si="833"/>
        <v>0</v>
      </c>
      <c r="S290">
        <f t="shared" si="834"/>
        <v>0</v>
      </c>
      <c r="V290">
        <f t="shared" si="835"/>
        <v>0</v>
      </c>
      <c r="Y290">
        <f t="shared" si="836"/>
        <v>0</v>
      </c>
      <c r="AB290">
        <f t="shared" si="837"/>
        <v>0</v>
      </c>
      <c r="AE290">
        <f t="shared" si="838"/>
        <v>0</v>
      </c>
      <c r="AH290">
        <f t="shared" si="839"/>
        <v>0</v>
      </c>
      <c r="AK290">
        <f t="shared" si="840"/>
        <v>0</v>
      </c>
      <c r="AN290">
        <f t="shared" si="841"/>
        <v>0</v>
      </c>
      <c r="AQ290">
        <f t="shared" si="842"/>
        <v>0</v>
      </c>
      <c r="AT290">
        <f t="shared" si="843"/>
        <v>0</v>
      </c>
      <c r="AW290">
        <f t="shared" si="844"/>
        <v>0</v>
      </c>
      <c r="AZ290">
        <f t="shared" si="845"/>
        <v>0</v>
      </c>
      <c r="BC290">
        <f t="shared" si="846"/>
        <v>0</v>
      </c>
      <c r="BF290">
        <f t="shared" si="847"/>
        <v>0</v>
      </c>
      <c r="BI290">
        <f t="shared" si="848"/>
        <v>0</v>
      </c>
    </row>
    <row r="291" spans="1:69">
      <c r="C291">
        <v>1.18</v>
      </c>
      <c r="D291">
        <f t="shared" si="829"/>
        <v>0</v>
      </c>
      <c r="G291">
        <f t="shared" si="830"/>
        <v>0</v>
      </c>
      <c r="J291">
        <f t="shared" si="831"/>
        <v>0</v>
      </c>
      <c r="M291">
        <f t="shared" si="832"/>
        <v>0</v>
      </c>
      <c r="P291">
        <f t="shared" si="833"/>
        <v>0</v>
      </c>
      <c r="S291">
        <f t="shared" si="834"/>
        <v>0</v>
      </c>
      <c r="V291">
        <f t="shared" si="835"/>
        <v>0</v>
      </c>
      <c r="Y291">
        <f t="shared" si="836"/>
        <v>0</v>
      </c>
      <c r="AB291">
        <f t="shared" si="837"/>
        <v>0</v>
      </c>
      <c r="AE291">
        <f t="shared" si="838"/>
        <v>0</v>
      </c>
      <c r="AH291">
        <f t="shared" si="839"/>
        <v>0</v>
      </c>
      <c r="AK291">
        <f t="shared" si="840"/>
        <v>0</v>
      </c>
      <c r="AN291">
        <f t="shared" si="841"/>
        <v>0</v>
      </c>
      <c r="AQ291">
        <f t="shared" si="842"/>
        <v>0</v>
      </c>
      <c r="AT291">
        <f t="shared" si="843"/>
        <v>0</v>
      </c>
      <c r="AW291">
        <f t="shared" si="844"/>
        <v>0</v>
      </c>
      <c r="AZ291">
        <f t="shared" si="845"/>
        <v>0</v>
      </c>
      <c r="BC291">
        <f t="shared" si="846"/>
        <v>0</v>
      </c>
      <c r="BF291">
        <f t="shared" si="847"/>
        <v>0</v>
      </c>
      <c r="BI291">
        <f t="shared" si="848"/>
        <v>0</v>
      </c>
    </row>
    <row r="292" spans="1:69">
      <c r="C292">
        <v>1.19</v>
      </c>
      <c r="D292">
        <f t="shared" si="829"/>
        <v>0</v>
      </c>
      <c r="G292">
        <f t="shared" si="830"/>
        <v>0</v>
      </c>
      <c r="J292">
        <f t="shared" si="831"/>
        <v>0</v>
      </c>
      <c r="M292">
        <f t="shared" si="832"/>
        <v>0</v>
      </c>
      <c r="P292">
        <f t="shared" si="833"/>
        <v>0</v>
      </c>
      <c r="S292">
        <f t="shared" si="834"/>
        <v>0</v>
      </c>
      <c r="V292">
        <f t="shared" si="835"/>
        <v>0</v>
      </c>
      <c r="Y292">
        <f t="shared" si="836"/>
        <v>0</v>
      </c>
      <c r="AB292">
        <f t="shared" si="837"/>
        <v>0</v>
      </c>
      <c r="AE292">
        <f t="shared" si="838"/>
        <v>0</v>
      </c>
      <c r="AH292">
        <f t="shared" si="839"/>
        <v>0</v>
      </c>
      <c r="AK292">
        <f t="shared" si="840"/>
        <v>0</v>
      </c>
      <c r="AN292">
        <f t="shared" si="841"/>
        <v>0</v>
      </c>
      <c r="AQ292">
        <f t="shared" si="842"/>
        <v>0</v>
      </c>
      <c r="AT292">
        <f t="shared" si="843"/>
        <v>0</v>
      </c>
      <c r="AW292">
        <f t="shared" si="844"/>
        <v>0</v>
      </c>
      <c r="AZ292">
        <f t="shared" si="845"/>
        <v>0</v>
      </c>
      <c r="BC292">
        <f t="shared" si="846"/>
        <v>0</v>
      </c>
      <c r="BF292">
        <f t="shared" si="847"/>
        <v>0</v>
      </c>
      <c r="BI292">
        <f t="shared" si="848"/>
        <v>0</v>
      </c>
    </row>
    <row r="293" spans="1:69">
      <c r="C293">
        <v>1.2</v>
      </c>
      <c r="D293">
        <f t="shared" si="829"/>
        <v>0</v>
      </c>
      <c r="G293">
        <f t="shared" si="830"/>
        <v>0</v>
      </c>
      <c r="J293">
        <f t="shared" si="831"/>
        <v>0</v>
      </c>
      <c r="M293">
        <f t="shared" si="832"/>
        <v>0</v>
      </c>
      <c r="P293">
        <f t="shared" si="833"/>
        <v>0</v>
      </c>
      <c r="S293">
        <f t="shared" si="834"/>
        <v>0</v>
      </c>
      <c r="V293">
        <f t="shared" si="835"/>
        <v>0</v>
      </c>
      <c r="Y293">
        <f t="shared" si="836"/>
        <v>0</v>
      </c>
      <c r="AB293">
        <f t="shared" si="837"/>
        <v>0</v>
      </c>
      <c r="AE293">
        <f t="shared" si="838"/>
        <v>0</v>
      </c>
      <c r="AH293">
        <f t="shared" si="839"/>
        <v>0</v>
      </c>
      <c r="AK293">
        <f t="shared" si="840"/>
        <v>0</v>
      </c>
      <c r="AN293">
        <f t="shared" si="841"/>
        <v>0</v>
      </c>
      <c r="AQ293">
        <f t="shared" si="842"/>
        <v>0</v>
      </c>
      <c r="AT293">
        <f t="shared" si="843"/>
        <v>0</v>
      </c>
      <c r="AW293">
        <f t="shared" si="844"/>
        <v>0</v>
      </c>
      <c r="AZ293">
        <f t="shared" si="845"/>
        <v>0</v>
      </c>
      <c r="BC293">
        <f t="shared" si="846"/>
        <v>0</v>
      </c>
      <c r="BF293">
        <f t="shared" si="847"/>
        <v>0</v>
      </c>
      <c r="BI293">
        <f t="shared" si="848"/>
        <v>0</v>
      </c>
    </row>
    <row r="298" spans="1:69">
      <c r="A298" s="1"/>
      <c r="B298" s="1"/>
      <c r="C298" s="1"/>
      <c r="D298" s="1"/>
      <c r="E298" s="1"/>
      <c r="F298" s="1" t="s">
        <v>94</v>
      </c>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300" spans="1:69">
      <c r="E300" t="s">
        <v>95</v>
      </c>
      <c r="F300">
        <f>SUM(AL5:AL23,AL25:AL43,BI49:BI67,BI69:BI87,BI90:BI108,BI110:BI128,BI130:BI148,BI150:BI168,BI170:BI188,BI190:BI208,BI210:BI228,BI230:BI248,BX49:BX67,BX69:BX87,BX89:BX107,BX109:BX127,BX129:BX147,BX149:BX167,BX169:BX187,BX189:BX207)/(10*(10-1))</f>
        <v>103.01111111111111</v>
      </c>
      <c r="H300">
        <v>1.2</v>
      </c>
      <c r="I300">
        <f>IF(AL5&gt;=F$300,1,)</f>
        <v>0</v>
      </c>
      <c r="K300" t="s">
        <v>96</v>
      </c>
      <c r="L300">
        <f>IF(AL25&gt;=F$300,1,)</f>
        <v>0</v>
      </c>
      <c r="N300">
        <v>3.1</v>
      </c>
      <c r="O300">
        <f>IF(BI49&gt;=F$300,1,)</f>
        <v>0</v>
      </c>
      <c r="Q300">
        <v>4.0999999999999996</v>
      </c>
      <c r="R300">
        <f>IF(BI69&gt;=F$300,1,)</f>
        <v>0</v>
      </c>
      <c r="T300">
        <v>5.0999999999999996</v>
      </c>
      <c r="U300">
        <f>IF(BI90&gt;=F$300,1,)</f>
        <v>0</v>
      </c>
      <c r="W300">
        <v>6.1</v>
      </c>
      <c r="X300">
        <f>IF(BI110&gt;=F$300,1,)</f>
        <v>0</v>
      </c>
      <c r="Z300">
        <v>7.1</v>
      </c>
      <c r="AA300">
        <f>IF(BI130&gt;=F$300,1,)</f>
        <v>0</v>
      </c>
      <c r="AC300">
        <v>8.1</v>
      </c>
      <c r="AD300">
        <f>IF(BI150&gt;=F$300,1,)</f>
        <v>0</v>
      </c>
      <c r="AF300">
        <v>9.1</v>
      </c>
      <c r="AG300">
        <f>IF(BI170&gt;=F$300,1,)</f>
        <v>0</v>
      </c>
      <c r="AI300">
        <v>10.1</v>
      </c>
      <c r="AJ300">
        <f>IF(BI190&gt;=F$300,1,)</f>
        <v>0</v>
      </c>
      <c r="AL300">
        <v>11.1</v>
      </c>
      <c r="AM300">
        <f>IF(BI210&gt;=F$300,1,)</f>
        <v>0</v>
      </c>
      <c r="AO300">
        <v>12.1</v>
      </c>
      <c r="AP300">
        <f>IF(BI230&gt;=F$300,1,)</f>
        <v>0</v>
      </c>
      <c r="AR300">
        <v>13.1</v>
      </c>
      <c r="AS300">
        <f>IF(BX49&gt;=F$300,1,)</f>
        <v>0</v>
      </c>
      <c r="AU300">
        <v>14.1</v>
      </c>
      <c r="AV300">
        <f>IF(BX69&gt;=F$300,1,)</f>
        <v>0</v>
      </c>
      <c r="AX300">
        <v>15.1</v>
      </c>
      <c r="AY300">
        <f>IF(BX89&gt;=F$300,1,)</f>
        <v>0</v>
      </c>
      <c r="BA300">
        <v>16.100000000000001</v>
      </c>
      <c r="BB300">
        <f>IF(BX109&gt;=F$300,1,)</f>
        <v>0</v>
      </c>
      <c r="BD300">
        <v>17.100000000000001</v>
      </c>
      <c r="BE300">
        <f>IF(BX129&gt;=F$300,1,)</f>
        <v>0</v>
      </c>
      <c r="BG300">
        <v>18.100000000000001</v>
      </c>
      <c r="BH300">
        <f>IF(BX149&gt;=F$300,1,)</f>
        <v>0</v>
      </c>
      <c r="BJ300">
        <v>19.100000000000001</v>
      </c>
      <c r="BK300">
        <f>IF(BX169&gt;=F$300,1,)</f>
        <v>0</v>
      </c>
      <c r="BM300">
        <v>20.100000000000001</v>
      </c>
      <c r="BN300">
        <f>IF(BX189&gt;=F$300,1,)</f>
        <v>0</v>
      </c>
    </row>
    <row r="301" spans="1:69">
      <c r="H301">
        <v>1.3</v>
      </c>
      <c r="I301">
        <f t="shared" ref="I301:I318" si="849">IF(AL6&gt;=F$300,1,)</f>
        <v>0</v>
      </c>
      <c r="L301">
        <f t="shared" ref="L301:L318" si="850">IF(AL26&gt;=F$300,1,)</f>
        <v>0</v>
      </c>
      <c r="O301">
        <f t="shared" ref="O301:O318" si="851">IF(BI50&gt;=F$300,1,)</f>
        <v>0</v>
      </c>
      <c r="R301">
        <f t="shared" ref="R301:R317" si="852">IF(BI70&gt;=F$300,1,)</f>
        <v>0</v>
      </c>
      <c r="U301">
        <f t="shared" ref="U301:U318" si="853">IF(BI91&gt;=F$300,1,)</f>
        <v>0</v>
      </c>
      <c r="X301">
        <f t="shared" ref="X301:X318" si="854">IF(BI111&gt;=F$300,1,)</f>
        <v>0</v>
      </c>
      <c r="AA301">
        <f t="shared" ref="AA301:AA317" si="855">IF(BI131&gt;=F$300,1,)</f>
        <v>0</v>
      </c>
      <c r="AD301">
        <f t="shared" ref="AD301:AD318" si="856">IF(BI151&gt;=F$300,1,)</f>
        <v>0</v>
      </c>
      <c r="AG301">
        <f t="shared" ref="AG301:AG318" si="857">IF(BI171&gt;=F$300,1,)</f>
        <v>0</v>
      </c>
      <c r="AJ301">
        <f t="shared" ref="AJ301:AJ318" si="858">IF(BI191&gt;=F$300,1,)</f>
        <v>0</v>
      </c>
      <c r="AM301">
        <f t="shared" ref="AM301:AM318" si="859">IF(BI211&gt;=F$300,1,)</f>
        <v>0</v>
      </c>
      <c r="AP301">
        <f t="shared" ref="AP301:AP318" si="860">IF(BI231&gt;=F$300,1,)</f>
        <v>0</v>
      </c>
      <c r="AS301">
        <f t="shared" ref="AS301:AS318" si="861">IF(BX50&gt;=F$300,1,)</f>
        <v>0</v>
      </c>
      <c r="AV301">
        <f t="shared" ref="AV301:AV318" si="862">IF(BX70&gt;=F$300,1,)</f>
        <v>0</v>
      </c>
      <c r="AY301">
        <f t="shared" ref="AY301:AY318" si="863">IF(BX90&gt;=F$300,1,)</f>
        <v>0</v>
      </c>
      <c r="BB301">
        <f t="shared" ref="BB301:BB318" si="864">IF(BX110&gt;=F$300,1,)</f>
        <v>0</v>
      </c>
      <c r="BE301">
        <f t="shared" ref="BE301:BE318" si="865">IF(BX130&gt;=F$300,1,)</f>
        <v>0</v>
      </c>
      <c r="BH301">
        <f t="shared" ref="BH301:BH318" si="866">IF(BX150&gt;=F$300,1,)</f>
        <v>0</v>
      </c>
      <c r="BK301">
        <f t="shared" ref="BK301:BK318" si="867">IF(BX170&gt;=F$300,1,)</f>
        <v>0</v>
      </c>
      <c r="BN301">
        <f t="shared" ref="BN301:BN318" si="868">IF(BX190&gt;=F$300,1,)</f>
        <v>0</v>
      </c>
    </row>
    <row r="302" spans="1:69">
      <c r="H302">
        <v>1.4</v>
      </c>
      <c r="I302">
        <f t="shared" si="849"/>
        <v>0</v>
      </c>
      <c r="L302">
        <f t="shared" si="850"/>
        <v>0</v>
      </c>
      <c r="O302">
        <f t="shared" si="851"/>
        <v>0</v>
      </c>
      <c r="R302">
        <f t="shared" si="852"/>
        <v>0</v>
      </c>
      <c r="U302">
        <f t="shared" si="853"/>
        <v>0</v>
      </c>
      <c r="X302">
        <f t="shared" si="854"/>
        <v>0</v>
      </c>
      <c r="AA302">
        <f t="shared" si="855"/>
        <v>0</v>
      </c>
      <c r="AD302">
        <f t="shared" si="856"/>
        <v>0</v>
      </c>
      <c r="AG302">
        <f t="shared" si="857"/>
        <v>0</v>
      </c>
      <c r="AJ302">
        <f t="shared" si="858"/>
        <v>0</v>
      </c>
      <c r="AM302">
        <f t="shared" si="859"/>
        <v>0</v>
      </c>
      <c r="AP302">
        <f t="shared" si="860"/>
        <v>0</v>
      </c>
      <c r="AS302">
        <f t="shared" si="861"/>
        <v>0</v>
      </c>
      <c r="AV302">
        <f t="shared" si="862"/>
        <v>0</v>
      </c>
      <c r="AY302">
        <f t="shared" si="863"/>
        <v>0</v>
      </c>
      <c r="BB302">
        <f t="shared" si="864"/>
        <v>0</v>
      </c>
      <c r="BE302">
        <f t="shared" si="865"/>
        <v>0</v>
      </c>
      <c r="BH302">
        <f t="shared" si="866"/>
        <v>0</v>
      </c>
      <c r="BK302">
        <f t="shared" si="867"/>
        <v>0</v>
      </c>
      <c r="BN302">
        <f t="shared" si="868"/>
        <v>0</v>
      </c>
    </row>
    <row r="303" spans="1:69">
      <c r="H303">
        <v>1.5</v>
      </c>
      <c r="I303">
        <f t="shared" si="849"/>
        <v>0</v>
      </c>
      <c r="L303">
        <f t="shared" si="850"/>
        <v>0</v>
      </c>
      <c r="O303">
        <f t="shared" si="851"/>
        <v>0</v>
      </c>
      <c r="R303">
        <f t="shared" si="852"/>
        <v>0</v>
      </c>
      <c r="U303">
        <f t="shared" si="853"/>
        <v>0</v>
      </c>
      <c r="X303">
        <f t="shared" si="854"/>
        <v>0</v>
      </c>
      <c r="AA303">
        <f t="shared" si="855"/>
        <v>0</v>
      </c>
      <c r="AD303">
        <f t="shared" si="856"/>
        <v>0</v>
      </c>
      <c r="AG303">
        <f t="shared" si="857"/>
        <v>0</v>
      </c>
      <c r="AJ303">
        <f t="shared" si="858"/>
        <v>0</v>
      </c>
      <c r="AM303">
        <f t="shared" si="859"/>
        <v>0</v>
      </c>
      <c r="AP303">
        <f t="shared" si="860"/>
        <v>0</v>
      </c>
      <c r="AS303">
        <f t="shared" si="861"/>
        <v>0</v>
      </c>
      <c r="AV303">
        <f t="shared" si="862"/>
        <v>0</v>
      </c>
      <c r="AY303">
        <f t="shared" si="863"/>
        <v>0</v>
      </c>
      <c r="BB303">
        <f t="shared" si="864"/>
        <v>0</v>
      </c>
      <c r="BE303">
        <f t="shared" si="865"/>
        <v>0</v>
      </c>
      <c r="BH303">
        <f t="shared" si="866"/>
        <v>0</v>
      </c>
      <c r="BK303">
        <f t="shared" si="867"/>
        <v>0</v>
      </c>
      <c r="BN303">
        <f t="shared" si="868"/>
        <v>0</v>
      </c>
    </row>
    <row r="304" spans="1:69">
      <c r="H304">
        <v>1.6</v>
      </c>
      <c r="I304">
        <f t="shared" si="849"/>
        <v>0</v>
      </c>
      <c r="L304">
        <f t="shared" si="850"/>
        <v>0</v>
      </c>
      <c r="O304">
        <f t="shared" si="851"/>
        <v>0</v>
      </c>
      <c r="R304">
        <f t="shared" si="852"/>
        <v>0</v>
      </c>
      <c r="U304">
        <f t="shared" si="853"/>
        <v>0</v>
      </c>
      <c r="X304">
        <f t="shared" si="854"/>
        <v>0</v>
      </c>
      <c r="AA304">
        <f t="shared" si="855"/>
        <v>0</v>
      </c>
      <c r="AD304">
        <f t="shared" si="856"/>
        <v>0</v>
      </c>
      <c r="AG304">
        <f t="shared" si="857"/>
        <v>0</v>
      </c>
      <c r="AJ304">
        <f t="shared" si="858"/>
        <v>0</v>
      </c>
      <c r="AM304">
        <f t="shared" si="859"/>
        <v>0</v>
      </c>
      <c r="AP304">
        <f t="shared" si="860"/>
        <v>0</v>
      </c>
      <c r="AS304">
        <f t="shared" si="861"/>
        <v>0</v>
      </c>
      <c r="AV304">
        <f t="shared" si="862"/>
        <v>0</v>
      </c>
      <c r="AY304">
        <f t="shared" si="863"/>
        <v>0</v>
      </c>
      <c r="BB304">
        <f t="shared" si="864"/>
        <v>0</v>
      </c>
      <c r="BE304">
        <f t="shared" si="865"/>
        <v>0</v>
      </c>
      <c r="BH304">
        <f t="shared" si="866"/>
        <v>0</v>
      </c>
      <c r="BK304">
        <f t="shared" si="867"/>
        <v>0</v>
      </c>
      <c r="BN304">
        <f t="shared" si="868"/>
        <v>0</v>
      </c>
    </row>
    <row r="305" spans="8:66">
      <c r="H305">
        <v>1.7</v>
      </c>
      <c r="I305">
        <f t="shared" si="849"/>
        <v>0</v>
      </c>
      <c r="L305">
        <f t="shared" si="850"/>
        <v>0</v>
      </c>
      <c r="O305">
        <f t="shared" si="851"/>
        <v>0</v>
      </c>
      <c r="R305">
        <f t="shared" si="852"/>
        <v>0</v>
      </c>
      <c r="U305">
        <f t="shared" si="853"/>
        <v>0</v>
      </c>
      <c r="X305">
        <f t="shared" si="854"/>
        <v>0</v>
      </c>
      <c r="AA305">
        <f t="shared" si="855"/>
        <v>0</v>
      </c>
      <c r="AD305">
        <f t="shared" si="856"/>
        <v>0</v>
      </c>
      <c r="AG305">
        <f t="shared" si="857"/>
        <v>0</v>
      </c>
      <c r="AJ305">
        <f t="shared" si="858"/>
        <v>0</v>
      </c>
      <c r="AM305">
        <f t="shared" si="859"/>
        <v>0</v>
      </c>
      <c r="AP305">
        <f t="shared" si="860"/>
        <v>0</v>
      </c>
      <c r="AS305">
        <f t="shared" si="861"/>
        <v>0</v>
      </c>
      <c r="AV305">
        <f t="shared" si="862"/>
        <v>0</v>
      </c>
      <c r="AY305">
        <f t="shared" si="863"/>
        <v>0</v>
      </c>
      <c r="BB305">
        <f t="shared" si="864"/>
        <v>0</v>
      </c>
      <c r="BE305">
        <f t="shared" si="865"/>
        <v>0</v>
      </c>
      <c r="BH305">
        <f t="shared" si="866"/>
        <v>0</v>
      </c>
      <c r="BK305">
        <f t="shared" si="867"/>
        <v>0</v>
      </c>
      <c r="BN305">
        <f t="shared" si="868"/>
        <v>0</v>
      </c>
    </row>
    <row r="306" spans="8:66">
      <c r="H306">
        <v>1.8</v>
      </c>
      <c r="I306">
        <f t="shared" si="849"/>
        <v>0</v>
      </c>
      <c r="L306">
        <f t="shared" si="850"/>
        <v>0</v>
      </c>
      <c r="O306">
        <f t="shared" si="851"/>
        <v>0</v>
      </c>
      <c r="R306">
        <f t="shared" si="852"/>
        <v>0</v>
      </c>
      <c r="U306">
        <f t="shared" si="853"/>
        <v>0</v>
      </c>
      <c r="X306">
        <f t="shared" si="854"/>
        <v>0</v>
      </c>
      <c r="AA306">
        <f t="shared" si="855"/>
        <v>0</v>
      </c>
      <c r="AD306">
        <f t="shared" si="856"/>
        <v>0</v>
      </c>
      <c r="AG306">
        <f t="shared" si="857"/>
        <v>0</v>
      </c>
      <c r="AJ306">
        <f t="shared" si="858"/>
        <v>0</v>
      </c>
      <c r="AM306">
        <f t="shared" si="859"/>
        <v>0</v>
      </c>
      <c r="AP306">
        <f t="shared" si="860"/>
        <v>0</v>
      </c>
      <c r="AS306">
        <f t="shared" si="861"/>
        <v>0</v>
      </c>
      <c r="AV306">
        <f t="shared" si="862"/>
        <v>0</v>
      </c>
      <c r="AY306">
        <f t="shared" si="863"/>
        <v>0</v>
      </c>
      <c r="BB306">
        <f t="shared" si="864"/>
        <v>0</v>
      </c>
      <c r="BE306">
        <f t="shared" si="865"/>
        <v>0</v>
      </c>
      <c r="BH306">
        <f t="shared" si="866"/>
        <v>0</v>
      </c>
      <c r="BK306">
        <f t="shared" si="867"/>
        <v>0</v>
      </c>
      <c r="BN306">
        <f t="shared" si="868"/>
        <v>0</v>
      </c>
    </row>
    <row r="307" spans="8:66">
      <c r="H307">
        <v>1.9</v>
      </c>
      <c r="I307">
        <f t="shared" si="849"/>
        <v>0</v>
      </c>
      <c r="L307">
        <f t="shared" si="850"/>
        <v>0</v>
      </c>
      <c r="O307">
        <f t="shared" si="851"/>
        <v>0</v>
      </c>
      <c r="R307">
        <f t="shared" si="852"/>
        <v>0</v>
      </c>
      <c r="U307">
        <f t="shared" si="853"/>
        <v>0</v>
      </c>
      <c r="X307">
        <f t="shared" si="854"/>
        <v>0</v>
      </c>
      <c r="AA307">
        <f t="shared" si="855"/>
        <v>0</v>
      </c>
      <c r="AD307">
        <f t="shared" si="856"/>
        <v>0</v>
      </c>
      <c r="AG307">
        <f t="shared" si="857"/>
        <v>0</v>
      </c>
      <c r="AJ307">
        <f t="shared" si="858"/>
        <v>0</v>
      </c>
      <c r="AM307">
        <f t="shared" si="859"/>
        <v>0</v>
      </c>
      <c r="AP307">
        <f t="shared" si="860"/>
        <v>0</v>
      </c>
      <c r="AS307">
        <f t="shared" si="861"/>
        <v>0</v>
      </c>
      <c r="AV307">
        <f t="shared" si="862"/>
        <v>0</v>
      </c>
      <c r="AY307">
        <f t="shared" si="863"/>
        <v>0</v>
      </c>
      <c r="BB307">
        <f t="shared" si="864"/>
        <v>0</v>
      </c>
      <c r="BE307">
        <f t="shared" si="865"/>
        <v>0</v>
      </c>
      <c r="BH307">
        <f t="shared" si="866"/>
        <v>0</v>
      </c>
      <c r="BK307">
        <f t="shared" si="867"/>
        <v>0</v>
      </c>
      <c r="BN307">
        <f t="shared" si="868"/>
        <v>0</v>
      </c>
    </row>
    <row r="308" spans="8:66">
      <c r="H308">
        <v>1.1000000000000001</v>
      </c>
      <c r="I308">
        <f t="shared" si="849"/>
        <v>0</v>
      </c>
      <c r="L308">
        <f t="shared" si="850"/>
        <v>0</v>
      </c>
      <c r="O308">
        <f t="shared" si="851"/>
        <v>0</v>
      </c>
      <c r="R308">
        <f t="shared" si="852"/>
        <v>0</v>
      </c>
      <c r="U308">
        <f t="shared" si="853"/>
        <v>0</v>
      </c>
      <c r="X308">
        <f t="shared" si="854"/>
        <v>0</v>
      </c>
      <c r="AA308">
        <f t="shared" si="855"/>
        <v>0</v>
      </c>
      <c r="AD308">
        <f t="shared" si="856"/>
        <v>0</v>
      </c>
      <c r="AG308">
        <f t="shared" si="857"/>
        <v>0</v>
      </c>
      <c r="AJ308">
        <f t="shared" si="858"/>
        <v>0</v>
      </c>
      <c r="AM308">
        <f t="shared" si="859"/>
        <v>0</v>
      </c>
      <c r="AP308">
        <f t="shared" si="860"/>
        <v>0</v>
      </c>
      <c r="AS308">
        <f t="shared" si="861"/>
        <v>0</v>
      </c>
      <c r="AV308">
        <f t="shared" si="862"/>
        <v>0</v>
      </c>
      <c r="AY308">
        <f t="shared" si="863"/>
        <v>0</v>
      </c>
      <c r="BB308">
        <f t="shared" si="864"/>
        <v>0</v>
      </c>
      <c r="BE308">
        <f t="shared" si="865"/>
        <v>0</v>
      </c>
      <c r="BH308">
        <f t="shared" si="866"/>
        <v>0</v>
      </c>
      <c r="BK308">
        <f t="shared" si="867"/>
        <v>0</v>
      </c>
      <c r="BN308">
        <f t="shared" si="868"/>
        <v>0</v>
      </c>
    </row>
    <row r="309" spans="8:66">
      <c r="H309">
        <v>1.1100000000000001</v>
      </c>
      <c r="I309">
        <f t="shared" si="849"/>
        <v>0</v>
      </c>
      <c r="L309">
        <f t="shared" si="850"/>
        <v>0</v>
      </c>
      <c r="O309">
        <f t="shared" si="851"/>
        <v>0</v>
      </c>
      <c r="R309">
        <f t="shared" si="852"/>
        <v>0</v>
      </c>
      <c r="U309">
        <f t="shared" si="853"/>
        <v>0</v>
      </c>
      <c r="X309">
        <f t="shared" si="854"/>
        <v>0</v>
      </c>
      <c r="AA309">
        <f t="shared" si="855"/>
        <v>0</v>
      </c>
      <c r="AD309">
        <f t="shared" si="856"/>
        <v>0</v>
      </c>
      <c r="AG309">
        <f t="shared" si="857"/>
        <v>0</v>
      </c>
      <c r="AJ309">
        <f t="shared" si="858"/>
        <v>0</v>
      </c>
      <c r="AM309">
        <f t="shared" si="859"/>
        <v>0</v>
      </c>
      <c r="AP309">
        <f t="shared" si="860"/>
        <v>0</v>
      </c>
      <c r="AS309">
        <f t="shared" si="861"/>
        <v>0</v>
      </c>
      <c r="AV309">
        <f t="shared" si="862"/>
        <v>0</v>
      </c>
      <c r="AY309">
        <f t="shared" si="863"/>
        <v>0</v>
      </c>
      <c r="BB309">
        <f t="shared" si="864"/>
        <v>0</v>
      </c>
      <c r="BE309">
        <f t="shared" si="865"/>
        <v>0</v>
      </c>
      <c r="BH309">
        <f t="shared" si="866"/>
        <v>0</v>
      </c>
      <c r="BK309">
        <f t="shared" si="867"/>
        <v>0</v>
      </c>
      <c r="BN309">
        <f t="shared" si="868"/>
        <v>0</v>
      </c>
    </row>
    <row r="310" spans="8:66">
      <c r="H310">
        <v>1.1200000000000001</v>
      </c>
      <c r="I310">
        <f t="shared" si="849"/>
        <v>0</v>
      </c>
      <c r="L310">
        <f t="shared" si="850"/>
        <v>0</v>
      </c>
      <c r="O310">
        <f t="shared" si="851"/>
        <v>0</v>
      </c>
      <c r="R310">
        <f t="shared" si="852"/>
        <v>0</v>
      </c>
      <c r="U310">
        <f t="shared" si="853"/>
        <v>0</v>
      </c>
      <c r="X310">
        <f t="shared" si="854"/>
        <v>0</v>
      </c>
      <c r="AA310">
        <f t="shared" si="855"/>
        <v>0</v>
      </c>
      <c r="AD310">
        <f t="shared" si="856"/>
        <v>0</v>
      </c>
      <c r="AG310">
        <f t="shared" si="857"/>
        <v>0</v>
      </c>
      <c r="AJ310">
        <f t="shared" si="858"/>
        <v>0</v>
      </c>
      <c r="AM310">
        <f t="shared" si="859"/>
        <v>0</v>
      </c>
      <c r="AP310">
        <f t="shared" si="860"/>
        <v>0</v>
      </c>
      <c r="AS310">
        <f t="shared" si="861"/>
        <v>0</v>
      </c>
      <c r="AV310">
        <f t="shared" si="862"/>
        <v>0</v>
      </c>
      <c r="AY310">
        <f t="shared" si="863"/>
        <v>0</v>
      </c>
      <c r="BB310">
        <f t="shared" si="864"/>
        <v>0</v>
      </c>
      <c r="BE310">
        <f t="shared" si="865"/>
        <v>0</v>
      </c>
      <c r="BH310">
        <f t="shared" si="866"/>
        <v>0</v>
      </c>
      <c r="BK310">
        <f t="shared" si="867"/>
        <v>0</v>
      </c>
      <c r="BN310">
        <f t="shared" si="868"/>
        <v>0</v>
      </c>
    </row>
    <row r="311" spans="8:66">
      <c r="H311">
        <v>1.1299999999999999</v>
      </c>
      <c r="I311">
        <f t="shared" si="849"/>
        <v>0</v>
      </c>
      <c r="L311">
        <f t="shared" si="850"/>
        <v>0</v>
      </c>
      <c r="O311">
        <f t="shared" si="851"/>
        <v>0</v>
      </c>
      <c r="R311">
        <f t="shared" si="852"/>
        <v>0</v>
      </c>
      <c r="U311">
        <f t="shared" si="853"/>
        <v>0</v>
      </c>
      <c r="X311">
        <f t="shared" si="854"/>
        <v>0</v>
      </c>
      <c r="AA311">
        <f t="shared" si="855"/>
        <v>0</v>
      </c>
      <c r="AD311">
        <f t="shared" si="856"/>
        <v>0</v>
      </c>
      <c r="AG311">
        <f t="shared" si="857"/>
        <v>0</v>
      </c>
      <c r="AJ311">
        <f t="shared" si="858"/>
        <v>0</v>
      </c>
      <c r="AM311">
        <f t="shared" si="859"/>
        <v>0</v>
      </c>
      <c r="AP311">
        <f t="shared" si="860"/>
        <v>0</v>
      </c>
      <c r="AS311">
        <f t="shared" si="861"/>
        <v>0</v>
      </c>
      <c r="AV311">
        <f t="shared" si="862"/>
        <v>0</v>
      </c>
      <c r="AY311">
        <f t="shared" si="863"/>
        <v>0</v>
      </c>
      <c r="BB311">
        <f t="shared" si="864"/>
        <v>0</v>
      </c>
      <c r="BE311">
        <f t="shared" si="865"/>
        <v>0</v>
      </c>
      <c r="BH311">
        <f t="shared" si="866"/>
        <v>0</v>
      </c>
      <c r="BK311">
        <f t="shared" si="867"/>
        <v>0</v>
      </c>
      <c r="BN311">
        <f t="shared" si="868"/>
        <v>0</v>
      </c>
    </row>
    <row r="312" spans="8:66">
      <c r="H312">
        <v>1.1399999999999999</v>
      </c>
      <c r="I312">
        <f t="shared" si="849"/>
        <v>0</v>
      </c>
      <c r="L312">
        <f t="shared" si="850"/>
        <v>0</v>
      </c>
      <c r="O312">
        <f t="shared" si="851"/>
        <v>0</v>
      </c>
      <c r="R312">
        <f t="shared" si="852"/>
        <v>0</v>
      </c>
      <c r="U312">
        <f t="shared" si="853"/>
        <v>0</v>
      </c>
      <c r="X312">
        <f t="shared" si="854"/>
        <v>0</v>
      </c>
      <c r="AA312">
        <f t="shared" si="855"/>
        <v>0</v>
      </c>
      <c r="AD312">
        <f t="shared" si="856"/>
        <v>0</v>
      </c>
      <c r="AG312">
        <f t="shared" si="857"/>
        <v>0</v>
      </c>
      <c r="AJ312">
        <f t="shared" si="858"/>
        <v>0</v>
      </c>
      <c r="AM312">
        <f t="shared" si="859"/>
        <v>0</v>
      </c>
      <c r="AP312">
        <f t="shared" si="860"/>
        <v>0</v>
      </c>
      <c r="AS312">
        <f t="shared" si="861"/>
        <v>0</v>
      </c>
      <c r="AV312">
        <f t="shared" si="862"/>
        <v>0</v>
      </c>
      <c r="AY312">
        <f t="shared" si="863"/>
        <v>0</v>
      </c>
      <c r="BB312">
        <f t="shared" si="864"/>
        <v>0</v>
      </c>
      <c r="BE312">
        <f t="shared" si="865"/>
        <v>0</v>
      </c>
      <c r="BH312">
        <f t="shared" si="866"/>
        <v>0</v>
      </c>
      <c r="BK312">
        <f t="shared" si="867"/>
        <v>0</v>
      </c>
      <c r="BN312">
        <f t="shared" si="868"/>
        <v>0</v>
      </c>
    </row>
    <row r="313" spans="8:66">
      <c r="H313">
        <v>1.1499999999999999</v>
      </c>
      <c r="I313">
        <f t="shared" si="849"/>
        <v>0</v>
      </c>
      <c r="L313">
        <f t="shared" si="850"/>
        <v>0</v>
      </c>
      <c r="O313">
        <f t="shared" si="851"/>
        <v>0</v>
      </c>
      <c r="R313">
        <f t="shared" si="852"/>
        <v>0</v>
      </c>
      <c r="U313">
        <f t="shared" si="853"/>
        <v>0</v>
      </c>
      <c r="X313">
        <f t="shared" si="854"/>
        <v>0</v>
      </c>
      <c r="AA313">
        <f t="shared" si="855"/>
        <v>0</v>
      </c>
      <c r="AD313">
        <f t="shared" si="856"/>
        <v>0</v>
      </c>
      <c r="AG313">
        <f t="shared" si="857"/>
        <v>0</v>
      </c>
      <c r="AJ313">
        <f t="shared" si="858"/>
        <v>0</v>
      </c>
      <c r="AM313">
        <f t="shared" si="859"/>
        <v>0</v>
      </c>
      <c r="AP313">
        <f t="shared" si="860"/>
        <v>0</v>
      </c>
      <c r="AS313">
        <f t="shared" si="861"/>
        <v>0</v>
      </c>
      <c r="AV313">
        <f t="shared" si="862"/>
        <v>0</v>
      </c>
      <c r="AY313">
        <f t="shared" si="863"/>
        <v>0</v>
      </c>
      <c r="BB313">
        <f t="shared" si="864"/>
        <v>0</v>
      </c>
      <c r="BE313">
        <f t="shared" si="865"/>
        <v>0</v>
      </c>
      <c r="BH313">
        <f t="shared" si="866"/>
        <v>0</v>
      </c>
      <c r="BK313">
        <f t="shared" si="867"/>
        <v>0</v>
      </c>
      <c r="BN313">
        <f t="shared" si="868"/>
        <v>0</v>
      </c>
    </row>
    <row r="314" spans="8:66">
      <c r="H314">
        <v>1.1599999999999999</v>
      </c>
      <c r="I314">
        <f t="shared" si="849"/>
        <v>0</v>
      </c>
      <c r="L314">
        <f t="shared" si="850"/>
        <v>0</v>
      </c>
      <c r="O314">
        <f t="shared" si="851"/>
        <v>0</v>
      </c>
      <c r="R314">
        <f t="shared" si="852"/>
        <v>0</v>
      </c>
      <c r="U314">
        <f t="shared" si="853"/>
        <v>0</v>
      </c>
      <c r="X314">
        <f t="shared" si="854"/>
        <v>0</v>
      </c>
      <c r="AA314">
        <f t="shared" si="855"/>
        <v>0</v>
      </c>
      <c r="AD314">
        <f t="shared" si="856"/>
        <v>0</v>
      </c>
      <c r="AG314">
        <f t="shared" si="857"/>
        <v>0</v>
      </c>
      <c r="AJ314">
        <f t="shared" si="858"/>
        <v>0</v>
      </c>
      <c r="AM314">
        <f t="shared" si="859"/>
        <v>0</v>
      </c>
      <c r="AP314">
        <f t="shared" si="860"/>
        <v>0</v>
      </c>
      <c r="AS314">
        <f t="shared" si="861"/>
        <v>0</v>
      </c>
      <c r="AV314">
        <f t="shared" si="862"/>
        <v>0</v>
      </c>
      <c r="AY314">
        <f t="shared" si="863"/>
        <v>0</v>
      </c>
      <c r="BB314">
        <f t="shared" si="864"/>
        <v>0</v>
      </c>
      <c r="BE314">
        <f t="shared" si="865"/>
        <v>0</v>
      </c>
      <c r="BH314">
        <f t="shared" si="866"/>
        <v>0</v>
      </c>
      <c r="BK314">
        <f t="shared" si="867"/>
        <v>0</v>
      </c>
      <c r="BN314">
        <f t="shared" si="868"/>
        <v>0</v>
      </c>
    </row>
    <row r="315" spans="8:66">
      <c r="H315">
        <v>1.17</v>
      </c>
      <c r="I315">
        <f t="shared" si="849"/>
        <v>0</v>
      </c>
      <c r="L315">
        <f t="shared" si="850"/>
        <v>0</v>
      </c>
      <c r="O315">
        <f t="shared" si="851"/>
        <v>0</v>
      </c>
      <c r="R315">
        <f t="shared" si="852"/>
        <v>0</v>
      </c>
      <c r="U315">
        <f t="shared" si="853"/>
        <v>0</v>
      </c>
      <c r="X315">
        <f t="shared" si="854"/>
        <v>0</v>
      </c>
      <c r="AA315">
        <f t="shared" si="855"/>
        <v>0</v>
      </c>
      <c r="AD315">
        <f t="shared" si="856"/>
        <v>0</v>
      </c>
      <c r="AG315">
        <f t="shared" si="857"/>
        <v>0</v>
      </c>
      <c r="AJ315">
        <f t="shared" si="858"/>
        <v>0</v>
      </c>
      <c r="AM315">
        <f t="shared" si="859"/>
        <v>0</v>
      </c>
      <c r="AP315">
        <f t="shared" si="860"/>
        <v>0</v>
      </c>
      <c r="AS315">
        <f t="shared" si="861"/>
        <v>0</v>
      </c>
      <c r="AV315">
        <f t="shared" si="862"/>
        <v>0</v>
      </c>
      <c r="AY315">
        <f t="shared" si="863"/>
        <v>0</v>
      </c>
      <c r="BB315">
        <f t="shared" si="864"/>
        <v>0</v>
      </c>
      <c r="BE315">
        <f t="shared" si="865"/>
        <v>0</v>
      </c>
      <c r="BH315">
        <f t="shared" si="866"/>
        <v>0</v>
      </c>
      <c r="BK315">
        <f t="shared" si="867"/>
        <v>0</v>
      </c>
      <c r="BN315">
        <f t="shared" si="868"/>
        <v>0</v>
      </c>
    </row>
    <row r="316" spans="8:66">
      <c r="H316">
        <v>1.18</v>
      </c>
      <c r="I316">
        <f t="shared" si="849"/>
        <v>0</v>
      </c>
      <c r="L316">
        <f t="shared" si="850"/>
        <v>0</v>
      </c>
      <c r="O316">
        <f t="shared" si="851"/>
        <v>0</v>
      </c>
      <c r="R316">
        <f t="shared" si="852"/>
        <v>0</v>
      </c>
      <c r="U316">
        <f t="shared" si="853"/>
        <v>0</v>
      </c>
      <c r="X316">
        <f t="shared" si="854"/>
        <v>0</v>
      </c>
      <c r="AA316">
        <f t="shared" si="855"/>
        <v>0</v>
      </c>
      <c r="AD316">
        <f t="shared" si="856"/>
        <v>0</v>
      </c>
      <c r="AG316">
        <f t="shared" si="857"/>
        <v>0</v>
      </c>
      <c r="AJ316">
        <f t="shared" si="858"/>
        <v>0</v>
      </c>
      <c r="AM316">
        <f t="shared" si="859"/>
        <v>0</v>
      </c>
      <c r="AP316">
        <f t="shared" si="860"/>
        <v>0</v>
      </c>
      <c r="AS316">
        <f t="shared" si="861"/>
        <v>0</v>
      </c>
      <c r="AV316">
        <f t="shared" si="862"/>
        <v>0</v>
      </c>
      <c r="AY316">
        <f t="shared" si="863"/>
        <v>0</v>
      </c>
      <c r="BB316">
        <f t="shared" si="864"/>
        <v>0</v>
      </c>
      <c r="BE316">
        <f t="shared" si="865"/>
        <v>0</v>
      </c>
      <c r="BH316">
        <f t="shared" si="866"/>
        <v>0</v>
      </c>
      <c r="BK316">
        <f t="shared" si="867"/>
        <v>0</v>
      </c>
      <c r="BN316">
        <f t="shared" si="868"/>
        <v>0</v>
      </c>
    </row>
    <row r="317" spans="8:66">
      <c r="H317">
        <v>1.19</v>
      </c>
      <c r="I317">
        <f t="shared" si="849"/>
        <v>0</v>
      </c>
      <c r="L317">
        <f t="shared" si="850"/>
        <v>0</v>
      </c>
      <c r="O317">
        <f t="shared" si="851"/>
        <v>0</v>
      </c>
      <c r="R317">
        <f t="shared" si="852"/>
        <v>0</v>
      </c>
      <c r="U317">
        <f t="shared" si="853"/>
        <v>0</v>
      </c>
      <c r="X317">
        <f t="shared" si="854"/>
        <v>0</v>
      </c>
      <c r="AA317">
        <f t="shared" si="855"/>
        <v>0</v>
      </c>
      <c r="AD317">
        <f t="shared" si="856"/>
        <v>0</v>
      </c>
      <c r="AG317">
        <f t="shared" si="857"/>
        <v>0</v>
      </c>
      <c r="AJ317">
        <f t="shared" si="858"/>
        <v>0</v>
      </c>
      <c r="AM317">
        <f t="shared" si="859"/>
        <v>0</v>
      </c>
      <c r="AP317">
        <f t="shared" si="860"/>
        <v>0</v>
      </c>
      <c r="AS317">
        <f t="shared" si="861"/>
        <v>0</v>
      </c>
      <c r="AV317">
        <f t="shared" si="862"/>
        <v>0</v>
      </c>
      <c r="AY317">
        <f t="shared" si="863"/>
        <v>0</v>
      </c>
      <c r="BB317">
        <f t="shared" si="864"/>
        <v>0</v>
      </c>
      <c r="BE317">
        <f t="shared" si="865"/>
        <v>0</v>
      </c>
      <c r="BH317">
        <f t="shared" si="866"/>
        <v>0</v>
      </c>
      <c r="BK317">
        <f t="shared" si="867"/>
        <v>0</v>
      </c>
      <c r="BN317">
        <f t="shared" si="868"/>
        <v>0</v>
      </c>
    </row>
    <row r="318" spans="8:66">
      <c r="H318">
        <v>1.2</v>
      </c>
      <c r="I318">
        <f t="shared" si="849"/>
        <v>0</v>
      </c>
      <c r="L318">
        <f t="shared" si="850"/>
        <v>0</v>
      </c>
      <c r="O318">
        <f t="shared" si="851"/>
        <v>0</v>
      </c>
      <c r="R318">
        <f>IF(BI87&gt;=F$300,1,)</f>
        <v>0</v>
      </c>
      <c r="U318">
        <f t="shared" si="853"/>
        <v>0</v>
      </c>
      <c r="X318">
        <f t="shared" si="854"/>
        <v>0</v>
      </c>
      <c r="AA318">
        <f>IF(BI148&gt;=F$300,1,)</f>
        <v>0</v>
      </c>
      <c r="AD318">
        <f t="shared" si="856"/>
        <v>0</v>
      </c>
      <c r="AG318">
        <f t="shared" si="857"/>
        <v>0</v>
      </c>
      <c r="AJ318">
        <f t="shared" si="858"/>
        <v>0</v>
      </c>
      <c r="AM318">
        <f t="shared" si="859"/>
        <v>0</v>
      </c>
      <c r="AP318">
        <f t="shared" si="860"/>
        <v>0</v>
      </c>
      <c r="AS318">
        <f t="shared" si="861"/>
        <v>0</v>
      </c>
      <c r="AV318">
        <f t="shared" si="862"/>
        <v>0</v>
      </c>
      <c r="AY318">
        <f t="shared" si="863"/>
        <v>0</v>
      </c>
      <c r="BB318">
        <f t="shared" si="864"/>
        <v>0</v>
      </c>
      <c r="BE318">
        <f t="shared" si="865"/>
        <v>0</v>
      </c>
      <c r="BH318">
        <f t="shared" si="866"/>
        <v>0</v>
      </c>
      <c r="BK318">
        <f t="shared" si="867"/>
        <v>0</v>
      </c>
      <c r="BN318">
        <f t="shared" si="868"/>
        <v>0</v>
      </c>
    </row>
    <row r="322" spans="1:68">
      <c r="A322" s="26" t="s">
        <v>97</v>
      </c>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c r="AF322" s="26"/>
      <c r="AG322" s="26"/>
      <c r="AH322" s="26"/>
      <c r="AI322" s="26"/>
      <c r="AJ322" s="26"/>
      <c r="AK322" s="26"/>
      <c r="AL322" s="26"/>
      <c r="AM322" s="26"/>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c r="BJ322" s="26"/>
      <c r="BK322" s="26"/>
      <c r="BL322" s="26"/>
      <c r="BM322" s="26"/>
      <c r="BN322" s="26"/>
      <c r="BO322" s="26"/>
      <c r="BP322" s="26"/>
    </row>
    <row r="324" spans="1:68">
      <c r="A324">
        <v>1</v>
      </c>
      <c r="B324">
        <f>-I300*D275</f>
        <v>0</v>
      </c>
      <c r="D324">
        <f>-L300*G275</f>
        <v>0</v>
      </c>
      <c r="F324">
        <f>-O300*J275</f>
        <v>0</v>
      </c>
      <c r="H324">
        <f>-R300*M275</f>
        <v>0</v>
      </c>
      <c r="J324">
        <f>-U300*P275</f>
        <v>0</v>
      </c>
      <c r="L324">
        <f>-X300*S275</f>
        <v>0</v>
      </c>
      <c r="N324">
        <f>-AA300*V275</f>
        <v>0</v>
      </c>
      <c r="P324">
        <f>-AD300*Y275</f>
        <v>0</v>
      </c>
      <c r="R324">
        <f>-AG300*AB275</f>
        <v>0</v>
      </c>
      <c r="T324">
        <f>-AJ300*AE275</f>
        <v>0</v>
      </c>
      <c r="V324">
        <f>-AM300*AH275</f>
        <v>0</v>
      </c>
      <c r="X324">
        <f>-AP300*AK275</f>
        <v>0</v>
      </c>
      <c r="Z324">
        <f>-AS300*AN275</f>
        <v>0</v>
      </c>
      <c r="AB324">
        <f>-AV300*AQ275</f>
        <v>0</v>
      </c>
      <c r="AD324">
        <f>-BB300*AW275</f>
        <v>0</v>
      </c>
      <c r="AF324">
        <f>-BE300*AZ275</f>
        <v>0</v>
      </c>
      <c r="AH324">
        <f>-BH300*BC275</f>
        <v>0</v>
      </c>
      <c r="AJ324">
        <f>-BK300*BF275</f>
        <v>0</v>
      </c>
      <c r="AL324">
        <f>-BN300*BI275</f>
        <v>0</v>
      </c>
    </row>
    <row r="325" spans="1:68">
      <c r="A325">
        <v>2</v>
      </c>
      <c r="B325">
        <f t="shared" ref="B325:B342" si="869">-I301*D276</f>
        <v>0</v>
      </c>
      <c r="D325">
        <f t="shared" ref="D325:D342" si="870">-L301*G276</f>
        <v>0</v>
      </c>
      <c r="F325">
        <f t="shared" ref="F325:F342" si="871">-O301*J276</f>
        <v>0</v>
      </c>
      <c r="H325">
        <f t="shared" ref="H325:H342" si="872">-R301*M276</f>
        <v>0</v>
      </c>
      <c r="J325">
        <f t="shared" ref="J325:J342" si="873">-U301*P276</f>
        <v>0</v>
      </c>
      <c r="L325">
        <f t="shared" ref="L325:L342" si="874">-X301*S276</f>
        <v>0</v>
      </c>
      <c r="N325">
        <f t="shared" ref="N325:N342" si="875">-AA301*V276</f>
        <v>0</v>
      </c>
      <c r="P325">
        <f t="shared" ref="P325:P342" si="876">-AD301*Y276</f>
        <v>0</v>
      </c>
      <c r="R325">
        <f t="shared" ref="R325:R342" si="877">-AG301*AB276</f>
        <v>0</v>
      </c>
      <c r="T325">
        <f t="shared" ref="T325:T342" si="878">-AJ301*AE276</f>
        <v>0</v>
      </c>
      <c r="V325">
        <f t="shared" ref="V325:V342" si="879">-AM301*AH276</f>
        <v>0</v>
      </c>
      <c r="X325">
        <f t="shared" ref="X325:X342" si="880">-AP301*AK276</f>
        <v>0</v>
      </c>
      <c r="Z325">
        <f t="shared" ref="Z325:Z342" si="881">-AS301*AN276</f>
        <v>0</v>
      </c>
      <c r="AB325">
        <f t="shared" ref="AB325:AB341" si="882">-AV301*AQ276</f>
        <v>0</v>
      </c>
      <c r="AD325">
        <f t="shared" ref="AD325:AD342" si="883">-BB301*AW276</f>
        <v>0</v>
      </c>
      <c r="AF325">
        <f t="shared" ref="AF325:AF342" si="884">-BE301*AZ276</f>
        <v>0</v>
      </c>
      <c r="AH325">
        <f t="shared" ref="AH325:AH342" si="885">-BH301*BC276</f>
        <v>0</v>
      </c>
      <c r="AJ325">
        <f t="shared" ref="AJ325:AJ342" si="886">-BK301*BF276</f>
        <v>0</v>
      </c>
      <c r="AL325">
        <f t="shared" ref="AL325:AL342" si="887">-BN301*BI276</f>
        <v>0</v>
      </c>
    </row>
    <row r="326" spans="1:68">
      <c r="A326">
        <v>3</v>
      </c>
      <c r="B326">
        <f t="shared" si="869"/>
        <v>0</v>
      </c>
      <c r="D326">
        <f t="shared" si="870"/>
        <v>0</v>
      </c>
      <c r="F326">
        <f t="shared" si="871"/>
        <v>0</v>
      </c>
      <c r="H326">
        <f t="shared" si="872"/>
        <v>0</v>
      </c>
      <c r="J326">
        <f t="shared" si="873"/>
        <v>0</v>
      </c>
      <c r="L326">
        <f t="shared" si="874"/>
        <v>0</v>
      </c>
      <c r="N326">
        <f t="shared" si="875"/>
        <v>0</v>
      </c>
      <c r="P326">
        <f t="shared" si="876"/>
        <v>0</v>
      </c>
      <c r="R326">
        <f t="shared" si="877"/>
        <v>0</v>
      </c>
      <c r="T326">
        <f t="shared" si="878"/>
        <v>0</v>
      </c>
      <c r="V326">
        <f t="shared" si="879"/>
        <v>0</v>
      </c>
      <c r="X326">
        <f t="shared" si="880"/>
        <v>0</v>
      </c>
      <c r="Z326">
        <f t="shared" si="881"/>
        <v>0</v>
      </c>
      <c r="AB326">
        <f t="shared" si="882"/>
        <v>0</v>
      </c>
      <c r="AD326">
        <f t="shared" si="883"/>
        <v>0</v>
      </c>
      <c r="AF326">
        <f t="shared" si="884"/>
        <v>0</v>
      </c>
      <c r="AH326">
        <f t="shared" si="885"/>
        <v>0</v>
      </c>
      <c r="AJ326">
        <f t="shared" si="886"/>
        <v>0</v>
      </c>
      <c r="AL326">
        <f t="shared" si="887"/>
        <v>0</v>
      </c>
    </row>
    <row r="327" spans="1:68">
      <c r="A327">
        <v>4</v>
      </c>
      <c r="B327">
        <f t="shared" si="869"/>
        <v>0</v>
      </c>
      <c r="D327">
        <f t="shared" si="870"/>
        <v>0</v>
      </c>
      <c r="F327">
        <f t="shared" si="871"/>
        <v>0</v>
      </c>
      <c r="H327">
        <f t="shared" si="872"/>
        <v>0</v>
      </c>
      <c r="J327">
        <f t="shared" si="873"/>
        <v>0</v>
      </c>
      <c r="L327">
        <f t="shared" si="874"/>
        <v>0</v>
      </c>
      <c r="N327">
        <f t="shared" si="875"/>
        <v>0</v>
      </c>
      <c r="P327">
        <f t="shared" si="876"/>
        <v>0</v>
      </c>
      <c r="R327">
        <f t="shared" si="877"/>
        <v>0</v>
      </c>
      <c r="T327">
        <f t="shared" si="878"/>
        <v>0</v>
      </c>
      <c r="V327">
        <f t="shared" si="879"/>
        <v>0</v>
      </c>
      <c r="X327">
        <f t="shared" si="880"/>
        <v>0</v>
      </c>
      <c r="Z327">
        <f t="shared" si="881"/>
        <v>0</v>
      </c>
      <c r="AB327">
        <f t="shared" si="882"/>
        <v>0</v>
      </c>
      <c r="AD327">
        <f t="shared" si="883"/>
        <v>0</v>
      </c>
      <c r="AF327">
        <f t="shared" si="884"/>
        <v>0</v>
      </c>
      <c r="AH327">
        <f t="shared" si="885"/>
        <v>0</v>
      </c>
      <c r="AJ327">
        <f t="shared" si="886"/>
        <v>0</v>
      </c>
      <c r="AL327">
        <f t="shared" si="887"/>
        <v>0</v>
      </c>
    </row>
    <row r="328" spans="1:68">
      <c r="A328">
        <v>5</v>
      </c>
      <c r="B328">
        <f t="shared" si="869"/>
        <v>0</v>
      </c>
      <c r="D328">
        <f t="shared" si="870"/>
        <v>0</v>
      </c>
      <c r="F328">
        <f t="shared" si="871"/>
        <v>0</v>
      </c>
      <c r="H328">
        <f t="shared" si="872"/>
        <v>0</v>
      </c>
      <c r="J328">
        <f t="shared" si="873"/>
        <v>0</v>
      </c>
      <c r="L328">
        <f t="shared" si="874"/>
        <v>0</v>
      </c>
      <c r="N328">
        <f t="shared" si="875"/>
        <v>0</v>
      </c>
      <c r="P328">
        <f t="shared" si="876"/>
        <v>0</v>
      </c>
      <c r="R328">
        <f t="shared" si="877"/>
        <v>0</v>
      </c>
      <c r="T328">
        <f t="shared" si="878"/>
        <v>0</v>
      </c>
      <c r="V328">
        <f t="shared" si="879"/>
        <v>0</v>
      </c>
      <c r="X328">
        <f t="shared" si="880"/>
        <v>0</v>
      </c>
      <c r="Z328">
        <f t="shared" si="881"/>
        <v>0</v>
      </c>
      <c r="AB328">
        <f t="shared" si="882"/>
        <v>0</v>
      </c>
      <c r="AD328">
        <f t="shared" si="883"/>
        <v>0</v>
      </c>
      <c r="AF328">
        <f t="shared" si="884"/>
        <v>0</v>
      </c>
      <c r="AH328">
        <f t="shared" si="885"/>
        <v>0</v>
      </c>
      <c r="AJ328">
        <f t="shared" si="886"/>
        <v>0</v>
      </c>
      <c r="AL328">
        <f t="shared" si="887"/>
        <v>0</v>
      </c>
    </row>
    <row r="329" spans="1:68">
      <c r="A329">
        <v>6</v>
      </c>
      <c r="B329">
        <f t="shared" si="869"/>
        <v>0</v>
      </c>
      <c r="D329">
        <f t="shared" si="870"/>
        <v>0</v>
      </c>
      <c r="F329">
        <f t="shared" si="871"/>
        <v>0</v>
      </c>
      <c r="H329">
        <f t="shared" si="872"/>
        <v>0</v>
      </c>
      <c r="J329">
        <f t="shared" si="873"/>
        <v>0</v>
      </c>
      <c r="L329">
        <f t="shared" si="874"/>
        <v>0</v>
      </c>
      <c r="N329">
        <f t="shared" si="875"/>
        <v>0</v>
      </c>
      <c r="P329">
        <f t="shared" si="876"/>
        <v>0</v>
      </c>
      <c r="R329">
        <f t="shared" si="877"/>
        <v>0</v>
      </c>
      <c r="T329">
        <f t="shared" si="878"/>
        <v>0</v>
      </c>
      <c r="V329">
        <f t="shared" si="879"/>
        <v>0</v>
      </c>
      <c r="X329">
        <f t="shared" si="880"/>
        <v>0</v>
      </c>
      <c r="Z329">
        <f t="shared" si="881"/>
        <v>0</v>
      </c>
      <c r="AB329">
        <f t="shared" si="882"/>
        <v>0</v>
      </c>
      <c r="AD329">
        <f t="shared" si="883"/>
        <v>0</v>
      </c>
      <c r="AF329">
        <f t="shared" si="884"/>
        <v>0</v>
      </c>
      <c r="AH329">
        <f t="shared" si="885"/>
        <v>0</v>
      </c>
      <c r="AJ329">
        <f t="shared" si="886"/>
        <v>0</v>
      </c>
      <c r="AL329">
        <f t="shared" si="887"/>
        <v>0</v>
      </c>
    </row>
    <row r="330" spans="1:68">
      <c r="A330">
        <v>7</v>
      </c>
      <c r="B330">
        <f t="shared" si="869"/>
        <v>0</v>
      </c>
      <c r="D330">
        <f t="shared" si="870"/>
        <v>0</v>
      </c>
      <c r="F330">
        <f t="shared" si="871"/>
        <v>0</v>
      </c>
      <c r="H330">
        <f t="shared" si="872"/>
        <v>0</v>
      </c>
      <c r="J330">
        <f t="shared" si="873"/>
        <v>0</v>
      </c>
      <c r="L330">
        <f t="shared" si="874"/>
        <v>0</v>
      </c>
      <c r="N330">
        <f t="shared" si="875"/>
        <v>0</v>
      </c>
      <c r="P330">
        <f t="shared" si="876"/>
        <v>0</v>
      </c>
      <c r="R330">
        <f t="shared" si="877"/>
        <v>0</v>
      </c>
      <c r="T330">
        <f t="shared" si="878"/>
        <v>0</v>
      </c>
      <c r="V330">
        <f t="shared" si="879"/>
        <v>0</v>
      </c>
      <c r="X330">
        <f t="shared" si="880"/>
        <v>0</v>
      </c>
      <c r="Z330">
        <f t="shared" si="881"/>
        <v>0</v>
      </c>
      <c r="AB330">
        <f t="shared" si="882"/>
        <v>0</v>
      </c>
      <c r="AD330">
        <f t="shared" si="883"/>
        <v>0</v>
      </c>
      <c r="AF330">
        <f t="shared" si="884"/>
        <v>0</v>
      </c>
      <c r="AH330">
        <f t="shared" si="885"/>
        <v>0</v>
      </c>
      <c r="AJ330">
        <f t="shared" si="886"/>
        <v>0</v>
      </c>
      <c r="AL330">
        <f t="shared" si="887"/>
        <v>0</v>
      </c>
    </row>
    <row r="331" spans="1:68">
      <c r="A331">
        <v>8</v>
      </c>
      <c r="B331">
        <f t="shared" si="869"/>
        <v>0</v>
      </c>
      <c r="D331">
        <f t="shared" si="870"/>
        <v>0</v>
      </c>
      <c r="F331">
        <f t="shared" si="871"/>
        <v>0</v>
      </c>
      <c r="H331">
        <f t="shared" si="872"/>
        <v>0</v>
      </c>
      <c r="J331">
        <f t="shared" si="873"/>
        <v>0</v>
      </c>
      <c r="L331">
        <f t="shared" si="874"/>
        <v>0</v>
      </c>
      <c r="N331">
        <f t="shared" si="875"/>
        <v>0</v>
      </c>
      <c r="P331">
        <f t="shared" si="876"/>
        <v>0</v>
      </c>
      <c r="R331">
        <f t="shared" si="877"/>
        <v>0</v>
      </c>
      <c r="T331">
        <f t="shared" si="878"/>
        <v>0</v>
      </c>
      <c r="V331">
        <f t="shared" si="879"/>
        <v>0</v>
      </c>
      <c r="X331">
        <f t="shared" si="880"/>
        <v>0</v>
      </c>
      <c r="Z331">
        <f t="shared" si="881"/>
        <v>0</v>
      </c>
      <c r="AB331">
        <f t="shared" si="882"/>
        <v>0</v>
      </c>
      <c r="AD331">
        <f t="shared" si="883"/>
        <v>0</v>
      </c>
      <c r="AF331">
        <f t="shared" si="884"/>
        <v>0</v>
      </c>
      <c r="AH331">
        <f t="shared" si="885"/>
        <v>0</v>
      </c>
      <c r="AJ331">
        <f t="shared" si="886"/>
        <v>0</v>
      </c>
      <c r="AL331">
        <f t="shared" si="887"/>
        <v>0</v>
      </c>
    </row>
    <row r="332" spans="1:68">
      <c r="A332">
        <v>9</v>
      </c>
      <c r="B332">
        <f t="shared" si="869"/>
        <v>0</v>
      </c>
      <c r="D332">
        <f t="shared" si="870"/>
        <v>0</v>
      </c>
      <c r="F332">
        <f t="shared" si="871"/>
        <v>0</v>
      </c>
      <c r="H332">
        <f t="shared" si="872"/>
        <v>0</v>
      </c>
      <c r="J332">
        <f t="shared" si="873"/>
        <v>0</v>
      </c>
      <c r="L332">
        <f t="shared" si="874"/>
        <v>0</v>
      </c>
      <c r="N332">
        <f t="shared" si="875"/>
        <v>0</v>
      </c>
      <c r="P332">
        <f t="shared" si="876"/>
        <v>0</v>
      </c>
      <c r="R332">
        <f t="shared" si="877"/>
        <v>0</v>
      </c>
      <c r="T332">
        <f t="shared" si="878"/>
        <v>0</v>
      </c>
      <c r="V332">
        <f t="shared" si="879"/>
        <v>0</v>
      </c>
      <c r="X332">
        <f t="shared" si="880"/>
        <v>0</v>
      </c>
      <c r="Z332">
        <f t="shared" si="881"/>
        <v>0</v>
      </c>
      <c r="AB332">
        <f t="shared" si="882"/>
        <v>0</v>
      </c>
      <c r="AD332">
        <f t="shared" si="883"/>
        <v>0</v>
      </c>
      <c r="AF332">
        <f t="shared" si="884"/>
        <v>0</v>
      </c>
      <c r="AH332">
        <f t="shared" si="885"/>
        <v>0</v>
      </c>
      <c r="AJ332">
        <f t="shared" si="886"/>
        <v>0</v>
      </c>
      <c r="AL332">
        <f t="shared" si="887"/>
        <v>0</v>
      </c>
    </row>
    <row r="333" spans="1:68">
      <c r="A333">
        <v>10</v>
      </c>
      <c r="B333">
        <f t="shared" si="869"/>
        <v>0</v>
      </c>
      <c r="D333">
        <f t="shared" si="870"/>
        <v>0</v>
      </c>
      <c r="F333">
        <f t="shared" si="871"/>
        <v>0</v>
      </c>
      <c r="H333">
        <f t="shared" si="872"/>
        <v>0</v>
      </c>
      <c r="J333">
        <f t="shared" si="873"/>
        <v>0</v>
      </c>
      <c r="L333">
        <f t="shared" si="874"/>
        <v>0</v>
      </c>
      <c r="N333">
        <f t="shared" si="875"/>
        <v>0</v>
      </c>
      <c r="P333">
        <f t="shared" si="876"/>
        <v>0</v>
      </c>
      <c r="R333">
        <f t="shared" si="877"/>
        <v>0</v>
      </c>
      <c r="T333">
        <f t="shared" si="878"/>
        <v>0</v>
      </c>
      <c r="V333">
        <f t="shared" si="879"/>
        <v>0</v>
      </c>
      <c r="X333">
        <f t="shared" si="880"/>
        <v>0</v>
      </c>
      <c r="Z333">
        <f t="shared" si="881"/>
        <v>0</v>
      </c>
      <c r="AB333">
        <f t="shared" si="882"/>
        <v>0</v>
      </c>
      <c r="AD333">
        <f t="shared" si="883"/>
        <v>0</v>
      </c>
      <c r="AF333">
        <f t="shared" si="884"/>
        <v>0</v>
      </c>
      <c r="AH333">
        <f t="shared" si="885"/>
        <v>0</v>
      </c>
      <c r="AJ333">
        <f t="shared" si="886"/>
        <v>0</v>
      </c>
      <c r="AL333">
        <f t="shared" si="887"/>
        <v>0</v>
      </c>
    </row>
    <row r="334" spans="1:68">
      <c r="A334">
        <v>11</v>
      </c>
      <c r="B334">
        <f t="shared" si="869"/>
        <v>0</v>
      </c>
      <c r="D334">
        <f t="shared" si="870"/>
        <v>0</v>
      </c>
      <c r="F334">
        <f t="shared" si="871"/>
        <v>0</v>
      </c>
      <c r="H334">
        <f t="shared" si="872"/>
        <v>0</v>
      </c>
      <c r="J334">
        <f t="shared" si="873"/>
        <v>0</v>
      </c>
      <c r="L334">
        <f t="shared" si="874"/>
        <v>0</v>
      </c>
      <c r="N334">
        <f t="shared" si="875"/>
        <v>0</v>
      </c>
      <c r="P334">
        <f t="shared" si="876"/>
        <v>0</v>
      </c>
      <c r="R334">
        <f t="shared" si="877"/>
        <v>0</v>
      </c>
      <c r="T334">
        <f t="shared" si="878"/>
        <v>0</v>
      </c>
      <c r="V334">
        <f t="shared" si="879"/>
        <v>0</v>
      </c>
      <c r="X334">
        <f t="shared" si="880"/>
        <v>0</v>
      </c>
      <c r="Z334">
        <f t="shared" si="881"/>
        <v>0</v>
      </c>
      <c r="AB334">
        <f t="shared" si="882"/>
        <v>0</v>
      </c>
      <c r="AD334">
        <f t="shared" si="883"/>
        <v>0</v>
      </c>
      <c r="AF334">
        <f t="shared" si="884"/>
        <v>0</v>
      </c>
      <c r="AH334">
        <f t="shared" si="885"/>
        <v>0</v>
      </c>
      <c r="AJ334">
        <f t="shared" si="886"/>
        <v>0</v>
      </c>
      <c r="AL334">
        <f t="shared" si="887"/>
        <v>0</v>
      </c>
    </row>
    <row r="335" spans="1:68">
      <c r="A335">
        <v>12</v>
      </c>
      <c r="B335">
        <f t="shared" si="869"/>
        <v>0</v>
      </c>
      <c r="D335">
        <f t="shared" si="870"/>
        <v>0</v>
      </c>
      <c r="F335">
        <f t="shared" si="871"/>
        <v>0</v>
      </c>
      <c r="H335">
        <f t="shared" si="872"/>
        <v>0</v>
      </c>
      <c r="J335">
        <f t="shared" si="873"/>
        <v>0</v>
      </c>
      <c r="L335">
        <f t="shared" si="874"/>
        <v>0</v>
      </c>
      <c r="N335">
        <f t="shared" si="875"/>
        <v>0</v>
      </c>
      <c r="P335">
        <f t="shared" si="876"/>
        <v>0</v>
      </c>
      <c r="R335">
        <f t="shared" si="877"/>
        <v>0</v>
      </c>
      <c r="T335">
        <f t="shared" si="878"/>
        <v>0</v>
      </c>
      <c r="V335">
        <f t="shared" si="879"/>
        <v>0</v>
      </c>
      <c r="X335">
        <f t="shared" si="880"/>
        <v>0</v>
      </c>
      <c r="Z335">
        <f t="shared" si="881"/>
        <v>0</v>
      </c>
      <c r="AB335">
        <f t="shared" si="882"/>
        <v>0</v>
      </c>
      <c r="AD335">
        <f t="shared" si="883"/>
        <v>0</v>
      </c>
      <c r="AF335">
        <f t="shared" si="884"/>
        <v>0</v>
      </c>
      <c r="AH335">
        <f t="shared" si="885"/>
        <v>0</v>
      </c>
      <c r="AJ335">
        <f t="shared" si="886"/>
        <v>0</v>
      </c>
      <c r="AL335">
        <f t="shared" si="887"/>
        <v>0</v>
      </c>
    </row>
    <row r="336" spans="1:68">
      <c r="A336">
        <v>13</v>
      </c>
      <c r="B336">
        <f t="shared" si="869"/>
        <v>0</v>
      </c>
      <c r="D336">
        <f t="shared" si="870"/>
        <v>0</v>
      </c>
      <c r="F336">
        <f t="shared" si="871"/>
        <v>0</v>
      </c>
      <c r="H336">
        <f t="shared" si="872"/>
        <v>0</v>
      </c>
      <c r="J336">
        <f t="shared" si="873"/>
        <v>0</v>
      </c>
      <c r="L336">
        <f t="shared" si="874"/>
        <v>0</v>
      </c>
      <c r="N336">
        <f t="shared" si="875"/>
        <v>0</v>
      </c>
      <c r="P336">
        <f t="shared" si="876"/>
        <v>0</v>
      </c>
      <c r="R336">
        <f t="shared" si="877"/>
        <v>0</v>
      </c>
      <c r="T336">
        <f t="shared" si="878"/>
        <v>0</v>
      </c>
      <c r="V336">
        <f t="shared" si="879"/>
        <v>0</v>
      </c>
      <c r="X336">
        <f t="shared" si="880"/>
        <v>0</v>
      </c>
      <c r="Z336">
        <f t="shared" si="881"/>
        <v>0</v>
      </c>
      <c r="AB336">
        <f t="shared" si="882"/>
        <v>0</v>
      </c>
      <c r="AD336">
        <f t="shared" si="883"/>
        <v>0</v>
      </c>
      <c r="AF336">
        <f t="shared" si="884"/>
        <v>0</v>
      </c>
      <c r="AH336">
        <f t="shared" si="885"/>
        <v>0</v>
      </c>
      <c r="AJ336">
        <f t="shared" si="886"/>
        <v>0</v>
      </c>
      <c r="AL336">
        <f t="shared" si="887"/>
        <v>0</v>
      </c>
    </row>
    <row r="337" spans="1:49">
      <c r="A337">
        <v>14</v>
      </c>
      <c r="B337">
        <f t="shared" si="869"/>
        <v>0</v>
      </c>
      <c r="D337">
        <f t="shared" si="870"/>
        <v>0</v>
      </c>
      <c r="F337">
        <f t="shared" si="871"/>
        <v>0</v>
      </c>
      <c r="H337">
        <f t="shared" si="872"/>
        <v>0</v>
      </c>
      <c r="J337">
        <f t="shared" si="873"/>
        <v>0</v>
      </c>
      <c r="L337">
        <f t="shared" si="874"/>
        <v>0</v>
      </c>
      <c r="N337">
        <f t="shared" si="875"/>
        <v>0</v>
      </c>
      <c r="P337">
        <f t="shared" si="876"/>
        <v>0</v>
      </c>
      <c r="R337">
        <f t="shared" si="877"/>
        <v>0</v>
      </c>
      <c r="T337">
        <f t="shared" si="878"/>
        <v>0</v>
      </c>
      <c r="V337">
        <f t="shared" si="879"/>
        <v>0</v>
      </c>
      <c r="X337">
        <f t="shared" si="880"/>
        <v>0</v>
      </c>
      <c r="Z337">
        <f t="shared" si="881"/>
        <v>0</v>
      </c>
      <c r="AB337">
        <f t="shared" si="882"/>
        <v>0</v>
      </c>
      <c r="AD337">
        <f t="shared" si="883"/>
        <v>0</v>
      </c>
      <c r="AF337">
        <f t="shared" si="884"/>
        <v>0</v>
      </c>
      <c r="AH337">
        <f t="shared" si="885"/>
        <v>0</v>
      </c>
      <c r="AJ337">
        <f t="shared" si="886"/>
        <v>0</v>
      </c>
      <c r="AL337">
        <f t="shared" si="887"/>
        <v>0</v>
      </c>
    </row>
    <row r="338" spans="1:49">
      <c r="A338">
        <v>15</v>
      </c>
      <c r="B338">
        <f t="shared" si="869"/>
        <v>0</v>
      </c>
      <c r="D338">
        <f t="shared" si="870"/>
        <v>0</v>
      </c>
      <c r="F338">
        <f t="shared" si="871"/>
        <v>0</v>
      </c>
      <c r="H338">
        <f t="shared" si="872"/>
        <v>0</v>
      </c>
      <c r="J338">
        <f t="shared" si="873"/>
        <v>0</v>
      </c>
      <c r="L338">
        <f t="shared" si="874"/>
        <v>0</v>
      </c>
      <c r="N338">
        <f t="shared" si="875"/>
        <v>0</v>
      </c>
      <c r="P338">
        <f t="shared" si="876"/>
        <v>0</v>
      </c>
      <c r="R338">
        <f t="shared" si="877"/>
        <v>0</v>
      </c>
      <c r="T338">
        <f t="shared" si="878"/>
        <v>0</v>
      </c>
      <c r="V338">
        <f t="shared" si="879"/>
        <v>0</v>
      </c>
      <c r="X338">
        <f t="shared" si="880"/>
        <v>0</v>
      </c>
      <c r="Z338">
        <f t="shared" si="881"/>
        <v>0</v>
      </c>
      <c r="AB338">
        <f t="shared" si="882"/>
        <v>0</v>
      </c>
      <c r="AD338">
        <f t="shared" si="883"/>
        <v>0</v>
      </c>
      <c r="AF338">
        <f t="shared" si="884"/>
        <v>0</v>
      </c>
      <c r="AH338">
        <f t="shared" si="885"/>
        <v>0</v>
      </c>
      <c r="AJ338">
        <f t="shared" si="886"/>
        <v>0</v>
      </c>
      <c r="AL338">
        <f t="shared" si="887"/>
        <v>0</v>
      </c>
    </row>
    <row r="339" spans="1:49">
      <c r="A339">
        <v>16</v>
      </c>
      <c r="B339">
        <f t="shared" si="869"/>
        <v>0</v>
      </c>
      <c r="D339">
        <f t="shared" si="870"/>
        <v>0</v>
      </c>
      <c r="F339">
        <f t="shared" si="871"/>
        <v>0</v>
      </c>
      <c r="H339">
        <f t="shared" si="872"/>
        <v>0</v>
      </c>
      <c r="J339">
        <f t="shared" si="873"/>
        <v>0</v>
      </c>
      <c r="L339">
        <f t="shared" si="874"/>
        <v>0</v>
      </c>
      <c r="N339">
        <f t="shared" si="875"/>
        <v>0</v>
      </c>
      <c r="P339">
        <f t="shared" si="876"/>
        <v>0</v>
      </c>
      <c r="R339">
        <f t="shared" si="877"/>
        <v>0</v>
      </c>
      <c r="T339">
        <f t="shared" si="878"/>
        <v>0</v>
      </c>
      <c r="V339">
        <f t="shared" si="879"/>
        <v>0</v>
      </c>
      <c r="X339">
        <f t="shared" si="880"/>
        <v>0</v>
      </c>
      <c r="Z339">
        <f t="shared" si="881"/>
        <v>0</v>
      </c>
      <c r="AB339">
        <f t="shared" si="882"/>
        <v>0</v>
      </c>
      <c r="AD339">
        <f t="shared" si="883"/>
        <v>0</v>
      </c>
      <c r="AF339">
        <f t="shared" si="884"/>
        <v>0</v>
      </c>
      <c r="AH339">
        <f t="shared" si="885"/>
        <v>0</v>
      </c>
      <c r="AJ339">
        <f t="shared" si="886"/>
        <v>0</v>
      </c>
      <c r="AL339">
        <f t="shared" si="887"/>
        <v>0</v>
      </c>
    </row>
    <row r="340" spans="1:49">
      <c r="A340">
        <v>17</v>
      </c>
      <c r="B340">
        <f t="shared" si="869"/>
        <v>0</v>
      </c>
      <c r="D340">
        <f t="shared" si="870"/>
        <v>0</v>
      </c>
      <c r="F340">
        <f t="shared" si="871"/>
        <v>0</v>
      </c>
      <c r="H340">
        <f t="shared" si="872"/>
        <v>0</v>
      </c>
      <c r="J340">
        <f t="shared" si="873"/>
        <v>0</v>
      </c>
      <c r="L340">
        <f t="shared" si="874"/>
        <v>0</v>
      </c>
      <c r="N340">
        <f t="shared" si="875"/>
        <v>0</v>
      </c>
      <c r="P340">
        <f t="shared" si="876"/>
        <v>0</v>
      </c>
      <c r="R340">
        <f t="shared" si="877"/>
        <v>0</v>
      </c>
      <c r="T340">
        <f t="shared" si="878"/>
        <v>0</v>
      </c>
      <c r="V340">
        <f t="shared" si="879"/>
        <v>0</v>
      </c>
      <c r="X340">
        <f t="shared" si="880"/>
        <v>0</v>
      </c>
      <c r="Z340">
        <f t="shared" si="881"/>
        <v>0</v>
      </c>
      <c r="AB340">
        <f t="shared" si="882"/>
        <v>0</v>
      </c>
      <c r="AD340">
        <f t="shared" si="883"/>
        <v>0</v>
      </c>
      <c r="AF340">
        <f t="shared" si="884"/>
        <v>0</v>
      </c>
      <c r="AH340">
        <f t="shared" si="885"/>
        <v>0</v>
      </c>
      <c r="AJ340">
        <f t="shared" si="886"/>
        <v>0</v>
      </c>
      <c r="AL340">
        <f t="shared" si="887"/>
        <v>0</v>
      </c>
    </row>
    <row r="341" spans="1:49">
      <c r="A341">
        <v>18</v>
      </c>
      <c r="B341">
        <f t="shared" si="869"/>
        <v>0</v>
      </c>
      <c r="D341">
        <f t="shared" si="870"/>
        <v>0</v>
      </c>
      <c r="F341">
        <f t="shared" si="871"/>
        <v>0</v>
      </c>
      <c r="H341">
        <f t="shared" si="872"/>
        <v>0</v>
      </c>
      <c r="J341">
        <f t="shared" si="873"/>
        <v>0</v>
      </c>
      <c r="L341">
        <f t="shared" si="874"/>
        <v>0</v>
      </c>
      <c r="N341">
        <f t="shared" si="875"/>
        <v>0</v>
      </c>
      <c r="P341">
        <f t="shared" si="876"/>
        <v>0</v>
      </c>
      <c r="R341">
        <f t="shared" si="877"/>
        <v>0</v>
      </c>
      <c r="T341">
        <f t="shared" si="878"/>
        <v>0</v>
      </c>
      <c r="V341">
        <f t="shared" si="879"/>
        <v>0</v>
      </c>
      <c r="X341">
        <f t="shared" si="880"/>
        <v>0</v>
      </c>
      <c r="Z341">
        <f t="shared" si="881"/>
        <v>0</v>
      </c>
      <c r="AB341">
        <f t="shared" si="882"/>
        <v>0</v>
      </c>
      <c r="AD341">
        <f t="shared" si="883"/>
        <v>0</v>
      </c>
      <c r="AF341">
        <f t="shared" si="884"/>
        <v>0</v>
      </c>
      <c r="AH341">
        <f t="shared" si="885"/>
        <v>0</v>
      </c>
      <c r="AJ341">
        <f t="shared" si="886"/>
        <v>0</v>
      </c>
      <c r="AL341">
        <f t="shared" si="887"/>
        <v>0</v>
      </c>
    </row>
    <row r="342" spans="1:49">
      <c r="A342">
        <v>19</v>
      </c>
      <c r="B342">
        <f t="shared" si="869"/>
        <v>0</v>
      </c>
      <c r="D342">
        <f t="shared" si="870"/>
        <v>0</v>
      </c>
      <c r="F342">
        <f t="shared" si="871"/>
        <v>0</v>
      </c>
      <c r="H342">
        <f t="shared" si="872"/>
        <v>0</v>
      </c>
      <c r="J342">
        <f t="shared" si="873"/>
        <v>0</v>
      </c>
      <c r="L342">
        <f t="shared" si="874"/>
        <v>0</v>
      </c>
      <c r="N342">
        <f t="shared" si="875"/>
        <v>0</v>
      </c>
      <c r="P342">
        <f t="shared" si="876"/>
        <v>0</v>
      </c>
      <c r="R342">
        <f t="shared" si="877"/>
        <v>0</v>
      </c>
      <c r="T342">
        <f t="shared" si="878"/>
        <v>0</v>
      </c>
      <c r="V342">
        <f t="shared" si="879"/>
        <v>0</v>
      </c>
      <c r="X342">
        <f t="shared" si="880"/>
        <v>0</v>
      </c>
      <c r="Z342">
        <f t="shared" si="881"/>
        <v>0</v>
      </c>
      <c r="AB342">
        <f>-AV318*AQ293</f>
        <v>0</v>
      </c>
      <c r="AD342">
        <f t="shared" si="883"/>
        <v>0</v>
      </c>
      <c r="AF342">
        <f t="shared" si="884"/>
        <v>0</v>
      </c>
      <c r="AH342">
        <f t="shared" si="885"/>
        <v>0</v>
      </c>
      <c r="AJ342">
        <f t="shared" si="886"/>
        <v>0</v>
      </c>
      <c r="AL342">
        <f t="shared" si="887"/>
        <v>0</v>
      </c>
    </row>
    <row r="346" spans="1:49">
      <c r="A346" s="1" t="s">
        <v>98</v>
      </c>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row>
    <row r="348" spans="1:49">
      <c r="A348" s="27" t="s">
        <v>99</v>
      </c>
      <c r="B348" s="27" t="s">
        <v>100</v>
      </c>
      <c r="C348" s="27"/>
      <c r="D348" s="27" t="s">
        <v>101</v>
      </c>
      <c r="E348" s="27"/>
      <c r="F348" s="27" t="s">
        <v>102</v>
      </c>
      <c r="G348" s="27" t="s">
        <v>103</v>
      </c>
    </row>
    <row r="349" spans="1:49">
      <c r="A349" s="27"/>
      <c r="B349" s="27"/>
      <c r="C349" s="27"/>
      <c r="D349" s="27"/>
      <c r="E349" s="27"/>
      <c r="F349" s="28">
        <f>SUM(E350:E368)</f>
        <v>548.41086397600372</v>
      </c>
      <c r="G349" s="27"/>
    </row>
    <row r="350" spans="1:49">
      <c r="A350" s="27" t="s">
        <v>104</v>
      </c>
      <c r="B350" s="27">
        <f>AL5</f>
        <v>28</v>
      </c>
      <c r="C350" s="27"/>
      <c r="D350" s="27">
        <f>W252</f>
        <v>1</v>
      </c>
      <c r="E350" s="27">
        <f>B350-D350</f>
        <v>27</v>
      </c>
      <c r="F350" s="29"/>
      <c r="G350" s="28">
        <v>1</v>
      </c>
    </row>
    <row r="351" spans="1:49">
      <c r="A351" s="27"/>
      <c r="B351" s="27">
        <f t="shared" ref="B351:B368" si="888">AL6</f>
        <v>28</v>
      </c>
      <c r="C351" s="27"/>
      <c r="D351" s="27">
        <f t="shared" ref="D351:D368" si="889">W253</f>
        <v>1</v>
      </c>
      <c r="E351" s="27">
        <f t="shared" ref="E351:E368" si="890">B351-D351</f>
        <v>27</v>
      </c>
      <c r="F351" s="29"/>
      <c r="G351" s="29"/>
    </row>
    <row r="352" spans="1:49">
      <c r="A352" s="27"/>
      <c r="B352" s="27">
        <f t="shared" si="888"/>
        <v>30</v>
      </c>
      <c r="C352" s="27"/>
      <c r="D352" s="27">
        <f t="shared" si="889"/>
        <v>0.93016636778957407</v>
      </c>
      <c r="E352" s="27">
        <f t="shared" si="890"/>
        <v>29.069833632210425</v>
      </c>
      <c r="F352" s="29"/>
      <c r="G352" s="29"/>
    </row>
    <row r="353" spans="1:7">
      <c r="A353" s="27"/>
      <c r="B353" s="27">
        <f t="shared" si="888"/>
        <v>31</v>
      </c>
      <c r="C353" s="27"/>
      <c r="D353" s="27">
        <f t="shared" si="889"/>
        <v>1</v>
      </c>
      <c r="E353" s="27">
        <f t="shared" si="890"/>
        <v>30</v>
      </c>
      <c r="F353" s="29"/>
      <c r="G353" s="29"/>
    </row>
    <row r="354" spans="1:7">
      <c r="A354" s="27"/>
      <c r="B354" s="27">
        <f t="shared" si="888"/>
        <v>32</v>
      </c>
      <c r="C354" s="27"/>
      <c r="D354" s="27">
        <f t="shared" si="889"/>
        <v>1</v>
      </c>
      <c r="E354" s="27">
        <f t="shared" si="890"/>
        <v>31</v>
      </c>
      <c r="F354" s="29"/>
      <c r="G354" s="29"/>
    </row>
    <row r="355" spans="1:7">
      <c r="A355" s="27"/>
      <c r="B355" s="27">
        <f t="shared" si="888"/>
        <v>28</v>
      </c>
      <c r="C355" s="27"/>
      <c r="D355" s="27">
        <f t="shared" si="889"/>
        <v>1</v>
      </c>
      <c r="E355" s="27">
        <f t="shared" si="890"/>
        <v>27</v>
      </c>
      <c r="F355" s="29"/>
      <c r="G355" s="29"/>
    </row>
    <row r="356" spans="1:7">
      <c r="A356" s="27"/>
      <c r="B356" s="27">
        <f t="shared" si="888"/>
        <v>26</v>
      </c>
      <c r="C356" s="27"/>
      <c r="D356" s="27">
        <f t="shared" si="889"/>
        <v>0.85525316394097373</v>
      </c>
      <c r="E356" s="27">
        <f t="shared" si="890"/>
        <v>25.144746836059028</v>
      </c>
      <c r="F356" s="29"/>
      <c r="G356" s="29"/>
    </row>
    <row r="357" spans="1:7">
      <c r="A357" s="27"/>
      <c r="B357" s="27">
        <f t="shared" si="888"/>
        <v>31</v>
      </c>
      <c r="C357" s="27"/>
      <c r="D357" s="27">
        <f t="shared" si="889"/>
        <v>1</v>
      </c>
      <c r="E357" s="27">
        <f t="shared" si="890"/>
        <v>30</v>
      </c>
      <c r="F357" s="29"/>
      <c r="G357" s="29"/>
    </row>
    <row r="358" spans="1:7">
      <c r="A358" s="27"/>
      <c r="B358" s="27">
        <f t="shared" si="888"/>
        <v>31</v>
      </c>
      <c r="C358" s="27"/>
      <c r="D358" s="27">
        <f t="shared" si="889"/>
        <v>1</v>
      </c>
      <c r="E358" s="27">
        <f t="shared" si="890"/>
        <v>30</v>
      </c>
      <c r="F358" s="29"/>
      <c r="G358" s="29"/>
    </row>
    <row r="359" spans="1:7">
      <c r="A359" s="27"/>
      <c r="B359" s="27">
        <f t="shared" si="888"/>
        <v>33</v>
      </c>
      <c r="C359" s="27"/>
      <c r="D359" s="27">
        <f t="shared" si="889"/>
        <v>1</v>
      </c>
      <c r="E359" s="27">
        <f t="shared" si="890"/>
        <v>32</v>
      </c>
      <c r="F359" s="29"/>
      <c r="G359" s="29"/>
    </row>
    <row r="360" spans="1:7">
      <c r="A360" s="27"/>
      <c r="B360" s="27">
        <f t="shared" si="888"/>
        <v>30</v>
      </c>
      <c r="C360" s="27"/>
      <c r="D360" s="27">
        <f t="shared" si="889"/>
        <v>1</v>
      </c>
      <c r="E360" s="27">
        <f t="shared" si="890"/>
        <v>29</v>
      </c>
      <c r="F360" s="29"/>
      <c r="G360" s="29"/>
    </row>
    <row r="361" spans="1:7">
      <c r="A361" s="27"/>
      <c r="B361" s="27">
        <f t="shared" si="888"/>
        <v>30</v>
      </c>
      <c r="C361" s="27"/>
      <c r="D361" s="27">
        <f t="shared" si="889"/>
        <v>1</v>
      </c>
      <c r="E361" s="27">
        <f t="shared" si="890"/>
        <v>29</v>
      </c>
      <c r="F361" s="29"/>
      <c r="G361" s="29"/>
    </row>
    <row r="362" spans="1:7">
      <c r="A362" s="27"/>
      <c r="B362" s="27">
        <f t="shared" si="888"/>
        <v>36</v>
      </c>
      <c r="C362" s="27"/>
      <c r="D362" s="27">
        <f t="shared" si="889"/>
        <v>1</v>
      </c>
      <c r="E362" s="27">
        <f t="shared" si="890"/>
        <v>35</v>
      </c>
      <c r="F362" s="29"/>
      <c r="G362" s="29"/>
    </row>
    <row r="363" spans="1:7">
      <c r="A363" s="27"/>
      <c r="B363" s="27">
        <f t="shared" si="888"/>
        <v>29</v>
      </c>
      <c r="C363" s="27"/>
      <c r="D363" s="27">
        <f t="shared" si="889"/>
        <v>1</v>
      </c>
      <c r="E363" s="27">
        <f t="shared" si="890"/>
        <v>28</v>
      </c>
      <c r="F363" s="29"/>
      <c r="G363" s="29"/>
    </row>
    <row r="364" spans="1:7">
      <c r="A364" s="27"/>
      <c r="B364" s="27">
        <f t="shared" si="888"/>
        <v>27</v>
      </c>
      <c r="C364" s="27"/>
      <c r="D364" s="27">
        <f t="shared" si="889"/>
        <v>1</v>
      </c>
      <c r="E364" s="27">
        <f t="shared" si="890"/>
        <v>26</v>
      </c>
      <c r="F364" s="29"/>
      <c r="G364" s="29"/>
    </row>
    <row r="365" spans="1:7">
      <c r="A365" s="27"/>
      <c r="B365" s="27">
        <f t="shared" si="888"/>
        <v>24</v>
      </c>
      <c r="C365" s="27"/>
      <c r="D365" s="27">
        <f t="shared" si="889"/>
        <v>1</v>
      </c>
      <c r="E365" s="27">
        <f t="shared" si="890"/>
        <v>23</v>
      </c>
      <c r="F365" s="29"/>
      <c r="G365" s="29"/>
    </row>
    <row r="366" spans="1:7">
      <c r="A366" s="27"/>
      <c r="B366" s="27">
        <f t="shared" si="888"/>
        <v>29</v>
      </c>
      <c r="C366" s="27"/>
      <c r="D366" s="27">
        <f t="shared" si="889"/>
        <v>0.22445762193910354</v>
      </c>
      <c r="E366" s="27">
        <f t="shared" si="890"/>
        <v>28.775542378060898</v>
      </c>
      <c r="F366" s="29"/>
      <c r="G366" s="29"/>
    </row>
    <row r="367" spans="1:7">
      <c r="A367" s="27"/>
      <c r="B367" s="27">
        <f t="shared" si="888"/>
        <v>29</v>
      </c>
      <c r="C367" s="27"/>
      <c r="D367" s="27">
        <f t="shared" si="889"/>
        <v>1</v>
      </c>
      <c r="E367" s="27">
        <f t="shared" si="890"/>
        <v>28</v>
      </c>
      <c r="F367" s="29"/>
      <c r="G367" s="29"/>
    </row>
    <row r="368" spans="1:7">
      <c r="A368" s="27"/>
      <c r="B368" s="27">
        <f t="shared" si="888"/>
        <v>34</v>
      </c>
      <c r="C368" s="27"/>
      <c r="D368" s="27">
        <f t="shared" si="889"/>
        <v>0.57925887032664147</v>
      </c>
      <c r="E368" s="27">
        <f t="shared" si="890"/>
        <v>33.42074112967336</v>
      </c>
      <c r="F368" s="30"/>
      <c r="G368" s="30"/>
    </row>
    <row r="369" spans="1:7">
      <c r="A369" s="27"/>
      <c r="B369" s="27"/>
      <c r="C369" s="27"/>
      <c r="D369" s="27"/>
      <c r="E369" s="27"/>
      <c r="F369" s="27"/>
      <c r="G369" s="27"/>
    </row>
    <row r="370" spans="1:7">
      <c r="A370" s="27" t="s">
        <v>105</v>
      </c>
      <c r="B370" s="27">
        <f>AL25</f>
        <v>19</v>
      </c>
      <c r="C370" s="27"/>
      <c r="D370" s="27">
        <f>Z252</f>
        <v>0.32917360641141125</v>
      </c>
      <c r="E370" s="27">
        <f>B370-D370</f>
        <v>18.670826393588587</v>
      </c>
      <c r="F370" s="28">
        <f>SUM(E370:E388)</f>
        <v>438.37727732254706</v>
      </c>
      <c r="G370" s="28">
        <v>15</v>
      </c>
    </row>
    <row r="371" spans="1:7">
      <c r="A371" s="27"/>
      <c r="B371" s="27">
        <f t="shared" ref="B371:B388" si="891">AL26</f>
        <v>30</v>
      </c>
      <c r="C371" s="27"/>
      <c r="D371" s="27">
        <f t="shared" ref="D371:D388" si="892">Z253</f>
        <v>0.29820053142521008</v>
      </c>
      <c r="E371" s="27">
        <f t="shared" ref="E371:E388" si="893">B371-D371</f>
        <v>29.701799468574791</v>
      </c>
      <c r="F371" s="29"/>
      <c r="G371" s="29"/>
    </row>
    <row r="372" spans="1:7">
      <c r="A372" s="27"/>
      <c r="B372" s="27">
        <f t="shared" si="891"/>
        <v>18</v>
      </c>
      <c r="C372" s="27"/>
      <c r="D372" s="27">
        <f t="shared" si="892"/>
        <v>0.49379371891722684</v>
      </c>
      <c r="E372" s="27">
        <f t="shared" si="893"/>
        <v>17.506206281082772</v>
      </c>
      <c r="F372" s="29"/>
      <c r="G372" s="29"/>
    </row>
    <row r="373" spans="1:7">
      <c r="A373" s="27"/>
      <c r="B373" s="27">
        <f t="shared" si="891"/>
        <v>27</v>
      </c>
      <c r="C373" s="27"/>
      <c r="D373" s="27">
        <f t="shared" si="892"/>
        <v>1</v>
      </c>
      <c r="E373" s="27">
        <f t="shared" si="893"/>
        <v>26</v>
      </c>
      <c r="F373" s="29"/>
      <c r="G373" s="29"/>
    </row>
    <row r="374" spans="1:7">
      <c r="A374" s="27"/>
      <c r="B374" s="27">
        <f t="shared" si="891"/>
        <v>27</v>
      </c>
      <c r="C374" s="27"/>
      <c r="D374" s="27">
        <f t="shared" si="892"/>
        <v>1</v>
      </c>
      <c r="E374" s="27">
        <f t="shared" si="893"/>
        <v>26</v>
      </c>
      <c r="F374" s="29"/>
      <c r="G374" s="29"/>
    </row>
    <row r="375" spans="1:7">
      <c r="A375" s="27"/>
      <c r="B375" s="27">
        <f t="shared" si="891"/>
        <v>19</v>
      </c>
      <c r="C375" s="27"/>
      <c r="D375" s="27">
        <f t="shared" si="892"/>
        <v>0.66937371629123243</v>
      </c>
      <c r="E375" s="27">
        <f t="shared" si="893"/>
        <v>18.330626283708767</v>
      </c>
      <c r="F375" s="29"/>
      <c r="G375" s="29"/>
    </row>
    <row r="376" spans="1:7">
      <c r="A376" s="27"/>
      <c r="B376" s="27">
        <f t="shared" si="891"/>
        <v>19</v>
      </c>
      <c r="C376" s="27"/>
      <c r="D376" s="27">
        <f t="shared" si="892"/>
        <v>0.33466428154212013</v>
      </c>
      <c r="E376" s="27">
        <f t="shared" si="893"/>
        <v>18.665335718457879</v>
      </c>
      <c r="F376" s="29"/>
      <c r="G376" s="29"/>
    </row>
    <row r="377" spans="1:7">
      <c r="A377" s="27"/>
      <c r="B377" s="27">
        <f t="shared" si="891"/>
        <v>24</v>
      </c>
      <c r="C377" s="27"/>
      <c r="D377" s="27">
        <f t="shared" si="892"/>
        <v>1</v>
      </c>
      <c r="E377" s="27">
        <f t="shared" si="893"/>
        <v>23</v>
      </c>
      <c r="F377" s="29"/>
      <c r="G377" s="29"/>
    </row>
    <row r="378" spans="1:7">
      <c r="A378" s="27"/>
      <c r="B378" s="27">
        <f t="shared" si="891"/>
        <v>19</v>
      </c>
      <c r="C378" s="27"/>
      <c r="D378" s="27">
        <f t="shared" si="892"/>
        <v>1</v>
      </c>
      <c r="E378" s="27">
        <f t="shared" si="893"/>
        <v>18</v>
      </c>
      <c r="F378" s="29"/>
      <c r="G378" s="29"/>
    </row>
    <row r="379" spans="1:7">
      <c r="A379" s="27"/>
      <c r="B379" s="27">
        <f t="shared" si="891"/>
        <v>29</v>
      </c>
      <c r="C379" s="27"/>
      <c r="D379" s="27">
        <f t="shared" si="892"/>
        <v>1</v>
      </c>
      <c r="E379" s="27">
        <f t="shared" si="893"/>
        <v>28</v>
      </c>
      <c r="F379" s="29"/>
      <c r="G379" s="29"/>
    </row>
    <row r="380" spans="1:7">
      <c r="A380" s="27"/>
      <c r="B380" s="27">
        <f t="shared" si="891"/>
        <v>23</v>
      </c>
      <c r="C380" s="27"/>
      <c r="D380" s="27">
        <f t="shared" si="892"/>
        <v>1</v>
      </c>
      <c r="E380" s="27">
        <f t="shared" si="893"/>
        <v>22</v>
      </c>
      <c r="F380" s="29"/>
      <c r="G380" s="29"/>
    </row>
    <row r="381" spans="1:7">
      <c r="A381" s="27"/>
      <c r="B381" s="27">
        <f t="shared" si="891"/>
        <v>29</v>
      </c>
      <c r="C381" s="27"/>
      <c r="D381" s="27">
        <f t="shared" si="892"/>
        <v>1</v>
      </c>
      <c r="E381" s="27">
        <f t="shared" si="893"/>
        <v>28</v>
      </c>
      <c r="F381" s="29"/>
      <c r="G381" s="29"/>
    </row>
    <row r="382" spans="1:7">
      <c r="A382" s="27"/>
      <c r="B382" s="27">
        <f t="shared" si="891"/>
        <v>29</v>
      </c>
      <c r="C382" s="27"/>
      <c r="D382" s="27">
        <f t="shared" si="892"/>
        <v>1</v>
      </c>
      <c r="E382" s="27">
        <f t="shared" si="893"/>
        <v>28</v>
      </c>
      <c r="F382" s="29"/>
      <c r="G382" s="29"/>
    </row>
    <row r="383" spans="1:7">
      <c r="A383" s="27"/>
      <c r="B383" s="27">
        <f t="shared" si="891"/>
        <v>22</v>
      </c>
      <c r="C383" s="27"/>
      <c r="D383" s="27">
        <f t="shared" si="892"/>
        <v>1</v>
      </c>
      <c r="E383" s="27">
        <f t="shared" si="893"/>
        <v>21</v>
      </c>
      <c r="F383" s="29"/>
      <c r="G383" s="29"/>
    </row>
    <row r="384" spans="1:7">
      <c r="A384" s="27"/>
      <c r="B384" s="27">
        <f t="shared" si="891"/>
        <v>24</v>
      </c>
      <c r="C384" s="27"/>
      <c r="D384" s="27">
        <f t="shared" si="892"/>
        <v>1</v>
      </c>
      <c r="E384" s="27">
        <f t="shared" si="893"/>
        <v>23</v>
      </c>
      <c r="F384" s="29"/>
      <c r="G384" s="29"/>
    </row>
    <row r="385" spans="1:7">
      <c r="A385" s="27"/>
      <c r="B385" s="27">
        <f t="shared" si="891"/>
        <v>27</v>
      </c>
      <c r="C385" s="27"/>
      <c r="D385" s="27">
        <f t="shared" si="892"/>
        <v>1</v>
      </c>
      <c r="E385" s="27">
        <f t="shared" si="893"/>
        <v>26</v>
      </c>
      <c r="F385" s="29"/>
      <c r="G385" s="29"/>
    </row>
    <row r="386" spans="1:7">
      <c r="A386" s="27"/>
      <c r="B386" s="27">
        <f t="shared" si="891"/>
        <v>17</v>
      </c>
      <c r="C386" s="27"/>
      <c r="D386" s="27">
        <f t="shared" si="892"/>
        <v>0.16834321645432759</v>
      </c>
      <c r="E386" s="27">
        <f t="shared" si="893"/>
        <v>16.831656783545672</v>
      </c>
      <c r="F386" s="29"/>
      <c r="G386" s="29"/>
    </row>
    <row r="387" spans="1:7">
      <c r="A387" s="27"/>
      <c r="B387" s="27">
        <f t="shared" si="891"/>
        <v>29</v>
      </c>
      <c r="C387" s="27"/>
      <c r="D387" s="27">
        <f t="shared" si="892"/>
        <v>1</v>
      </c>
      <c r="E387" s="27">
        <f t="shared" si="893"/>
        <v>28</v>
      </c>
      <c r="F387" s="29"/>
      <c r="G387" s="29"/>
    </row>
    <row r="388" spans="1:7">
      <c r="A388" s="27"/>
      <c r="B388" s="27">
        <f t="shared" si="891"/>
        <v>22</v>
      </c>
      <c r="C388" s="27"/>
      <c r="D388" s="27">
        <f t="shared" si="892"/>
        <v>0.32917360641141125</v>
      </c>
      <c r="E388" s="27">
        <f t="shared" si="893"/>
        <v>21.670826393588587</v>
      </c>
      <c r="F388" s="30"/>
      <c r="G388" s="30"/>
    </row>
    <row r="389" spans="1:7">
      <c r="A389" s="27"/>
      <c r="B389" s="27"/>
      <c r="C389" s="27"/>
      <c r="D389" s="27"/>
      <c r="E389" s="27"/>
      <c r="F389" s="27"/>
      <c r="G389" s="27"/>
    </row>
    <row r="390" spans="1:7">
      <c r="A390" s="27" t="s">
        <v>106</v>
      </c>
      <c r="B390" s="27">
        <f>BI49</f>
        <v>23</v>
      </c>
      <c r="C390" s="27"/>
      <c r="D390" s="27">
        <f>AC252</f>
        <v>0.71671766444417706</v>
      </c>
      <c r="E390" s="27">
        <f>B390-D390</f>
        <v>22.283282335555825</v>
      </c>
      <c r="F390" s="28">
        <f>SUM(E390:E408)</f>
        <v>514.95730751223073</v>
      </c>
      <c r="G390" s="28">
        <v>5</v>
      </c>
    </row>
    <row r="391" spans="1:7">
      <c r="A391" s="27"/>
      <c r="B391" s="27">
        <f t="shared" ref="B391:B408" si="894">BI50</f>
        <v>34</v>
      </c>
      <c r="C391" s="27"/>
      <c r="D391" s="27">
        <f t="shared" ref="D391:D408" si="895">AC253</f>
        <v>1</v>
      </c>
      <c r="E391" s="27">
        <f t="shared" ref="E391:E408" si="896">B391-D391</f>
        <v>33</v>
      </c>
      <c r="F391" s="29"/>
      <c r="G391" s="29"/>
    </row>
    <row r="392" spans="1:7">
      <c r="A392" s="27"/>
      <c r="B392" s="27">
        <f t="shared" si="894"/>
        <v>24</v>
      </c>
      <c r="C392" s="27"/>
      <c r="D392" s="27">
        <f t="shared" si="895"/>
        <v>0.49379371891722684</v>
      </c>
      <c r="E392" s="27">
        <f t="shared" si="896"/>
        <v>23.506206281082772</v>
      </c>
      <c r="F392" s="29"/>
      <c r="G392" s="29"/>
    </row>
    <row r="393" spans="1:7">
      <c r="A393" s="27"/>
      <c r="B393" s="27">
        <f t="shared" si="894"/>
        <v>33</v>
      </c>
      <c r="C393" s="27"/>
      <c r="D393" s="27">
        <f t="shared" si="895"/>
        <v>1</v>
      </c>
      <c r="E393" s="27">
        <f t="shared" si="896"/>
        <v>32</v>
      </c>
      <c r="F393" s="29"/>
      <c r="G393" s="29"/>
    </row>
    <row r="394" spans="1:7">
      <c r="A394" s="27"/>
      <c r="B394" s="27">
        <f t="shared" si="894"/>
        <v>29</v>
      </c>
      <c r="C394" s="27"/>
      <c r="D394" s="27">
        <f t="shared" si="895"/>
        <v>1</v>
      </c>
      <c r="E394" s="27">
        <f t="shared" si="896"/>
        <v>28</v>
      </c>
      <c r="F394" s="29"/>
      <c r="G394" s="29"/>
    </row>
    <row r="395" spans="1:7">
      <c r="A395" s="27"/>
      <c r="B395" s="27">
        <f t="shared" si="894"/>
        <v>23</v>
      </c>
      <c r="C395" s="27"/>
      <c r="D395" s="27">
        <f t="shared" si="895"/>
        <v>1</v>
      </c>
      <c r="E395" s="27">
        <f t="shared" si="896"/>
        <v>22</v>
      </c>
      <c r="F395" s="29"/>
      <c r="G395" s="29"/>
    </row>
    <row r="396" spans="1:7">
      <c r="A396" s="27"/>
      <c r="B396" s="27">
        <f t="shared" si="894"/>
        <v>25</v>
      </c>
      <c r="C396" s="27"/>
      <c r="D396" s="27">
        <f t="shared" si="895"/>
        <v>0.33466428154212013</v>
      </c>
      <c r="E396" s="27">
        <f t="shared" si="896"/>
        <v>24.665335718457879</v>
      </c>
      <c r="F396" s="29"/>
      <c r="G396" s="29"/>
    </row>
    <row r="397" spans="1:7">
      <c r="A397" s="27"/>
      <c r="B397" s="27">
        <f t="shared" si="894"/>
        <v>28</v>
      </c>
      <c r="C397" s="27"/>
      <c r="D397" s="27">
        <f t="shared" si="895"/>
        <v>1</v>
      </c>
      <c r="E397" s="27">
        <f t="shared" si="896"/>
        <v>27</v>
      </c>
      <c r="F397" s="29"/>
      <c r="G397" s="29"/>
    </row>
    <row r="398" spans="1:7">
      <c r="A398" s="27"/>
      <c r="B398" s="27">
        <f t="shared" si="894"/>
        <v>23</v>
      </c>
      <c r="C398" s="27"/>
      <c r="D398" s="27">
        <f t="shared" si="895"/>
        <v>1</v>
      </c>
      <c r="E398" s="27">
        <f t="shared" si="896"/>
        <v>22</v>
      </c>
      <c r="F398" s="29"/>
      <c r="G398" s="29"/>
    </row>
    <row r="399" spans="1:7">
      <c r="A399" s="27"/>
      <c r="B399" s="27">
        <f t="shared" si="894"/>
        <v>36</v>
      </c>
      <c r="C399" s="27"/>
      <c r="D399" s="27">
        <f t="shared" si="895"/>
        <v>1</v>
      </c>
      <c r="E399" s="27">
        <f t="shared" si="896"/>
        <v>35</v>
      </c>
      <c r="F399" s="29"/>
      <c r="G399" s="29"/>
    </row>
    <row r="400" spans="1:7">
      <c r="A400" s="27"/>
      <c r="B400" s="27">
        <f t="shared" si="894"/>
        <v>27</v>
      </c>
      <c r="C400" s="27"/>
      <c r="D400" s="27">
        <f t="shared" si="895"/>
        <v>1</v>
      </c>
      <c r="E400" s="27">
        <f t="shared" si="896"/>
        <v>26</v>
      </c>
      <c r="F400" s="29"/>
      <c r="G400" s="29"/>
    </row>
    <row r="401" spans="1:7">
      <c r="A401" s="27"/>
      <c r="B401" s="27">
        <f t="shared" si="894"/>
        <v>36</v>
      </c>
      <c r="C401" s="27"/>
      <c r="D401" s="27">
        <f t="shared" si="895"/>
        <v>1</v>
      </c>
      <c r="E401" s="27">
        <f t="shared" si="896"/>
        <v>35</v>
      </c>
      <c r="F401" s="29"/>
      <c r="G401" s="29"/>
    </row>
    <row r="402" spans="1:7">
      <c r="A402" s="27"/>
      <c r="B402" s="27">
        <f t="shared" si="894"/>
        <v>33</v>
      </c>
      <c r="C402" s="27"/>
      <c r="D402" s="27">
        <f t="shared" si="895"/>
        <v>1</v>
      </c>
      <c r="E402" s="27">
        <f t="shared" si="896"/>
        <v>32</v>
      </c>
      <c r="F402" s="29"/>
      <c r="G402" s="29"/>
    </row>
    <row r="403" spans="1:7">
      <c r="A403" s="27"/>
      <c r="B403" s="27">
        <f t="shared" si="894"/>
        <v>26</v>
      </c>
      <c r="C403" s="27"/>
      <c r="D403" s="27">
        <f t="shared" si="895"/>
        <v>1</v>
      </c>
      <c r="E403" s="27">
        <f t="shared" si="896"/>
        <v>25</v>
      </c>
      <c r="F403" s="29"/>
      <c r="G403" s="29"/>
    </row>
    <row r="404" spans="1:7">
      <c r="A404" s="27"/>
      <c r="B404" s="27">
        <f t="shared" si="894"/>
        <v>24</v>
      </c>
      <c r="C404" s="27"/>
      <c r="D404" s="27">
        <f t="shared" si="895"/>
        <v>1</v>
      </c>
      <c r="E404" s="27">
        <f t="shared" si="896"/>
        <v>23</v>
      </c>
      <c r="F404" s="29"/>
      <c r="G404" s="29"/>
    </row>
    <row r="405" spans="1:7">
      <c r="A405" s="27"/>
      <c r="B405" s="27">
        <f t="shared" si="894"/>
        <v>27</v>
      </c>
      <c r="C405" s="27"/>
      <c r="D405" s="27">
        <f t="shared" si="895"/>
        <v>1</v>
      </c>
      <c r="E405" s="27">
        <f t="shared" si="896"/>
        <v>26</v>
      </c>
      <c r="F405" s="29"/>
      <c r="G405" s="29"/>
    </row>
    <row r="406" spans="1:7">
      <c r="A406" s="27"/>
      <c r="B406" s="27">
        <f t="shared" si="894"/>
        <v>23</v>
      </c>
      <c r="C406" s="27"/>
      <c r="D406" s="27">
        <f t="shared" si="895"/>
        <v>0.16834321645432759</v>
      </c>
      <c r="E406" s="27">
        <f t="shared" si="896"/>
        <v>22.831656783545672</v>
      </c>
      <c r="F406" s="29"/>
      <c r="G406" s="29"/>
    </row>
    <row r="407" spans="1:7">
      <c r="A407" s="27"/>
      <c r="B407" s="27">
        <f t="shared" si="894"/>
        <v>29</v>
      </c>
      <c r="C407" s="27"/>
      <c r="D407" s="27">
        <f t="shared" si="895"/>
        <v>1</v>
      </c>
      <c r="E407" s="27">
        <f t="shared" si="896"/>
        <v>28</v>
      </c>
      <c r="F407" s="29"/>
      <c r="G407" s="29"/>
    </row>
    <row r="408" spans="1:7">
      <c r="A408" s="27"/>
      <c r="B408" s="27">
        <f t="shared" si="894"/>
        <v>28</v>
      </c>
      <c r="C408" s="27"/>
      <c r="D408" s="27">
        <f t="shared" si="895"/>
        <v>0.32917360641141125</v>
      </c>
      <c r="E408" s="27">
        <f t="shared" si="896"/>
        <v>27.670826393588587</v>
      </c>
      <c r="F408" s="30"/>
      <c r="G408" s="30"/>
    </row>
    <row r="409" spans="1:7">
      <c r="A409" s="27"/>
      <c r="B409" s="27"/>
      <c r="C409" s="27"/>
      <c r="D409" s="27"/>
      <c r="E409" s="27"/>
      <c r="F409" s="27"/>
      <c r="G409" s="27"/>
    </row>
    <row r="410" spans="1:7">
      <c r="A410" s="27" t="s">
        <v>107</v>
      </c>
      <c r="B410" s="27">
        <f>BI69</f>
        <v>23</v>
      </c>
      <c r="C410" s="27"/>
      <c r="D410" s="27">
        <f>AF252</f>
        <v>0.55341059411722837</v>
      </c>
      <c r="E410" s="27">
        <f>B410-D410</f>
        <v>22.446589405882772</v>
      </c>
      <c r="F410" s="28">
        <f>SUM(E410:E428)</f>
        <v>482.80014049624128</v>
      </c>
      <c r="G410" s="28">
        <v>3</v>
      </c>
    </row>
    <row r="411" spans="1:7">
      <c r="A411" s="27"/>
      <c r="B411" s="27">
        <f t="shared" ref="B411:B428" si="897">BI70</f>
        <v>23</v>
      </c>
      <c r="C411" s="27"/>
      <c r="D411" s="27">
        <f t="shared" ref="D411:D428" si="898">AF253</f>
        <v>0.16734342907280786</v>
      </c>
      <c r="E411" s="27">
        <f t="shared" ref="E411:E428" si="899">B411-D411</f>
        <v>22.832656570927192</v>
      </c>
      <c r="F411" s="29"/>
      <c r="G411" s="29"/>
    </row>
    <row r="412" spans="1:7">
      <c r="A412" s="27"/>
      <c r="B412" s="27">
        <f t="shared" si="897"/>
        <v>23</v>
      </c>
      <c r="C412" s="27"/>
      <c r="D412" s="27">
        <f t="shared" si="898"/>
        <v>0.16734342907280786</v>
      </c>
      <c r="E412" s="27">
        <f t="shared" si="899"/>
        <v>22.832656570927192</v>
      </c>
      <c r="F412" s="29"/>
      <c r="G412" s="29"/>
    </row>
    <row r="413" spans="1:7">
      <c r="A413" s="27"/>
      <c r="B413" s="27">
        <f t="shared" si="897"/>
        <v>33</v>
      </c>
      <c r="C413" s="27"/>
      <c r="D413" s="27">
        <f t="shared" si="898"/>
        <v>0.25448283470186106</v>
      </c>
      <c r="E413" s="27">
        <f t="shared" si="899"/>
        <v>32.745517165298139</v>
      </c>
      <c r="F413" s="29"/>
      <c r="G413" s="29"/>
    </row>
    <row r="414" spans="1:7">
      <c r="A414" s="27"/>
      <c r="B414" s="27">
        <f t="shared" si="897"/>
        <v>29</v>
      </c>
      <c r="C414" s="27"/>
      <c r="D414" s="27">
        <f t="shared" si="898"/>
        <v>4.3381828607265797E-2</v>
      </c>
      <c r="E414" s="27">
        <f t="shared" si="899"/>
        <v>28.956618171392734</v>
      </c>
      <c r="F414" s="29"/>
      <c r="G414" s="29"/>
    </row>
    <row r="415" spans="1:7">
      <c r="A415" s="27"/>
      <c r="B415" s="27">
        <f t="shared" si="897"/>
        <v>28</v>
      </c>
      <c r="C415" s="27"/>
      <c r="D415" s="27">
        <f t="shared" si="898"/>
        <v>0.20878293092178135</v>
      </c>
      <c r="E415" s="27">
        <f t="shared" si="899"/>
        <v>27.791217069078218</v>
      </c>
      <c r="F415" s="29"/>
      <c r="G415" s="29"/>
    </row>
    <row r="416" spans="1:7">
      <c r="A416" s="27"/>
      <c r="B416" s="27">
        <f t="shared" si="897"/>
        <v>28</v>
      </c>
      <c r="C416" s="27"/>
      <c r="D416" s="27">
        <f t="shared" si="898"/>
        <v>0.95094597407741044</v>
      </c>
      <c r="E416" s="27">
        <f t="shared" si="899"/>
        <v>27.04905402592259</v>
      </c>
      <c r="F416" s="29"/>
      <c r="G416" s="29"/>
    </row>
    <row r="417" spans="1:10">
      <c r="A417" s="27"/>
      <c r="B417" s="27">
        <f t="shared" si="897"/>
        <v>28</v>
      </c>
      <c r="C417" s="27"/>
      <c r="D417" s="27">
        <f t="shared" si="898"/>
        <v>0.10060423280226287</v>
      </c>
      <c r="E417" s="27">
        <f t="shared" si="899"/>
        <v>27.899395767197738</v>
      </c>
      <c r="F417" s="29"/>
      <c r="G417" s="29"/>
    </row>
    <row r="418" spans="1:10">
      <c r="A418" s="27"/>
      <c r="B418" s="27">
        <f t="shared" si="897"/>
        <v>31</v>
      </c>
      <c r="C418" s="27"/>
      <c r="D418" s="27">
        <f t="shared" si="898"/>
        <v>0.1995564115934228</v>
      </c>
      <c r="E418" s="27">
        <f t="shared" si="899"/>
        <v>30.800443588406576</v>
      </c>
      <c r="F418" s="29"/>
      <c r="G418" s="29"/>
    </row>
    <row r="419" spans="1:10">
      <c r="A419" s="27"/>
      <c r="B419" s="27">
        <f t="shared" si="897"/>
        <v>33</v>
      </c>
      <c r="C419" s="27"/>
      <c r="D419" s="27">
        <f t="shared" si="898"/>
        <v>0.25448283470186106</v>
      </c>
      <c r="E419" s="27">
        <f t="shared" si="899"/>
        <v>32.745517165298139</v>
      </c>
      <c r="F419" s="29"/>
      <c r="G419" s="29"/>
    </row>
    <row r="420" spans="1:10">
      <c r="A420" s="27"/>
      <c r="B420" s="27">
        <f t="shared" si="897"/>
        <v>30</v>
      </c>
      <c r="C420" s="27"/>
      <c r="D420" s="27">
        <f t="shared" si="898"/>
        <v>0.18220368015051652</v>
      </c>
      <c r="E420" s="27">
        <f t="shared" si="899"/>
        <v>29.817796319849485</v>
      </c>
      <c r="F420" s="29"/>
      <c r="G420" s="29"/>
    </row>
    <row r="421" spans="1:10">
      <c r="A421" s="27"/>
      <c r="B421" s="27">
        <f t="shared" si="897"/>
        <v>30</v>
      </c>
      <c r="C421" s="27"/>
      <c r="D421" s="27">
        <f t="shared" si="898"/>
        <v>0.18220368015051652</v>
      </c>
      <c r="E421" s="27">
        <f t="shared" si="899"/>
        <v>29.817796319849485</v>
      </c>
      <c r="F421" s="29"/>
      <c r="G421" s="29"/>
    </row>
    <row r="422" spans="1:10">
      <c r="A422" s="27"/>
      <c r="B422" s="27">
        <f t="shared" si="897"/>
        <v>36</v>
      </c>
      <c r="C422" s="27"/>
      <c r="D422" s="27">
        <f t="shared" si="898"/>
        <v>0</v>
      </c>
      <c r="E422" s="27">
        <f t="shared" si="899"/>
        <v>36</v>
      </c>
      <c r="F422" s="29"/>
      <c r="G422" s="29"/>
    </row>
    <row r="423" spans="1:10">
      <c r="A423" s="27"/>
      <c r="B423" s="27">
        <f t="shared" si="897"/>
        <v>29</v>
      </c>
      <c r="C423" s="27"/>
      <c r="D423" s="27">
        <f t="shared" si="898"/>
        <v>0.29509660514724118</v>
      </c>
      <c r="E423" s="27">
        <f t="shared" si="899"/>
        <v>28.70490339485276</v>
      </c>
      <c r="F423" s="29"/>
      <c r="G423" s="29"/>
    </row>
    <row r="424" spans="1:10">
      <c r="A424" s="27"/>
      <c r="B424" s="27">
        <f t="shared" si="897"/>
        <v>27</v>
      </c>
      <c r="C424" s="27"/>
      <c r="D424" s="27">
        <f t="shared" si="898"/>
        <v>41.527693054145878</v>
      </c>
      <c r="E424" s="27">
        <f t="shared" si="899"/>
        <v>-14.527693054145878</v>
      </c>
      <c r="F424" s="29"/>
      <c r="G424" s="29"/>
    </row>
    <row r="425" spans="1:10">
      <c r="A425" s="27"/>
      <c r="B425" s="27">
        <f t="shared" si="897"/>
        <v>24</v>
      </c>
      <c r="C425" s="27"/>
      <c r="D425" s="27">
        <f t="shared" si="898"/>
        <v>8.676365721453172E-2</v>
      </c>
      <c r="E425" s="27">
        <f t="shared" si="899"/>
        <v>23.913236342785467</v>
      </c>
      <c r="F425" s="29"/>
      <c r="G425" s="29"/>
      <c r="J425" s="31"/>
    </row>
    <row r="426" spans="1:10">
      <c r="A426" s="27"/>
      <c r="B426" s="27">
        <f t="shared" si="897"/>
        <v>24</v>
      </c>
      <c r="C426" s="27"/>
      <c r="D426" s="27">
        <f t="shared" si="898"/>
        <v>0.71621225482398876</v>
      </c>
      <c r="E426" s="27">
        <f t="shared" si="899"/>
        <v>23.28378774517601</v>
      </c>
      <c r="F426" s="29"/>
      <c r="G426" s="29"/>
    </row>
    <row r="427" spans="1:10">
      <c r="A427" s="27"/>
      <c r="B427" s="27">
        <f t="shared" si="897"/>
        <v>24</v>
      </c>
      <c r="C427" s="27"/>
      <c r="D427" s="27">
        <f t="shared" si="898"/>
        <v>8.6242551429287301E-2</v>
      </c>
      <c r="E427" s="27">
        <f t="shared" si="899"/>
        <v>23.913757448570713</v>
      </c>
      <c r="F427" s="29"/>
      <c r="G427" s="29"/>
    </row>
    <row r="428" spans="1:10">
      <c r="A428" s="27"/>
      <c r="B428" s="27">
        <f t="shared" si="897"/>
        <v>26</v>
      </c>
      <c r="C428" s="27"/>
      <c r="D428" s="27">
        <f t="shared" si="898"/>
        <v>0.22310952102807971</v>
      </c>
      <c r="E428" s="27">
        <f t="shared" si="899"/>
        <v>25.776890478971922</v>
      </c>
      <c r="F428" s="30"/>
      <c r="G428" s="30"/>
    </row>
    <row r="429" spans="1:10">
      <c r="A429" s="27"/>
      <c r="B429" s="27"/>
      <c r="C429" s="27"/>
      <c r="D429" s="27"/>
      <c r="E429" s="27"/>
      <c r="F429" s="27"/>
      <c r="G429" s="27"/>
    </row>
    <row r="430" spans="1:10">
      <c r="A430" s="27" t="s">
        <v>108</v>
      </c>
      <c r="B430" s="27">
        <f>BI90</f>
        <v>11</v>
      </c>
      <c r="C430" s="27"/>
      <c r="D430" s="27">
        <f>AI252</f>
        <v>0.5375382483331328</v>
      </c>
      <c r="E430" s="27">
        <f>B430-D430</f>
        <v>10.462461751666867</v>
      </c>
      <c r="F430" s="28">
        <f>SUM(E430:E448)</f>
        <v>342.94118785268995</v>
      </c>
      <c r="G430" s="28">
        <v>18</v>
      </c>
    </row>
    <row r="431" spans="1:10">
      <c r="A431" s="27"/>
      <c r="B431" s="27">
        <f t="shared" ref="B431:B448" si="900">BI91</f>
        <v>17</v>
      </c>
      <c r="C431" s="27"/>
      <c r="D431" s="27">
        <f t="shared" ref="D431:D448" si="901">AI253</f>
        <v>0.64192499315411367</v>
      </c>
      <c r="E431" s="27">
        <f t="shared" ref="E431:E448" si="902">B431-D431</f>
        <v>16.358075006845887</v>
      </c>
      <c r="F431" s="29"/>
      <c r="G431" s="29"/>
    </row>
    <row r="432" spans="1:10">
      <c r="A432" s="27"/>
      <c r="B432" s="27">
        <f t="shared" si="900"/>
        <v>17</v>
      </c>
      <c r="C432" s="27"/>
      <c r="D432" s="27">
        <f t="shared" si="901"/>
        <v>0.51536264021316802</v>
      </c>
      <c r="E432" s="27">
        <f t="shared" si="902"/>
        <v>16.484637359786831</v>
      </c>
      <c r="F432" s="29"/>
      <c r="G432" s="29"/>
    </row>
    <row r="433" spans="1:7">
      <c r="A433" s="27"/>
      <c r="B433" s="27">
        <f t="shared" si="900"/>
        <v>11</v>
      </c>
      <c r="C433" s="27"/>
      <c r="D433" s="27">
        <f t="shared" si="901"/>
        <v>8.5728553910699654E-3</v>
      </c>
      <c r="E433" s="27">
        <f t="shared" si="902"/>
        <v>10.991427144608931</v>
      </c>
      <c r="F433" s="29"/>
      <c r="G433" s="29"/>
    </row>
    <row r="434" spans="1:7">
      <c r="A434" s="27"/>
      <c r="B434" s="27">
        <f t="shared" si="900"/>
        <v>21</v>
      </c>
      <c r="C434" s="27"/>
      <c r="D434" s="27">
        <f t="shared" si="901"/>
        <v>1</v>
      </c>
      <c r="E434" s="27">
        <f t="shared" si="902"/>
        <v>20</v>
      </c>
      <c r="F434" s="29"/>
      <c r="G434" s="29"/>
    </row>
    <row r="435" spans="1:7">
      <c r="A435" s="27"/>
      <c r="B435" s="27">
        <f t="shared" si="900"/>
        <v>16</v>
      </c>
      <c r="C435" s="27"/>
      <c r="D435" s="27">
        <f t="shared" si="901"/>
        <v>0.469415463308339</v>
      </c>
      <c r="E435" s="27">
        <f t="shared" si="902"/>
        <v>15.530584536691661</v>
      </c>
      <c r="F435" s="29"/>
      <c r="G435" s="29"/>
    </row>
    <row r="436" spans="1:7">
      <c r="A436" s="27"/>
      <c r="B436" s="27">
        <f t="shared" si="900"/>
        <v>16</v>
      </c>
      <c r="C436" s="27"/>
      <c r="D436" s="27">
        <f t="shared" si="901"/>
        <v>0.18592460085673346</v>
      </c>
      <c r="E436" s="27">
        <f t="shared" si="902"/>
        <v>15.814075399143267</v>
      </c>
      <c r="F436" s="29"/>
      <c r="G436" s="29"/>
    </row>
    <row r="437" spans="1:7">
      <c r="A437" s="27"/>
      <c r="B437" s="27">
        <f t="shared" si="900"/>
        <v>21</v>
      </c>
      <c r="C437" s="27"/>
      <c r="D437" s="27">
        <f t="shared" si="901"/>
        <v>0.469415463308339</v>
      </c>
      <c r="E437" s="27">
        <f t="shared" si="902"/>
        <v>20.530584536691659</v>
      </c>
      <c r="F437" s="29"/>
      <c r="G437" s="29"/>
    </row>
    <row r="438" spans="1:7">
      <c r="A438" s="27"/>
      <c r="B438" s="27">
        <f t="shared" si="900"/>
        <v>18</v>
      </c>
      <c r="C438" s="27"/>
      <c r="D438" s="27">
        <f t="shared" si="901"/>
        <v>0.70412319496250853</v>
      </c>
      <c r="E438" s="27">
        <f t="shared" si="902"/>
        <v>17.295876805037491</v>
      </c>
      <c r="F438" s="29"/>
      <c r="G438" s="29"/>
    </row>
    <row r="439" spans="1:7">
      <c r="A439" s="27"/>
      <c r="B439" s="27">
        <f t="shared" si="900"/>
        <v>25</v>
      </c>
      <c r="C439" s="27"/>
      <c r="D439" s="27">
        <f t="shared" si="901"/>
        <v>0.70412319496250853</v>
      </c>
      <c r="E439" s="27">
        <f t="shared" si="902"/>
        <v>24.295876805037491</v>
      </c>
      <c r="F439" s="29"/>
      <c r="G439" s="29"/>
    </row>
    <row r="440" spans="1:7">
      <c r="A440" s="27"/>
      <c r="B440" s="27">
        <f t="shared" si="900"/>
        <v>22</v>
      </c>
      <c r="C440" s="27"/>
      <c r="D440" s="27">
        <f t="shared" si="901"/>
        <v>0.70412319496250853</v>
      </c>
      <c r="E440" s="27">
        <f t="shared" si="902"/>
        <v>21.295876805037491</v>
      </c>
      <c r="F440" s="29"/>
      <c r="G440" s="29"/>
    </row>
    <row r="441" spans="1:7">
      <c r="A441" s="27"/>
      <c r="B441" s="27">
        <f t="shared" si="900"/>
        <v>28</v>
      </c>
      <c r="C441" s="27"/>
      <c r="D441" s="27">
        <f t="shared" si="901"/>
        <v>0.70412319496250853</v>
      </c>
      <c r="E441" s="27">
        <f t="shared" si="902"/>
        <v>27.295876805037491</v>
      </c>
      <c r="F441" s="29"/>
      <c r="G441" s="29"/>
    </row>
    <row r="442" spans="1:7">
      <c r="A442" s="27"/>
      <c r="B442" s="27">
        <f t="shared" si="900"/>
        <v>25</v>
      </c>
      <c r="C442" s="27"/>
      <c r="D442" s="27">
        <f t="shared" si="901"/>
        <v>1</v>
      </c>
      <c r="E442" s="27">
        <f t="shared" si="902"/>
        <v>24</v>
      </c>
      <c r="F442" s="29"/>
      <c r="G442" s="29"/>
    </row>
    <row r="443" spans="1:7">
      <c r="A443" s="27"/>
      <c r="B443" s="27">
        <f t="shared" si="900"/>
        <v>23</v>
      </c>
      <c r="C443" s="27"/>
      <c r="D443" s="27">
        <f t="shared" si="901"/>
        <v>0.74686603500718574</v>
      </c>
      <c r="E443" s="27">
        <f t="shared" si="902"/>
        <v>22.253133964992813</v>
      </c>
      <c r="F443" s="29"/>
      <c r="G443" s="29"/>
    </row>
    <row r="444" spans="1:7">
      <c r="A444" s="27"/>
      <c r="B444" s="27">
        <f t="shared" si="900"/>
        <v>19</v>
      </c>
      <c r="C444" s="27"/>
      <c r="D444" s="27">
        <f t="shared" si="901"/>
        <v>0.469415463308339</v>
      </c>
      <c r="E444" s="27">
        <f t="shared" si="902"/>
        <v>18.530584536691659</v>
      </c>
      <c r="F444" s="29"/>
      <c r="G444" s="29"/>
    </row>
    <row r="445" spans="1:7">
      <c r="A445" s="27"/>
      <c r="B445" s="27">
        <f t="shared" si="900"/>
        <v>19</v>
      </c>
      <c r="C445" s="27"/>
      <c r="D445" s="27">
        <f t="shared" si="901"/>
        <v>1</v>
      </c>
      <c r="E445" s="27">
        <f t="shared" si="902"/>
        <v>18</v>
      </c>
      <c r="F445" s="29"/>
      <c r="G445" s="29"/>
    </row>
    <row r="446" spans="1:7">
      <c r="A446" s="27"/>
      <c r="B446" s="27">
        <f t="shared" si="900"/>
        <v>12</v>
      </c>
      <c r="C446" s="27"/>
      <c r="D446" s="27">
        <f t="shared" si="901"/>
        <v>0.16458680320570565</v>
      </c>
      <c r="E446" s="27">
        <f t="shared" si="902"/>
        <v>11.835413196794294</v>
      </c>
      <c r="F446" s="29"/>
      <c r="G446" s="29"/>
    </row>
    <row r="447" spans="1:7">
      <c r="A447" s="27"/>
      <c r="B447" s="27">
        <f t="shared" si="900"/>
        <v>19</v>
      </c>
      <c r="C447" s="27"/>
      <c r="D447" s="27">
        <f t="shared" si="901"/>
        <v>0.70412319496250853</v>
      </c>
      <c r="E447" s="27">
        <f t="shared" si="902"/>
        <v>18.295876805037491</v>
      </c>
      <c r="F447" s="29"/>
      <c r="G447" s="29"/>
    </row>
    <row r="448" spans="1:7">
      <c r="A448" s="27"/>
      <c r="B448" s="27">
        <f t="shared" si="900"/>
        <v>14</v>
      </c>
      <c r="C448" s="27"/>
      <c r="D448" s="27">
        <f t="shared" si="901"/>
        <v>0.32917360641141125</v>
      </c>
      <c r="E448" s="27">
        <f t="shared" si="902"/>
        <v>13.670826393588589</v>
      </c>
      <c r="F448" s="30"/>
      <c r="G448" s="30"/>
    </row>
    <row r="449" spans="1:7">
      <c r="A449" s="27"/>
      <c r="B449" s="27"/>
      <c r="C449" s="27"/>
      <c r="D449" s="27"/>
      <c r="E449" s="27"/>
      <c r="F449" s="27"/>
      <c r="G449" s="27"/>
    </row>
    <row r="450" spans="1:7">
      <c r="A450" s="27" t="s">
        <v>109</v>
      </c>
      <c r="B450" s="27">
        <f>BI110</f>
        <v>17</v>
      </c>
      <c r="C450" s="27"/>
      <c r="D450" s="27">
        <f>AL252</f>
        <v>0.31137379848681229</v>
      </c>
      <c r="E450" s="27">
        <f>B450-D450</f>
        <v>16.688626201513188</v>
      </c>
      <c r="F450" s="27">
        <f>SUM(E450:E468)</f>
        <v>427.94164136833598</v>
      </c>
      <c r="G450" s="27">
        <v>6</v>
      </c>
    </row>
    <row r="451" spans="1:7">
      <c r="A451" s="27"/>
      <c r="B451" s="27">
        <f t="shared" ref="B451:B468" si="903">BI111</f>
        <v>14</v>
      </c>
      <c r="C451" s="27"/>
      <c r="D451" s="27">
        <f t="shared" ref="D451:D468" si="904">AL253</f>
        <v>0.96288748973117055</v>
      </c>
      <c r="E451" s="27">
        <f t="shared" ref="E451:E468" si="905">B451-D451</f>
        <v>13.03711251026883</v>
      </c>
      <c r="F451" s="27"/>
      <c r="G451" s="27"/>
    </row>
    <row r="452" spans="1:7">
      <c r="A452" s="27"/>
      <c r="B452" s="27">
        <f t="shared" si="903"/>
        <v>14</v>
      </c>
      <c r="C452" s="27"/>
      <c r="D452" s="27">
        <f t="shared" si="904"/>
        <v>0.68715018695089081</v>
      </c>
      <c r="E452" s="27">
        <f t="shared" si="905"/>
        <v>13.312849813049109</v>
      </c>
      <c r="F452" s="27"/>
      <c r="G452" s="27"/>
    </row>
    <row r="453" spans="1:7">
      <c r="A453" s="27"/>
      <c r="B453" s="27">
        <f t="shared" si="903"/>
        <v>15</v>
      </c>
      <c r="C453" s="27"/>
      <c r="D453" s="27">
        <f t="shared" si="904"/>
        <v>0.24072187243279267</v>
      </c>
      <c r="E453" s="27">
        <f t="shared" si="905"/>
        <v>14.759278127567207</v>
      </c>
      <c r="F453" s="27"/>
      <c r="G453" s="27"/>
    </row>
    <row r="454" spans="1:7">
      <c r="A454" s="27"/>
      <c r="B454" s="27">
        <f t="shared" si="903"/>
        <v>26</v>
      </c>
      <c r="C454" s="27"/>
      <c r="D454" s="27">
        <f t="shared" si="904"/>
        <v>0.71010300978172292</v>
      </c>
      <c r="E454" s="27">
        <f t="shared" si="905"/>
        <v>25.289896990218278</v>
      </c>
      <c r="F454" s="27"/>
      <c r="G454" s="27"/>
    </row>
    <row r="455" spans="1:7">
      <c r="A455" s="27"/>
      <c r="B455" s="27">
        <f t="shared" si="903"/>
        <v>19</v>
      </c>
      <c r="C455" s="27"/>
      <c r="D455" s="27">
        <f t="shared" si="904"/>
        <v>0.64192499315411367</v>
      </c>
      <c r="E455" s="27">
        <f t="shared" si="905"/>
        <v>18.358075006845887</v>
      </c>
      <c r="F455" s="27"/>
      <c r="G455" s="27"/>
    </row>
    <row r="456" spans="1:7">
      <c r="A456" s="27"/>
      <c r="B456" s="27">
        <f t="shared" si="903"/>
        <v>22</v>
      </c>
      <c r="C456" s="27"/>
      <c r="D456" s="27">
        <f t="shared" si="904"/>
        <v>0.31137379848681224</v>
      </c>
      <c r="E456" s="27">
        <f t="shared" si="905"/>
        <v>21.688626201513188</v>
      </c>
      <c r="F456" s="27"/>
      <c r="G456" s="27"/>
    </row>
    <row r="457" spans="1:7">
      <c r="A457" s="27"/>
      <c r="B457" s="27">
        <f t="shared" si="903"/>
        <v>27</v>
      </c>
      <c r="C457" s="27"/>
      <c r="D457" s="27">
        <f t="shared" si="904"/>
        <v>0.64192499315411367</v>
      </c>
      <c r="E457" s="27">
        <f t="shared" si="905"/>
        <v>26.358075006845887</v>
      </c>
      <c r="F457" s="27"/>
      <c r="G457" s="27"/>
    </row>
    <row r="458" spans="1:7">
      <c r="A458" s="27"/>
      <c r="B458" s="27">
        <f t="shared" si="903"/>
        <v>21</v>
      </c>
      <c r="C458" s="27"/>
      <c r="D458" s="27">
        <f t="shared" si="904"/>
        <v>1</v>
      </c>
      <c r="E458" s="27">
        <f t="shared" si="905"/>
        <v>20</v>
      </c>
      <c r="F458" s="27"/>
      <c r="G458" s="27"/>
    </row>
    <row r="459" spans="1:7">
      <c r="A459" s="27"/>
      <c r="B459" s="27">
        <f t="shared" si="903"/>
        <v>28</v>
      </c>
      <c r="C459" s="27"/>
      <c r="D459" s="27">
        <f t="shared" si="904"/>
        <v>0.97417308913980794</v>
      </c>
      <c r="E459" s="27">
        <f t="shared" si="905"/>
        <v>27.025826910860193</v>
      </c>
      <c r="F459" s="27"/>
      <c r="G459" s="27"/>
    </row>
    <row r="460" spans="1:7">
      <c r="A460" s="27"/>
      <c r="B460" s="27">
        <f t="shared" si="903"/>
        <v>25</v>
      </c>
      <c r="C460" s="27"/>
      <c r="D460" s="27">
        <f t="shared" si="904"/>
        <v>0.63061718279167989</v>
      </c>
      <c r="E460" s="27">
        <f t="shared" si="905"/>
        <v>24.369382817208319</v>
      </c>
      <c r="F460" s="27"/>
      <c r="G460" s="27"/>
    </row>
    <row r="461" spans="1:7">
      <c r="A461" s="27"/>
      <c r="B461" s="27">
        <f t="shared" si="903"/>
        <v>25</v>
      </c>
      <c r="C461" s="27"/>
      <c r="D461" s="27">
        <f t="shared" si="904"/>
        <v>1</v>
      </c>
      <c r="E461" s="27">
        <f t="shared" si="905"/>
        <v>24</v>
      </c>
      <c r="F461" s="27"/>
      <c r="G461" s="27"/>
    </row>
    <row r="462" spans="1:7">
      <c r="A462" s="27"/>
      <c r="B462" s="27">
        <f t="shared" si="903"/>
        <v>36</v>
      </c>
      <c r="C462" s="27"/>
      <c r="D462" s="27">
        <f t="shared" si="904"/>
        <v>1</v>
      </c>
      <c r="E462" s="27">
        <f t="shared" si="905"/>
        <v>35</v>
      </c>
      <c r="F462" s="27"/>
      <c r="G462" s="27"/>
    </row>
    <row r="463" spans="1:7">
      <c r="A463" s="27"/>
      <c r="B463" s="27">
        <f t="shared" si="903"/>
        <v>29</v>
      </c>
      <c r="C463" s="27"/>
      <c r="D463" s="27">
        <f t="shared" si="904"/>
        <v>1</v>
      </c>
      <c r="E463" s="27">
        <f t="shared" si="905"/>
        <v>28</v>
      </c>
      <c r="F463" s="27"/>
      <c r="G463" s="27"/>
    </row>
    <row r="464" spans="1:7">
      <c r="A464" s="27"/>
      <c r="B464" s="27">
        <f t="shared" si="903"/>
        <v>26</v>
      </c>
      <c r="C464" s="27"/>
      <c r="D464" s="27">
        <f t="shared" si="904"/>
        <v>0.16767372133710487</v>
      </c>
      <c r="E464" s="27">
        <f t="shared" si="905"/>
        <v>25.832326278662894</v>
      </c>
      <c r="F464" s="27"/>
      <c r="G464" s="27"/>
    </row>
    <row r="465" spans="1:7">
      <c r="A465" s="27"/>
      <c r="B465" s="27">
        <f t="shared" si="903"/>
        <v>23</v>
      </c>
      <c r="C465" s="27"/>
      <c r="D465" s="27">
        <f t="shared" si="904"/>
        <v>1</v>
      </c>
      <c r="E465" s="27">
        <f t="shared" si="905"/>
        <v>22</v>
      </c>
      <c r="F465" s="27"/>
      <c r="G465" s="27"/>
    </row>
    <row r="466" spans="1:7">
      <c r="A466" s="27"/>
      <c r="B466" s="27">
        <f t="shared" si="903"/>
        <v>36</v>
      </c>
      <c r="C466" s="27"/>
      <c r="D466" s="27">
        <f t="shared" si="904"/>
        <v>0.15568689924340617</v>
      </c>
      <c r="E466" s="27">
        <f t="shared" si="905"/>
        <v>35.844313100756594</v>
      </c>
      <c r="F466" s="27"/>
      <c r="G466" s="27"/>
    </row>
    <row r="467" spans="1:7">
      <c r="A467" s="27"/>
      <c r="B467" s="27">
        <f t="shared" si="903"/>
        <v>23</v>
      </c>
      <c r="C467" s="27"/>
      <c r="D467" s="27">
        <f t="shared" si="904"/>
        <v>1</v>
      </c>
      <c r="E467" s="27">
        <f t="shared" si="905"/>
        <v>22</v>
      </c>
      <c r="F467" s="27"/>
      <c r="G467" s="27"/>
    </row>
    <row r="468" spans="1:7">
      <c r="A468" s="27"/>
      <c r="B468" s="27">
        <f t="shared" si="903"/>
        <v>15</v>
      </c>
      <c r="C468" s="27"/>
      <c r="D468" s="27">
        <f t="shared" si="904"/>
        <v>0.62274759697362447</v>
      </c>
      <c r="E468" s="27">
        <f t="shared" si="905"/>
        <v>14.377252403026375</v>
      </c>
      <c r="F468" s="27"/>
      <c r="G468" s="27"/>
    </row>
    <row r="469" spans="1:7">
      <c r="A469" s="27"/>
      <c r="B469" s="27"/>
      <c r="C469" s="27"/>
      <c r="D469" s="27"/>
      <c r="E469" s="27"/>
      <c r="F469" s="27"/>
      <c r="G469" s="27"/>
    </row>
    <row r="470" spans="1:7">
      <c r="A470" s="27" t="s">
        <v>110</v>
      </c>
      <c r="B470" s="27">
        <f>BI130</f>
        <v>22</v>
      </c>
      <c r="C470" s="27"/>
      <c r="D470" s="27">
        <f>AO252</f>
        <v>1</v>
      </c>
      <c r="E470" s="27">
        <f>B470-D470</f>
        <v>21</v>
      </c>
      <c r="F470" s="27">
        <f>SUM(E470:E488)</f>
        <v>488.16137619499102</v>
      </c>
      <c r="G470" s="27">
        <v>4</v>
      </c>
    </row>
    <row r="471" spans="1:7">
      <c r="A471" s="27"/>
      <c r="B471" s="27">
        <f t="shared" ref="B471:B488" si="906">BI131</f>
        <v>23</v>
      </c>
      <c r="C471" s="27"/>
      <c r="D471" s="27">
        <f t="shared" ref="D471:D488" si="907">AO253</f>
        <v>0.66937371629123243</v>
      </c>
      <c r="E471" s="27">
        <f t="shared" ref="E471:E488" si="908">B471-D471</f>
        <v>22.330626283708767</v>
      </c>
      <c r="F471" s="27"/>
      <c r="G471" s="27"/>
    </row>
    <row r="472" spans="1:7">
      <c r="A472" s="27"/>
      <c r="B472" s="27">
        <f t="shared" si="906"/>
        <v>19</v>
      </c>
      <c r="C472" s="27"/>
      <c r="D472" s="27">
        <f t="shared" si="907"/>
        <v>0.62258691838188229</v>
      </c>
      <c r="E472" s="27">
        <f t="shared" si="908"/>
        <v>18.377413081618119</v>
      </c>
      <c r="F472" s="27"/>
      <c r="G472" s="27"/>
    </row>
    <row r="473" spans="1:7">
      <c r="A473" s="27"/>
      <c r="B473" s="27">
        <f t="shared" si="906"/>
        <v>21</v>
      </c>
      <c r="C473" s="27"/>
      <c r="D473" s="27">
        <f t="shared" si="907"/>
        <v>0.62258691838188263</v>
      </c>
      <c r="E473" s="27">
        <f t="shared" si="908"/>
        <v>20.377413081618116</v>
      </c>
      <c r="F473" s="27"/>
      <c r="G473" s="27"/>
    </row>
    <row r="474" spans="1:7">
      <c r="A474" s="27"/>
      <c r="B474" s="27">
        <f t="shared" si="906"/>
        <v>22</v>
      </c>
      <c r="C474" s="27"/>
      <c r="D474" s="27">
        <f t="shared" si="907"/>
        <v>0.12988974521864122</v>
      </c>
      <c r="E474" s="27">
        <f t="shared" si="908"/>
        <v>21.870110254781359</v>
      </c>
      <c r="F474" s="27"/>
      <c r="G474" s="27"/>
    </row>
    <row r="475" spans="1:7">
      <c r="A475" s="27"/>
      <c r="B475" s="27">
        <f t="shared" si="906"/>
        <v>27</v>
      </c>
      <c r="C475" s="27"/>
      <c r="D475" s="27">
        <f t="shared" si="907"/>
        <v>7.6660045714922243E-2</v>
      </c>
      <c r="E475" s="27">
        <f t="shared" si="908"/>
        <v>26.923339954285076</v>
      </c>
      <c r="F475" s="27"/>
      <c r="G475" s="27"/>
    </row>
    <row r="476" spans="1:7">
      <c r="A476" s="27"/>
      <c r="B476" s="27">
        <f t="shared" si="906"/>
        <v>26</v>
      </c>
      <c r="C476" s="27"/>
      <c r="D476" s="27">
        <f t="shared" si="907"/>
        <v>0.65834721282282271</v>
      </c>
      <c r="E476" s="27">
        <f t="shared" si="908"/>
        <v>25.341652787177178</v>
      </c>
      <c r="F476" s="27"/>
      <c r="G476" s="27"/>
    </row>
    <row r="477" spans="1:7">
      <c r="A477" s="27"/>
      <c r="B477" s="27">
        <f t="shared" si="906"/>
        <v>36</v>
      </c>
      <c r="C477" s="27"/>
      <c r="D477" s="27">
        <f t="shared" si="907"/>
        <v>0</v>
      </c>
      <c r="E477" s="27">
        <f t="shared" si="908"/>
        <v>36</v>
      </c>
      <c r="F477" s="27"/>
      <c r="G477" s="27"/>
    </row>
    <row r="478" spans="1:7">
      <c r="A478" s="27"/>
      <c r="B478" s="27">
        <f t="shared" si="906"/>
        <v>31</v>
      </c>
      <c r="C478" s="27"/>
      <c r="D478" s="27">
        <f t="shared" si="907"/>
        <v>0.15039033917185479</v>
      </c>
      <c r="E478" s="27">
        <f t="shared" si="908"/>
        <v>30.849609660828147</v>
      </c>
      <c r="F478" s="27"/>
      <c r="G478" s="27"/>
    </row>
    <row r="479" spans="1:7">
      <c r="A479" s="27"/>
      <c r="B479" s="27">
        <f t="shared" si="906"/>
        <v>29</v>
      </c>
      <c r="C479" s="27"/>
      <c r="D479" s="27">
        <f t="shared" si="907"/>
        <v>0.33931044626914802</v>
      </c>
      <c r="E479" s="27">
        <f t="shared" si="908"/>
        <v>28.660689553730851</v>
      </c>
      <c r="F479" s="27"/>
      <c r="G479" s="27"/>
    </row>
    <row r="480" spans="1:7">
      <c r="A480" s="27"/>
      <c r="B480" s="27">
        <f t="shared" si="906"/>
        <v>30</v>
      </c>
      <c r="C480" s="27"/>
      <c r="D480" s="27">
        <f t="shared" si="907"/>
        <v>0.1250117361193829</v>
      </c>
      <c r="E480" s="27">
        <f t="shared" si="908"/>
        <v>29.874988263880617</v>
      </c>
      <c r="F480" s="27"/>
      <c r="G480" s="27"/>
    </row>
    <row r="481" spans="1:7">
      <c r="A481" s="27"/>
      <c r="B481" s="27">
        <f t="shared" si="906"/>
        <v>26</v>
      </c>
      <c r="C481" s="27"/>
      <c r="D481" s="27">
        <f t="shared" si="907"/>
        <v>3.4705462885812513E-2</v>
      </c>
      <c r="E481" s="27">
        <f t="shared" si="908"/>
        <v>25.965294537114186</v>
      </c>
      <c r="F481" s="27"/>
      <c r="G481" s="27"/>
    </row>
    <row r="482" spans="1:7">
      <c r="A482" s="27"/>
      <c r="B482" s="27">
        <f t="shared" si="906"/>
        <v>32</v>
      </c>
      <c r="C482" s="27"/>
      <c r="D482" s="27">
        <f t="shared" si="907"/>
        <v>0.32096249657705672</v>
      </c>
      <c r="E482" s="27">
        <f t="shared" si="908"/>
        <v>31.679037503422943</v>
      </c>
      <c r="F482" s="27"/>
      <c r="G482" s="27"/>
    </row>
    <row r="483" spans="1:7">
      <c r="A483" s="27"/>
      <c r="B483" s="27">
        <f t="shared" si="906"/>
        <v>30</v>
      </c>
      <c r="C483" s="27"/>
      <c r="D483" s="27">
        <f t="shared" si="907"/>
        <v>0.32096249657705672</v>
      </c>
      <c r="E483" s="27">
        <f t="shared" si="908"/>
        <v>29.679037503422943</v>
      </c>
      <c r="F483" s="27"/>
      <c r="G483" s="27"/>
    </row>
    <row r="484" spans="1:7">
      <c r="A484" s="27"/>
      <c r="B484" s="27">
        <f t="shared" si="906"/>
        <v>27</v>
      </c>
      <c r="C484" s="27"/>
      <c r="D484" s="27">
        <f t="shared" si="907"/>
        <v>0.7666004571492212</v>
      </c>
      <c r="E484" s="27">
        <f t="shared" si="908"/>
        <v>26.23339954285078</v>
      </c>
      <c r="F484" s="27"/>
      <c r="G484" s="27"/>
    </row>
    <row r="485" spans="1:7">
      <c r="A485" s="27"/>
      <c r="B485" s="27">
        <f t="shared" si="906"/>
        <v>27</v>
      </c>
      <c r="C485" s="27"/>
      <c r="D485" s="27">
        <f t="shared" si="907"/>
        <v>0.33931044626914802</v>
      </c>
      <c r="E485" s="27">
        <f t="shared" si="908"/>
        <v>26.660689553730851</v>
      </c>
      <c r="F485" s="27"/>
      <c r="G485" s="27"/>
    </row>
    <row r="486" spans="1:7">
      <c r="A486" s="27"/>
      <c r="B486" s="27">
        <f t="shared" si="906"/>
        <v>20</v>
      </c>
      <c r="C486" s="27"/>
      <c r="D486" s="27">
        <f t="shared" si="907"/>
        <v>0.37184920171346675</v>
      </c>
      <c r="E486" s="27">
        <f t="shared" si="908"/>
        <v>19.628150798286534</v>
      </c>
      <c r="F486" s="27"/>
      <c r="G486" s="27"/>
    </row>
    <row r="487" spans="1:7">
      <c r="A487" s="27"/>
      <c r="B487" s="27">
        <f t="shared" si="906"/>
        <v>24</v>
      </c>
      <c r="C487" s="27"/>
      <c r="D487" s="27">
        <f t="shared" si="907"/>
        <v>0.45996027428953284</v>
      </c>
      <c r="E487" s="27">
        <f t="shared" si="908"/>
        <v>23.540039725710468</v>
      </c>
      <c r="F487" s="27"/>
      <c r="G487" s="27"/>
    </row>
    <row r="488" spans="1:7">
      <c r="A488" s="27"/>
      <c r="B488" s="27">
        <f t="shared" si="906"/>
        <v>24</v>
      </c>
      <c r="C488" s="27"/>
      <c r="D488" s="27">
        <f t="shared" si="907"/>
        <v>0.83011589117584317</v>
      </c>
      <c r="E488" s="27">
        <f t="shared" si="908"/>
        <v>23.169884108824156</v>
      </c>
      <c r="F488" s="27"/>
      <c r="G488" s="27"/>
    </row>
    <row r="489" spans="1:7">
      <c r="A489" s="27"/>
      <c r="B489" s="27"/>
      <c r="C489" s="27"/>
      <c r="D489" s="27"/>
      <c r="E489" s="27"/>
      <c r="F489" s="27"/>
      <c r="G489" s="27"/>
    </row>
    <row r="490" spans="1:7">
      <c r="A490" s="27" t="s">
        <v>111</v>
      </c>
      <c r="B490" s="27">
        <f>BI150</f>
        <v>19</v>
      </c>
      <c r="C490" s="27"/>
      <c r="D490" s="27">
        <f>AR252</f>
        <v>1</v>
      </c>
      <c r="E490" s="27">
        <f>B490-D490</f>
        <v>18</v>
      </c>
      <c r="F490" s="27">
        <f>SUM(E490:E508)</f>
        <v>417</v>
      </c>
      <c r="G490" s="27">
        <v>7</v>
      </c>
    </row>
    <row r="491" spans="1:7">
      <c r="A491" s="27"/>
      <c r="B491" s="27">
        <f t="shared" ref="B491:B508" si="909">BI151</f>
        <v>21</v>
      </c>
      <c r="C491" s="27"/>
      <c r="D491" s="27">
        <f t="shared" ref="D491:D508" si="910">AR253</f>
        <v>1</v>
      </c>
      <c r="E491" s="27">
        <f t="shared" ref="E491:E508" si="911">B491-D491</f>
        <v>20</v>
      </c>
      <c r="F491" s="27"/>
      <c r="G491" s="27"/>
    </row>
    <row r="492" spans="1:7">
      <c r="A492" s="27"/>
      <c r="B492" s="27">
        <f t="shared" si="909"/>
        <v>17</v>
      </c>
      <c r="C492" s="27"/>
      <c r="D492" s="27">
        <f t="shared" si="910"/>
        <v>1</v>
      </c>
      <c r="E492" s="27">
        <f t="shared" si="911"/>
        <v>16</v>
      </c>
      <c r="F492" s="27"/>
      <c r="G492" s="27"/>
    </row>
    <row r="493" spans="1:7">
      <c r="A493" s="27"/>
      <c r="B493" s="27">
        <f t="shared" si="909"/>
        <v>15</v>
      </c>
      <c r="C493" s="27"/>
      <c r="D493" s="27">
        <f t="shared" si="910"/>
        <v>1</v>
      </c>
      <c r="E493" s="27">
        <f t="shared" si="911"/>
        <v>14</v>
      </c>
      <c r="F493" s="27"/>
      <c r="G493" s="27"/>
    </row>
    <row r="494" spans="1:7">
      <c r="A494" s="27"/>
      <c r="B494" s="27">
        <f t="shared" si="909"/>
        <v>27</v>
      </c>
      <c r="C494" s="27"/>
      <c r="D494" s="27">
        <f t="shared" si="910"/>
        <v>1</v>
      </c>
      <c r="E494" s="27">
        <f t="shared" si="911"/>
        <v>26</v>
      </c>
      <c r="F494" s="27"/>
      <c r="G494" s="27"/>
    </row>
    <row r="495" spans="1:7">
      <c r="A495" s="27"/>
      <c r="B495" s="27">
        <f t="shared" si="909"/>
        <v>24</v>
      </c>
      <c r="C495" s="27"/>
      <c r="D495" s="27">
        <f t="shared" si="910"/>
        <v>1</v>
      </c>
      <c r="E495" s="27">
        <f t="shared" si="911"/>
        <v>23</v>
      </c>
      <c r="F495" s="27"/>
      <c r="G495" s="27"/>
    </row>
    <row r="496" spans="1:7">
      <c r="A496" s="27"/>
      <c r="B496" s="27">
        <f t="shared" si="909"/>
        <v>23</v>
      </c>
      <c r="C496" s="27"/>
      <c r="D496" s="27">
        <f t="shared" si="910"/>
        <v>1</v>
      </c>
      <c r="E496" s="27">
        <f t="shared" si="911"/>
        <v>22</v>
      </c>
      <c r="F496" s="27"/>
      <c r="G496" s="27"/>
    </row>
    <row r="497" spans="1:7">
      <c r="A497" s="27"/>
      <c r="B497" s="27">
        <f t="shared" si="909"/>
        <v>28</v>
      </c>
      <c r="C497" s="27"/>
      <c r="D497" s="27">
        <f t="shared" si="910"/>
        <v>1</v>
      </c>
      <c r="E497" s="27">
        <f t="shared" si="911"/>
        <v>27</v>
      </c>
      <c r="F497" s="27"/>
      <c r="G497" s="27"/>
    </row>
    <row r="498" spans="1:7">
      <c r="A498" s="27"/>
      <c r="B498" s="27">
        <f t="shared" si="909"/>
        <v>26</v>
      </c>
      <c r="C498" s="27"/>
      <c r="D498" s="27">
        <f t="shared" si="910"/>
        <v>1</v>
      </c>
      <c r="E498" s="27">
        <f t="shared" si="911"/>
        <v>25</v>
      </c>
      <c r="F498" s="27"/>
      <c r="G498" s="27"/>
    </row>
    <row r="499" spans="1:7">
      <c r="A499" s="27"/>
      <c r="B499" s="27">
        <f t="shared" si="909"/>
        <v>24</v>
      </c>
      <c r="C499" s="27"/>
      <c r="D499" s="27">
        <f t="shared" si="910"/>
        <v>1</v>
      </c>
      <c r="E499" s="27">
        <f t="shared" si="911"/>
        <v>23</v>
      </c>
      <c r="F499" s="27"/>
      <c r="G499" s="27"/>
    </row>
    <row r="500" spans="1:7">
      <c r="A500" s="27"/>
      <c r="B500" s="27">
        <f t="shared" si="909"/>
        <v>28</v>
      </c>
      <c r="C500" s="27"/>
      <c r="D500" s="27">
        <f t="shared" si="910"/>
        <v>1</v>
      </c>
      <c r="E500" s="27">
        <f t="shared" si="911"/>
        <v>27</v>
      </c>
      <c r="F500" s="27"/>
      <c r="G500" s="27"/>
    </row>
    <row r="501" spans="1:7">
      <c r="A501" s="27"/>
      <c r="B501" s="27">
        <f t="shared" si="909"/>
        <v>24</v>
      </c>
      <c r="C501" s="27"/>
      <c r="D501" s="27">
        <f t="shared" si="910"/>
        <v>1</v>
      </c>
      <c r="E501" s="27">
        <f t="shared" si="911"/>
        <v>23</v>
      </c>
      <c r="F501" s="27"/>
      <c r="G501" s="27"/>
    </row>
    <row r="502" spans="1:7">
      <c r="A502" s="27"/>
      <c r="B502" s="27">
        <f t="shared" si="909"/>
        <v>29</v>
      </c>
      <c r="C502" s="27"/>
      <c r="D502" s="27">
        <f t="shared" si="910"/>
        <v>1</v>
      </c>
      <c r="E502" s="27">
        <f t="shared" si="911"/>
        <v>28</v>
      </c>
      <c r="F502" s="27"/>
      <c r="G502" s="27"/>
    </row>
    <row r="503" spans="1:7">
      <c r="A503" s="27"/>
      <c r="B503" s="27">
        <f t="shared" si="909"/>
        <v>22</v>
      </c>
      <c r="C503" s="27"/>
      <c r="D503" s="27">
        <f t="shared" si="910"/>
        <v>1</v>
      </c>
      <c r="E503" s="27">
        <f t="shared" si="911"/>
        <v>21</v>
      </c>
      <c r="F503" s="27"/>
      <c r="G503" s="27"/>
    </row>
    <row r="504" spans="1:7">
      <c r="A504" s="27"/>
      <c r="B504" s="27">
        <f t="shared" si="909"/>
        <v>22</v>
      </c>
      <c r="C504" s="27"/>
      <c r="D504" s="27">
        <f t="shared" si="910"/>
        <v>1</v>
      </c>
      <c r="E504" s="27">
        <f t="shared" si="911"/>
        <v>21</v>
      </c>
      <c r="F504" s="27"/>
      <c r="G504" s="27"/>
    </row>
    <row r="505" spans="1:7">
      <c r="A505" s="27"/>
      <c r="B505" s="27">
        <f t="shared" si="909"/>
        <v>22</v>
      </c>
      <c r="C505" s="27"/>
      <c r="D505" s="27">
        <f t="shared" si="910"/>
        <v>1</v>
      </c>
      <c r="E505" s="27">
        <f t="shared" si="911"/>
        <v>21</v>
      </c>
      <c r="F505" s="27"/>
      <c r="G505" s="27"/>
    </row>
    <row r="506" spans="1:7">
      <c r="A506" s="27"/>
      <c r="B506" s="27">
        <f t="shared" si="909"/>
        <v>20</v>
      </c>
      <c r="C506" s="27"/>
      <c r="D506" s="27">
        <f t="shared" si="910"/>
        <v>1</v>
      </c>
      <c r="E506" s="27">
        <f t="shared" si="911"/>
        <v>19</v>
      </c>
      <c r="F506" s="27"/>
      <c r="G506" s="27"/>
    </row>
    <row r="507" spans="1:7">
      <c r="A507" s="27"/>
      <c r="B507" s="27">
        <f t="shared" si="909"/>
        <v>19</v>
      </c>
      <c r="C507" s="27"/>
      <c r="D507" s="27">
        <f t="shared" si="910"/>
        <v>1</v>
      </c>
      <c r="E507" s="27">
        <f t="shared" si="911"/>
        <v>18</v>
      </c>
      <c r="F507" s="27"/>
      <c r="G507" s="27"/>
    </row>
    <row r="508" spans="1:7">
      <c r="A508" s="27"/>
      <c r="B508" s="27">
        <f t="shared" si="909"/>
        <v>26</v>
      </c>
      <c r="C508" s="27"/>
      <c r="D508" s="27">
        <f t="shared" si="910"/>
        <v>1</v>
      </c>
      <c r="E508" s="27">
        <f t="shared" si="911"/>
        <v>25</v>
      </c>
      <c r="F508" s="27"/>
      <c r="G508" s="27"/>
    </row>
    <row r="509" spans="1:7">
      <c r="A509" s="27"/>
      <c r="B509" s="27"/>
      <c r="C509" s="27"/>
      <c r="D509" s="27"/>
      <c r="E509" s="27"/>
      <c r="F509" s="27"/>
      <c r="G509" s="27"/>
    </row>
    <row r="510" spans="1:7">
      <c r="A510" s="27" t="s">
        <v>112</v>
      </c>
      <c r="B510" s="27">
        <f>BI170</f>
        <v>22</v>
      </c>
      <c r="C510" s="27"/>
      <c r="D510" s="27">
        <f>AU252</f>
        <v>0.38170752801415264</v>
      </c>
      <c r="E510" s="27">
        <f>B510-D510</f>
        <v>21.618292471985846</v>
      </c>
      <c r="F510" s="27">
        <f>SUM(E510:E528)</f>
        <v>360.07401001954804</v>
      </c>
      <c r="G510" s="27">
        <v>20</v>
      </c>
    </row>
    <row r="511" spans="1:7">
      <c r="A511" s="27"/>
      <c r="B511" s="27">
        <f t="shared" ref="B511:B528" si="912">BI171</f>
        <v>23</v>
      </c>
      <c r="C511" s="27"/>
      <c r="D511" s="27">
        <f t="shared" ref="D511:D528" si="913">AU253</f>
        <v>0.99595584714684582</v>
      </c>
      <c r="E511" s="27">
        <f t="shared" ref="E511:E528" si="914">B511-D511</f>
        <v>22.004044152853155</v>
      </c>
      <c r="F511" s="27"/>
      <c r="G511" s="27"/>
    </row>
    <row r="512" spans="1:7">
      <c r="A512" s="27"/>
      <c r="B512" s="27">
        <f t="shared" si="912"/>
        <v>19</v>
      </c>
      <c r="C512" s="27"/>
      <c r="D512" s="27">
        <f t="shared" si="913"/>
        <v>0.93010362257935753</v>
      </c>
      <c r="E512" s="27">
        <f t="shared" si="914"/>
        <v>18.069896377420644</v>
      </c>
      <c r="F512" s="27"/>
      <c r="G512" s="27"/>
    </row>
    <row r="513" spans="1:7">
      <c r="A513" s="27"/>
      <c r="B513" s="27">
        <f t="shared" si="912"/>
        <v>16</v>
      </c>
      <c r="C513" s="27"/>
      <c r="D513" s="27">
        <f t="shared" si="913"/>
        <v>0.68434108281037775</v>
      </c>
      <c r="E513" s="27">
        <f t="shared" si="914"/>
        <v>15.315658917189623</v>
      </c>
      <c r="F513" s="27"/>
      <c r="G513" s="27"/>
    </row>
    <row r="514" spans="1:7">
      <c r="A514" s="27"/>
      <c r="B514" s="27">
        <f t="shared" si="912"/>
        <v>22</v>
      </c>
      <c r="C514" s="27"/>
      <c r="D514" s="27">
        <f t="shared" si="913"/>
        <v>1</v>
      </c>
      <c r="E514" s="27">
        <f t="shared" si="914"/>
        <v>21</v>
      </c>
      <c r="F514" s="27"/>
      <c r="G514" s="27"/>
    </row>
    <row r="515" spans="1:7">
      <c r="A515" s="27"/>
      <c r="B515" s="27">
        <f t="shared" si="912"/>
        <v>27</v>
      </c>
      <c r="C515" s="27"/>
      <c r="D515" s="27">
        <f t="shared" si="913"/>
        <v>1</v>
      </c>
      <c r="E515" s="27">
        <f t="shared" si="914"/>
        <v>26</v>
      </c>
      <c r="F515" s="27"/>
      <c r="G515" s="27"/>
    </row>
    <row r="516" spans="1:7">
      <c r="A516" s="27"/>
      <c r="B516" s="27">
        <f t="shared" si="912"/>
        <v>14</v>
      </c>
      <c r="C516" s="27"/>
      <c r="D516" s="27">
        <f t="shared" si="913"/>
        <v>0</v>
      </c>
      <c r="E516" s="27">
        <f t="shared" si="914"/>
        <v>14</v>
      </c>
      <c r="F516" s="27"/>
      <c r="G516" s="27"/>
    </row>
    <row r="517" spans="1:7">
      <c r="A517" s="27"/>
      <c r="B517" s="27">
        <f t="shared" si="912"/>
        <v>20</v>
      </c>
      <c r="C517" s="27"/>
      <c r="D517" s="27">
        <f t="shared" si="913"/>
        <v>5.6114405484775837E-2</v>
      </c>
      <c r="E517" s="27">
        <f t="shared" si="914"/>
        <v>19.943885594515223</v>
      </c>
      <c r="F517" s="27"/>
      <c r="G517" s="27"/>
    </row>
    <row r="518" spans="1:7">
      <c r="A518" s="27"/>
      <c r="B518" s="27">
        <f t="shared" si="912"/>
        <v>19</v>
      </c>
      <c r="C518" s="27"/>
      <c r="D518" s="27">
        <f t="shared" si="913"/>
        <v>0.20823277731487602</v>
      </c>
      <c r="E518" s="27">
        <f t="shared" si="914"/>
        <v>18.791767222685124</v>
      </c>
      <c r="F518" s="27"/>
      <c r="G518" s="27"/>
    </row>
    <row r="519" spans="1:7">
      <c r="A519" s="27"/>
      <c r="B519" s="27">
        <f t="shared" si="912"/>
        <v>16</v>
      </c>
      <c r="C519" s="27"/>
      <c r="D519" s="27">
        <f t="shared" si="913"/>
        <v>1</v>
      </c>
      <c r="E519" s="27">
        <f t="shared" si="914"/>
        <v>15</v>
      </c>
      <c r="F519" s="27"/>
      <c r="G519" s="27"/>
    </row>
    <row r="520" spans="1:7">
      <c r="A520" s="27"/>
      <c r="B520" s="27">
        <f t="shared" si="912"/>
        <v>28</v>
      </c>
      <c r="C520" s="27"/>
      <c r="D520" s="27">
        <f t="shared" si="913"/>
        <v>0.98238453015067617</v>
      </c>
      <c r="E520" s="27">
        <f t="shared" si="914"/>
        <v>27.017615469849325</v>
      </c>
      <c r="F520" s="27"/>
      <c r="G520" s="27"/>
    </row>
    <row r="521" spans="1:7">
      <c r="A521" s="27"/>
      <c r="B521" s="27">
        <f t="shared" si="912"/>
        <v>30</v>
      </c>
      <c r="C521" s="27"/>
      <c r="D521" s="27">
        <f t="shared" si="913"/>
        <v>1</v>
      </c>
      <c r="E521" s="27">
        <f t="shared" si="914"/>
        <v>29</v>
      </c>
      <c r="F521" s="27"/>
      <c r="G521" s="27"/>
    </row>
    <row r="522" spans="1:7">
      <c r="A522" s="27"/>
      <c r="B522" s="27">
        <f t="shared" si="912"/>
        <v>28</v>
      </c>
      <c r="C522" s="27"/>
      <c r="D522" s="27">
        <f t="shared" si="913"/>
        <v>1</v>
      </c>
      <c r="E522" s="27">
        <f t="shared" si="914"/>
        <v>27</v>
      </c>
      <c r="F522" s="27"/>
      <c r="G522" s="27"/>
    </row>
    <row r="523" spans="1:7">
      <c r="A523" s="27"/>
      <c r="B523" s="27">
        <f t="shared" si="912"/>
        <v>33</v>
      </c>
      <c r="C523" s="27"/>
      <c r="D523" s="27">
        <f t="shared" si="913"/>
        <v>1</v>
      </c>
      <c r="E523" s="27">
        <f t="shared" si="914"/>
        <v>32</v>
      </c>
      <c r="F523" s="27"/>
      <c r="G523" s="27"/>
    </row>
    <row r="524" spans="1:7">
      <c r="A524" s="27"/>
      <c r="B524" s="27">
        <f t="shared" si="912"/>
        <v>26</v>
      </c>
      <c r="C524" s="27"/>
      <c r="D524" s="27">
        <f t="shared" si="913"/>
        <v>1</v>
      </c>
      <c r="E524" s="27">
        <f t="shared" si="914"/>
        <v>25</v>
      </c>
      <c r="F524" s="27"/>
      <c r="G524" s="27"/>
    </row>
    <row r="525" spans="1:7">
      <c r="A525" s="27"/>
      <c r="B525" s="27">
        <f t="shared" si="912"/>
        <v>27</v>
      </c>
      <c r="C525" s="27"/>
      <c r="D525" s="27">
        <f t="shared" si="913"/>
        <v>1</v>
      </c>
      <c r="E525" s="27">
        <f t="shared" si="914"/>
        <v>26</v>
      </c>
      <c r="F525" s="27"/>
      <c r="G525" s="27"/>
    </row>
    <row r="526" spans="1:7">
      <c r="A526" s="27"/>
      <c r="B526" s="27">
        <f t="shared" si="912"/>
        <v>0</v>
      </c>
      <c r="C526" s="27"/>
      <c r="D526" s="27">
        <f t="shared" si="913"/>
        <v>0</v>
      </c>
      <c r="E526" s="27">
        <f t="shared" si="914"/>
        <v>0</v>
      </c>
      <c r="F526" s="27"/>
      <c r="G526" s="27"/>
    </row>
    <row r="527" spans="1:7">
      <c r="A527" s="27"/>
      <c r="B527" s="27">
        <f t="shared" si="912"/>
        <v>3</v>
      </c>
      <c r="C527" s="27"/>
      <c r="D527" s="27">
        <f t="shared" si="913"/>
        <v>0.68715018695089081</v>
      </c>
      <c r="E527" s="27">
        <f t="shared" si="914"/>
        <v>2.3128498130491093</v>
      </c>
      <c r="F527" s="27"/>
      <c r="G527" s="27"/>
    </row>
    <row r="528" spans="1:7">
      <c r="A528" s="27"/>
      <c r="B528" s="27">
        <f t="shared" si="912"/>
        <v>0</v>
      </c>
      <c r="C528" s="27"/>
      <c r="D528" s="27">
        <f t="shared" si="913"/>
        <v>0</v>
      </c>
      <c r="E528" s="27">
        <f t="shared" si="914"/>
        <v>0</v>
      </c>
      <c r="F528" s="27"/>
      <c r="G528" s="27"/>
    </row>
    <row r="529" spans="1:7">
      <c r="A529" s="27"/>
      <c r="B529" s="27"/>
      <c r="C529" s="27"/>
      <c r="D529" s="27"/>
      <c r="E529" s="27"/>
      <c r="F529" s="27"/>
      <c r="G529" s="27"/>
    </row>
    <row r="530" spans="1:7">
      <c r="A530" s="27" t="s">
        <v>113</v>
      </c>
      <c r="B530" s="27">
        <f>BI190</f>
        <v>18</v>
      </c>
      <c r="C530" s="27"/>
      <c r="D530" s="27">
        <f>AX252</f>
        <v>0.33046084212010213</v>
      </c>
      <c r="E530" s="27">
        <f>B530-D530</f>
        <v>17.669539157879896</v>
      </c>
      <c r="F530" s="27">
        <f>SUM(E530:E548)</f>
        <v>457.61428986646172</v>
      </c>
      <c r="G530" s="27">
        <v>10</v>
      </c>
    </row>
    <row r="531" spans="1:7">
      <c r="A531" s="27"/>
      <c r="B531" s="27">
        <f t="shared" ref="B531:B548" si="915">BI191</f>
        <v>24</v>
      </c>
      <c r="C531" s="27"/>
      <c r="D531" s="27">
        <f t="shared" ref="D531:D548" si="916">AX253</f>
        <v>0.68715018695089081</v>
      </c>
      <c r="E531" s="27">
        <f t="shared" ref="E531:E548" si="917">B531-D531</f>
        <v>23.312849813049109</v>
      </c>
      <c r="F531" s="27"/>
      <c r="G531" s="27"/>
    </row>
    <row r="532" spans="1:7">
      <c r="A532" s="27"/>
      <c r="B532" s="27">
        <f t="shared" si="915"/>
        <v>18</v>
      </c>
      <c r="C532" s="27"/>
      <c r="D532" s="27">
        <f t="shared" si="916"/>
        <v>0.68715018695089081</v>
      </c>
      <c r="E532" s="27">
        <f t="shared" si="917"/>
        <v>17.312849813049109</v>
      </c>
      <c r="F532" s="27"/>
      <c r="G532" s="27"/>
    </row>
    <row r="533" spans="1:7">
      <c r="A533" s="27"/>
      <c r="B533" s="27">
        <f t="shared" si="915"/>
        <v>21</v>
      </c>
      <c r="C533" s="27"/>
      <c r="D533" s="27">
        <f t="shared" si="916"/>
        <v>0.24784563159007661</v>
      </c>
      <c r="E533" s="27">
        <f t="shared" si="917"/>
        <v>20.752154368409922</v>
      </c>
      <c r="F533" s="27"/>
      <c r="G533" s="27"/>
    </row>
    <row r="534" spans="1:7">
      <c r="A534" s="27"/>
      <c r="B534" s="27">
        <f t="shared" si="915"/>
        <v>22</v>
      </c>
      <c r="C534" s="27"/>
      <c r="D534" s="27">
        <f t="shared" si="916"/>
        <v>1</v>
      </c>
      <c r="E534" s="27">
        <f t="shared" si="917"/>
        <v>21</v>
      </c>
      <c r="F534" s="27"/>
      <c r="G534" s="27"/>
    </row>
    <row r="535" spans="1:7">
      <c r="A535" s="27"/>
      <c r="B535" s="27">
        <f t="shared" si="915"/>
        <v>27</v>
      </c>
      <c r="C535" s="27"/>
      <c r="D535" s="27">
        <f t="shared" si="916"/>
        <v>0.80289350361182787</v>
      </c>
      <c r="E535" s="27">
        <f t="shared" si="917"/>
        <v>26.197106496388173</v>
      </c>
      <c r="F535" s="27"/>
      <c r="G535" s="27"/>
    </row>
    <row r="536" spans="1:7">
      <c r="A536" s="27"/>
      <c r="B536" s="27">
        <f t="shared" si="915"/>
        <v>22</v>
      </c>
      <c r="C536" s="27"/>
      <c r="D536" s="27">
        <f t="shared" si="916"/>
        <v>0.33046084212010213</v>
      </c>
      <c r="E536" s="27">
        <f t="shared" si="917"/>
        <v>21.669539157879896</v>
      </c>
      <c r="F536" s="27"/>
      <c r="G536" s="27"/>
    </row>
    <row r="537" spans="1:7">
      <c r="A537" s="27"/>
      <c r="B537" s="27">
        <f t="shared" si="915"/>
        <v>22</v>
      </c>
      <c r="C537" s="27"/>
      <c r="D537" s="27">
        <f t="shared" si="916"/>
        <v>0.25447168534276837</v>
      </c>
      <c r="E537" s="27">
        <f t="shared" si="917"/>
        <v>21.745528314657232</v>
      </c>
      <c r="F537" s="27"/>
      <c r="G537" s="27"/>
    </row>
    <row r="538" spans="1:7">
      <c r="A538" s="27"/>
      <c r="B538" s="27">
        <f t="shared" si="915"/>
        <v>27</v>
      </c>
      <c r="C538" s="27"/>
      <c r="D538" s="27">
        <f t="shared" si="916"/>
        <v>0.51539740680950485</v>
      </c>
      <c r="E538" s="27">
        <f t="shared" si="917"/>
        <v>26.484602593190495</v>
      </c>
      <c r="F538" s="27"/>
      <c r="G538" s="27"/>
    </row>
    <row r="539" spans="1:7">
      <c r="A539" s="27"/>
      <c r="B539" s="27">
        <f t="shared" si="915"/>
        <v>29</v>
      </c>
      <c r="C539" s="27"/>
      <c r="D539" s="27">
        <f t="shared" si="916"/>
        <v>1</v>
      </c>
      <c r="E539" s="27">
        <f t="shared" si="917"/>
        <v>28</v>
      </c>
      <c r="F539" s="27"/>
      <c r="G539" s="27"/>
    </row>
    <row r="540" spans="1:7">
      <c r="A540" s="27"/>
      <c r="B540" s="27">
        <f t="shared" si="915"/>
        <v>33</v>
      </c>
      <c r="C540" s="27"/>
      <c r="D540" s="27">
        <f t="shared" si="916"/>
        <v>0.50631843932943232</v>
      </c>
      <c r="E540" s="27">
        <f t="shared" si="917"/>
        <v>32.493681560670566</v>
      </c>
      <c r="F540" s="27"/>
      <c r="G540" s="27"/>
    </row>
    <row r="541" spans="1:7">
      <c r="A541" s="27"/>
      <c r="B541" s="27">
        <f t="shared" si="915"/>
        <v>29</v>
      </c>
      <c r="C541" s="27"/>
      <c r="D541" s="27">
        <f t="shared" si="916"/>
        <v>1</v>
      </c>
      <c r="E541" s="27">
        <f t="shared" si="917"/>
        <v>28</v>
      </c>
      <c r="F541" s="27"/>
      <c r="G541" s="27"/>
    </row>
    <row r="542" spans="1:7">
      <c r="A542" s="27"/>
      <c r="B542" s="27">
        <f t="shared" si="915"/>
        <v>32</v>
      </c>
      <c r="C542" s="27"/>
      <c r="D542" s="27">
        <f t="shared" si="916"/>
        <v>1</v>
      </c>
      <c r="E542" s="27">
        <f t="shared" si="917"/>
        <v>31</v>
      </c>
      <c r="F542" s="27"/>
      <c r="G542" s="27"/>
    </row>
    <row r="543" spans="1:7">
      <c r="A543" s="27"/>
      <c r="B543" s="27">
        <f t="shared" si="915"/>
        <v>27</v>
      </c>
      <c r="C543" s="27"/>
      <c r="D543" s="27">
        <f t="shared" si="916"/>
        <v>1</v>
      </c>
      <c r="E543" s="27">
        <f t="shared" si="917"/>
        <v>26</v>
      </c>
      <c r="F543" s="27"/>
      <c r="G543" s="27"/>
    </row>
    <row r="544" spans="1:7">
      <c r="A544" s="27"/>
      <c r="B544" s="27">
        <f t="shared" si="915"/>
        <v>27</v>
      </c>
      <c r="C544" s="27"/>
      <c r="D544" s="27">
        <f t="shared" si="916"/>
        <v>0.51716580651927146</v>
      </c>
      <c r="E544" s="27">
        <f t="shared" si="917"/>
        <v>26.482834193480727</v>
      </c>
      <c r="F544" s="27"/>
      <c r="G544" s="27"/>
    </row>
    <row r="545" spans="1:7">
      <c r="A545" s="27"/>
      <c r="B545" s="27">
        <f t="shared" si="915"/>
        <v>29</v>
      </c>
      <c r="C545" s="27"/>
      <c r="D545" s="27">
        <f t="shared" si="916"/>
        <v>0.89566592513695986</v>
      </c>
      <c r="E545" s="27">
        <f t="shared" si="917"/>
        <v>28.10433407486304</v>
      </c>
      <c r="F545" s="27"/>
      <c r="G545" s="27"/>
    </row>
    <row r="546" spans="1:7">
      <c r="A546" s="27"/>
      <c r="B546" s="27">
        <f t="shared" si="915"/>
        <v>16</v>
      </c>
      <c r="C546" s="27"/>
      <c r="D546" s="27">
        <f t="shared" si="916"/>
        <v>0.28431298778953112</v>
      </c>
      <c r="E546" s="27">
        <f t="shared" si="917"/>
        <v>15.715687012210468</v>
      </c>
      <c r="F546" s="27"/>
      <c r="G546" s="27"/>
    </row>
    <row r="547" spans="1:7">
      <c r="A547" s="27"/>
      <c r="B547" s="27">
        <f t="shared" si="915"/>
        <v>27</v>
      </c>
      <c r="C547" s="27"/>
      <c r="D547" s="27">
        <f t="shared" si="916"/>
        <v>0.99595584714684582</v>
      </c>
      <c r="E547" s="27">
        <f t="shared" si="917"/>
        <v>26.004044152853155</v>
      </c>
      <c r="F547" s="27"/>
      <c r="G547" s="27"/>
    </row>
    <row r="548" spans="1:7">
      <c r="A548" s="27"/>
      <c r="B548" s="27">
        <f t="shared" si="915"/>
        <v>20</v>
      </c>
      <c r="C548" s="27"/>
      <c r="D548" s="27">
        <f t="shared" si="916"/>
        <v>0.33046084212010213</v>
      </c>
      <c r="E548" s="27">
        <f t="shared" si="917"/>
        <v>19.669539157879896</v>
      </c>
      <c r="F548" s="27"/>
      <c r="G548" s="27"/>
    </row>
    <row r="549" spans="1:7">
      <c r="A549" s="27"/>
      <c r="B549" s="27"/>
      <c r="C549" s="27"/>
      <c r="D549" s="27"/>
      <c r="E549" s="27"/>
      <c r="F549" s="27"/>
      <c r="G549" s="27"/>
    </row>
    <row r="550" spans="1:7">
      <c r="A550" s="27" t="s">
        <v>114</v>
      </c>
      <c r="B550" s="27">
        <f>BI210</f>
        <v>19</v>
      </c>
      <c r="C550" s="27"/>
      <c r="D550" s="27">
        <f>BA252</f>
        <v>0.32917360641141125</v>
      </c>
      <c r="E550" s="27">
        <f>B550-D550</f>
        <v>18.670826393588587</v>
      </c>
      <c r="F550" s="27">
        <f>SUM(E550:E568)</f>
        <v>442.69283549870295</v>
      </c>
      <c r="G550" s="27">
        <v>14</v>
      </c>
    </row>
    <row r="551" spans="1:7">
      <c r="A551" s="27"/>
      <c r="B551" s="27">
        <f t="shared" ref="B551:B568" si="918">BI211</f>
        <v>22</v>
      </c>
      <c r="C551" s="27"/>
      <c r="D551" s="27">
        <f t="shared" ref="D551:D568" si="919">BA253</f>
        <v>0.68715018695089081</v>
      </c>
      <c r="E551" s="27">
        <f t="shared" ref="E551:E568" si="920">B551-D551</f>
        <v>21.312849813049109</v>
      </c>
      <c r="F551" s="27"/>
      <c r="G551" s="27"/>
    </row>
    <row r="552" spans="1:7">
      <c r="A552" s="27"/>
      <c r="B552" s="27">
        <f t="shared" si="918"/>
        <v>22</v>
      </c>
      <c r="C552" s="27"/>
      <c r="D552" s="27">
        <f t="shared" si="919"/>
        <v>0.68715018695089081</v>
      </c>
      <c r="E552" s="27">
        <f t="shared" si="920"/>
        <v>21.312849813049109</v>
      </c>
      <c r="F552" s="27"/>
      <c r="G552" s="27"/>
    </row>
    <row r="553" spans="1:7">
      <c r="A553" s="27"/>
      <c r="B553" s="27">
        <f t="shared" si="918"/>
        <v>20</v>
      </c>
      <c r="C553" s="27"/>
      <c r="D553" s="27">
        <f t="shared" si="919"/>
        <v>0.25448283470186106</v>
      </c>
      <c r="E553" s="27">
        <f t="shared" si="920"/>
        <v>19.745517165298139</v>
      </c>
      <c r="F553" s="27"/>
      <c r="G553" s="27"/>
    </row>
    <row r="554" spans="1:7">
      <c r="A554" s="27"/>
      <c r="B554" s="27">
        <f t="shared" si="918"/>
        <v>29</v>
      </c>
      <c r="C554" s="27"/>
      <c r="D554" s="27">
        <f t="shared" si="919"/>
        <v>0.21830251145892687</v>
      </c>
      <c r="E554" s="27">
        <f t="shared" si="920"/>
        <v>28.781697488541074</v>
      </c>
      <c r="F554" s="27"/>
      <c r="G554" s="27"/>
    </row>
    <row r="555" spans="1:7">
      <c r="A555" s="27"/>
      <c r="B555" s="27">
        <f t="shared" si="918"/>
        <v>24</v>
      </c>
      <c r="C555" s="27"/>
      <c r="D555" s="27">
        <f t="shared" si="919"/>
        <v>0.86237127185819218</v>
      </c>
      <c r="E555" s="27">
        <f t="shared" si="920"/>
        <v>23.137628728141809</v>
      </c>
      <c r="F555" s="27"/>
      <c r="G555" s="27"/>
    </row>
    <row r="556" spans="1:7">
      <c r="A556" s="27"/>
      <c r="B556" s="27">
        <f t="shared" si="918"/>
        <v>14</v>
      </c>
      <c r="C556" s="27"/>
      <c r="D556" s="27">
        <f t="shared" si="919"/>
        <v>0.33931044626914802</v>
      </c>
      <c r="E556" s="27">
        <f t="shared" si="920"/>
        <v>13.660689553730853</v>
      </c>
      <c r="F556" s="27"/>
      <c r="G556" s="27"/>
    </row>
    <row r="557" spans="1:7">
      <c r="A557" s="27"/>
      <c r="B557" s="27">
        <f t="shared" si="918"/>
        <v>17</v>
      </c>
      <c r="C557" s="27"/>
      <c r="D557" s="27">
        <f t="shared" si="919"/>
        <v>0.15568689924340609</v>
      </c>
      <c r="E557" s="27">
        <f t="shared" si="920"/>
        <v>16.844313100756594</v>
      </c>
      <c r="F557" s="27"/>
      <c r="G557" s="27"/>
    </row>
    <row r="558" spans="1:7">
      <c r="A558" s="27"/>
      <c r="B558" s="27">
        <f t="shared" si="918"/>
        <v>19</v>
      </c>
      <c r="C558" s="27"/>
      <c r="D558" s="27">
        <f t="shared" si="919"/>
        <v>0.33931044626914802</v>
      </c>
      <c r="E558" s="27">
        <f t="shared" si="920"/>
        <v>18.660689553730851</v>
      </c>
      <c r="F558" s="27"/>
      <c r="G558" s="27"/>
    </row>
    <row r="559" spans="1:7">
      <c r="A559" s="27"/>
      <c r="B559" s="27">
        <f t="shared" si="918"/>
        <v>21</v>
      </c>
      <c r="C559" s="27"/>
      <c r="D559" s="27">
        <f t="shared" si="919"/>
        <v>0.65834721282282271</v>
      </c>
      <c r="E559" s="27">
        <f t="shared" si="920"/>
        <v>20.341652787177178</v>
      </c>
      <c r="F559" s="27"/>
      <c r="G559" s="27"/>
    </row>
    <row r="560" spans="1:7">
      <c r="A560" s="27"/>
      <c r="B560" s="27">
        <f t="shared" si="918"/>
        <v>30</v>
      </c>
      <c r="C560" s="27"/>
      <c r="D560" s="27">
        <f t="shared" si="919"/>
        <v>0.47296288709375972</v>
      </c>
      <c r="E560" s="27">
        <f t="shared" si="920"/>
        <v>29.527037112906239</v>
      </c>
      <c r="F560" s="27"/>
      <c r="G560" s="27"/>
    </row>
    <row r="561" spans="1:7">
      <c r="A561" s="27"/>
      <c r="B561" s="27">
        <f t="shared" si="918"/>
        <v>33</v>
      </c>
      <c r="C561" s="27"/>
      <c r="D561" s="27">
        <f t="shared" si="919"/>
        <v>1</v>
      </c>
      <c r="E561" s="27">
        <f t="shared" si="920"/>
        <v>32</v>
      </c>
      <c r="F561" s="27"/>
      <c r="G561" s="27"/>
    </row>
    <row r="562" spans="1:7">
      <c r="A562" s="27"/>
      <c r="B562" s="27">
        <f t="shared" si="918"/>
        <v>36</v>
      </c>
      <c r="C562" s="27"/>
      <c r="D562" s="27">
        <f t="shared" si="919"/>
        <v>0.86237127185819218</v>
      </c>
      <c r="E562" s="27">
        <f t="shared" si="920"/>
        <v>35.137628728141806</v>
      </c>
      <c r="F562" s="27"/>
      <c r="G562" s="27"/>
    </row>
    <row r="563" spans="1:7">
      <c r="A563" s="27"/>
      <c r="B563" s="27">
        <f t="shared" si="918"/>
        <v>29</v>
      </c>
      <c r="C563" s="27"/>
      <c r="D563" s="27">
        <f t="shared" si="919"/>
        <v>1</v>
      </c>
      <c r="E563" s="27">
        <f t="shared" si="920"/>
        <v>28</v>
      </c>
      <c r="F563" s="27"/>
      <c r="G563" s="27"/>
    </row>
    <row r="564" spans="1:7">
      <c r="A564" s="27"/>
      <c r="B564" s="27">
        <f t="shared" si="918"/>
        <v>27</v>
      </c>
      <c r="C564" s="27"/>
      <c r="D564" s="27">
        <f t="shared" si="919"/>
        <v>0.31615504819714169</v>
      </c>
      <c r="E564" s="27">
        <f t="shared" si="920"/>
        <v>26.683844951802858</v>
      </c>
      <c r="F564" s="27"/>
      <c r="G564" s="27"/>
    </row>
    <row r="565" spans="1:7">
      <c r="A565" s="27"/>
      <c r="B565" s="27">
        <f t="shared" si="918"/>
        <v>27</v>
      </c>
      <c r="C565" s="27"/>
      <c r="D565" s="27">
        <f t="shared" si="919"/>
        <v>0.73426901916208542</v>
      </c>
      <c r="E565" s="27">
        <f t="shared" si="920"/>
        <v>26.265730980837915</v>
      </c>
      <c r="F565" s="27"/>
      <c r="G565" s="27"/>
    </row>
    <row r="566" spans="1:7">
      <c r="A566" s="27"/>
      <c r="B566" s="27">
        <f t="shared" si="918"/>
        <v>20</v>
      </c>
      <c r="C566" s="27"/>
      <c r="D566" s="27">
        <f t="shared" si="919"/>
        <v>0.16458680320570565</v>
      </c>
      <c r="E566" s="27">
        <f t="shared" si="920"/>
        <v>19.835413196794295</v>
      </c>
      <c r="F566" s="27"/>
      <c r="G566" s="27"/>
    </row>
    <row r="567" spans="1:7">
      <c r="A567" s="27"/>
      <c r="B567" s="27">
        <f t="shared" si="918"/>
        <v>24</v>
      </c>
      <c r="C567" s="27"/>
      <c r="D567" s="27">
        <f t="shared" si="919"/>
        <v>0.89636026243216127</v>
      </c>
      <c r="E567" s="27">
        <f t="shared" si="920"/>
        <v>23.103639737567839</v>
      </c>
      <c r="F567" s="27"/>
      <c r="G567" s="27"/>
    </row>
    <row r="568" spans="1:7">
      <c r="A568" s="27"/>
      <c r="B568" s="27">
        <f t="shared" si="918"/>
        <v>20</v>
      </c>
      <c r="C568" s="27"/>
      <c r="D568" s="27">
        <f t="shared" si="919"/>
        <v>0.32917360641141125</v>
      </c>
      <c r="E568" s="27">
        <f t="shared" si="920"/>
        <v>19.670826393588587</v>
      </c>
      <c r="F568" s="27"/>
      <c r="G568" s="27"/>
    </row>
    <row r="569" spans="1:7">
      <c r="A569" s="27"/>
      <c r="B569" s="27"/>
      <c r="C569" s="27"/>
      <c r="D569" s="27"/>
      <c r="E569" s="27"/>
      <c r="F569" s="27"/>
      <c r="G569" s="27"/>
    </row>
    <row r="570" spans="1:7">
      <c r="A570" s="27" t="s">
        <v>115</v>
      </c>
      <c r="B570" s="27">
        <f>BI230</f>
        <v>18</v>
      </c>
      <c r="C570" s="27"/>
      <c r="D570" s="27">
        <f>BD252</f>
        <v>0.98752081923423396</v>
      </c>
      <c r="E570" s="27">
        <f>B570-D570</f>
        <v>17.012479180765766</v>
      </c>
      <c r="F570" s="27">
        <f>SUM(E570:E588)</f>
        <v>431.47795019225066</v>
      </c>
      <c r="G570" s="27">
        <v>16</v>
      </c>
    </row>
    <row r="571" spans="1:7">
      <c r="A571" s="27"/>
      <c r="B571" s="27">
        <f t="shared" ref="B571:B588" si="921">BI231</f>
        <v>25</v>
      </c>
      <c r="C571" s="27"/>
      <c r="D571" s="27">
        <f t="shared" ref="D571:D588" si="922">BD253</f>
        <v>0.68715018695089081</v>
      </c>
      <c r="E571" s="27">
        <f t="shared" ref="E571:E588" si="923">B571-D571</f>
        <v>24.312849813049109</v>
      </c>
      <c r="F571" s="27"/>
      <c r="G571" s="27"/>
    </row>
    <row r="572" spans="1:7">
      <c r="A572" s="27"/>
      <c r="B572" s="27">
        <f t="shared" si="921"/>
        <v>21</v>
      </c>
      <c r="C572" s="27"/>
      <c r="D572" s="27">
        <f t="shared" si="922"/>
        <v>0.67862089253829638</v>
      </c>
      <c r="E572" s="27">
        <f t="shared" si="923"/>
        <v>20.321379107461702</v>
      </c>
      <c r="F572" s="27"/>
      <c r="G572" s="27"/>
    </row>
    <row r="573" spans="1:7">
      <c r="A573" s="27"/>
      <c r="B573" s="27">
        <f t="shared" si="921"/>
        <v>16</v>
      </c>
      <c r="C573" s="27"/>
      <c r="D573" s="27">
        <f t="shared" si="922"/>
        <v>0.7634485041055834</v>
      </c>
      <c r="E573" s="27">
        <f t="shared" si="923"/>
        <v>15.236551495894417</v>
      </c>
      <c r="F573" s="27"/>
      <c r="G573" s="27"/>
    </row>
    <row r="574" spans="1:7">
      <c r="A574" s="27"/>
      <c r="B574" s="27">
        <f t="shared" si="921"/>
        <v>25</v>
      </c>
      <c r="C574" s="27"/>
      <c r="D574" s="27">
        <f t="shared" si="922"/>
        <v>0.86237127185819229</v>
      </c>
      <c r="E574" s="27">
        <f t="shared" si="923"/>
        <v>24.137628728141809</v>
      </c>
      <c r="F574" s="27"/>
      <c r="G574" s="27"/>
    </row>
    <row r="575" spans="1:7">
      <c r="A575" s="27"/>
      <c r="B575" s="27">
        <f t="shared" si="921"/>
        <v>27</v>
      </c>
      <c r="C575" s="27"/>
      <c r="D575" s="27">
        <f t="shared" si="922"/>
        <v>1</v>
      </c>
      <c r="E575" s="27">
        <f t="shared" si="923"/>
        <v>26</v>
      </c>
      <c r="F575" s="27"/>
      <c r="G575" s="27"/>
    </row>
    <row r="576" spans="1:7">
      <c r="A576" s="27"/>
      <c r="B576" s="27">
        <f t="shared" si="921"/>
        <v>17</v>
      </c>
      <c r="C576" s="27"/>
      <c r="D576" s="27">
        <f t="shared" si="922"/>
        <v>1</v>
      </c>
      <c r="E576" s="27">
        <f t="shared" si="923"/>
        <v>16</v>
      </c>
      <c r="F576" s="27"/>
      <c r="G576" s="27"/>
    </row>
    <row r="577" spans="1:7">
      <c r="A577" s="27"/>
      <c r="B577" s="27">
        <f t="shared" si="921"/>
        <v>20</v>
      </c>
      <c r="C577" s="27"/>
      <c r="D577" s="27">
        <f t="shared" si="922"/>
        <v>0.14589745426041728</v>
      </c>
      <c r="E577" s="27">
        <f t="shared" si="923"/>
        <v>19.854102545739583</v>
      </c>
      <c r="F577" s="27"/>
      <c r="G577" s="27"/>
    </row>
    <row r="578" spans="1:7">
      <c r="A578" s="27"/>
      <c r="B578" s="27">
        <f t="shared" si="921"/>
        <v>22</v>
      </c>
      <c r="C578" s="27"/>
      <c r="D578" s="27">
        <f t="shared" si="922"/>
        <v>1</v>
      </c>
      <c r="E578" s="27">
        <f t="shared" si="923"/>
        <v>21</v>
      </c>
      <c r="F578" s="27"/>
      <c r="G578" s="27"/>
    </row>
    <row r="579" spans="1:7">
      <c r="A579" s="27"/>
      <c r="B579" s="27">
        <f t="shared" si="921"/>
        <v>21</v>
      </c>
      <c r="C579" s="27"/>
      <c r="D579" s="27">
        <f t="shared" si="922"/>
        <v>1</v>
      </c>
      <c r="E579" s="27">
        <f t="shared" si="923"/>
        <v>20</v>
      </c>
      <c r="F579" s="27"/>
      <c r="G579" s="27"/>
    </row>
    <row r="580" spans="1:7">
      <c r="A580" s="27"/>
      <c r="B580" s="27">
        <f t="shared" si="921"/>
        <v>27</v>
      </c>
      <c r="C580" s="27"/>
      <c r="D580" s="27">
        <f t="shared" si="922"/>
        <v>1</v>
      </c>
      <c r="E580" s="27">
        <f t="shared" si="923"/>
        <v>26</v>
      </c>
      <c r="F580" s="27"/>
      <c r="G580" s="27"/>
    </row>
    <row r="581" spans="1:7">
      <c r="A581" s="27"/>
      <c r="B581" s="27">
        <f t="shared" si="921"/>
        <v>32</v>
      </c>
      <c r="C581" s="27"/>
      <c r="D581" s="27">
        <f t="shared" si="922"/>
        <v>1</v>
      </c>
      <c r="E581" s="27">
        <f t="shared" si="923"/>
        <v>31</v>
      </c>
      <c r="F581" s="27"/>
      <c r="G581" s="27"/>
    </row>
    <row r="582" spans="1:7">
      <c r="A582" s="27"/>
      <c r="B582" s="27">
        <f t="shared" si="921"/>
        <v>32</v>
      </c>
      <c r="C582" s="27"/>
      <c r="D582" s="27">
        <f t="shared" si="922"/>
        <v>1</v>
      </c>
      <c r="E582" s="27">
        <f t="shared" si="923"/>
        <v>31</v>
      </c>
      <c r="F582" s="27"/>
      <c r="G582" s="27"/>
    </row>
    <row r="583" spans="1:7">
      <c r="A583" s="27"/>
      <c r="B583" s="27">
        <f t="shared" si="921"/>
        <v>25</v>
      </c>
      <c r="C583" s="27"/>
      <c r="D583" s="27">
        <f t="shared" si="922"/>
        <v>1</v>
      </c>
      <c r="E583" s="27">
        <f t="shared" si="923"/>
        <v>24</v>
      </c>
      <c r="F583" s="27"/>
      <c r="G583" s="27"/>
    </row>
    <row r="584" spans="1:7">
      <c r="A584" s="27"/>
      <c r="B584" s="27">
        <f t="shared" si="921"/>
        <v>27</v>
      </c>
      <c r="C584" s="27"/>
      <c r="D584" s="27">
        <f t="shared" si="922"/>
        <v>0.91575944995034186</v>
      </c>
      <c r="E584" s="27">
        <f t="shared" si="923"/>
        <v>26.084240550049657</v>
      </c>
      <c r="F584" s="27"/>
      <c r="G584" s="27"/>
    </row>
    <row r="585" spans="1:7">
      <c r="A585" s="27"/>
      <c r="B585" s="27">
        <f t="shared" si="921"/>
        <v>30</v>
      </c>
      <c r="C585" s="27"/>
      <c r="D585" s="27">
        <f t="shared" si="922"/>
        <v>1</v>
      </c>
      <c r="E585" s="27">
        <f t="shared" si="923"/>
        <v>29</v>
      </c>
      <c r="F585" s="27"/>
      <c r="G585" s="27"/>
    </row>
    <row r="586" spans="1:7">
      <c r="A586" s="27"/>
      <c r="B586" s="27">
        <f t="shared" si="921"/>
        <v>16</v>
      </c>
      <c r="C586" s="27"/>
      <c r="D586" s="27">
        <f t="shared" si="922"/>
        <v>0.49376040961711709</v>
      </c>
      <c r="E586" s="27">
        <f t="shared" si="923"/>
        <v>15.506239590382883</v>
      </c>
      <c r="F586" s="27"/>
      <c r="G586" s="27"/>
    </row>
    <row r="587" spans="1:7">
      <c r="A587" s="27"/>
      <c r="B587" s="27">
        <f t="shared" si="921"/>
        <v>27</v>
      </c>
      <c r="C587" s="27"/>
      <c r="D587" s="27">
        <f t="shared" si="922"/>
        <v>1</v>
      </c>
      <c r="E587" s="27">
        <f t="shared" si="923"/>
        <v>26</v>
      </c>
      <c r="F587" s="27"/>
      <c r="G587" s="27"/>
    </row>
    <row r="588" spans="1:7">
      <c r="A588" s="27"/>
      <c r="B588" s="27">
        <f t="shared" si="921"/>
        <v>20</v>
      </c>
      <c r="C588" s="27"/>
      <c r="D588" s="27">
        <f t="shared" si="922"/>
        <v>0.98752081923423396</v>
      </c>
      <c r="E588" s="27">
        <f t="shared" si="923"/>
        <v>19.012479180765766</v>
      </c>
      <c r="F588" s="27"/>
      <c r="G588" s="27"/>
    </row>
    <row r="589" spans="1:7">
      <c r="A589" s="27"/>
      <c r="B589" s="27"/>
      <c r="C589" s="27"/>
      <c r="D589" s="27"/>
      <c r="E589" s="27"/>
      <c r="F589" s="27"/>
      <c r="G589" s="27"/>
    </row>
    <row r="590" spans="1:7">
      <c r="A590" s="27" t="s">
        <v>116</v>
      </c>
      <c r="B590" s="27">
        <f>BX49</f>
        <v>19</v>
      </c>
      <c r="C590" s="27"/>
      <c r="D590" s="27">
        <f>BG252</f>
        <v>0.32786449442666543</v>
      </c>
      <c r="E590" s="27">
        <f>B590-D590</f>
        <v>18.672135505573333</v>
      </c>
      <c r="F590" s="27">
        <f>SUM(E590:E608)</f>
        <v>404.09109967289555</v>
      </c>
      <c r="G590" s="27">
        <v>19</v>
      </c>
    </row>
    <row r="591" spans="1:7">
      <c r="A591" s="27"/>
      <c r="B591" s="27">
        <f t="shared" ref="B591:B608" si="924">BX50</f>
        <v>22</v>
      </c>
      <c r="C591" s="27"/>
      <c r="D591" s="27">
        <f t="shared" ref="D591:D608" si="925">BG253</f>
        <v>0.64192499315411367</v>
      </c>
      <c r="E591" s="27">
        <f t="shared" ref="E591:E608" si="926">B591-D591</f>
        <v>21.358075006845887</v>
      </c>
      <c r="F591" s="27"/>
      <c r="G591" s="27"/>
    </row>
    <row r="592" spans="1:7">
      <c r="A592" s="27"/>
      <c r="B592" s="27">
        <f t="shared" si="924"/>
        <v>22</v>
      </c>
      <c r="C592" s="27"/>
      <c r="D592" s="27">
        <f t="shared" si="925"/>
        <v>0.34357509347544546</v>
      </c>
      <c r="E592" s="27">
        <f t="shared" si="926"/>
        <v>21.656424906524556</v>
      </c>
      <c r="F592" s="27"/>
      <c r="G592" s="27"/>
    </row>
    <row r="593" spans="1:7">
      <c r="A593" s="27"/>
      <c r="B593" s="27">
        <f t="shared" si="924"/>
        <v>17</v>
      </c>
      <c r="C593" s="27"/>
      <c r="D593" s="27">
        <f t="shared" si="925"/>
        <v>0.25448283470186106</v>
      </c>
      <c r="E593" s="27">
        <f t="shared" si="926"/>
        <v>16.745517165298139</v>
      </c>
      <c r="F593" s="27"/>
      <c r="G593" s="27"/>
    </row>
    <row r="594" spans="1:7">
      <c r="A594" s="27"/>
      <c r="B594" s="27">
        <f t="shared" si="924"/>
        <v>26</v>
      </c>
      <c r="C594" s="27"/>
      <c r="D594" s="27">
        <f t="shared" si="925"/>
        <v>0.26461602787370619</v>
      </c>
      <c r="E594" s="27">
        <f t="shared" si="926"/>
        <v>25.735383972126293</v>
      </c>
      <c r="F594" s="27"/>
      <c r="G594" s="27"/>
    </row>
    <row r="595" spans="1:7">
      <c r="A595" s="27"/>
      <c r="B595" s="27">
        <f t="shared" si="924"/>
        <v>24</v>
      </c>
      <c r="C595" s="27"/>
      <c r="D595" s="27">
        <f t="shared" si="925"/>
        <v>0.7376951124599973</v>
      </c>
      <c r="E595" s="27">
        <f t="shared" si="926"/>
        <v>23.262304887540004</v>
      </c>
      <c r="F595" s="27"/>
      <c r="G595" s="27"/>
    </row>
    <row r="596" spans="1:7">
      <c r="A596" s="27"/>
      <c r="B596" s="27">
        <f t="shared" si="924"/>
        <v>14</v>
      </c>
      <c r="C596" s="27"/>
      <c r="D596" s="27">
        <f t="shared" si="925"/>
        <v>0.33931044626914802</v>
      </c>
      <c r="E596" s="27">
        <f t="shared" si="926"/>
        <v>13.660689553730853</v>
      </c>
      <c r="F596" s="27"/>
      <c r="G596" s="27"/>
    </row>
    <row r="597" spans="1:7">
      <c r="A597" s="27"/>
      <c r="B597" s="27">
        <f t="shared" si="924"/>
        <v>14</v>
      </c>
      <c r="C597" s="27"/>
      <c r="D597" s="27">
        <f t="shared" si="925"/>
        <v>0.15568689924340609</v>
      </c>
      <c r="E597" s="27">
        <f t="shared" si="926"/>
        <v>13.844313100756594</v>
      </c>
      <c r="F597" s="27"/>
      <c r="G597" s="27"/>
    </row>
    <row r="598" spans="1:7">
      <c r="A598" s="27"/>
      <c r="B598" s="27">
        <f t="shared" si="924"/>
        <v>19</v>
      </c>
      <c r="C598" s="27"/>
      <c r="D598" s="27">
        <f t="shared" si="925"/>
        <v>0.33931044626914802</v>
      </c>
      <c r="E598" s="27">
        <f t="shared" si="926"/>
        <v>18.660689553730851</v>
      </c>
      <c r="F598" s="27"/>
      <c r="G598" s="27"/>
    </row>
    <row r="599" spans="1:7">
      <c r="A599" s="27"/>
      <c r="B599" s="27">
        <f t="shared" si="924"/>
        <v>18</v>
      </c>
      <c r="C599" s="27"/>
      <c r="D599" s="27">
        <f t="shared" si="925"/>
        <v>0.65834721282282271</v>
      </c>
      <c r="E599" s="27">
        <f t="shared" si="926"/>
        <v>17.341652787177178</v>
      </c>
      <c r="F599" s="27"/>
      <c r="G599" s="27"/>
    </row>
    <row r="600" spans="1:7">
      <c r="A600" s="27"/>
      <c r="B600" s="27">
        <f t="shared" si="924"/>
        <v>28</v>
      </c>
      <c r="C600" s="27"/>
      <c r="D600" s="27">
        <f t="shared" si="925"/>
        <v>0.43772188970561365</v>
      </c>
      <c r="E600" s="27">
        <f t="shared" si="926"/>
        <v>27.562278110294386</v>
      </c>
      <c r="F600" s="27"/>
      <c r="G600" s="27"/>
    </row>
    <row r="601" spans="1:7">
      <c r="A601" s="27"/>
      <c r="B601" s="27">
        <f t="shared" si="924"/>
        <v>22</v>
      </c>
      <c r="C601" s="27"/>
      <c r="D601" s="27">
        <f t="shared" si="925"/>
        <v>0.47296288709375972</v>
      </c>
      <c r="E601" s="27">
        <f t="shared" si="926"/>
        <v>21.527037112906239</v>
      </c>
      <c r="F601" s="27"/>
      <c r="G601" s="27"/>
    </row>
    <row r="602" spans="1:7">
      <c r="A602" s="27"/>
      <c r="B602" s="27">
        <f t="shared" si="924"/>
        <v>33</v>
      </c>
      <c r="C602" s="27"/>
      <c r="D602" s="27">
        <f t="shared" si="925"/>
        <v>0.86237127185819218</v>
      </c>
      <c r="E602" s="27">
        <f t="shared" si="926"/>
        <v>32.137628728141806</v>
      </c>
      <c r="F602" s="27"/>
      <c r="G602" s="27"/>
    </row>
    <row r="603" spans="1:7">
      <c r="A603" s="27"/>
      <c r="B603" s="27">
        <f t="shared" si="924"/>
        <v>26</v>
      </c>
      <c r="C603" s="27"/>
      <c r="D603" s="27">
        <f t="shared" si="925"/>
        <v>0.87675578022582656</v>
      </c>
      <c r="E603" s="27">
        <f t="shared" si="926"/>
        <v>25.123244219774172</v>
      </c>
      <c r="F603" s="27"/>
      <c r="G603" s="27"/>
    </row>
    <row r="604" spans="1:7">
      <c r="A604" s="27"/>
      <c r="B604" s="27">
        <f t="shared" si="924"/>
        <v>24</v>
      </c>
      <c r="C604" s="27"/>
      <c r="D604" s="27">
        <f t="shared" si="925"/>
        <v>0.29507804498399892</v>
      </c>
      <c r="E604" s="27">
        <f t="shared" si="926"/>
        <v>23.704921955016001</v>
      </c>
      <c r="F604" s="27"/>
      <c r="G604" s="27"/>
    </row>
    <row r="605" spans="1:7">
      <c r="A605" s="27"/>
      <c r="B605" s="27">
        <f t="shared" si="924"/>
        <v>27</v>
      </c>
      <c r="C605" s="27"/>
      <c r="D605" s="27">
        <f t="shared" si="925"/>
        <v>1</v>
      </c>
      <c r="E605" s="27">
        <f t="shared" si="926"/>
        <v>26</v>
      </c>
      <c r="F605" s="27"/>
      <c r="G605" s="27"/>
    </row>
    <row r="606" spans="1:7">
      <c r="A606" s="27"/>
      <c r="B606" s="27">
        <f t="shared" si="924"/>
        <v>17</v>
      </c>
      <c r="C606" s="27"/>
      <c r="D606" s="27">
        <f t="shared" si="925"/>
        <v>0.16458680320570565</v>
      </c>
      <c r="E606" s="27">
        <f t="shared" si="926"/>
        <v>16.835413196794295</v>
      </c>
      <c r="F606" s="27"/>
      <c r="G606" s="27"/>
    </row>
    <row r="607" spans="1:7">
      <c r="A607" s="27"/>
      <c r="B607" s="27">
        <f t="shared" si="924"/>
        <v>24</v>
      </c>
      <c r="C607" s="27"/>
      <c r="D607" s="27">
        <f t="shared" si="925"/>
        <v>0.40743648292370976</v>
      </c>
      <c r="E607" s="27">
        <f t="shared" si="926"/>
        <v>23.59256351707629</v>
      </c>
      <c r="F607" s="27"/>
      <c r="G607" s="27"/>
    </row>
    <row r="608" spans="1:7">
      <c r="A608" s="27"/>
      <c r="B608" s="27">
        <f t="shared" si="924"/>
        <v>17</v>
      </c>
      <c r="C608" s="27"/>
      <c r="D608" s="27">
        <f t="shared" si="925"/>
        <v>0.32917360641141125</v>
      </c>
      <c r="E608" s="27">
        <f t="shared" si="926"/>
        <v>16.670826393588587</v>
      </c>
      <c r="F608" s="27"/>
      <c r="G608" s="27"/>
    </row>
    <row r="609" spans="1:7">
      <c r="A609" s="27"/>
      <c r="B609" s="27"/>
      <c r="C609" s="27"/>
      <c r="D609" s="27"/>
      <c r="E609" s="27"/>
      <c r="F609" s="27"/>
      <c r="G609" s="27"/>
    </row>
    <row r="610" spans="1:7">
      <c r="A610" s="27" t="s">
        <v>117</v>
      </c>
      <c r="B610" s="27">
        <f>BX69</f>
        <v>14</v>
      </c>
      <c r="C610" s="27"/>
      <c r="D610" s="27">
        <f>BJ252</f>
        <v>0.59015608996799807</v>
      </c>
      <c r="E610" s="27">
        <f>B610-D610</f>
        <v>13.409843910032002</v>
      </c>
      <c r="F610" s="27">
        <f>SUM(E610:E628)</f>
        <v>347.59288183090007</v>
      </c>
      <c r="G610" s="27">
        <v>17</v>
      </c>
    </row>
    <row r="611" spans="1:7">
      <c r="A611" s="27"/>
      <c r="B611" s="27">
        <f t="shared" ref="B611:B628" si="927">BX70</f>
        <v>14</v>
      </c>
      <c r="C611" s="27"/>
      <c r="D611" s="27">
        <f t="shared" ref="D611:D628" si="928">BJ253</f>
        <v>0.68715018695089081</v>
      </c>
      <c r="E611" s="27">
        <f t="shared" ref="E611:E628" si="929">B611-D611</f>
        <v>13.312849813049109</v>
      </c>
      <c r="F611" s="27"/>
      <c r="G611" s="27"/>
    </row>
    <row r="612" spans="1:7">
      <c r="A612" s="27"/>
      <c r="B612" s="27">
        <f t="shared" si="927"/>
        <v>14</v>
      </c>
      <c r="C612" s="27"/>
      <c r="D612" s="27">
        <f t="shared" si="928"/>
        <v>0.68715018695089081</v>
      </c>
      <c r="E612" s="27">
        <f t="shared" si="929"/>
        <v>13.312849813049109</v>
      </c>
      <c r="F612" s="27"/>
      <c r="G612" s="27"/>
    </row>
    <row r="613" spans="1:7">
      <c r="A613" s="27"/>
      <c r="B613" s="27">
        <f t="shared" si="927"/>
        <v>15</v>
      </c>
      <c r="C613" s="27"/>
      <c r="D613" s="27">
        <f t="shared" si="928"/>
        <v>0</v>
      </c>
      <c r="E613" s="27">
        <f t="shared" si="929"/>
        <v>15</v>
      </c>
      <c r="F613" s="27"/>
      <c r="G613" s="27"/>
    </row>
    <row r="614" spans="1:7">
      <c r="A614" s="27"/>
      <c r="B614" s="27">
        <f t="shared" si="927"/>
        <v>26</v>
      </c>
      <c r="C614" s="27"/>
      <c r="D614" s="27">
        <f t="shared" si="928"/>
        <v>0.60383036718562777</v>
      </c>
      <c r="E614" s="27">
        <f t="shared" si="929"/>
        <v>25.396169632814374</v>
      </c>
      <c r="F614" s="27"/>
      <c r="G614" s="27"/>
    </row>
    <row r="615" spans="1:7">
      <c r="A615" s="27"/>
      <c r="B615" s="27">
        <f t="shared" si="927"/>
        <v>24</v>
      </c>
      <c r="C615" s="27"/>
      <c r="D615" s="27">
        <f t="shared" si="928"/>
        <v>0</v>
      </c>
      <c r="E615" s="27">
        <f t="shared" si="929"/>
        <v>24</v>
      </c>
      <c r="F615" s="27"/>
      <c r="G615" s="27"/>
    </row>
    <row r="616" spans="1:7">
      <c r="A616" s="27"/>
      <c r="B616" s="27">
        <f t="shared" si="927"/>
        <v>14</v>
      </c>
      <c r="C616" s="27"/>
      <c r="D616" s="27">
        <f t="shared" si="928"/>
        <v>0.32096249657705672</v>
      </c>
      <c r="E616" s="27">
        <f t="shared" si="929"/>
        <v>13.679037503422943</v>
      </c>
      <c r="F616" s="27"/>
      <c r="G616" s="27"/>
    </row>
    <row r="617" spans="1:7">
      <c r="A617" s="27"/>
      <c r="B617" s="27">
        <f t="shared" si="927"/>
        <v>17</v>
      </c>
      <c r="C617" s="27"/>
      <c r="D617" s="27">
        <f t="shared" si="928"/>
        <v>0.15568689924340609</v>
      </c>
      <c r="E617" s="27">
        <f t="shared" si="929"/>
        <v>16.844313100756594</v>
      </c>
      <c r="F617" s="27"/>
      <c r="G617" s="27"/>
    </row>
    <row r="618" spans="1:7">
      <c r="A618" s="27"/>
      <c r="B618" s="27">
        <f t="shared" si="927"/>
        <v>19</v>
      </c>
      <c r="C618" s="27"/>
      <c r="D618" s="27">
        <f t="shared" si="928"/>
        <v>0.32096249657705672</v>
      </c>
      <c r="E618" s="27">
        <f t="shared" si="929"/>
        <v>18.679037503422943</v>
      </c>
      <c r="F618" s="27"/>
      <c r="G618" s="27"/>
    </row>
    <row r="619" spans="1:7">
      <c r="A619" s="27"/>
      <c r="B619" s="27">
        <f t="shared" si="927"/>
        <v>16</v>
      </c>
      <c r="C619" s="27"/>
      <c r="D619" s="27">
        <f t="shared" si="928"/>
        <v>0.62274759697362447</v>
      </c>
      <c r="E619" s="27">
        <f t="shared" si="929"/>
        <v>15.377252403026375</v>
      </c>
      <c r="F619" s="27"/>
      <c r="G619" s="27"/>
    </row>
    <row r="620" spans="1:7">
      <c r="A620" s="27"/>
      <c r="B620" s="27">
        <f t="shared" si="927"/>
        <v>23</v>
      </c>
      <c r="C620" s="27"/>
      <c r="D620" s="27">
        <f t="shared" si="928"/>
        <v>0</v>
      </c>
      <c r="E620" s="27">
        <f t="shared" si="929"/>
        <v>23</v>
      </c>
      <c r="F620" s="27"/>
      <c r="G620" s="27"/>
    </row>
    <row r="621" spans="1:7">
      <c r="A621" s="27"/>
      <c r="B621" s="27">
        <f t="shared" si="927"/>
        <v>20</v>
      </c>
      <c r="C621" s="27"/>
      <c r="D621" s="27">
        <f t="shared" si="928"/>
        <v>0.31530859139583989</v>
      </c>
      <c r="E621" s="27">
        <f t="shared" si="929"/>
        <v>19.684691408604159</v>
      </c>
      <c r="F621" s="27"/>
      <c r="G621" s="27"/>
    </row>
    <row r="622" spans="1:7">
      <c r="A622" s="27"/>
      <c r="B622" s="27">
        <f t="shared" si="927"/>
        <v>20</v>
      </c>
      <c r="C622" s="27"/>
      <c r="D622" s="27">
        <f t="shared" si="928"/>
        <v>0.87321004583570738</v>
      </c>
      <c r="E622" s="27">
        <f t="shared" si="929"/>
        <v>19.126789954164291</v>
      </c>
      <c r="F622" s="27"/>
      <c r="G622" s="27"/>
    </row>
    <row r="623" spans="1:7">
      <c r="A623" s="27"/>
      <c r="B623" s="27">
        <f t="shared" si="927"/>
        <v>29</v>
      </c>
      <c r="C623" s="27"/>
      <c r="D623" s="27">
        <f t="shared" si="928"/>
        <v>0.29225192674194239</v>
      </c>
      <c r="E623" s="27">
        <f t="shared" si="929"/>
        <v>28.707748073258056</v>
      </c>
      <c r="F623" s="27"/>
      <c r="G623" s="27"/>
    </row>
    <row r="624" spans="1:7">
      <c r="A624" s="27"/>
      <c r="B624" s="27">
        <f t="shared" si="927"/>
        <v>22</v>
      </c>
      <c r="C624" s="27"/>
      <c r="D624" s="27">
        <f t="shared" si="928"/>
        <v>4.5729196728301329E-2</v>
      </c>
      <c r="E624" s="27">
        <f t="shared" si="929"/>
        <v>21.954270803271697</v>
      </c>
      <c r="F624" s="27"/>
      <c r="G624" s="27"/>
    </row>
    <row r="625" spans="1:7">
      <c r="A625" s="27"/>
      <c r="B625" s="27">
        <f t="shared" si="927"/>
        <v>19</v>
      </c>
      <c r="C625" s="27"/>
      <c r="D625" s="27">
        <f t="shared" si="928"/>
        <v>0.77933847131184641</v>
      </c>
      <c r="E625" s="27">
        <f t="shared" si="929"/>
        <v>18.220661528688154</v>
      </c>
      <c r="F625" s="27"/>
      <c r="G625" s="27"/>
    </row>
    <row r="626" spans="1:7">
      <c r="A626" s="27"/>
      <c r="B626" s="27">
        <f t="shared" si="927"/>
        <v>15</v>
      </c>
      <c r="C626" s="27"/>
      <c r="D626" s="27">
        <f t="shared" si="928"/>
        <v>8.4171608227163838E-2</v>
      </c>
      <c r="E626" s="27">
        <f t="shared" si="929"/>
        <v>14.915828391772836</v>
      </c>
      <c r="F626" s="27"/>
      <c r="G626" s="27"/>
    </row>
    <row r="627" spans="1:7">
      <c r="A627" s="27"/>
      <c r="B627" s="27">
        <f t="shared" si="927"/>
        <v>19</v>
      </c>
      <c r="C627" s="27"/>
      <c r="D627" s="27">
        <f t="shared" si="928"/>
        <v>0.71708820994572919</v>
      </c>
      <c r="E627" s="27">
        <f t="shared" si="929"/>
        <v>18.282911790054271</v>
      </c>
      <c r="F627" s="27"/>
      <c r="G627" s="27"/>
    </row>
    <row r="628" spans="1:7">
      <c r="A628" s="27"/>
      <c r="B628" s="27">
        <f t="shared" si="927"/>
        <v>15</v>
      </c>
      <c r="C628" s="27"/>
      <c r="D628" s="27">
        <f t="shared" si="928"/>
        <v>0.31137379848681213</v>
      </c>
      <c r="E628" s="27">
        <f t="shared" si="929"/>
        <v>14.688626201513188</v>
      </c>
      <c r="F628" s="27"/>
      <c r="G628" s="27"/>
    </row>
    <row r="629" spans="1:7">
      <c r="A629" s="27"/>
      <c r="B629" s="27"/>
      <c r="C629" s="27"/>
      <c r="D629" s="27"/>
      <c r="E629" s="27"/>
      <c r="F629" s="27"/>
      <c r="G629" s="27"/>
    </row>
    <row r="630" spans="1:7">
      <c r="A630" s="27" t="s">
        <v>118</v>
      </c>
      <c r="B630" s="27">
        <f>BX89</f>
        <v>19</v>
      </c>
      <c r="C630" s="27"/>
      <c r="D630" s="27">
        <f>BM252</f>
        <v>0.28514211783765747</v>
      </c>
      <c r="E630" s="27">
        <f>B630-D630</f>
        <v>18.714857882162342</v>
      </c>
      <c r="F630" s="27">
        <f>SUM(E630:E648)</f>
        <v>426.79627789975348</v>
      </c>
      <c r="G630" s="27">
        <v>13</v>
      </c>
    </row>
    <row r="631" spans="1:7">
      <c r="A631" s="27"/>
      <c r="B631" s="27">
        <f t="shared" ref="B631:B648" si="930">BX90</f>
        <v>21</v>
      </c>
      <c r="C631" s="27"/>
      <c r="D631" s="27">
        <f t="shared" ref="D631:D648" si="931">BM253</f>
        <v>0.57829694350462024</v>
      </c>
      <c r="E631" s="27">
        <f t="shared" ref="E631:E648" si="932">B631-D631</f>
        <v>20.421703056495378</v>
      </c>
      <c r="F631" s="27"/>
      <c r="G631" s="27"/>
    </row>
    <row r="632" spans="1:7">
      <c r="A632" s="27"/>
      <c r="B632" s="27">
        <f t="shared" si="930"/>
        <v>19</v>
      </c>
      <c r="C632" s="27"/>
      <c r="D632" s="27">
        <f t="shared" si="931"/>
        <v>0.57829694350462024</v>
      </c>
      <c r="E632" s="27">
        <f t="shared" si="932"/>
        <v>18.421703056495378</v>
      </c>
      <c r="F632" s="27"/>
      <c r="G632" s="27"/>
    </row>
    <row r="633" spans="1:7">
      <c r="A633" s="27"/>
      <c r="B633" s="27">
        <f t="shared" si="930"/>
        <v>20</v>
      </c>
      <c r="C633" s="27"/>
      <c r="D633" s="27">
        <f t="shared" si="931"/>
        <v>0.29509660514724118</v>
      </c>
      <c r="E633" s="27">
        <f t="shared" si="932"/>
        <v>19.70490339485276</v>
      </c>
      <c r="F633" s="27"/>
      <c r="G633" s="27"/>
    </row>
    <row r="634" spans="1:7">
      <c r="A634" s="27"/>
      <c r="B634" s="27">
        <f t="shared" si="930"/>
        <v>26</v>
      </c>
      <c r="C634" s="27"/>
      <c r="D634" s="27">
        <f t="shared" si="931"/>
        <v>1</v>
      </c>
      <c r="E634" s="27">
        <f t="shared" si="932"/>
        <v>25</v>
      </c>
      <c r="F634" s="27"/>
      <c r="G634" s="27"/>
    </row>
    <row r="635" spans="1:7">
      <c r="A635" s="27"/>
      <c r="B635" s="27">
        <f t="shared" si="930"/>
        <v>24</v>
      </c>
      <c r="C635" s="27"/>
      <c r="D635" s="27">
        <f t="shared" si="931"/>
        <v>0.97763011830053981</v>
      </c>
      <c r="E635" s="27">
        <f t="shared" si="932"/>
        <v>23.022369881699461</v>
      </c>
      <c r="F635" s="27"/>
      <c r="G635" s="27"/>
    </row>
    <row r="636" spans="1:7">
      <c r="A636" s="27"/>
      <c r="B636" s="27">
        <f t="shared" si="930"/>
        <v>19</v>
      </c>
      <c r="C636" s="27"/>
      <c r="D636" s="27">
        <f t="shared" si="931"/>
        <v>0.33046084212010213</v>
      </c>
      <c r="E636" s="27">
        <f t="shared" si="932"/>
        <v>18.669539157879896</v>
      </c>
      <c r="F636" s="27"/>
      <c r="G636" s="27"/>
    </row>
    <row r="637" spans="1:7">
      <c r="A637" s="27"/>
      <c r="B637" s="27">
        <f t="shared" si="930"/>
        <v>17</v>
      </c>
      <c r="C637" s="27"/>
      <c r="D637" s="27">
        <f t="shared" si="931"/>
        <v>0.38170752801415264</v>
      </c>
      <c r="E637" s="27">
        <f t="shared" si="932"/>
        <v>16.618292471985846</v>
      </c>
      <c r="F637" s="27"/>
      <c r="G637" s="27"/>
    </row>
    <row r="638" spans="1:7">
      <c r="A638" s="27"/>
      <c r="B638" s="27">
        <f t="shared" si="930"/>
        <v>24</v>
      </c>
      <c r="C638" s="27"/>
      <c r="D638" s="27">
        <f t="shared" si="931"/>
        <v>0.33046084212010213</v>
      </c>
      <c r="E638" s="27">
        <f t="shared" si="932"/>
        <v>23.669539157879896</v>
      </c>
      <c r="F638" s="27"/>
      <c r="G638" s="27"/>
    </row>
    <row r="639" spans="1:7">
      <c r="A639" s="27"/>
      <c r="B639" s="27">
        <f t="shared" si="930"/>
        <v>23</v>
      </c>
      <c r="C639" s="27"/>
      <c r="D639" s="27">
        <f t="shared" si="931"/>
        <v>0.76341505602830551</v>
      </c>
      <c r="E639" s="27">
        <f t="shared" si="932"/>
        <v>22.236584943971696</v>
      </c>
      <c r="F639" s="27"/>
      <c r="G639" s="27"/>
    </row>
    <row r="640" spans="1:7">
      <c r="A640" s="27"/>
      <c r="B640" s="27">
        <f t="shared" si="930"/>
        <v>28</v>
      </c>
      <c r="C640" s="27"/>
      <c r="D640" s="27">
        <f t="shared" si="931"/>
        <v>0.93319238565051554</v>
      </c>
      <c r="E640" s="27">
        <f t="shared" si="932"/>
        <v>27.066807614349486</v>
      </c>
      <c r="F640" s="27"/>
      <c r="G640" s="27"/>
    </row>
    <row r="641" spans="1:7">
      <c r="A641" s="27"/>
      <c r="B641" s="27">
        <f t="shared" si="930"/>
        <v>25</v>
      </c>
      <c r="C641" s="27"/>
      <c r="D641" s="27">
        <f t="shared" si="931"/>
        <v>0.38653111972884285</v>
      </c>
      <c r="E641" s="27">
        <f t="shared" si="932"/>
        <v>24.613468880271157</v>
      </c>
      <c r="F641" s="27"/>
      <c r="G641" s="27"/>
    </row>
    <row r="642" spans="1:7">
      <c r="A642" s="27"/>
      <c r="B642" s="27">
        <f t="shared" si="930"/>
        <v>25</v>
      </c>
      <c r="C642" s="27"/>
      <c r="D642" s="27">
        <f t="shared" si="931"/>
        <v>1</v>
      </c>
      <c r="E642" s="27">
        <f t="shared" si="932"/>
        <v>24</v>
      </c>
      <c r="F642" s="27"/>
      <c r="G642" s="27"/>
    </row>
    <row r="643" spans="1:7">
      <c r="A643" s="27"/>
      <c r="B643" s="27">
        <f t="shared" si="930"/>
        <v>31</v>
      </c>
      <c r="C643" s="27"/>
      <c r="D643" s="27">
        <f t="shared" si="931"/>
        <v>1</v>
      </c>
      <c r="E643" s="27">
        <f t="shared" si="932"/>
        <v>30</v>
      </c>
      <c r="F643" s="27"/>
      <c r="G643" s="27"/>
    </row>
    <row r="644" spans="1:7">
      <c r="A644" s="27"/>
      <c r="B644" s="27">
        <f t="shared" si="930"/>
        <v>27</v>
      </c>
      <c r="C644" s="27"/>
      <c r="D644" s="27">
        <f t="shared" si="931"/>
        <v>0.26320810877322226</v>
      </c>
      <c r="E644" s="27">
        <f t="shared" si="932"/>
        <v>26.736791891226776</v>
      </c>
      <c r="F644" s="27"/>
      <c r="G644" s="27"/>
    </row>
    <row r="645" spans="1:7">
      <c r="A645" s="27"/>
      <c r="B645" s="27">
        <f t="shared" si="930"/>
        <v>26</v>
      </c>
      <c r="C645" s="27"/>
      <c r="D645" s="27">
        <f t="shared" si="931"/>
        <v>1</v>
      </c>
      <c r="E645" s="27">
        <f t="shared" si="932"/>
        <v>25</v>
      </c>
      <c r="F645" s="27"/>
      <c r="G645" s="27"/>
    </row>
    <row r="646" spans="1:7">
      <c r="A646" s="27"/>
      <c r="B646" s="27">
        <f t="shared" si="930"/>
        <v>20</v>
      </c>
      <c r="C646" s="27"/>
      <c r="D646" s="27">
        <f t="shared" si="931"/>
        <v>0.19085376400707635</v>
      </c>
      <c r="E646" s="27">
        <f t="shared" si="932"/>
        <v>19.809146235992923</v>
      </c>
      <c r="F646" s="27"/>
      <c r="G646" s="27"/>
    </row>
    <row r="647" spans="1:7">
      <c r="A647" s="27"/>
      <c r="B647" s="27">
        <f t="shared" si="930"/>
        <v>24</v>
      </c>
      <c r="C647" s="27"/>
      <c r="D647" s="27">
        <f t="shared" si="931"/>
        <v>0.57829694350462024</v>
      </c>
      <c r="E647" s="27">
        <f t="shared" si="932"/>
        <v>23.421703056495378</v>
      </c>
      <c r="F647" s="27"/>
      <c r="G647" s="27"/>
    </row>
    <row r="648" spans="1:7">
      <c r="A648" s="27"/>
      <c r="B648" s="27">
        <f t="shared" si="930"/>
        <v>20</v>
      </c>
      <c r="C648" s="27"/>
      <c r="D648" s="27">
        <f t="shared" si="931"/>
        <v>0.33113278200502161</v>
      </c>
      <c r="E648" s="27">
        <f t="shared" si="932"/>
        <v>19.668867217994979</v>
      </c>
      <c r="F648" s="27"/>
      <c r="G648" s="27"/>
    </row>
    <row r="649" spans="1:7">
      <c r="A649" s="27"/>
      <c r="B649" s="27"/>
      <c r="C649" s="27"/>
      <c r="D649" s="27"/>
      <c r="E649" s="27"/>
      <c r="F649" s="27"/>
      <c r="G649" s="27"/>
    </row>
    <row r="650" spans="1:7">
      <c r="A650" s="27" t="s">
        <v>119</v>
      </c>
      <c r="B650" s="27">
        <f>BX109</f>
        <v>24</v>
      </c>
      <c r="C650" s="27"/>
      <c r="D650" s="27">
        <f>BP252</f>
        <v>0.31137379848681229</v>
      </c>
      <c r="E650" s="27">
        <f>B650-D650</f>
        <v>23.688626201513188</v>
      </c>
      <c r="F650" s="27">
        <f>SUM(E650:E668)</f>
        <v>493.91800785505751</v>
      </c>
      <c r="G650" s="27">
        <v>8</v>
      </c>
    </row>
    <row r="651" spans="1:7">
      <c r="A651" s="27"/>
      <c r="B651" s="27">
        <f t="shared" ref="B651:B668" si="933">BX110</f>
        <v>24</v>
      </c>
      <c r="C651" s="27"/>
      <c r="D651" s="27">
        <f t="shared" ref="D651:D668" si="934">BP253</f>
        <v>0.96288748973117055</v>
      </c>
      <c r="E651" s="27">
        <f t="shared" ref="E651:E668" si="935">B651-D651</f>
        <v>23.03711251026883</v>
      </c>
      <c r="F651" s="27"/>
      <c r="G651" s="27"/>
    </row>
    <row r="652" spans="1:7">
      <c r="A652" s="27"/>
      <c r="B652" s="27">
        <f t="shared" si="933"/>
        <v>24</v>
      </c>
      <c r="C652" s="27"/>
      <c r="D652" s="27">
        <f t="shared" si="934"/>
        <v>0.68715018695089081</v>
      </c>
      <c r="E652" s="27">
        <f t="shared" si="935"/>
        <v>23.312849813049109</v>
      </c>
      <c r="F652" s="27"/>
      <c r="G652" s="27"/>
    </row>
    <row r="653" spans="1:7">
      <c r="A653" s="27"/>
      <c r="B653" s="27">
        <f t="shared" si="933"/>
        <v>22</v>
      </c>
      <c r="C653" s="27"/>
      <c r="D653" s="27">
        <f t="shared" si="934"/>
        <v>0.31622268857405361</v>
      </c>
      <c r="E653" s="27">
        <f t="shared" si="935"/>
        <v>21.683777311425946</v>
      </c>
      <c r="F653" s="27"/>
      <c r="G653" s="27"/>
    </row>
    <row r="654" spans="1:7">
      <c r="A654" s="27"/>
      <c r="B654" s="27">
        <f t="shared" si="933"/>
        <v>31</v>
      </c>
      <c r="C654" s="27"/>
      <c r="D654" s="27">
        <f t="shared" si="934"/>
        <v>0.77933847131184575</v>
      </c>
      <c r="E654" s="27">
        <f t="shared" si="935"/>
        <v>30.220661528688154</v>
      </c>
      <c r="F654" s="27"/>
      <c r="G654" s="27"/>
    </row>
    <row r="655" spans="1:7">
      <c r="A655" s="27"/>
      <c r="B655" s="27">
        <f t="shared" si="933"/>
        <v>33</v>
      </c>
      <c r="C655" s="27"/>
      <c r="D655" s="27">
        <f t="shared" si="934"/>
        <v>1</v>
      </c>
      <c r="E655" s="27">
        <f t="shared" si="935"/>
        <v>32</v>
      </c>
      <c r="F655" s="27"/>
      <c r="G655" s="27"/>
    </row>
    <row r="656" spans="1:7">
      <c r="A656" s="27"/>
      <c r="B656" s="27">
        <f t="shared" si="933"/>
        <v>19</v>
      </c>
      <c r="C656" s="27"/>
      <c r="D656" s="27">
        <f t="shared" si="934"/>
        <v>0.7666004571492212</v>
      </c>
      <c r="E656" s="27">
        <f t="shared" si="935"/>
        <v>18.23339954285078</v>
      </c>
      <c r="F656" s="27"/>
      <c r="G656" s="27"/>
    </row>
    <row r="657" spans="1:7">
      <c r="A657" s="27"/>
      <c r="B657" s="27">
        <f t="shared" si="933"/>
        <v>22</v>
      </c>
      <c r="C657" s="27"/>
      <c r="D657" s="27">
        <f t="shared" si="934"/>
        <v>0.48340396222750676</v>
      </c>
      <c r="E657" s="27">
        <f t="shared" si="935"/>
        <v>21.516596037772494</v>
      </c>
      <c r="F657" s="27"/>
      <c r="G657" s="27"/>
    </row>
    <row r="658" spans="1:7">
      <c r="A658" s="27"/>
      <c r="B658" s="27">
        <f t="shared" si="933"/>
        <v>24</v>
      </c>
      <c r="C658" s="27"/>
      <c r="D658" s="27">
        <f t="shared" si="934"/>
        <v>0.99658059429398749</v>
      </c>
      <c r="E658" s="27">
        <f t="shared" si="935"/>
        <v>23.003419405706012</v>
      </c>
      <c r="F658" s="27"/>
      <c r="G658" s="27"/>
    </row>
    <row r="659" spans="1:7">
      <c r="A659" s="27"/>
      <c r="B659" s="27">
        <f t="shared" si="933"/>
        <v>26</v>
      </c>
      <c r="C659" s="27"/>
      <c r="D659" s="27">
        <f t="shared" si="934"/>
        <v>1</v>
      </c>
      <c r="E659" s="27">
        <f t="shared" si="935"/>
        <v>25</v>
      </c>
      <c r="F659" s="27"/>
      <c r="G659" s="27"/>
    </row>
    <row r="660" spans="1:7">
      <c r="A660" s="27"/>
      <c r="B660" s="27">
        <f t="shared" si="933"/>
        <v>30</v>
      </c>
      <c r="C660" s="27"/>
      <c r="D660" s="27">
        <f t="shared" si="934"/>
        <v>1</v>
      </c>
      <c r="E660" s="27">
        <f t="shared" si="935"/>
        <v>29</v>
      </c>
      <c r="F660" s="27"/>
      <c r="G660" s="27"/>
    </row>
    <row r="661" spans="1:7">
      <c r="A661" s="27"/>
      <c r="B661" s="27">
        <f t="shared" si="933"/>
        <v>30</v>
      </c>
      <c r="C661" s="27"/>
      <c r="D661" s="27">
        <f t="shared" si="934"/>
        <v>1</v>
      </c>
      <c r="E661" s="27">
        <f t="shared" si="935"/>
        <v>29</v>
      </c>
      <c r="F661" s="27"/>
      <c r="G661" s="27"/>
    </row>
    <row r="662" spans="1:7">
      <c r="A662" s="27"/>
      <c r="B662" s="27">
        <f t="shared" si="933"/>
        <v>30</v>
      </c>
      <c r="C662" s="27"/>
      <c r="D662" s="27">
        <f t="shared" si="934"/>
        <v>1</v>
      </c>
      <c r="E662" s="27">
        <f t="shared" si="935"/>
        <v>29</v>
      </c>
      <c r="F662" s="27"/>
      <c r="G662" s="27"/>
    </row>
    <row r="663" spans="1:7">
      <c r="A663" s="27"/>
      <c r="B663" s="27">
        <f t="shared" si="933"/>
        <v>33</v>
      </c>
      <c r="C663" s="27"/>
      <c r="D663" s="27">
        <f t="shared" si="934"/>
        <v>1</v>
      </c>
      <c r="E663" s="27">
        <f t="shared" si="935"/>
        <v>32</v>
      </c>
      <c r="F663" s="27"/>
      <c r="G663" s="27"/>
    </row>
    <row r="664" spans="1:7">
      <c r="A664" s="27"/>
      <c r="B664" s="27">
        <f t="shared" si="933"/>
        <v>26</v>
      </c>
      <c r="C664" s="27"/>
      <c r="D664" s="27">
        <f t="shared" si="934"/>
        <v>1</v>
      </c>
      <c r="E664" s="27">
        <f t="shared" si="935"/>
        <v>25</v>
      </c>
      <c r="F664" s="27"/>
      <c r="G664" s="27"/>
    </row>
    <row r="665" spans="1:7">
      <c r="A665" s="27"/>
      <c r="B665" s="27">
        <f t="shared" si="933"/>
        <v>28</v>
      </c>
      <c r="C665" s="27"/>
      <c r="D665" s="27">
        <f t="shared" si="934"/>
        <v>1</v>
      </c>
      <c r="E665" s="27">
        <f t="shared" si="935"/>
        <v>27</v>
      </c>
      <c r="F665" s="27"/>
      <c r="G665" s="27"/>
    </row>
    <row r="666" spans="1:7">
      <c r="A666" s="27"/>
      <c r="B666" s="27">
        <f t="shared" si="933"/>
        <v>25</v>
      </c>
      <c r="C666" s="27"/>
      <c r="D666" s="27">
        <f t="shared" si="934"/>
        <v>0.15568689924340617</v>
      </c>
      <c r="E666" s="27">
        <f t="shared" si="935"/>
        <v>24.844313100756594</v>
      </c>
      <c r="F666" s="27"/>
      <c r="G666" s="27"/>
    </row>
    <row r="667" spans="1:7">
      <c r="A667" s="27"/>
      <c r="B667" s="27">
        <f t="shared" si="933"/>
        <v>33</v>
      </c>
      <c r="C667" s="27"/>
      <c r="D667" s="27">
        <f t="shared" si="934"/>
        <v>1</v>
      </c>
      <c r="E667" s="27">
        <f t="shared" si="935"/>
        <v>32</v>
      </c>
      <c r="F667" s="27"/>
      <c r="G667" s="27"/>
    </row>
    <row r="668" spans="1:7">
      <c r="A668" s="27"/>
      <c r="B668" s="27">
        <f t="shared" si="933"/>
        <v>25</v>
      </c>
      <c r="C668" s="27"/>
      <c r="D668" s="27">
        <f t="shared" si="934"/>
        <v>0.62274759697362447</v>
      </c>
      <c r="E668" s="27">
        <f t="shared" si="935"/>
        <v>24.377252403026375</v>
      </c>
      <c r="F668" s="27"/>
      <c r="G668" s="27"/>
    </row>
    <row r="669" spans="1:7">
      <c r="A669" s="27"/>
      <c r="B669" s="27"/>
      <c r="C669" s="27"/>
      <c r="D669" s="27"/>
      <c r="E669" s="27"/>
      <c r="F669" s="27"/>
      <c r="G669" s="27"/>
    </row>
    <row r="670" spans="1:7">
      <c r="A670" s="27" t="s">
        <v>120</v>
      </c>
      <c r="B670" s="27">
        <f>BX129</f>
        <v>22</v>
      </c>
      <c r="C670" s="27"/>
      <c r="D670" s="27">
        <f>BS252</f>
        <v>0.23295635130315703</v>
      </c>
      <c r="E670" s="27">
        <f>B670-D670</f>
        <v>21.767043648696841</v>
      </c>
      <c r="F670" s="27">
        <f>SUM(E670:E688)</f>
        <v>456.30313256155614</v>
      </c>
      <c r="G670" s="27">
        <v>12</v>
      </c>
    </row>
    <row r="671" spans="1:7">
      <c r="A671" s="27"/>
      <c r="B671" s="27">
        <f t="shared" ref="B671:B688" si="936">BX130</f>
        <v>24</v>
      </c>
      <c r="C671" s="27"/>
      <c r="D671" s="27">
        <f t="shared" ref="D671:D688" si="937">BS253</f>
        <v>0.7612416222197157</v>
      </c>
      <c r="E671" s="27">
        <f t="shared" ref="E671:E688" si="938">B671-D671</f>
        <v>23.238758377780286</v>
      </c>
      <c r="F671" s="27"/>
      <c r="G671" s="27"/>
    </row>
    <row r="672" spans="1:7">
      <c r="A672" s="27"/>
      <c r="B672" s="27">
        <f t="shared" si="936"/>
        <v>22</v>
      </c>
      <c r="C672" s="27"/>
      <c r="D672" s="27">
        <f t="shared" si="937"/>
        <v>0.54324864389827965</v>
      </c>
      <c r="E672" s="27">
        <f t="shared" si="938"/>
        <v>21.456751356101719</v>
      </c>
      <c r="F672" s="27"/>
      <c r="G672" s="27"/>
    </row>
    <row r="673" spans="1:7">
      <c r="A673" s="27"/>
      <c r="B673" s="27">
        <f t="shared" si="936"/>
        <v>20</v>
      </c>
      <c r="C673" s="27"/>
      <c r="D673" s="27">
        <f t="shared" si="937"/>
        <v>0.25448283470186106</v>
      </c>
      <c r="E673" s="27">
        <f t="shared" si="938"/>
        <v>19.745517165298139</v>
      </c>
      <c r="F673" s="27"/>
      <c r="G673" s="27"/>
    </row>
    <row r="674" spans="1:7">
      <c r="A674" s="27"/>
      <c r="B674" s="27">
        <f t="shared" si="936"/>
        <v>29</v>
      </c>
      <c r="C674" s="27"/>
      <c r="D674" s="27">
        <f t="shared" si="937"/>
        <v>0.34485848688271981</v>
      </c>
      <c r="E674" s="27">
        <f t="shared" si="938"/>
        <v>28.655141513117279</v>
      </c>
      <c r="F674" s="27"/>
      <c r="G674" s="27"/>
    </row>
    <row r="675" spans="1:7">
      <c r="A675" s="27"/>
      <c r="B675" s="27">
        <f t="shared" si="936"/>
        <v>31</v>
      </c>
      <c r="C675" s="27"/>
      <c r="D675" s="27">
        <f t="shared" si="937"/>
        <v>0.38488440650086819</v>
      </c>
      <c r="E675" s="27">
        <f t="shared" si="938"/>
        <v>30.61511559349913</v>
      </c>
      <c r="F675" s="27"/>
      <c r="G675" s="27"/>
    </row>
    <row r="676" spans="1:7">
      <c r="A676" s="27"/>
      <c r="B676" s="27">
        <f t="shared" si="936"/>
        <v>17</v>
      </c>
      <c r="C676" s="27"/>
      <c r="D676" s="27">
        <f t="shared" si="937"/>
        <v>0.64192499315411367</v>
      </c>
      <c r="E676" s="27">
        <f t="shared" si="938"/>
        <v>16.358075006845887</v>
      </c>
      <c r="F676" s="27"/>
      <c r="G676" s="27"/>
    </row>
    <row r="677" spans="1:7">
      <c r="A677" s="27"/>
      <c r="B677" s="27">
        <f t="shared" si="936"/>
        <v>17</v>
      </c>
      <c r="C677" s="27"/>
      <c r="D677" s="27">
        <f t="shared" si="937"/>
        <v>0.31137379848681224</v>
      </c>
      <c r="E677" s="27">
        <f t="shared" si="938"/>
        <v>16.688626201513188</v>
      </c>
      <c r="F677" s="27"/>
      <c r="G677" s="27"/>
    </row>
    <row r="678" spans="1:7">
      <c r="A678" s="27"/>
      <c r="B678" s="27">
        <f t="shared" si="936"/>
        <v>22</v>
      </c>
      <c r="C678" s="27"/>
      <c r="D678" s="27">
        <f t="shared" si="937"/>
        <v>0.64192499315411367</v>
      </c>
      <c r="E678" s="27">
        <f t="shared" si="938"/>
        <v>21.358075006845887</v>
      </c>
      <c r="F678" s="27"/>
      <c r="G678" s="27"/>
    </row>
    <row r="679" spans="1:7">
      <c r="A679" s="27"/>
      <c r="B679" s="27">
        <f t="shared" si="936"/>
        <v>23</v>
      </c>
      <c r="C679" s="27"/>
      <c r="D679" s="27">
        <f t="shared" si="937"/>
        <v>1</v>
      </c>
      <c r="E679" s="27">
        <f t="shared" si="938"/>
        <v>22</v>
      </c>
      <c r="F679" s="27"/>
      <c r="G679" s="27"/>
    </row>
    <row r="680" spans="1:7">
      <c r="A680" s="27"/>
      <c r="B680" s="27">
        <f t="shared" si="936"/>
        <v>31</v>
      </c>
      <c r="C680" s="27"/>
      <c r="D680" s="27">
        <f t="shared" si="937"/>
        <v>0.66318939785138431</v>
      </c>
      <c r="E680" s="27">
        <f t="shared" si="938"/>
        <v>30.336810602148617</v>
      </c>
      <c r="F680" s="27"/>
      <c r="G680" s="27"/>
    </row>
    <row r="681" spans="1:7">
      <c r="A681" s="27"/>
      <c r="B681" s="27">
        <f t="shared" si="936"/>
        <v>25</v>
      </c>
      <c r="C681" s="27"/>
      <c r="D681" s="27">
        <f t="shared" si="937"/>
        <v>0.94592577418751966</v>
      </c>
      <c r="E681" s="27">
        <f t="shared" si="938"/>
        <v>24.054074225812482</v>
      </c>
      <c r="F681" s="27"/>
      <c r="G681" s="27"/>
    </row>
    <row r="682" spans="1:7">
      <c r="A682" s="27"/>
      <c r="B682" s="27">
        <f t="shared" si="936"/>
        <v>28</v>
      </c>
      <c r="C682" s="27"/>
      <c r="D682" s="27">
        <f t="shared" si="937"/>
        <v>0.81487296584741942</v>
      </c>
      <c r="E682" s="27">
        <f t="shared" si="938"/>
        <v>27.185127034152579</v>
      </c>
      <c r="F682" s="27"/>
      <c r="G682" s="27"/>
    </row>
    <row r="683" spans="1:7">
      <c r="A683" s="27"/>
      <c r="B683" s="27">
        <f t="shared" si="936"/>
        <v>31</v>
      </c>
      <c r="C683" s="27"/>
      <c r="D683" s="27">
        <f t="shared" si="937"/>
        <v>0.86237127185819218</v>
      </c>
      <c r="E683" s="27">
        <f t="shared" si="938"/>
        <v>30.137628728141809</v>
      </c>
      <c r="F683" s="27"/>
      <c r="G683" s="27"/>
    </row>
    <row r="684" spans="1:7">
      <c r="A684" s="27"/>
      <c r="B684" s="27">
        <f t="shared" si="936"/>
        <v>26</v>
      </c>
      <c r="C684" s="27"/>
      <c r="D684" s="27">
        <f t="shared" si="937"/>
        <v>0.86237127185819185</v>
      </c>
      <c r="E684" s="27">
        <f t="shared" si="938"/>
        <v>25.137628728141809</v>
      </c>
      <c r="F684" s="27"/>
      <c r="G684" s="27"/>
    </row>
    <row r="685" spans="1:7">
      <c r="A685" s="27"/>
      <c r="B685" s="27">
        <f t="shared" si="936"/>
        <v>31</v>
      </c>
      <c r="C685" s="27"/>
      <c r="D685" s="27">
        <f t="shared" si="937"/>
        <v>0.21591076462243824</v>
      </c>
      <c r="E685" s="27">
        <f t="shared" si="938"/>
        <v>30.784089235377561</v>
      </c>
      <c r="F685" s="27"/>
      <c r="G685" s="27"/>
    </row>
    <row r="686" spans="1:7">
      <c r="A686" s="27"/>
      <c r="B686" s="27">
        <f t="shared" si="936"/>
        <v>20</v>
      </c>
      <c r="C686" s="27"/>
      <c r="D686" s="27">
        <f t="shared" si="937"/>
        <v>0.16458680320570565</v>
      </c>
      <c r="E686" s="27">
        <f t="shared" si="938"/>
        <v>19.835413196794295</v>
      </c>
      <c r="F686" s="27"/>
      <c r="G686" s="27"/>
    </row>
    <row r="687" spans="1:7">
      <c r="A687" s="27"/>
      <c r="B687" s="27">
        <f t="shared" si="936"/>
        <v>28</v>
      </c>
      <c r="C687" s="27"/>
      <c r="D687" s="27">
        <f t="shared" si="937"/>
        <v>0.54324864389827965</v>
      </c>
      <c r="E687" s="27">
        <f t="shared" si="938"/>
        <v>27.456751356101719</v>
      </c>
      <c r="F687" s="27"/>
      <c r="G687" s="27"/>
    </row>
    <row r="688" spans="1:7">
      <c r="A688" s="27"/>
      <c r="B688" s="27">
        <f t="shared" si="936"/>
        <v>20</v>
      </c>
      <c r="C688" s="27"/>
      <c r="D688" s="27">
        <f t="shared" si="937"/>
        <v>0.50749441481314383</v>
      </c>
      <c r="E688" s="27">
        <f t="shared" si="938"/>
        <v>19.492505585186855</v>
      </c>
      <c r="F688" s="27"/>
      <c r="G688" s="27"/>
    </row>
    <row r="689" spans="1:7">
      <c r="A689" s="27"/>
      <c r="B689" s="27"/>
      <c r="C689" s="27"/>
      <c r="D689" s="27"/>
      <c r="E689" s="27"/>
      <c r="F689" s="27"/>
      <c r="G689" s="27"/>
    </row>
    <row r="690" spans="1:7">
      <c r="A690" s="27" t="s">
        <v>121</v>
      </c>
      <c r="B690" s="27">
        <f>BX149</f>
        <v>28</v>
      </c>
      <c r="C690" s="27"/>
      <c r="D690" s="27">
        <f>BV252</f>
        <v>1</v>
      </c>
      <c r="E690" s="27">
        <f>B690-D690</f>
        <v>27</v>
      </c>
      <c r="F690" s="27">
        <f>SUM(E690:E708)</f>
        <v>531.20924874859475</v>
      </c>
      <c r="G690" s="27">
        <v>2</v>
      </c>
    </row>
    <row r="691" spans="1:7">
      <c r="A691" s="27"/>
      <c r="B691" s="27">
        <f t="shared" ref="B691:B708" si="939">BX150</f>
        <v>28</v>
      </c>
      <c r="C691" s="27"/>
      <c r="D691" s="27">
        <f t="shared" ref="D691:D708" si="940">BV253</f>
        <v>1</v>
      </c>
      <c r="E691" s="27">
        <f t="shared" ref="E691:E708" si="941">B691-D691</f>
        <v>27</v>
      </c>
      <c r="F691" s="27"/>
      <c r="G691" s="27"/>
    </row>
    <row r="692" spans="1:7">
      <c r="A692" s="27"/>
      <c r="B692" s="27">
        <f t="shared" si="939"/>
        <v>30</v>
      </c>
      <c r="C692" s="27"/>
      <c r="D692" s="27">
        <f t="shared" si="940"/>
        <v>1</v>
      </c>
      <c r="E692" s="27">
        <f t="shared" si="941"/>
        <v>29</v>
      </c>
      <c r="F692" s="27"/>
      <c r="G692" s="27"/>
    </row>
    <row r="693" spans="1:7">
      <c r="A693" s="27"/>
      <c r="B693" s="27">
        <f t="shared" si="939"/>
        <v>29</v>
      </c>
      <c r="C693" s="27"/>
      <c r="D693" s="27">
        <f t="shared" si="940"/>
        <v>1</v>
      </c>
      <c r="E693" s="27">
        <f t="shared" si="941"/>
        <v>28</v>
      </c>
      <c r="F693" s="27"/>
      <c r="G693" s="27"/>
    </row>
    <row r="694" spans="1:7">
      <c r="A694" s="27"/>
      <c r="B694" s="27">
        <f t="shared" si="939"/>
        <v>30</v>
      </c>
      <c r="C694" s="27"/>
      <c r="D694" s="27">
        <f t="shared" si="940"/>
        <v>1</v>
      </c>
      <c r="E694" s="27">
        <f t="shared" si="941"/>
        <v>29</v>
      </c>
      <c r="F694" s="27"/>
      <c r="G694" s="27"/>
    </row>
    <row r="695" spans="1:7">
      <c r="A695" s="27"/>
      <c r="B695" s="27">
        <f t="shared" si="939"/>
        <v>29</v>
      </c>
      <c r="C695" s="27"/>
      <c r="D695" s="27">
        <f t="shared" si="940"/>
        <v>1</v>
      </c>
      <c r="E695" s="27">
        <f t="shared" si="941"/>
        <v>28</v>
      </c>
      <c r="F695" s="27"/>
      <c r="G695" s="27"/>
    </row>
    <row r="696" spans="1:7">
      <c r="A696" s="27"/>
      <c r="B696" s="27">
        <f t="shared" si="939"/>
        <v>28</v>
      </c>
      <c r="C696" s="27"/>
      <c r="D696" s="27">
        <f t="shared" si="940"/>
        <v>1</v>
      </c>
      <c r="E696" s="27">
        <f t="shared" si="941"/>
        <v>27</v>
      </c>
      <c r="F696" s="27"/>
      <c r="G696" s="27"/>
    </row>
    <row r="697" spans="1:7">
      <c r="A697" s="27"/>
      <c r="B697" s="27">
        <f t="shared" si="939"/>
        <v>30</v>
      </c>
      <c r="C697" s="27"/>
      <c r="D697" s="27">
        <f t="shared" si="940"/>
        <v>0.79075125140532265</v>
      </c>
      <c r="E697" s="27">
        <f t="shared" si="941"/>
        <v>29.209248748594678</v>
      </c>
      <c r="F697" s="27"/>
      <c r="G697" s="27"/>
    </row>
    <row r="698" spans="1:7">
      <c r="A698" s="27"/>
      <c r="B698" s="27">
        <f t="shared" si="939"/>
        <v>28</v>
      </c>
      <c r="C698" s="27"/>
      <c r="D698" s="27">
        <f t="shared" si="940"/>
        <v>1</v>
      </c>
      <c r="E698" s="27">
        <f t="shared" si="941"/>
        <v>27</v>
      </c>
      <c r="F698" s="27"/>
      <c r="G698" s="27"/>
    </row>
    <row r="699" spans="1:7">
      <c r="A699" s="27"/>
      <c r="B699" s="27">
        <f t="shared" si="939"/>
        <v>31</v>
      </c>
      <c r="C699" s="27"/>
      <c r="D699" s="27">
        <f t="shared" si="940"/>
        <v>1</v>
      </c>
      <c r="E699" s="27">
        <f t="shared" si="941"/>
        <v>30</v>
      </c>
      <c r="F699" s="27"/>
      <c r="G699" s="27"/>
    </row>
    <row r="700" spans="1:7">
      <c r="A700" s="27"/>
      <c r="B700" s="27">
        <f t="shared" si="939"/>
        <v>30</v>
      </c>
      <c r="C700" s="27"/>
      <c r="D700" s="27">
        <f t="shared" si="940"/>
        <v>1</v>
      </c>
      <c r="E700" s="27">
        <f t="shared" si="941"/>
        <v>29</v>
      </c>
      <c r="F700" s="27"/>
      <c r="G700" s="27"/>
    </row>
    <row r="701" spans="1:7">
      <c r="A701" s="27"/>
      <c r="B701" s="27">
        <f t="shared" si="939"/>
        <v>30</v>
      </c>
      <c r="C701" s="27"/>
      <c r="D701" s="27">
        <f t="shared" si="940"/>
        <v>1</v>
      </c>
      <c r="E701" s="27">
        <f t="shared" si="941"/>
        <v>29</v>
      </c>
      <c r="F701" s="27"/>
      <c r="G701" s="27"/>
    </row>
    <row r="702" spans="1:7">
      <c r="A702" s="27"/>
      <c r="B702" s="27">
        <f t="shared" si="939"/>
        <v>30</v>
      </c>
      <c r="C702" s="27"/>
      <c r="D702" s="27">
        <f t="shared" si="940"/>
        <v>1</v>
      </c>
      <c r="E702" s="27">
        <f t="shared" si="941"/>
        <v>29</v>
      </c>
      <c r="F702" s="27"/>
      <c r="G702" s="27"/>
    </row>
    <row r="703" spans="1:7">
      <c r="A703" s="27"/>
      <c r="B703" s="27">
        <f t="shared" si="939"/>
        <v>33</v>
      </c>
      <c r="C703" s="27"/>
      <c r="D703" s="27">
        <f t="shared" si="940"/>
        <v>1</v>
      </c>
      <c r="E703" s="27">
        <f t="shared" si="941"/>
        <v>32</v>
      </c>
      <c r="F703" s="27"/>
      <c r="G703" s="27"/>
    </row>
    <row r="704" spans="1:7">
      <c r="A704" s="27"/>
      <c r="B704" s="27">
        <f t="shared" si="939"/>
        <v>26</v>
      </c>
      <c r="C704" s="27"/>
      <c r="D704" s="27">
        <f t="shared" si="940"/>
        <v>1</v>
      </c>
      <c r="E704" s="27">
        <f t="shared" si="941"/>
        <v>25</v>
      </c>
      <c r="F704" s="27"/>
      <c r="G704" s="27"/>
    </row>
    <row r="705" spans="1:7">
      <c r="A705" s="27"/>
      <c r="B705" s="27">
        <f t="shared" si="939"/>
        <v>24</v>
      </c>
      <c r="C705" s="27"/>
      <c r="D705" s="27">
        <f t="shared" si="940"/>
        <v>1</v>
      </c>
      <c r="E705" s="27">
        <f t="shared" si="941"/>
        <v>23</v>
      </c>
      <c r="F705" s="27"/>
      <c r="G705" s="27"/>
    </row>
    <row r="706" spans="1:7">
      <c r="A706" s="27"/>
      <c r="B706" s="27">
        <f t="shared" si="939"/>
        <v>24</v>
      </c>
      <c r="C706" s="27"/>
      <c r="D706" s="27">
        <f t="shared" si="940"/>
        <v>1</v>
      </c>
      <c r="E706" s="27">
        <f t="shared" si="941"/>
        <v>23</v>
      </c>
      <c r="F706" s="27"/>
      <c r="G706" s="27"/>
    </row>
    <row r="707" spans="1:7">
      <c r="A707" s="27"/>
      <c r="B707" s="27">
        <f t="shared" si="939"/>
        <v>29</v>
      </c>
      <c r="C707" s="27"/>
      <c r="D707" s="27">
        <f t="shared" si="940"/>
        <v>1</v>
      </c>
      <c r="E707" s="27">
        <f t="shared" si="941"/>
        <v>28</v>
      </c>
      <c r="F707" s="27"/>
      <c r="G707" s="27"/>
    </row>
    <row r="708" spans="1:7">
      <c r="A708" s="27"/>
      <c r="B708" s="27">
        <f t="shared" si="939"/>
        <v>33</v>
      </c>
      <c r="C708" s="27"/>
      <c r="D708" s="27">
        <f t="shared" si="940"/>
        <v>1</v>
      </c>
      <c r="E708" s="27">
        <f t="shared" si="941"/>
        <v>32</v>
      </c>
      <c r="F708" s="27"/>
      <c r="G708" s="27"/>
    </row>
    <row r="709" spans="1:7">
      <c r="A709" s="27"/>
      <c r="B709" s="27"/>
      <c r="C709" s="27"/>
      <c r="D709" s="27"/>
      <c r="E709" s="27"/>
      <c r="F709" s="27"/>
      <c r="G709" s="27"/>
    </row>
    <row r="710" spans="1:7">
      <c r="A710" s="27" t="s">
        <v>122</v>
      </c>
      <c r="B710" s="27">
        <f>BX169</f>
        <v>19</v>
      </c>
      <c r="C710" s="27"/>
      <c r="D710" s="27">
        <f>BY252</f>
        <v>0.31137379848681229</v>
      </c>
      <c r="E710" s="27">
        <f>B710-D710</f>
        <v>18.688626201513188</v>
      </c>
      <c r="F710" s="27">
        <f>SUM(E710:E728)</f>
        <v>469.54595171561897</v>
      </c>
      <c r="G710" s="27">
        <v>11</v>
      </c>
    </row>
    <row r="711" spans="1:7">
      <c r="A711" s="27"/>
      <c r="B711" s="27">
        <f t="shared" ref="B711:B728" si="942">BX170</f>
        <v>27</v>
      </c>
      <c r="C711" s="27"/>
      <c r="D711" s="27">
        <f t="shared" ref="D711:D728" si="943">BY253</f>
        <v>0.96288748973117055</v>
      </c>
      <c r="E711" s="27">
        <f t="shared" ref="E711:E728" si="944">B711-D711</f>
        <v>26.03711251026883</v>
      </c>
      <c r="F711" s="27"/>
      <c r="G711" s="27"/>
    </row>
    <row r="712" spans="1:7">
      <c r="A712" s="27"/>
      <c r="B712" s="27">
        <f t="shared" si="942"/>
        <v>27</v>
      </c>
      <c r="C712" s="27"/>
      <c r="D712" s="27">
        <f t="shared" si="943"/>
        <v>0.32096249657705689</v>
      </c>
      <c r="E712" s="27">
        <f t="shared" si="944"/>
        <v>26.679037503422943</v>
      </c>
      <c r="F712" s="27"/>
      <c r="G712" s="27"/>
    </row>
    <row r="713" spans="1:7">
      <c r="A713" s="27"/>
      <c r="B713" s="27">
        <f t="shared" si="942"/>
        <v>22</v>
      </c>
      <c r="C713" s="27"/>
      <c r="D713" s="27">
        <f t="shared" si="943"/>
        <v>0.24072187243279267</v>
      </c>
      <c r="E713" s="27">
        <f t="shared" si="944"/>
        <v>21.759278127567207</v>
      </c>
      <c r="F713" s="27"/>
      <c r="G713" s="27"/>
    </row>
    <row r="714" spans="1:7">
      <c r="A714" s="27"/>
      <c r="B714" s="27">
        <f t="shared" si="942"/>
        <v>28</v>
      </c>
      <c r="C714" s="27"/>
      <c r="D714" s="27">
        <f t="shared" si="943"/>
        <v>0.40786960648476839</v>
      </c>
      <c r="E714" s="27">
        <f t="shared" si="944"/>
        <v>27.59213039351523</v>
      </c>
      <c r="F714" s="27"/>
      <c r="G714" s="27"/>
    </row>
    <row r="715" spans="1:7">
      <c r="A715" s="27"/>
      <c r="B715" s="27">
        <f t="shared" si="942"/>
        <v>33</v>
      </c>
      <c r="C715" s="27"/>
      <c r="D715" s="27">
        <f t="shared" si="943"/>
        <v>0.55781143024269353</v>
      </c>
      <c r="E715" s="27">
        <f t="shared" si="944"/>
        <v>32.442188569757306</v>
      </c>
      <c r="F715" s="27"/>
      <c r="G715" s="27"/>
    </row>
    <row r="716" spans="1:7">
      <c r="A716" s="27"/>
      <c r="B716" s="27">
        <f t="shared" si="942"/>
        <v>19</v>
      </c>
      <c r="C716" s="27"/>
      <c r="D716" s="27">
        <f t="shared" si="943"/>
        <v>0.64192499315411367</v>
      </c>
      <c r="E716" s="27">
        <f t="shared" si="944"/>
        <v>18.358075006845887</v>
      </c>
      <c r="F716" s="27"/>
      <c r="G716" s="27"/>
    </row>
    <row r="717" spans="1:7">
      <c r="A717" s="27"/>
      <c r="B717" s="27">
        <f t="shared" si="942"/>
        <v>19</v>
      </c>
      <c r="C717" s="27"/>
      <c r="D717" s="27">
        <f t="shared" si="943"/>
        <v>0.33466428154212013</v>
      </c>
      <c r="E717" s="27">
        <f t="shared" si="944"/>
        <v>18.665335718457879</v>
      </c>
      <c r="F717" s="27"/>
      <c r="G717" s="27"/>
    </row>
    <row r="718" spans="1:7">
      <c r="A718" s="27"/>
      <c r="B718" s="27">
        <f t="shared" si="942"/>
        <v>24</v>
      </c>
      <c r="C718" s="27"/>
      <c r="D718" s="27">
        <f t="shared" si="943"/>
        <v>0.68994041143429918</v>
      </c>
      <c r="E718" s="27">
        <f t="shared" si="944"/>
        <v>23.3100595885657</v>
      </c>
      <c r="F718" s="27"/>
      <c r="G718" s="27"/>
    </row>
    <row r="719" spans="1:7">
      <c r="A719" s="27"/>
      <c r="B719" s="27">
        <f t="shared" si="942"/>
        <v>23</v>
      </c>
      <c r="C719" s="27"/>
      <c r="D719" s="27">
        <f t="shared" si="943"/>
        <v>1</v>
      </c>
      <c r="E719" s="27">
        <f t="shared" si="944"/>
        <v>22</v>
      </c>
      <c r="F719" s="27"/>
      <c r="G719" s="27"/>
    </row>
    <row r="720" spans="1:7">
      <c r="A720" s="27"/>
      <c r="B720" s="27">
        <f t="shared" si="942"/>
        <v>30</v>
      </c>
      <c r="C720" s="27"/>
      <c r="D720" s="27">
        <f t="shared" si="943"/>
        <v>1</v>
      </c>
      <c r="E720" s="27">
        <f t="shared" si="944"/>
        <v>29</v>
      </c>
      <c r="F720" s="27"/>
      <c r="G720" s="27"/>
    </row>
    <row r="721" spans="1:7">
      <c r="A721" s="27"/>
      <c r="B721" s="27">
        <f t="shared" si="942"/>
        <v>27</v>
      </c>
      <c r="C721" s="27"/>
      <c r="D721" s="27">
        <f t="shared" si="943"/>
        <v>0.79075125140532265</v>
      </c>
      <c r="E721" s="27">
        <f t="shared" si="944"/>
        <v>26.209248748594678</v>
      </c>
      <c r="F721" s="27"/>
      <c r="G721" s="27"/>
    </row>
    <row r="722" spans="1:7">
      <c r="A722" s="27"/>
      <c r="B722" s="27">
        <f t="shared" si="942"/>
        <v>30</v>
      </c>
      <c r="C722" s="27"/>
      <c r="D722" s="27">
        <f t="shared" si="943"/>
        <v>1</v>
      </c>
      <c r="E722" s="27">
        <f t="shared" si="944"/>
        <v>29</v>
      </c>
      <c r="F722" s="27"/>
      <c r="G722" s="27"/>
    </row>
    <row r="723" spans="1:7">
      <c r="A723" s="27"/>
      <c r="B723" s="27">
        <f t="shared" si="942"/>
        <v>33</v>
      </c>
      <c r="C723" s="27"/>
      <c r="D723" s="27">
        <f t="shared" si="943"/>
        <v>1</v>
      </c>
      <c r="E723" s="27">
        <f t="shared" si="944"/>
        <v>32</v>
      </c>
      <c r="F723" s="27"/>
      <c r="G723" s="27"/>
    </row>
    <row r="724" spans="1:7">
      <c r="A724" s="27"/>
      <c r="B724" s="27">
        <f t="shared" si="942"/>
        <v>26</v>
      </c>
      <c r="C724" s="27"/>
      <c r="D724" s="27">
        <f t="shared" si="943"/>
        <v>1</v>
      </c>
      <c r="E724" s="27">
        <f t="shared" si="944"/>
        <v>25</v>
      </c>
      <c r="F724" s="27"/>
      <c r="G724" s="27"/>
    </row>
    <row r="725" spans="1:7">
      <c r="A725" s="27"/>
      <c r="B725" s="27">
        <f t="shared" si="942"/>
        <v>28</v>
      </c>
      <c r="C725" s="27"/>
      <c r="D725" s="27">
        <f t="shared" si="943"/>
        <v>0.38721551781650432</v>
      </c>
      <c r="E725" s="27">
        <f t="shared" si="944"/>
        <v>27.612784482183496</v>
      </c>
      <c r="F725" s="27"/>
      <c r="G725" s="27"/>
    </row>
    <row r="726" spans="1:7">
      <c r="A726" s="27"/>
      <c r="B726" s="27">
        <f t="shared" si="942"/>
        <v>28</v>
      </c>
      <c r="C726" s="27"/>
      <c r="D726" s="27">
        <f t="shared" si="943"/>
        <v>1</v>
      </c>
      <c r="E726" s="27">
        <f t="shared" si="944"/>
        <v>27</v>
      </c>
      <c r="F726" s="27"/>
      <c r="G726" s="27"/>
    </row>
    <row r="727" spans="1:7">
      <c r="A727" s="27"/>
      <c r="B727" s="27">
        <f t="shared" si="942"/>
        <v>17</v>
      </c>
      <c r="C727" s="27"/>
      <c r="D727" s="27">
        <f t="shared" si="943"/>
        <v>0.18517753809976037</v>
      </c>
      <c r="E727" s="27">
        <f t="shared" si="944"/>
        <v>16.814822461900238</v>
      </c>
      <c r="F727" s="27"/>
      <c r="G727" s="27"/>
    </row>
    <row r="728" spans="1:7">
      <c r="A728" s="27"/>
      <c r="B728" s="27">
        <f t="shared" si="942"/>
        <v>22</v>
      </c>
      <c r="C728" s="27"/>
      <c r="D728" s="27">
        <f t="shared" si="943"/>
        <v>0.62274759697362447</v>
      </c>
      <c r="E728" s="27">
        <f t="shared" si="944"/>
        <v>21.377252403026375</v>
      </c>
      <c r="F728" s="27"/>
      <c r="G728" s="27"/>
    </row>
    <row r="729" spans="1:7">
      <c r="A729" s="27"/>
      <c r="B729" s="27"/>
      <c r="C729" s="27"/>
      <c r="D729" s="27"/>
      <c r="E729" s="27"/>
      <c r="F729" s="27"/>
      <c r="G729" s="27"/>
    </row>
    <row r="730" spans="1:7">
      <c r="A730" s="27" t="s">
        <v>123</v>
      </c>
      <c r="B730" s="27">
        <f>BX189</f>
        <v>24</v>
      </c>
      <c r="C730" s="27"/>
      <c r="D730" s="27">
        <f>CB252</f>
        <v>1</v>
      </c>
      <c r="E730" s="27">
        <f>B730-D730</f>
        <v>23</v>
      </c>
      <c r="F730" s="27">
        <f>SUM(E730:E748)</f>
        <v>489.21844262594618</v>
      </c>
      <c r="G730" s="27">
        <v>9</v>
      </c>
    </row>
    <row r="731" spans="1:7">
      <c r="A731" s="27"/>
      <c r="B731" s="27">
        <f t="shared" ref="B731:B748" si="945">BX190</f>
        <v>28</v>
      </c>
      <c r="C731" s="27"/>
      <c r="D731" s="27">
        <f t="shared" ref="D731:D748" si="946">CB253</f>
        <v>1</v>
      </c>
      <c r="E731" s="27">
        <f t="shared" ref="E731:E748" si="947">B731-D731</f>
        <v>27</v>
      </c>
      <c r="F731" s="27"/>
      <c r="G731" s="27"/>
    </row>
    <row r="732" spans="1:7">
      <c r="A732" s="27"/>
      <c r="B732" s="27">
        <f t="shared" si="945"/>
        <v>24</v>
      </c>
      <c r="C732" s="27"/>
      <c r="D732" s="27">
        <f t="shared" si="946"/>
        <v>1</v>
      </c>
      <c r="E732" s="27">
        <f t="shared" si="947"/>
        <v>23</v>
      </c>
      <c r="F732" s="27"/>
      <c r="G732" s="27"/>
    </row>
    <row r="733" spans="1:7">
      <c r="A733" s="27"/>
      <c r="B733" s="27">
        <f t="shared" si="945"/>
        <v>25</v>
      </c>
      <c r="C733" s="27"/>
      <c r="D733" s="27">
        <f t="shared" si="946"/>
        <v>1</v>
      </c>
      <c r="E733" s="27">
        <f t="shared" si="947"/>
        <v>24</v>
      </c>
      <c r="F733" s="27"/>
      <c r="G733" s="27"/>
    </row>
    <row r="734" spans="1:7">
      <c r="A734" s="27"/>
      <c r="B734" s="27">
        <f t="shared" si="945"/>
        <v>29</v>
      </c>
      <c r="C734" s="27"/>
      <c r="D734" s="27">
        <f t="shared" si="946"/>
        <v>1</v>
      </c>
      <c r="E734" s="27">
        <f t="shared" si="947"/>
        <v>28</v>
      </c>
      <c r="F734" s="27"/>
      <c r="G734" s="27"/>
    </row>
    <row r="735" spans="1:7">
      <c r="A735" s="27"/>
      <c r="B735" s="27">
        <f t="shared" si="945"/>
        <v>29</v>
      </c>
      <c r="C735" s="27"/>
      <c r="D735" s="27">
        <f t="shared" si="946"/>
        <v>1</v>
      </c>
      <c r="E735" s="27">
        <f t="shared" si="947"/>
        <v>28</v>
      </c>
      <c r="F735" s="27"/>
      <c r="G735" s="27"/>
    </row>
    <row r="736" spans="1:7">
      <c r="A736" s="27"/>
      <c r="B736" s="27">
        <f t="shared" si="945"/>
        <v>28</v>
      </c>
      <c r="C736" s="27"/>
      <c r="D736" s="27">
        <f t="shared" si="946"/>
        <v>1</v>
      </c>
      <c r="E736" s="27">
        <f t="shared" si="947"/>
        <v>27</v>
      </c>
      <c r="F736" s="27"/>
      <c r="G736" s="27"/>
    </row>
    <row r="737" spans="1:7">
      <c r="A737" s="27"/>
      <c r="B737" s="27">
        <f t="shared" si="945"/>
        <v>28</v>
      </c>
      <c r="C737" s="27"/>
      <c r="D737" s="27">
        <f t="shared" si="946"/>
        <v>0.66932856308424027</v>
      </c>
      <c r="E737" s="27">
        <f t="shared" si="947"/>
        <v>27.330671436915761</v>
      </c>
      <c r="F737" s="27"/>
      <c r="G737" s="27"/>
    </row>
    <row r="738" spans="1:7">
      <c r="A738" s="27"/>
      <c r="B738" s="27">
        <f t="shared" si="945"/>
        <v>28</v>
      </c>
      <c r="C738" s="27"/>
      <c r="D738" s="27">
        <f t="shared" si="946"/>
        <v>1</v>
      </c>
      <c r="E738" s="27">
        <f t="shared" si="947"/>
        <v>27</v>
      </c>
      <c r="F738" s="27"/>
      <c r="G738" s="27"/>
    </row>
    <row r="739" spans="1:7">
      <c r="A739" s="27"/>
      <c r="B739" s="27">
        <f t="shared" si="945"/>
        <v>31</v>
      </c>
      <c r="C739" s="27"/>
      <c r="D739" s="27">
        <f t="shared" si="946"/>
        <v>1</v>
      </c>
      <c r="E739" s="27">
        <f t="shared" si="947"/>
        <v>30</v>
      </c>
      <c r="F739" s="27"/>
      <c r="G739" s="27"/>
    </row>
    <row r="740" spans="1:7">
      <c r="A740" s="27"/>
      <c r="B740" s="27">
        <f t="shared" si="945"/>
        <v>26</v>
      </c>
      <c r="C740" s="27"/>
      <c r="D740" s="27">
        <f t="shared" si="946"/>
        <v>1</v>
      </c>
      <c r="E740" s="27">
        <f t="shared" si="947"/>
        <v>25</v>
      </c>
      <c r="F740" s="27"/>
      <c r="G740" s="27"/>
    </row>
    <row r="741" spans="1:7">
      <c r="A741" s="27"/>
      <c r="B741" s="27">
        <f t="shared" si="945"/>
        <v>30</v>
      </c>
      <c r="C741" s="27"/>
      <c r="D741" s="27">
        <f t="shared" si="946"/>
        <v>1</v>
      </c>
      <c r="E741" s="27">
        <f t="shared" si="947"/>
        <v>29</v>
      </c>
      <c r="F741" s="27"/>
      <c r="G741" s="27"/>
    </row>
    <row r="742" spans="1:7">
      <c r="A742" s="27"/>
      <c r="B742" s="27">
        <f t="shared" si="945"/>
        <v>26</v>
      </c>
      <c r="C742" s="27"/>
      <c r="D742" s="27">
        <f t="shared" si="946"/>
        <v>1</v>
      </c>
      <c r="E742" s="27">
        <f t="shared" si="947"/>
        <v>25</v>
      </c>
      <c r="F742" s="27"/>
      <c r="G742" s="27"/>
    </row>
    <row r="743" spans="1:7">
      <c r="A743" s="27"/>
      <c r="B743" s="27">
        <f t="shared" si="945"/>
        <v>29</v>
      </c>
      <c r="C743" s="27"/>
      <c r="D743" s="27">
        <f t="shared" si="946"/>
        <v>1</v>
      </c>
      <c r="E743" s="27">
        <f t="shared" si="947"/>
        <v>28</v>
      </c>
      <c r="F743" s="27"/>
      <c r="G743" s="27"/>
    </row>
    <row r="744" spans="1:7">
      <c r="A744" s="27"/>
      <c r="B744" s="27">
        <f t="shared" si="945"/>
        <v>22</v>
      </c>
      <c r="C744" s="27"/>
      <c r="D744" s="27">
        <f t="shared" si="946"/>
        <v>1</v>
      </c>
      <c r="E744" s="27">
        <f t="shared" si="947"/>
        <v>21</v>
      </c>
      <c r="F744" s="27"/>
      <c r="G744" s="27"/>
    </row>
    <row r="745" spans="1:7">
      <c r="A745" s="27"/>
      <c r="B745" s="27">
        <f t="shared" si="945"/>
        <v>27</v>
      </c>
      <c r="C745" s="27"/>
      <c r="D745" s="27">
        <f t="shared" si="946"/>
        <v>1</v>
      </c>
      <c r="E745" s="27">
        <f t="shared" si="947"/>
        <v>26</v>
      </c>
      <c r="F745" s="27"/>
      <c r="G745" s="27"/>
    </row>
    <row r="746" spans="1:7">
      <c r="A746" s="27"/>
      <c r="B746" s="27">
        <f t="shared" si="945"/>
        <v>24</v>
      </c>
      <c r="C746" s="27"/>
      <c r="D746" s="27">
        <f t="shared" si="946"/>
        <v>1</v>
      </c>
      <c r="E746" s="27">
        <f t="shared" si="947"/>
        <v>23</v>
      </c>
      <c r="F746" s="27"/>
      <c r="G746" s="27"/>
    </row>
    <row r="747" spans="1:7">
      <c r="A747" s="27"/>
      <c r="B747" s="27">
        <f t="shared" si="945"/>
        <v>20</v>
      </c>
      <c r="C747" s="27"/>
      <c r="D747" s="27">
        <f t="shared" si="946"/>
        <v>0.11222881096955184</v>
      </c>
      <c r="E747" s="27">
        <f t="shared" si="947"/>
        <v>19.887771189030449</v>
      </c>
      <c r="F747" s="27"/>
      <c r="G747" s="27"/>
    </row>
    <row r="748" spans="1:7">
      <c r="A748" s="27"/>
      <c r="B748" s="27">
        <f t="shared" si="945"/>
        <v>29</v>
      </c>
      <c r="C748" s="27"/>
      <c r="D748" s="27">
        <f t="shared" si="946"/>
        <v>1</v>
      </c>
      <c r="E748" s="27">
        <f t="shared" si="947"/>
        <v>28</v>
      </c>
      <c r="F748" s="27"/>
      <c r="G748" s="27"/>
    </row>
  </sheetData>
  <mergeCells count="10">
    <mergeCell ref="F410:F428"/>
    <mergeCell ref="G410:G428"/>
    <mergeCell ref="F430:F448"/>
    <mergeCell ref="G430:G448"/>
    <mergeCell ref="F349:F368"/>
    <mergeCell ref="G350:G368"/>
    <mergeCell ref="F370:F388"/>
    <mergeCell ref="G370:G388"/>
    <mergeCell ref="F390:F408"/>
    <mergeCell ref="G390:G408"/>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B70B7-63BF-48F0-95F3-9A50A9B00AEE}">
  <dimension ref="A1:B27"/>
  <sheetViews>
    <sheetView tabSelected="1" topLeftCell="A6" workbookViewId="0">
      <selection activeCell="A25" sqref="A25"/>
    </sheetView>
  </sheetViews>
  <sheetFormatPr defaultRowHeight="14.7"/>
  <sheetData>
    <row r="1" spans="1:2">
      <c r="A1" s="32" t="s">
        <v>340</v>
      </c>
    </row>
    <row r="3" spans="1:2">
      <c r="A3" t="s">
        <v>341</v>
      </c>
    </row>
    <row r="5" spans="1:2">
      <c r="A5" t="s">
        <v>342</v>
      </c>
    </row>
    <row r="6" spans="1:2" ht="15.45" thickBot="1"/>
    <row r="7" spans="1:2" ht="27.95" thickBot="1">
      <c r="A7" s="36" t="s">
        <v>343</v>
      </c>
      <c r="B7" s="36" t="s">
        <v>344</v>
      </c>
    </row>
    <row r="8" spans="1:2" ht="15.45" thickBot="1">
      <c r="A8" s="37">
        <v>1</v>
      </c>
      <c r="B8" s="36" t="s">
        <v>48</v>
      </c>
    </row>
    <row r="9" spans="1:2" ht="15.45" thickBot="1">
      <c r="A9" s="37">
        <v>2</v>
      </c>
      <c r="B9" s="36" t="s">
        <v>28</v>
      </c>
    </row>
    <row r="10" spans="1:2" ht="15.45" thickBot="1">
      <c r="A10" s="37">
        <v>3</v>
      </c>
      <c r="B10" s="36" t="s">
        <v>45</v>
      </c>
    </row>
    <row r="11" spans="1:2" ht="15.45" thickBot="1">
      <c r="A11" s="37">
        <v>4</v>
      </c>
      <c r="B11" s="36" t="s">
        <v>37</v>
      </c>
    </row>
    <row r="12" spans="1:2" ht="15.45" thickBot="1">
      <c r="A12" s="37">
        <v>5</v>
      </c>
      <c r="B12" s="36" t="s">
        <v>32</v>
      </c>
    </row>
    <row r="13" spans="1:2" ht="15.45" thickBot="1">
      <c r="A13" s="37">
        <v>6</v>
      </c>
      <c r="B13" s="36" t="s">
        <v>42</v>
      </c>
    </row>
    <row r="14" spans="1:2" ht="15.45" thickBot="1">
      <c r="A14" s="37">
        <v>7</v>
      </c>
      <c r="B14" s="36" t="s">
        <v>49</v>
      </c>
    </row>
    <row r="15" spans="1:2" ht="15.45" thickBot="1">
      <c r="A15" s="37">
        <v>8</v>
      </c>
      <c r="B15" s="36" t="s">
        <v>50</v>
      </c>
    </row>
    <row r="16" spans="1:2" ht="15.45" thickBot="1">
      <c r="A16" s="37">
        <v>9</v>
      </c>
      <c r="B16" s="36" t="s">
        <v>46</v>
      </c>
    </row>
    <row r="17" spans="1:2" ht="15.45" thickBot="1">
      <c r="A17" s="37">
        <v>10</v>
      </c>
      <c r="B17" s="36" t="s">
        <v>40</v>
      </c>
    </row>
    <row r="18" spans="1:2" ht="15.45" thickBot="1">
      <c r="A18" s="37">
        <v>11</v>
      </c>
      <c r="B18" s="36" t="s">
        <v>39</v>
      </c>
    </row>
    <row r="19" spans="1:2" ht="15.45" thickBot="1">
      <c r="A19" s="37">
        <v>12</v>
      </c>
      <c r="B19" s="36" t="s">
        <v>47</v>
      </c>
    </row>
    <row r="20" spans="1:2" ht="15.45" thickBot="1">
      <c r="A20" s="37">
        <v>13</v>
      </c>
      <c r="B20" s="36" t="s">
        <v>36</v>
      </c>
    </row>
    <row r="21" spans="1:2" ht="15.45" thickBot="1">
      <c r="A21" s="37">
        <v>14</v>
      </c>
      <c r="B21" s="36" t="s">
        <v>41</v>
      </c>
    </row>
    <row r="22" spans="1:2" ht="15.45" thickBot="1">
      <c r="A22" s="37">
        <v>15</v>
      </c>
      <c r="B22" s="36" t="s">
        <v>43</v>
      </c>
    </row>
    <row r="23" spans="1:2" ht="15.45" thickBot="1">
      <c r="A23" s="37">
        <v>16</v>
      </c>
      <c r="B23" s="36" t="s">
        <v>29</v>
      </c>
    </row>
    <row r="24" spans="1:2" ht="15.45" thickBot="1">
      <c r="A24" s="37">
        <v>17</v>
      </c>
      <c r="B24" s="36" t="s">
        <v>44</v>
      </c>
    </row>
    <row r="25" spans="1:2" ht="15.45" thickBot="1">
      <c r="A25" s="37">
        <v>18</v>
      </c>
      <c r="B25" s="36" t="s">
        <v>34</v>
      </c>
    </row>
    <row r="26" spans="1:2" ht="15.45" thickBot="1">
      <c r="A26" s="37">
        <v>19</v>
      </c>
      <c r="B26" s="36" t="s">
        <v>35</v>
      </c>
    </row>
    <row r="27" spans="1:2" ht="15.45" thickBot="1">
      <c r="A27" s="37">
        <v>20</v>
      </c>
      <c r="B27" s="36"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AB36B-3580-4F74-9968-935BCF7CEA86}">
  <dimension ref="A1:K35"/>
  <sheetViews>
    <sheetView workbookViewId="0">
      <selection activeCell="A15" sqref="A15:K35"/>
    </sheetView>
  </sheetViews>
  <sheetFormatPr defaultRowHeight="14.7"/>
  <sheetData>
    <row r="1" spans="1:11">
      <c r="A1" s="32" t="s">
        <v>124</v>
      </c>
    </row>
    <row r="3" spans="1:11">
      <c r="A3" t="s">
        <v>125</v>
      </c>
    </row>
    <row r="5" spans="1:11">
      <c r="A5" s="33" t="s">
        <v>126</v>
      </c>
    </row>
    <row r="7" spans="1:11">
      <c r="A7" t="s">
        <v>127</v>
      </c>
    </row>
    <row r="8" spans="1:11">
      <c r="A8" s="34"/>
    </row>
    <row r="9" spans="1:11">
      <c r="A9" s="35" t="s">
        <v>128</v>
      </c>
    </row>
    <row r="10" spans="1:11">
      <c r="A10" s="35" t="s">
        <v>129</v>
      </c>
    </row>
    <row r="11" spans="1:11">
      <c r="A11" s="35" t="s">
        <v>130</v>
      </c>
    </row>
    <row r="13" spans="1:11">
      <c r="A13" t="s">
        <v>131</v>
      </c>
    </row>
    <row r="14" spans="1:11" ht="15.45" thickBot="1"/>
    <row r="15" spans="1:11" ht="15.45" thickBot="1">
      <c r="A15" s="36" t="s">
        <v>132</v>
      </c>
      <c r="B15" s="36" t="s">
        <v>17</v>
      </c>
      <c r="C15" s="36" t="s">
        <v>18</v>
      </c>
      <c r="D15" s="36" t="s">
        <v>19</v>
      </c>
      <c r="E15" s="36" t="s">
        <v>20</v>
      </c>
      <c r="F15" s="36" t="s">
        <v>21</v>
      </c>
      <c r="G15" s="36" t="s">
        <v>22</v>
      </c>
      <c r="H15" s="36" t="s">
        <v>23</v>
      </c>
      <c r="I15" s="36" t="s">
        <v>24</v>
      </c>
      <c r="J15" s="36" t="s">
        <v>25</v>
      </c>
      <c r="K15" s="36" t="s">
        <v>26</v>
      </c>
    </row>
    <row r="16" spans="1:11" ht="15.45" thickBot="1">
      <c r="A16" s="36" t="s">
        <v>28</v>
      </c>
      <c r="B16" s="37">
        <v>0.246</v>
      </c>
      <c r="C16" s="37">
        <v>0.30199999999999999</v>
      </c>
      <c r="D16" s="37">
        <v>0.221</v>
      </c>
      <c r="E16" s="37">
        <v>0.22600000000000001</v>
      </c>
      <c r="F16" s="37">
        <v>0.16200000000000001</v>
      </c>
      <c r="G16" s="37">
        <v>0.29899999999999999</v>
      </c>
      <c r="H16" s="37">
        <v>0.29599999999999999</v>
      </c>
      <c r="I16" s="37">
        <v>0.13200000000000001</v>
      </c>
      <c r="J16" s="37">
        <v>0.23</v>
      </c>
      <c r="K16" s="37">
        <v>0.19700000000000001</v>
      </c>
    </row>
    <row r="17" spans="1:11" ht="15.45" thickBot="1">
      <c r="A17" s="36" t="s">
        <v>29</v>
      </c>
      <c r="B17" s="37">
        <v>8.2000000000000003E-2</v>
      </c>
      <c r="C17" s="37">
        <v>0.27500000000000002</v>
      </c>
      <c r="D17" s="37">
        <v>0.249</v>
      </c>
      <c r="E17" s="37">
        <v>0.22600000000000001</v>
      </c>
      <c r="F17" s="37">
        <v>0.24299999999999999</v>
      </c>
      <c r="G17" s="37">
        <v>0.29899999999999999</v>
      </c>
      <c r="H17" s="37">
        <v>0.14799999999999999</v>
      </c>
      <c r="I17" s="37">
        <v>0.13200000000000001</v>
      </c>
      <c r="J17" s="37">
        <v>0.115</v>
      </c>
      <c r="K17" s="37">
        <v>0.27600000000000002</v>
      </c>
    </row>
    <row r="18" spans="1:11" ht="15.45" thickBot="1">
      <c r="A18" s="36" t="s">
        <v>32</v>
      </c>
      <c r="B18" s="37">
        <v>8.2000000000000003E-2</v>
      </c>
      <c r="C18" s="37">
        <v>0.27500000000000002</v>
      </c>
      <c r="D18" s="37">
        <v>0.249</v>
      </c>
      <c r="E18" s="37">
        <v>0.22600000000000001</v>
      </c>
      <c r="F18" s="37">
        <v>0.24299999999999999</v>
      </c>
      <c r="G18" s="37">
        <v>0.29899999999999999</v>
      </c>
      <c r="H18" s="37">
        <v>0.14799999999999999</v>
      </c>
      <c r="I18" s="37">
        <v>0.39700000000000002</v>
      </c>
      <c r="J18" s="37">
        <v>0.23</v>
      </c>
      <c r="K18" s="37">
        <v>0.19700000000000001</v>
      </c>
    </row>
    <row r="19" spans="1:11" ht="15.45" thickBot="1">
      <c r="A19" s="36" t="s">
        <v>34</v>
      </c>
      <c r="B19" s="37">
        <v>0.246</v>
      </c>
      <c r="C19" s="37">
        <v>0.25800000000000001</v>
      </c>
      <c r="D19" s="37">
        <v>0.20699999999999999</v>
      </c>
      <c r="E19" s="37">
        <v>0.22600000000000001</v>
      </c>
      <c r="F19" s="37">
        <v>0.16200000000000001</v>
      </c>
      <c r="G19" s="37">
        <v>0.35899999999999999</v>
      </c>
      <c r="H19" s="37">
        <v>0.222</v>
      </c>
      <c r="I19" s="37">
        <v>0.33100000000000002</v>
      </c>
      <c r="J19" s="37">
        <v>0.23</v>
      </c>
      <c r="K19" s="37">
        <v>0.19700000000000001</v>
      </c>
    </row>
    <row r="20" spans="1:11" ht="15.45" thickBot="1">
      <c r="A20" s="36" t="s">
        <v>35</v>
      </c>
      <c r="B20" s="37">
        <v>0.20499999999999999</v>
      </c>
      <c r="C20" s="37">
        <v>0.23100000000000001</v>
      </c>
      <c r="D20" s="37">
        <v>0.19400000000000001</v>
      </c>
      <c r="E20" s="37">
        <v>0.113</v>
      </c>
      <c r="F20" s="37">
        <v>0.24299999999999999</v>
      </c>
      <c r="G20" s="37">
        <v>0.12</v>
      </c>
      <c r="H20" s="37">
        <v>0.14799999999999999</v>
      </c>
      <c r="I20" s="37">
        <v>0.33100000000000002</v>
      </c>
      <c r="J20" s="37">
        <v>0.23</v>
      </c>
      <c r="K20" s="37">
        <v>0.19700000000000001</v>
      </c>
    </row>
    <row r="21" spans="1:11" ht="15.45" thickBot="1">
      <c r="A21" s="36" t="s">
        <v>36</v>
      </c>
      <c r="B21" s="37">
        <v>0.246</v>
      </c>
      <c r="C21" s="37">
        <v>0.22</v>
      </c>
      <c r="D21" s="37">
        <v>0.221</v>
      </c>
      <c r="E21" s="37">
        <v>0.16900000000000001</v>
      </c>
      <c r="F21" s="37">
        <v>0.16200000000000001</v>
      </c>
      <c r="G21" s="37">
        <v>0.12</v>
      </c>
      <c r="H21" s="37">
        <v>0.14799999999999999</v>
      </c>
      <c r="I21" s="37">
        <v>0.13200000000000001</v>
      </c>
      <c r="J21" s="37">
        <v>0.28799999999999998</v>
      </c>
      <c r="K21" s="37">
        <v>0.19700000000000001</v>
      </c>
    </row>
    <row r="22" spans="1:11" ht="15.45" thickBot="1">
      <c r="A22" s="36" t="s">
        <v>37</v>
      </c>
      <c r="B22" s="37">
        <v>0.246</v>
      </c>
      <c r="C22" s="37">
        <v>0.20899999999999999</v>
      </c>
      <c r="D22" s="37">
        <v>0.23499999999999999</v>
      </c>
      <c r="E22" s="37">
        <v>0.28199999999999997</v>
      </c>
      <c r="F22" s="37">
        <v>0.16200000000000001</v>
      </c>
      <c r="G22" s="37">
        <v>0.29899999999999999</v>
      </c>
      <c r="H22" s="37">
        <v>0.222</v>
      </c>
      <c r="I22" s="37">
        <v>0.13200000000000001</v>
      </c>
      <c r="J22" s="37">
        <v>0.17299999999999999</v>
      </c>
      <c r="K22" s="37">
        <v>0.19700000000000001</v>
      </c>
    </row>
    <row r="23" spans="1:11" ht="15.45" thickBot="1">
      <c r="A23" s="36" t="s">
        <v>38</v>
      </c>
      <c r="B23" s="37">
        <v>0.246</v>
      </c>
      <c r="C23" s="37">
        <v>0.17599999999999999</v>
      </c>
      <c r="D23" s="37">
        <v>0.19400000000000001</v>
      </c>
      <c r="E23" s="37">
        <v>0.16900000000000001</v>
      </c>
      <c r="F23" s="37">
        <v>0.40600000000000003</v>
      </c>
      <c r="G23" s="37">
        <v>0.29899999999999999</v>
      </c>
      <c r="H23" s="37">
        <v>0.44400000000000001</v>
      </c>
      <c r="I23" s="37">
        <v>0.33100000000000002</v>
      </c>
      <c r="J23" s="37">
        <v>0.17299999999999999</v>
      </c>
      <c r="K23" s="37">
        <v>0.19700000000000001</v>
      </c>
    </row>
    <row r="24" spans="1:11" ht="15.45" thickBot="1">
      <c r="A24" s="36" t="s">
        <v>39</v>
      </c>
      <c r="B24" s="37">
        <v>0.246</v>
      </c>
      <c r="C24" s="37">
        <v>0.17599999999999999</v>
      </c>
      <c r="D24" s="37">
        <v>0.221</v>
      </c>
      <c r="E24" s="37">
        <v>0.28199999999999997</v>
      </c>
      <c r="F24" s="37">
        <v>0.16200000000000001</v>
      </c>
      <c r="G24" s="37">
        <v>0.29899999999999999</v>
      </c>
      <c r="H24" s="37">
        <v>0.14799999999999999</v>
      </c>
      <c r="I24" s="37">
        <v>0.13200000000000001</v>
      </c>
      <c r="J24" s="37">
        <v>0.17299999999999999</v>
      </c>
      <c r="K24" s="37">
        <v>0.19700000000000001</v>
      </c>
    </row>
    <row r="25" spans="1:11" ht="15.45" thickBot="1">
      <c r="A25" s="36" t="s">
        <v>40</v>
      </c>
      <c r="B25" s="37">
        <v>0.246</v>
      </c>
      <c r="C25" s="37">
        <v>0.17599999999999999</v>
      </c>
      <c r="D25" s="37">
        <v>0.27100000000000002</v>
      </c>
      <c r="E25" s="37">
        <v>0.22600000000000001</v>
      </c>
      <c r="F25" s="37">
        <v>0.16200000000000001</v>
      </c>
      <c r="G25" s="37">
        <v>0.12</v>
      </c>
      <c r="H25" s="37">
        <v>0.222</v>
      </c>
      <c r="I25" s="37">
        <v>0.13200000000000001</v>
      </c>
      <c r="J25" s="37">
        <v>0.17299999999999999</v>
      </c>
      <c r="K25" s="37">
        <v>0.316</v>
      </c>
    </row>
    <row r="26" spans="1:11" ht="15.45" thickBot="1">
      <c r="A26" s="36" t="s">
        <v>41</v>
      </c>
      <c r="B26" s="37">
        <v>0.246</v>
      </c>
      <c r="C26" s="37">
        <v>0.16500000000000001</v>
      </c>
      <c r="D26" s="37">
        <v>0.20699999999999999</v>
      </c>
      <c r="E26" s="37">
        <v>0.22600000000000001</v>
      </c>
      <c r="F26" s="37">
        <v>0.24299999999999999</v>
      </c>
      <c r="G26" s="37">
        <v>0.12</v>
      </c>
      <c r="H26" s="37">
        <v>0.14799999999999999</v>
      </c>
      <c r="I26" s="37">
        <v>0.13200000000000001</v>
      </c>
      <c r="J26" s="37">
        <v>0.23</v>
      </c>
      <c r="K26" s="37">
        <v>0.19700000000000001</v>
      </c>
    </row>
    <row r="27" spans="1:11" ht="15.45" thickBot="1">
      <c r="A27" s="36" t="s">
        <v>42</v>
      </c>
      <c r="B27" s="37">
        <v>0.246</v>
      </c>
      <c r="C27" s="37">
        <v>0.159</v>
      </c>
      <c r="D27" s="37">
        <v>0.26500000000000001</v>
      </c>
      <c r="E27" s="37">
        <v>0.22600000000000001</v>
      </c>
      <c r="F27" s="37">
        <v>0.40600000000000003</v>
      </c>
      <c r="G27" s="37">
        <v>0.12</v>
      </c>
      <c r="H27" s="37">
        <v>0.14799999999999999</v>
      </c>
      <c r="I27" s="37">
        <v>0.13200000000000001</v>
      </c>
      <c r="J27" s="37">
        <v>0.17299999999999999</v>
      </c>
      <c r="K27" s="37">
        <v>0.19700000000000001</v>
      </c>
    </row>
    <row r="28" spans="1:11" ht="15.45" thickBot="1">
      <c r="A28" s="36" t="s">
        <v>43</v>
      </c>
      <c r="B28" s="37">
        <v>0.16400000000000001</v>
      </c>
      <c r="C28" s="37">
        <v>0.154</v>
      </c>
      <c r="D28" s="37">
        <v>0.24299999999999999</v>
      </c>
      <c r="E28" s="37">
        <v>0.22600000000000001</v>
      </c>
      <c r="F28" s="37">
        <v>0.24299999999999999</v>
      </c>
      <c r="G28" s="37">
        <v>0.12</v>
      </c>
      <c r="H28" s="37">
        <v>0.14799999999999999</v>
      </c>
      <c r="I28" s="37">
        <v>0.13200000000000001</v>
      </c>
      <c r="J28" s="37">
        <v>0.23</v>
      </c>
      <c r="K28" s="37">
        <v>0.19700000000000001</v>
      </c>
    </row>
    <row r="29" spans="1:11" ht="15.45" thickBot="1">
      <c r="A29" s="36" t="s">
        <v>44</v>
      </c>
      <c r="B29" s="37">
        <v>0.246</v>
      </c>
      <c r="C29" s="37">
        <v>0.13700000000000001</v>
      </c>
      <c r="D29" s="37">
        <v>0.20699999999999999</v>
      </c>
      <c r="E29" s="37">
        <v>0.16900000000000001</v>
      </c>
      <c r="F29" s="37">
        <v>0.16200000000000001</v>
      </c>
      <c r="G29" s="37">
        <v>0.12</v>
      </c>
      <c r="H29" s="37">
        <v>0.14799999999999999</v>
      </c>
      <c r="I29" s="37">
        <v>0.13200000000000001</v>
      </c>
      <c r="J29" s="37">
        <v>0.23</v>
      </c>
      <c r="K29" s="37">
        <v>0.19700000000000001</v>
      </c>
    </row>
    <row r="30" spans="1:11" ht="15.45" thickBot="1">
      <c r="A30" s="36" t="s">
        <v>45</v>
      </c>
      <c r="B30" s="37">
        <v>0.246</v>
      </c>
      <c r="C30" s="37">
        <v>0.104</v>
      </c>
      <c r="D30" s="37">
        <v>0.20699999999999999</v>
      </c>
      <c r="E30" s="37">
        <v>0.28199999999999997</v>
      </c>
      <c r="F30" s="37">
        <v>0.16200000000000001</v>
      </c>
      <c r="G30" s="37">
        <v>0.12</v>
      </c>
      <c r="H30" s="37">
        <v>0.14799999999999999</v>
      </c>
      <c r="I30" s="37">
        <v>0.13200000000000001</v>
      </c>
      <c r="J30" s="37">
        <v>0.23</v>
      </c>
      <c r="K30" s="37">
        <v>0.316</v>
      </c>
    </row>
    <row r="31" spans="1:11" ht="15.45" thickBot="1">
      <c r="A31" s="36" t="s">
        <v>46</v>
      </c>
      <c r="B31" s="37">
        <v>0.246</v>
      </c>
      <c r="C31" s="37">
        <v>0.31900000000000001</v>
      </c>
      <c r="D31" s="37">
        <v>0.19400000000000001</v>
      </c>
      <c r="E31" s="37">
        <v>0.22600000000000001</v>
      </c>
      <c r="F31" s="37">
        <v>0.16200000000000001</v>
      </c>
      <c r="G31" s="37">
        <v>0.12</v>
      </c>
      <c r="H31" s="37">
        <v>0.14799999999999999</v>
      </c>
      <c r="I31" s="37">
        <v>0.13200000000000001</v>
      </c>
      <c r="J31" s="37">
        <v>0.28799999999999998</v>
      </c>
      <c r="K31" s="37">
        <v>0.19700000000000001</v>
      </c>
    </row>
    <row r="32" spans="1:11" ht="15.45" thickBot="1">
      <c r="A32" s="36" t="s">
        <v>47</v>
      </c>
      <c r="B32" s="37">
        <v>0.246</v>
      </c>
      <c r="C32" s="37">
        <v>9.2999999999999999E-2</v>
      </c>
      <c r="D32" s="37">
        <v>0.23499999999999999</v>
      </c>
      <c r="E32" s="37">
        <v>0.22600000000000001</v>
      </c>
      <c r="F32" s="37">
        <v>0.24299999999999999</v>
      </c>
      <c r="G32" s="37">
        <v>0.12</v>
      </c>
      <c r="H32" s="37">
        <v>0.14799999999999999</v>
      </c>
      <c r="I32" s="37">
        <v>0.13200000000000001</v>
      </c>
      <c r="J32" s="37">
        <v>0.28799999999999998</v>
      </c>
      <c r="K32" s="37">
        <v>0.316</v>
      </c>
    </row>
    <row r="33" spans="1:11" ht="15.45" thickBot="1">
      <c r="A33" s="36" t="s">
        <v>48</v>
      </c>
      <c r="B33" s="37">
        <v>0.246</v>
      </c>
      <c r="C33" s="37">
        <v>0.29099999999999998</v>
      </c>
      <c r="D33" s="37">
        <v>0.16600000000000001</v>
      </c>
      <c r="E33" s="37">
        <v>0.22600000000000001</v>
      </c>
      <c r="F33" s="37">
        <v>0.16200000000000001</v>
      </c>
      <c r="G33" s="37">
        <v>0.29899999999999999</v>
      </c>
      <c r="H33" s="37">
        <v>0.44400000000000001</v>
      </c>
      <c r="I33" s="37">
        <v>0.39700000000000002</v>
      </c>
      <c r="J33" s="37">
        <v>0.23</v>
      </c>
      <c r="K33" s="37">
        <v>0.19700000000000001</v>
      </c>
    </row>
    <row r="34" spans="1:11" ht="15.45" thickBot="1">
      <c r="A34" s="36" t="s">
        <v>49</v>
      </c>
      <c r="B34" s="37">
        <v>8.2000000000000003E-2</v>
      </c>
      <c r="C34" s="37">
        <v>0.27500000000000002</v>
      </c>
      <c r="D34" s="37">
        <v>0.25700000000000001</v>
      </c>
      <c r="E34" s="37">
        <v>0.22600000000000001</v>
      </c>
      <c r="F34" s="37">
        <v>0.16200000000000001</v>
      </c>
      <c r="G34" s="37">
        <v>0.12</v>
      </c>
      <c r="H34" s="37">
        <v>0.14799999999999999</v>
      </c>
      <c r="I34" s="37">
        <v>0.13200000000000001</v>
      </c>
      <c r="J34" s="37">
        <v>0.28799999999999998</v>
      </c>
      <c r="K34" s="37">
        <v>0.19700000000000001</v>
      </c>
    </row>
    <row r="35" spans="1:11" ht="15.45" thickBot="1">
      <c r="A35" s="36" t="s">
        <v>50</v>
      </c>
      <c r="B35" s="37">
        <v>0.246</v>
      </c>
      <c r="C35" s="37">
        <v>0.27500000000000002</v>
      </c>
      <c r="D35" s="37">
        <v>0.19400000000000001</v>
      </c>
      <c r="E35" s="37">
        <v>0.22600000000000001</v>
      </c>
      <c r="F35" s="37">
        <v>0.16200000000000001</v>
      </c>
      <c r="G35" s="37">
        <v>0.29899999999999999</v>
      </c>
      <c r="H35" s="37">
        <v>0.29599999999999999</v>
      </c>
      <c r="I35" s="37">
        <v>0.33100000000000002</v>
      </c>
      <c r="J35" s="37">
        <v>0.17299999999999999</v>
      </c>
      <c r="K35" s="37">
        <v>0.19700000000000001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7234D-DCC1-4C4E-ABCB-51CC03F012FD}">
  <dimension ref="A1:K29"/>
  <sheetViews>
    <sheetView workbookViewId="0">
      <selection activeCell="A9" sqref="A9:K29"/>
    </sheetView>
  </sheetViews>
  <sheetFormatPr defaultRowHeight="14.7"/>
  <sheetData>
    <row r="1" spans="1:11">
      <c r="A1" s="32" t="s">
        <v>133</v>
      </c>
    </row>
    <row r="3" spans="1:11">
      <c r="A3" t="s">
        <v>134</v>
      </c>
    </row>
    <row r="5" spans="1:11">
      <c r="A5" s="33" t="s">
        <v>135</v>
      </c>
    </row>
    <row r="7" spans="1:11">
      <c r="A7" t="s">
        <v>136</v>
      </c>
    </row>
    <row r="8" spans="1:11" ht="15.45" thickBot="1"/>
    <row r="9" spans="1:11" ht="15.45" thickBot="1">
      <c r="A9" s="36" t="s">
        <v>132</v>
      </c>
      <c r="B9" s="36" t="s">
        <v>17</v>
      </c>
      <c r="C9" s="36" t="s">
        <v>18</v>
      </c>
      <c r="D9" s="36" t="s">
        <v>19</v>
      </c>
      <c r="E9" s="36" t="s">
        <v>20</v>
      </c>
      <c r="F9" s="36" t="s">
        <v>21</v>
      </c>
      <c r="G9" s="36" t="s">
        <v>22</v>
      </c>
      <c r="H9" s="36" t="s">
        <v>23</v>
      </c>
      <c r="I9" s="36" t="s">
        <v>24</v>
      </c>
      <c r="J9" s="36" t="s">
        <v>25</v>
      </c>
      <c r="K9" s="36" t="s">
        <v>26</v>
      </c>
    </row>
    <row r="10" spans="1:11" ht="15.45" thickBot="1">
      <c r="A10" s="36" t="s">
        <v>28</v>
      </c>
      <c r="B10" s="37">
        <v>0.73899999999999999</v>
      </c>
      <c r="C10" s="37">
        <v>1.512</v>
      </c>
      <c r="D10" s="37">
        <v>0.66400000000000003</v>
      </c>
      <c r="E10" s="37">
        <v>1.129</v>
      </c>
      <c r="F10" s="37">
        <v>0.48699999999999999</v>
      </c>
      <c r="G10" s="37">
        <v>1.1950000000000001</v>
      </c>
      <c r="H10" s="37">
        <v>1.478</v>
      </c>
      <c r="I10" s="37">
        <v>0.26500000000000001</v>
      </c>
      <c r="J10" s="37">
        <v>0.92100000000000004</v>
      </c>
      <c r="K10" s="37">
        <v>0.39500000000000002</v>
      </c>
    </row>
    <row r="11" spans="1:11" ht="15.45" thickBot="1">
      <c r="A11" s="36" t="s">
        <v>29</v>
      </c>
      <c r="B11" s="37">
        <v>0.246</v>
      </c>
      <c r="C11" s="37">
        <v>1.3740000000000001</v>
      </c>
      <c r="D11" s="37">
        <v>0.747</v>
      </c>
      <c r="E11" s="37">
        <v>1.129</v>
      </c>
      <c r="F11" s="37">
        <v>0.73</v>
      </c>
      <c r="G11" s="37">
        <v>1.1950000000000001</v>
      </c>
      <c r="H11" s="37">
        <v>0.73899999999999999</v>
      </c>
      <c r="I11" s="37">
        <v>0.26500000000000001</v>
      </c>
      <c r="J11" s="37">
        <v>0.46</v>
      </c>
      <c r="K11" s="37">
        <v>0.55300000000000005</v>
      </c>
    </row>
    <row r="12" spans="1:11" ht="15.45" thickBot="1">
      <c r="A12" s="36" t="s">
        <v>32</v>
      </c>
      <c r="B12" s="37">
        <v>0.246</v>
      </c>
      <c r="C12" s="37">
        <v>1.3740000000000001</v>
      </c>
      <c r="D12" s="37">
        <v>0.747</v>
      </c>
      <c r="E12" s="37">
        <v>1.129</v>
      </c>
      <c r="F12" s="37">
        <v>0.73</v>
      </c>
      <c r="G12" s="37">
        <v>1.1950000000000001</v>
      </c>
      <c r="H12" s="37">
        <v>0.73899999999999999</v>
      </c>
      <c r="I12" s="37">
        <v>0.79500000000000004</v>
      </c>
      <c r="J12" s="37">
        <v>0.92100000000000004</v>
      </c>
      <c r="K12" s="37">
        <v>0.39500000000000002</v>
      </c>
    </row>
    <row r="13" spans="1:11" ht="15.45" thickBot="1">
      <c r="A13" s="36" t="s">
        <v>34</v>
      </c>
      <c r="B13" s="37">
        <v>0.73899999999999999</v>
      </c>
      <c r="C13" s="37">
        <v>1.292</v>
      </c>
      <c r="D13" s="37">
        <v>0.622</v>
      </c>
      <c r="E13" s="37">
        <v>1.129</v>
      </c>
      <c r="F13" s="37">
        <v>0.48699999999999999</v>
      </c>
      <c r="G13" s="37">
        <v>1.4339999999999999</v>
      </c>
      <c r="H13" s="37">
        <v>1.109</v>
      </c>
      <c r="I13" s="37">
        <v>0.66200000000000003</v>
      </c>
      <c r="J13" s="37">
        <v>0.92100000000000004</v>
      </c>
      <c r="K13" s="37">
        <v>0.39500000000000002</v>
      </c>
    </row>
    <row r="14" spans="1:11" ht="15.45" thickBot="1">
      <c r="A14" s="36" t="s">
        <v>35</v>
      </c>
      <c r="B14" s="37">
        <v>0.61599999999999999</v>
      </c>
      <c r="C14" s="37">
        <v>1.1539999999999999</v>
      </c>
      <c r="D14" s="37">
        <v>0.58099999999999996</v>
      </c>
      <c r="E14" s="37">
        <v>0.56399999999999995</v>
      </c>
      <c r="F14" s="37">
        <v>0.73</v>
      </c>
      <c r="G14" s="37">
        <v>0.47799999999999998</v>
      </c>
      <c r="H14" s="37">
        <v>0.73899999999999999</v>
      </c>
      <c r="I14" s="37">
        <v>0.66200000000000003</v>
      </c>
      <c r="J14" s="37">
        <v>0.92100000000000004</v>
      </c>
      <c r="K14" s="37">
        <v>0.39500000000000002</v>
      </c>
    </row>
    <row r="15" spans="1:11" ht="15.45" thickBot="1">
      <c r="A15" s="36" t="s">
        <v>36</v>
      </c>
      <c r="B15" s="37">
        <v>0.73899999999999999</v>
      </c>
      <c r="C15" s="37">
        <v>1.099</v>
      </c>
      <c r="D15" s="37">
        <v>0.66400000000000003</v>
      </c>
      <c r="E15" s="37">
        <v>0.84599999999999997</v>
      </c>
      <c r="F15" s="37">
        <v>0.48699999999999999</v>
      </c>
      <c r="G15" s="37">
        <v>0.47799999999999998</v>
      </c>
      <c r="H15" s="37">
        <v>0.73899999999999999</v>
      </c>
      <c r="I15" s="37">
        <v>0.26500000000000001</v>
      </c>
      <c r="J15" s="37">
        <v>1.151</v>
      </c>
      <c r="K15" s="37">
        <v>0.39500000000000002</v>
      </c>
    </row>
    <row r="16" spans="1:11" ht="15.45" thickBot="1">
      <c r="A16" s="36" t="s">
        <v>37</v>
      </c>
      <c r="B16" s="37">
        <v>0.73899999999999999</v>
      </c>
      <c r="C16" s="37">
        <v>1.044</v>
      </c>
      <c r="D16" s="37">
        <v>0.70499999999999996</v>
      </c>
      <c r="E16" s="37">
        <v>1.411</v>
      </c>
      <c r="F16" s="37">
        <v>0.48699999999999999</v>
      </c>
      <c r="G16" s="37">
        <v>1.1950000000000001</v>
      </c>
      <c r="H16" s="37">
        <v>1.109</v>
      </c>
      <c r="I16" s="37">
        <v>0.26500000000000001</v>
      </c>
      <c r="J16" s="37">
        <v>0.69099999999999995</v>
      </c>
      <c r="K16" s="37">
        <v>0.39500000000000002</v>
      </c>
    </row>
    <row r="17" spans="1:11" ht="15.45" thickBot="1">
      <c r="A17" s="36" t="s">
        <v>38</v>
      </c>
      <c r="B17" s="37">
        <v>0.73899999999999999</v>
      </c>
      <c r="C17" s="37">
        <v>0.88</v>
      </c>
      <c r="D17" s="37">
        <v>0.58099999999999996</v>
      </c>
      <c r="E17" s="37">
        <v>0.84599999999999997</v>
      </c>
      <c r="F17" s="37">
        <v>1.2170000000000001</v>
      </c>
      <c r="G17" s="37">
        <v>1.1950000000000001</v>
      </c>
      <c r="H17" s="37">
        <v>2.218</v>
      </c>
      <c r="I17" s="37">
        <v>0.66200000000000003</v>
      </c>
      <c r="J17" s="37">
        <v>0.69099999999999995</v>
      </c>
      <c r="K17" s="37">
        <v>0.39500000000000002</v>
      </c>
    </row>
    <row r="18" spans="1:11" ht="15.45" thickBot="1">
      <c r="A18" s="36" t="s">
        <v>39</v>
      </c>
      <c r="B18" s="37">
        <v>0.73899999999999999</v>
      </c>
      <c r="C18" s="37">
        <v>0.88</v>
      </c>
      <c r="D18" s="37">
        <v>0.66400000000000003</v>
      </c>
      <c r="E18" s="37">
        <v>1.411</v>
      </c>
      <c r="F18" s="37">
        <v>0.48699999999999999</v>
      </c>
      <c r="G18" s="37">
        <v>1.1950000000000001</v>
      </c>
      <c r="H18" s="37">
        <v>0.73899999999999999</v>
      </c>
      <c r="I18" s="37">
        <v>0.26500000000000001</v>
      </c>
      <c r="J18" s="37">
        <v>0.69099999999999995</v>
      </c>
      <c r="K18" s="37">
        <v>0.39500000000000002</v>
      </c>
    </row>
    <row r="19" spans="1:11" ht="15.45" thickBot="1">
      <c r="A19" s="36" t="s">
        <v>40</v>
      </c>
      <c r="B19" s="37">
        <v>0.73899999999999999</v>
      </c>
      <c r="C19" s="37">
        <v>0.88</v>
      </c>
      <c r="D19" s="37">
        <v>0.81299999999999994</v>
      </c>
      <c r="E19" s="37">
        <v>1.129</v>
      </c>
      <c r="F19" s="37">
        <v>0.48699999999999999</v>
      </c>
      <c r="G19" s="37">
        <v>0.47799999999999998</v>
      </c>
      <c r="H19" s="37">
        <v>1.109</v>
      </c>
      <c r="I19" s="37">
        <v>0.26500000000000001</v>
      </c>
      <c r="J19" s="37">
        <v>0.69099999999999995</v>
      </c>
      <c r="K19" s="37">
        <v>0.63200000000000001</v>
      </c>
    </row>
    <row r="20" spans="1:11" ht="15.45" thickBot="1">
      <c r="A20" s="36" t="s">
        <v>41</v>
      </c>
      <c r="B20" s="37">
        <v>0.73899999999999999</v>
      </c>
      <c r="C20" s="37">
        <v>0.82499999999999996</v>
      </c>
      <c r="D20" s="37">
        <v>0.622</v>
      </c>
      <c r="E20" s="37">
        <v>1.129</v>
      </c>
      <c r="F20" s="37">
        <v>0.73</v>
      </c>
      <c r="G20" s="37">
        <v>0.47799999999999998</v>
      </c>
      <c r="H20" s="37">
        <v>0.73899999999999999</v>
      </c>
      <c r="I20" s="37">
        <v>0.26500000000000001</v>
      </c>
      <c r="J20" s="37">
        <v>0.92100000000000004</v>
      </c>
      <c r="K20" s="37">
        <v>0.39500000000000002</v>
      </c>
    </row>
    <row r="21" spans="1:11" ht="15.45" thickBot="1">
      <c r="A21" s="36" t="s">
        <v>42</v>
      </c>
      <c r="B21" s="37">
        <v>0.73899999999999999</v>
      </c>
      <c r="C21" s="37">
        <v>0.79700000000000004</v>
      </c>
      <c r="D21" s="37">
        <v>0.79600000000000004</v>
      </c>
      <c r="E21" s="37">
        <v>1.129</v>
      </c>
      <c r="F21" s="37">
        <v>1.2170000000000001</v>
      </c>
      <c r="G21" s="37">
        <v>0.47799999999999998</v>
      </c>
      <c r="H21" s="37">
        <v>0.73899999999999999</v>
      </c>
      <c r="I21" s="37">
        <v>0.26500000000000001</v>
      </c>
      <c r="J21" s="37">
        <v>0.69099999999999995</v>
      </c>
      <c r="K21" s="37">
        <v>0.39500000000000002</v>
      </c>
    </row>
    <row r="22" spans="1:11" ht="15.45" thickBot="1">
      <c r="A22" s="36" t="s">
        <v>43</v>
      </c>
      <c r="B22" s="37">
        <v>0.49299999999999999</v>
      </c>
      <c r="C22" s="37">
        <v>0.77</v>
      </c>
      <c r="D22" s="37">
        <v>0.73</v>
      </c>
      <c r="E22" s="37">
        <v>1.129</v>
      </c>
      <c r="F22" s="37">
        <v>0.73</v>
      </c>
      <c r="G22" s="37">
        <v>0.47799999999999998</v>
      </c>
      <c r="H22" s="37">
        <v>0.73899999999999999</v>
      </c>
      <c r="I22" s="37">
        <v>0.26500000000000001</v>
      </c>
      <c r="J22" s="37">
        <v>0.92100000000000004</v>
      </c>
      <c r="K22" s="37">
        <v>0.39500000000000002</v>
      </c>
    </row>
    <row r="23" spans="1:11" ht="15.45" thickBot="1">
      <c r="A23" s="36" t="s">
        <v>44</v>
      </c>
      <c r="B23" s="37">
        <v>0.73899999999999999</v>
      </c>
      <c r="C23" s="37">
        <v>0.68700000000000006</v>
      </c>
      <c r="D23" s="37">
        <v>0.622</v>
      </c>
      <c r="E23" s="37">
        <v>0.84599999999999997</v>
      </c>
      <c r="F23" s="37">
        <v>0.48699999999999999</v>
      </c>
      <c r="G23" s="37">
        <v>0.47799999999999998</v>
      </c>
      <c r="H23" s="37">
        <v>0.73899999999999999</v>
      </c>
      <c r="I23" s="37">
        <v>0.26500000000000001</v>
      </c>
      <c r="J23" s="37">
        <v>0.92100000000000004</v>
      </c>
      <c r="K23" s="37">
        <v>0.39500000000000002</v>
      </c>
    </row>
    <row r="24" spans="1:11" ht="15.45" thickBot="1">
      <c r="A24" s="36" t="s">
        <v>45</v>
      </c>
      <c r="B24" s="37">
        <v>0.73899999999999999</v>
      </c>
      <c r="C24" s="37">
        <v>0.52200000000000002</v>
      </c>
      <c r="D24" s="37">
        <v>0.622</v>
      </c>
      <c r="E24" s="37">
        <v>1.411</v>
      </c>
      <c r="F24" s="37">
        <v>0.48699999999999999</v>
      </c>
      <c r="G24" s="37">
        <v>0.47799999999999998</v>
      </c>
      <c r="H24" s="37">
        <v>0.73899999999999999</v>
      </c>
      <c r="I24" s="37">
        <v>0.26500000000000001</v>
      </c>
      <c r="J24" s="37">
        <v>0.92100000000000004</v>
      </c>
      <c r="K24" s="37">
        <v>0.63200000000000001</v>
      </c>
    </row>
    <row r="25" spans="1:11" ht="15.45" thickBot="1">
      <c r="A25" s="36" t="s">
        <v>46</v>
      </c>
      <c r="B25" s="37">
        <v>0.73899999999999999</v>
      </c>
      <c r="C25" s="37">
        <v>1.5940000000000001</v>
      </c>
      <c r="D25" s="37">
        <v>0.58099999999999996</v>
      </c>
      <c r="E25" s="37">
        <v>1.129</v>
      </c>
      <c r="F25" s="37">
        <v>0.48699999999999999</v>
      </c>
      <c r="G25" s="37">
        <v>0.47799999999999998</v>
      </c>
      <c r="H25" s="37">
        <v>0.73899999999999999</v>
      </c>
      <c r="I25" s="37">
        <v>0.26500000000000001</v>
      </c>
      <c r="J25" s="37">
        <v>1.151</v>
      </c>
      <c r="K25" s="37">
        <v>0.39500000000000002</v>
      </c>
    </row>
    <row r="26" spans="1:11" ht="15.45" thickBot="1">
      <c r="A26" s="36" t="s">
        <v>47</v>
      </c>
      <c r="B26" s="37">
        <v>0.73899999999999999</v>
      </c>
      <c r="C26" s="37">
        <v>0.46700000000000003</v>
      </c>
      <c r="D26" s="37">
        <v>0.70499999999999996</v>
      </c>
      <c r="E26" s="37">
        <v>1.129</v>
      </c>
      <c r="F26" s="37">
        <v>0.73</v>
      </c>
      <c r="G26" s="37">
        <v>0.47799999999999998</v>
      </c>
      <c r="H26" s="37">
        <v>0.73899999999999999</v>
      </c>
      <c r="I26" s="37">
        <v>0.26500000000000001</v>
      </c>
      <c r="J26" s="37">
        <v>1.151</v>
      </c>
      <c r="K26" s="37">
        <v>0.63200000000000001</v>
      </c>
    </row>
    <row r="27" spans="1:11" ht="15.45" thickBot="1">
      <c r="A27" s="36" t="s">
        <v>48</v>
      </c>
      <c r="B27" s="37">
        <v>0.73899999999999999</v>
      </c>
      <c r="C27" s="37">
        <v>1.4570000000000001</v>
      </c>
      <c r="D27" s="37">
        <v>0.498</v>
      </c>
      <c r="E27" s="37">
        <v>1.129</v>
      </c>
      <c r="F27" s="37">
        <v>0.48699999999999999</v>
      </c>
      <c r="G27" s="37">
        <v>1.1950000000000001</v>
      </c>
      <c r="H27" s="37">
        <v>2.218</v>
      </c>
      <c r="I27" s="37">
        <v>0.79500000000000004</v>
      </c>
      <c r="J27" s="37">
        <v>0.92100000000000004</v>
      </c>
      <c r="K27" s="37">
        <v>0.39500000000000002</v>
      </c>
    </row>
    <row r="28" spans="1:11" ht="15.45" thickBot="1">
      <c r="A28" s="36" t="s">
        <v>49</v>
      </c>
      <c r="B28" s="37">
        <v>0.246</v>
      </c>
      <c r="C28" s="37">
        <v>1.3740000000000001</v>
      </c>
      <c r="D28" s="37">
        <v>0.77200000000000002</v>
      </c>
      <c r="E28" s="37">
        <v>1.129</v>
      </c>
      <c r="F28" s="37">
        <v>0.48699999999999999</v>
      </c>
      <c r="G28" s="37">
        <v>0.47799999999999998</v>
      </c>
      <c r="H28" s="37">
        <v>0.73899999999999999</v>
      </c>
      <c r="I28" s="37">
        <v>0.26500000000000001</v>
      </c>
      <c r="J28" s="37">
        <v>1.151</v>
      </c>
      <c r="K28" s="37">
        <v>0.39500000000000002</v>
      </c>
    </row>
    <row r="29" spans="1:11" ht="15.45" thickBot="1">
      <c r="A29" s="36" t="s">
        <v>50</v>
      </c>
      <c r="B29" s="37">
        <v>0.73899999999999999</v>
      </c>
      <c r="C29" s="37">
        <v>1.3740000000000001</v>
      </c>
      <c r="D29" s="37">
        <v>0.58099999999999996</v>
      </c>
      <c r="E29" s="37">
        <v>1.129</v>
      </c>
      <c r="F29" s="37">
        <v>0.48699999999999999</v>
      </c>
      <c r="G29" s="37">
        <v>1.1950000000000001</v>
      </c>
      <c r="H29" s="37">
        <v>1.478</v>
      </c>
      <c r="I29" s="37">
        <v>0.66200000000000003</v>
      </c>
      <c r="J29" s="37">
        <v>0.69099999999999995</v>
      </c>
      <c r="K29" s="37">
        <v>0.39500000000000002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18DDC-4BCB-463B-9E25-6EA8B7FD3F25}">
  <dimension ref="A1:J93"/>
  <sheetViews>
    <sheetView workbookViewId="0">
      <selection activeCell="G13" sqref="G13:J51"/>
    </sheetView>
  </sheetViews>
  <sheetFormatPr defaultRowHeight="14.7"/>
  <cols>
    <col min="10" max="10" width="24" bestFit="1" customWidth="1"/>
  </cols>
  <sheetData>
    <row r="1" spans="1:10">
      <c r="A1" s="32" t="s">
        <v>137</v>
      </c>
    </row>
    <row r="3" spans="1:10">
      <c r="A3" t="s">
        <v>138</v>
      </c>
    </row>
    <row r="4" spans="1:10">
      <c r="A4" s="34"/>
    </row>
    <row r="5" spans="1:10">
      <c r="A5" s="38" t="s">
        <v>139</v>
      </c>
    </row>
    <row r="6" spans="1:10">
      <c r="A6" s="38" t="s">
        <v>140</v>
      </c>
    </row>
    <row r="8" spans="1:10">
      <c r="A8" t="s">
        <v>141</v>
      </c>
    </row>
    <row r="9" spans="1:10">
      <c r="A9" s="34"/>
    </row>
    <row r="10" spans="1:10">
      <c r="A10" s="35" t="s">
        <v>142</v>
      </c>
    </row>
    <row r="11" spans="1:10">
      <c r="A11" s="35" t="s">
        <v>143</v>
      </c>
    </row>
    <row r="12" spans="1:10" ht="15.45" thickBot="1"/>
    <row r="13" spans="1:10" ht="41.15" thickBot="1">
      <c r="A13" s="32" t="s">
        <v>28</v>
      </c>
      <c r="G13" s="36" t="s">
        <v>220</v>
      </c>
      <c r="H13" s="36" t="s">
        <v>221</v>
      </c>
      <c r="I13" s="36" t="s">
        <v>222</v>
      </c>
      <c r="J13" s="39" t="s">
        <v>223</v>
      </c>
    </row>
    <row r="14" spans="1:10" ht="41.15" thickBot="1">
      <c r="A14" s="34"/>
      <c r="G14" s="36" t="s">
        <v>28</v>
      </c>
      <c r="H14" s="36" t="s">
        <v>29</v>
      </c>
      <c r="I14" s="36" t="s">
        <v>224</v>
      </c>
      <c r="J14" s="39" t="s">
        <v>225</v>
      </c>
    </row>
    <row r="15" spans="1:10" ht="41.15" thickBot="1">
      <c r="A15" s="34" t="s">
        <v>144</v>
      </c>
      <c r="G15" s="36" t="s">
        <v>28</v>
      </c>
      <c r="H15" s="36" t="s">
        <v>32</v>
      </c>
      <c r="I15" s="36" t="s">
        <v>226</v>
      </c>
      <c r="J15" s="36" t="s">
        <v>227</v>
      </c>
    </row>
    <row r="16" spans="1:10" ht="67.599999999999994" thickBot="1">
      <c r="A16" s="34" t="s">
        <v>145</v>
      </c>
      <c r="G16" s="36" t="s">
        <v>28</v>
      </c>
      <c r="H16" s="36" t="s">
        <v>34</v>
      </c>
      <c r="I16" s="36" t="s">
        <v>228</v>
      </c>
      <c r="J16" s="36" t="s">
        <v>229</v>
      </c>
    </row>
    <row r="17" spans="1:10" ht="67.599999999999994" thickBot="1">
      <c r="A17" s="34" t="s">
        <v>146</v>
      </c>
      <c r="G17" s="36" t="s">
        <v>28</v>
      </c>
      <c r="H17" s="36" t="s">
        <v>35</v>
      </c>
      <c r="I17" s="36" t="s">
        <v>230</v>
      </c>
      <c r="J17" s="36" t="s">
        <v>231</v>
      </c>
    </row>
    <row r="18" spans="1:10" ht="54.4" thickBot="1">
      <c r="A18" s="34" t="s">
        <v>147</v>
      </c>
      <c r="G18" s="36" t="s">
        <v>28</v>
      </c>
      <c r="H18" s="36" t="s">
        <v>36</v>
      </c>
      <c r="I18" s="36" t="s">
        <v>232</v>
      </c>
      <c r="J18" s="36" t="s">
        <v>233</v>
      </c>
    </row>
    <row r="19" spans="1:10" ht="67.599999999999994" thickBot="1">
      <c r="A19" s="34" t="s">
        <v>148</v>
      </c>
      <c r="G19" s="36" t="s">
        <v>28</v>
      </c>
      <c r="H19" s="36" t="s">
        <v>37</v>
      </c>
      <c r="I19" s="36" t="s">
        <v>234</v>
      </c>
      <c r="J19" s="36" t="s">
        <v>235</v>
      </c>
    </row>
    <row r="20" spans="1:10" ht="54.4" thickBot="1">
      <c r="A20" s="34" t="s">
        <v>149</v>
      </c>
      <c r="G20" s="36" t="s">
        <v>28</v>
      </c>
      <c r="H20" s="36" t="s">
        <v>38</v>
      </c>
      <c r="I20" s="36" t="s">
        <v>236</v>
      </c>
      <c r="J20" s="36" t="s">
        <v>237</v>
      </c>
    </row>
    <row r="21" spans="1:10" ht="67.599999999999994" thickBot="1">
      <c r="A21" s="34" t="s">
        <v>150</v>
      </c>
      <c r="G21" s="36" t="s">
        <v>28</v>
      </c>
      <c r="H21" s="36" t="s">
        <v>39</v>
      </c>
      <c r="I21" s="36" t="s">
        <v>238</v>
      </c>
      <c r="J21" s="36" t="s">
        <v>239</v>
      </c>
    </row>
    <row r="22" spans="1:10" ht="67.599999999999994" thickBot="1">
      <c r="A22" s="34" t="s">
        <v>151</v>
      </c>
      <c r="G22" s="36" t="s">
        <v>28</v>
      </c>
      <c r="H22" s="36" t="s">
        <v>40</v>
      </c>
      <c r="I22" s="36" t="s">
        <v>238</v>
      </c>
      <c r="J22" s="36" t="s">
        <v>239</v>
      </c>
    </row>
    <row r="23" spans="1:10" ht="67.599999999999994" thickBot="1">
      <c r="A23" s="34" t="s">
        <v>152</v>
      </c>
      <c r="G23" s="36" t="s">
        <v>28</v>
      </c>
      <c r="H23" s="36" t="s">
        <v>41</v>
      </c>
      <c r="I23" s="36" t="s">
        <v>240</v>
      </c>
      <c r="J23" s="36" t="s">
        <v>241</v>
      </c>
    </row>
    <row r="24" spans="1:10" ht="67.599999999999994" thickBot="1">
      <c r="A24" s="34" t="s">
        <v>153</v>
      </c>
      <c r="G24" s="36" t="s">
        <v>28</v>
      </c>
      <c r="H24" s="36" t="s">
        <v>42</v>
      </c>
      <c r="I24" s="36" t="s">
        <v>230</v>
      </c>
      <c r="J24" s="36" t="s">
        <v>231</v>
      </c>
    </row>
    <row r="25" spans="1:10" ht="67.599999999999994" thickBot="1">
      <c r="A25" s="34" t="s">
        <v>154</v>
      </c>
      <c r="G25" s="36" t="s">
        <v>28</v>
      </c>
      <c r="H25" s="36" t="s">
        <v>43</v>
      </c>
      <c r="I25" s="36" t="s">
        <v>242</v>
      </c>
      <c r="J25" s="36" t="s">
        <v>243</v>
      </c>
    </row>
    <row r="26" spans="1:10" ht="67.599999999999994" thickBot="1">
      <c r="A26" s="34" t="s">
        <v>155</v>
      </c>
      <c r="G26" s="36" t="s">
        <v>28</v>
      </c>
      <c r="H26" s="36" t="s">
        <v>44</v>
      </c>
      <c r="I26" s="36" t="s">
        <v>244</v>
      </c>
      <c r="J26" s="36" t="s">
        <v>245</v>
      </c>
    </row>
    <row r="27" spans="1:10" ht="67.599999999999994" thickBot="1">
      <c r="A27" s="34" t="s">
        <v>156</v>
      </c>
      <c r="G27" s="36" t="s">
        <v>28</v>
      </c>
      <c r="H27" s="36" t="s">
        <v>45</v>
      </c>
      <c r="I27" s="36" t="s">
        <v>238</v>
      </c>
      <c r="J27" s="36" t="s">
        <v>239</v>
      </c>
    </row>
    <row r="28" spans="1:10" ht="67.599999999999994" thickBot="1">
      <c r="A28" s="34" t="s">
        <v>157</v>
      </c>
      <c r="G28" s="36" t="s">
        <v>28</v>
      </c>
      <c r="H28" s="36" t="s">
        <v>46</v>
      </c>
      <c r="I28" s="36" t="s">
        <v>246</v>
      </c>
      <c r="J28" s="36" t="s">
        <v>247</v>
      </c>
    </row>
    <row r="29" spans="1:10" ht="67.599999999999994" thickBot="1">
      <c r="A29" s="34" t="s">
        <v>158</v>
      </c>
      <c r="G29" s="36" t="s">
        <v>28</v>
      </c>
      <c r="H29" s="36" t="s">
        <v>47</v>
      </c>
      <c r="I29" s="36" t="s">
        <v>238</v>
      </c>
      <c r="J29" s="36" t="s">
        <v>239</v>
      </c>
    </row>
    <row r="30" spans="1:10" ht="67.599999999999994" thickBot="1">
      <c r="A30" s="34" t="s">
        <v>159</v>
      </c>
      <c r="G30" s="36" t="s">
        <v>28</v>
      </c>
      <c r="H30" s="36" t="s">
        <v>48</v>
      </c>
      <c r="I30" s="36" t="s">
        <v>244</v>
      </c>
      <c r="J30" s="36" t="s">
        <v>245</v>
      </c>
    </row>
    <row r="31" spans="1:10" ht="67.599999999999994" thickBot="1">
      <c r="A31" s="34" t="s">
        <v>160</v>
      </c>
      <c r="G31" s="36" t="s">
        <v>28</v>
      </c>
      <c r="H31" s="36" t="s">
        <v>49</v>
      </c>
      <c r="I31" s="36" t="s">
        <v>246</v>
      </c>
      <c r="J31" s="36" t="s">
        <v>247</v>
      </c>
    </row>
    <row r="32" spans="1:10" ht="67.599999999999994" thickBot="1">
      <c r="A32" s="34" t="s">
        <v>161</v>
      </c>
      <c r="G32" s="36" t="s">
        <v>28</v>
      </c>
      <c r="H32" s="36" t="s">
        <v>50</v>
      </c>
      <c r="I32" s="36" t="s">
        <v>228</v>
      </c>
      <c r="J32" s="36" t="s">
        <v>229</v>
      </c>
    </row>
    <row r="33" spans="1:10" ht="27.95" thickBot="1">
      <c r="A33" s="34" t="s">
        <v>162</v>
      </c>
      <c r="G33" s="36" t="s">
        <v>29</v>
      </c>
      <c r="H33" s="36" t="s">
        <v>28</v>
      </c>
      <c r="I33" s="36" t="s">
        <v>225</v>
      </c>
      <c r="J33" s="39" t="s">
        <v>224</v>
      </c>
    </row>
    <row r="34" spans="1:10" ht="67.599999999999994" thickBot="1">
      <c r="A34" s="34" t="s">
        <v>163</v>
      </c>
      <c r="G34" s="36" t="s">
        <v>29</v>
      </c>
      <c r="H34" s="36" t="s">
        <v>32</v>
      </c>
      <c r="I34" s="36" t="s">
        <v>248</v>
      </c>
      <c r="J34" s="36" t="s">
        <v>249</v>
      </c>
    </row>
    <row r="35" spans="1:10" ht="41.15" thickBot="1">
      <c r="A35" s="34" t="s">
        <v>164</v>
      </c>
      <c r="G35" s="36" t="s">
        <v>29</v>
      </c>
      <c r="H35" s="36" t="s">
        <v>34</v>
      </c>
      <c r="I35" s="36" t="s">
        <v>250</v>
      </c>
      <c r="J35" s="36" t="s">
        <v>251</v>
      </c>
    </row>
    <row r="36" spans="1:10" ht="54.4" thickBot="1">
      <c r="A36" s="34" t="s">
        <v>165</v>
      </c>
      <c r="G36" s="36" t="s">
        <v>29</v>
      </c>
      <c r="H36" s="36" t="s">
        <v>35</v>
      </c>
      <c r="I36" s="36" t="s">
        <v>252</v>
      </c>
      <c r="J36" s="36" t="s">
        <v>253</v>
      </c>
    </row>
    <row r="37" spans="1:10" ht="54.4" thickBot="1">
      <c r="A37" s="34" t="s">
        <v>166</v>
      </c>
      <c r="G37" s="36" t="s">
        <v>29</v>
      </c>
      <c r="H37" s="36" t="s">
        <v>36</v>
      </c>
      <c r="I37" s="36" t="s">
        <v>254</v>
      </c>
      <c r="J37" s="36" t="s">
        <v>255</v>
      </c>
    </row>
    <row r="38" spans="1:10" ht="54.4" thickBot="1">
      <c r="A38" s="34" t="s">
        <v>167</v>
      </c>
      <c r="G38" s="36" t="s">
        <v>29</v>
      </c>
      <c r="H38" s="36" t="s">
        <v>37</v>
      </c>
      <c r="I38" s="36" t="s">
        <v>256</v>
      </c>
      <c r="J38" s="36" t="s">
        <v>257</v>
      </c>
    </row>
    <row r="39" spans="1:10" ht="54.4" thickBot="1">
      <c r="A39" s="34" t="s">
        <v>168</v>
      </c>
      <c r="G39" s="36" t="s">
        <v>29</v>
      </c>
      <c r="H39" s="36" t="s">
        <v>38</v>
      </c>
      <c r="I39" s="36" t="s">
        <v>252</v>
      </c>
      <c r="J39" s="36" t="s">
        <v>253</v>
      </c>
    </row>
    <row r="40" spans="1:10" ht="54.4" thickBot="1">
      <c r="A40" s="34" t="s">
        <v>169</v>
      </c>
      <c r="G40" s="36" t="s">
        <v>29</v>
      </c>
      <c r="H40" s="36" t="s">
        <v>39</v>
      </c>
      <c r="I40" s="36" t="s">
        <v>254</v>
      </c>
      <c r="J40" s="36" t="s">
        <v>255</v>
      </c>
    </row>
    <row r="41" spans="1:10" ht="54.4" thickBot="1">
      <c r="A41" s="34" t="s">
        <v>170</v>
      </c>
      <c r="G41" s="36" t="s">
        <v>29</v>
      </c>
      <c r="H41" s="36" t="s">
        <v>40</v>
      </c>
      <c r="I41" s="36" t="s">
        <v>252</v>
      </c>
      <c r="J41" s="36" t="s">
        <v>253</v>
      </c>
    </row>
    <row r="42" spans="1:10" ht="54.4" thickBot="1">
      <c r="A42" s="34" t="s">
        <v>171</v>
      </c>
      <c r="G42" s="36" t="s">
        <v>29</v>
      </c>
      <c r="H42" s="36" t="s">
        <v>41</v>
      </c>
      <c r="I42" s="36" t="s">
        <v>252</v>
      </c>
      <c r="J42" s="36" t="s">
        <v>253</v>
      </c>
    </row>
    <row r="43" spans="1:10" ht="54.4" thickBot="1">
      <c r="A43" s="34" t="s">
        <v>172</v>
      </c>
      <c r="G43" s="36" t="s">
        <v>29</v>
      </c>
      <c r="H43" s="36" t="s">
        <v>42</v>
      </c>
      <c r="I43" s="36" t="s">
        <v>258</v>
      </c>
      <c r="J43" s="36" t="s">
        <v>259</v>
      </c>
    </row>
    <row r="44" spans="1:10" ht="54.4" thickBot="1">
      <c r="A44" s="34" t="s">
        <v>173</v>
      </c>
      <c r="G44" s="36" t="s">
        <v>29</v>
      </c>
      <c r="H44" s="36" t="s">
        <v>43</v>
      </c>
      <c r="I44" s="36" t="s">
        <v>252</v>
      </c>
      <c r="J44" s="36" t="s">
        <v>253</v>
      </c>
    </row>
    <row r="45" spans="1:10" ht="54.4" thickBot="1">
      <c r="A45" s="34" t="s">
        <v>174</v>
      </c>
      <c r="G45" s="36" t="s">
        <v>29</v>
      </c>
      <c r="H45" s="36" t="s">
        <v>44</v>
      </c>
      <c r="I45" s="36" t="s">
        <v>252</v>
      </c>
      <c r="J45" s="36" t="s">
        <v>253</v>
      </c>
    </row>
    <row r="46" spans="1:10" ht="54.4" thickBot="1">
      <c r="A46" s="34" t="s">
        <v>175</v>
      </c>
      <c r="G46" s="36" t="s">
        <v>29</v>
      </c>
      <c r="H46" s="36" t="s">
        <v>45</v>
      </c>
      <c r="I46" s="36" t="s">
        <v>252</v>
      </c>
      <c r="J46" s="36" t="s">
        <v>253</v>
      </c>
    </row>
    <row r="47" spans="1:10" ht="41.15" thickBot="1">
      <c r="A47" s="34" t="s">
        <v>176</v>
      </c>
      <c r="G47" s="36" t="s">
        <v>29</v>
      </c>
      <c r="H47" s="36" t="s">
        <v>46</v>
      </c>
      <c r="I47" s="36" t="s">
        <v>260</v>
      </c>
      <c r="J47" s="36" t="s">
        <v>261</v>
      </c>
    </row>
    <row r="48" spans="1:10" ht="54.4" thickBot="1">
      <c r="A48" s="34" t="s">
        <v>177</v>
      </c>
      <c r="G48" s="36" t="s">
        <v>29</v>
      </c>
      <c r="H48" s="36" t="s">
        <v>47</v>
      </c>
      <c r="I48" s="36" t="s">
        <v>252</v>
      </c>
      <c r="J48" s="36" t="s">
        <v>253</v>
      </c>
    </row>
    <row r="49" spans="1:10" ht="54.4" thickBot="1">
      <c r="A49" s="34" t="s">
        <v>178</v>
      </c>
      <c r="G49" s="36" t="s">
        <v>29</v>
      </c>
      <c r="H49" s="36" t="s">
        <v>48</v>
      </c>
      <c r="I49" s="36" t="s">
        <v>252</v>
      </c>
      <c r="J49" s="36" t="s">
        <v>253</v>
      </c>
    </row>
    <row r="50" spans="1:10" ht="54.4" thickBot="1">
      <c r="A50" s="34" t="s">
        <v>179</v>
      </c>
      <c r="G50" s="36" t="s">
        <v>29</v>
      </c>
      <c r="H50" s="36" t="s">
        <v>49</v>
      </c>
      <c r="I50" s="36" t="s">
        <v>254</v>
      </c>
      <c r="J50" s="36" t="s">
        <v>255</v>
      </c>
    </row>
    <row r="51" spans="1:10" ht="54.4" thickBot="1">
      <c r="A51" s="34" t="s">
        <v>180</v>
      </c>
      <c r="G51" s="36" t="s">
        <v>29</v>
      </c>
      <c r="H51" s="36" t="s">
        <v>50</v>
      </c>
      <c r="I51" s="36" t="s">
        <v>252</v>
      </c>
      <c r="J51" s="36" t="s">
        <v>253</v>
      </c>
    </row>
    <row r="52" spans="1:10">
      <c r="A52" s="34" t="s">
        <v>181</v>
      </c>
    </row>
    <row r="54" spans="1:10">
      <c r="A54" s="32" t="s">
        <v>29</v>
      </c>
    </row>
    <row r="55" spans="1:10">
      <c r="A55" s="34"/>
    </row>
    <row r="56" spans="1:10">
      <c r="A56" s="34" t="s">
        <v>182</v>
      </c>
    </row>
    <row r="57" spans="1:10">
      <c r="A57" s="34" t="s">
        <v>183</v>
      </c>
    </row>
    <row r="58" spans="1:10">
      <c r="A58" s="34" t="s">
        <v>184</v>
      </c>
    </row>
    <row r="59" spans="1:10">
      <c r="A59" s="34" t="s">
        <v>185</v>
      </c>
    </row>
    <row r="60" spans="1:10">
      <c r="A60" s="34" t="s">
        <v>186</v>
      </c>
    </row>
    <row r="61" spans="1:10">
      <c r="A61" s="34" t="s">
        <v>187</v>
      </c>
    </row>
    <row r="62" spans="1:10">
      <c r="A62" s="34" t="s">
        <v>188</v>
      </c>
    </row>
    <row r="63" spans="1:10">
      <c r="A63" s="34" t="s">
        <v>189</v>
      </c>
    </row>
    <row r="64" spans="1:10">
      <c r="A64" s="34" t="s">
        <v>190</v>
      </c>
    </row>
    <row r="65" spans="1:1">
      <c r="A65" s="34" t="s">
        <v>191</v>
      </c>
    </row>
    <row r="66" spans="1:1">
      <c r="A66" s="34" t="s">
        <v>192</v>
      </c>
    </row>
    <row r="67" spans="1:1">
      <c r="A67" s="34" t="s">
        <v>193</v>
      </c>
    </row>
    <row r="68" spans="1:1">
      <c r="A68" s="34" t="s">
        <v>194</v>
      </c>
    </row>
    <row r="69" spans="1:1">
      <c r="A69" s="34" t="s">
        <v>195</v>
      </c>
    </row>
    <row r="70" spans="1:1">
      <c r="A70" s="34" t="s">
        <v>196</v>
      </c>
    </row>
    <row r="71" spans="1:1">
      <c r="A71" s="34" t="s">
        <v>197</v>
      </c>
    </row>
    <row r="72" spans="1:1">
      <c r="A72" s="34" t="s">
        <v>198</v>
      </c>
    </row>
    <row r="73" spans="1:1">
      <c r="A73" s="34" t="s">
        <v>199</v>
      </c>
    </row>
    <row r="74" spans="1:1">
      <c r="A74" s="34" t="s">
        <v>200</v>
      </c>
    </row>
    <row r="75" spans="1:1">
      <c r="A75" s="34" t="s">
        <v>201</v>
      </c>
    </row>
    <row r="76" spans="1:1">
      <c r="A76" s="34" t="s">
        <v>202</v>
      </c>
    </row>
    <row r="77" spans="1:1">
      <c r="A77" s="34" t="s">
        <v>203</v>
      </c>
    </row>
    <row r="78" spans="1:1">
      <c r="A78" s="34" t="s">
        <v>204</v>
      </c>
    </row>
    <row r="79" spans="1:1">
      <c r="A79" s="34" t="s">
        <v>205</v>
      </c>
    </row>
    <row r="80" spans="1:1">
      <c r="A80" s="34" t="s">
        <v>206</v>
      </c>
    </row>
    <row r="81" spans="1:1">
      <c r="A81" s="34" t="s">
        <v>207</v>
      </c>
    </row>
    <row r="82" spans="1:1">
      <c r="A82" s="34" t="s">
        <v>208</v>
      </c>
    </row>
    <row r="83" spans="1:1">
      <c r="A83" s="34" t="s">
        <v>209</v>
      </c>
    </row>
    <row r="84" spans="1:1">
      <c r="A84" s="34" t="s">
        <v>210</v>
      </c>
    </row>
    <row r="85" spans="1:1">
      <c r="A85" s="34" t="s">
        <v>211</v>
      </c>
    </row>
    <row r="86" spans="1:1">
      <c r="A86" s="34" t="s">
        <v>212</v>
      </c>
    </row>
    <row r="87" spans="1:1">
      <c r="A87" s="34" t="s">
        <v>213</v>
      </c>
    </row>
    <row r="88" spans="1:1">
      <c r="A88" s="34" t="s">
        <v>214</v>
      </c>
    </row>
    <row r="89" spans="1:1">
      <c r="A89" s="34" t="s">
        <v>215</v>
      </c>
    </row>
    <row r="90" spans="1:1">
      <c r="A90" s="34" t="s">
        <v>216</v>
      </c>
    </row>
    <row r="91" spans="1:1">
      <c r="A91" s="34" t="s">
        <v>217</v>
      </c>
    </row>
    <row r="92" spans="1:1">
      <c r="A92" s="34" t="s">
        <v>218</v>
      </c>
    </row>
    <row r="93" spans="1:1">
      <c r="A93" s="34" t="s">
        <v>219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7CD4B-66CA-479E-8406-08E17BB65CD7}">
  <dimension ref="A1:D66"/>
  <sheetViews>
    <sheetView topLeftCell="A16" workbookViewId="0">
      <selection activeCell="A28" sqref="A28:D66"/>
    </sheetView>
  </sheetViews>
  <sheetFormatPr defaultRowHeight="14.7"/>
  <sheetData>
    <row r="1" spans="1:1">
      <c r="A1" s="32" t="s">
        <v>262</v>
      </c>
    </row>
    <row r="3" spans="1:1">
      <c r="A3" t="s">
        <v>263</v>
      </c>
    </row>
    <row r="4" spans="1:1">
      <c r="A4" s="34"/>
    </row>
    <row r="5" spans="1:1">
      <c r="A5" s="38" t="s">
        <v>264</v>
      </c>
    </row>
    <row r="7" spans="1:1">
      <c r="A7" s="33" t="s">
        <v>265</v>
      </c>
    </row>
    <row r="9" spans="1:1">
      <c r="A9" t="s">
        <v>127</v>
      </c>
    </row>
    <row r="10" spans="1:1">
      <c r="A10" s="34"/>
    </row>
    <row r="11" spans="1:1">
      <c r="A11" s="35" t="s">
        <v>266</v>
      </c>
    </row>
    <row r="12" spans="1:1">
      <c r="A12" s="34"/>
    </row>
    <row r="13" spans="1:1">
      <c r="A13" s="35" t="s">
        <v>267</v>
      </c>
    </row>
    <row r="14" spans="1:1">
      <c r="A14" s="34"/>
    </row>
    <row r="15" spans="1:1">
      <c r="A15" s="35" t="s">
        <v>268</v>
      </c>
    </row>
    <row r="16" spans="1:1">
      <c r="A16" s="34"/>
    </row>
    <row r="17" spans="1:4">
      <c r="A17" s="38" t="s">
        <v>269</v>
      </c>
    </row>
    <row r="19" spans="1:4">
      <c r="A19" s="33" t="s">
        <v>270</v>
      </c>
    </row>
    <row r="21" spans="1:4">
      <c r="A21" t="s">
        <v>127</v>
      </c>
    </row>
    <row r="22" spans="1:4">
      <c r="A22" s="34"/>
    </row>
    <row r="23" spans="1:4">
      <c r="A23" s="35" t="s">
        <v>271</v>
      </c>
    </row>
    <row r="24" spans="1:4">
      <c r="A24" s="35" t="s">
        <v>272</v>
      </c>
    </row>
    <row r="25" spans="1:4">
      <c r="A25" s="35" t="s">
        <v>273</v>
      </c>
    </row>
    <row r="26" spans="1:4">
      <c r="A26" s="35" t="s">
        <v>274</v>
      </c>
    </row>
    <row r="27" spans="1:4" ht="15.45" thickBot="1"/>
    <row r="28" spans="1:4" ht="54.4" thickBot="1">
      <c r="A28" s="36" t="s">
        <v>220</v>
      </c>
      <c r="B28" s="36" t="s">
        <v>221</v>
      </c>
      <c r="C28" s="36" t="s">
        <v>275</v>
      </c>
      <c r="D28" s="39" t="s">
        <v>276</v>
      </c>
    </row>
    <row r="29" spans="1:4" ht="15.45" thickBot="1">
      <c r="A29" s="36" t="s">
        <v>28</v>
      </c>
      <c r="B29" s="36" t="s">
        <v>29</v>
      </c>
      <c r="C29" s="37">
        <v>19</v>
      </c>
      <c r="D29" s="37">
        <v>0.32900000000000001</v>
      </c>
    </row>
    <row r="30" spans="1:4" ht="15.45" thickBot="1">
      <c r="A30" s="36" t="s">
        <v>28</v>
      </c>
      <c r="B30" s="36" t="s">
        <v>32</v>
      </c>
      <c r="C30" s="37">
        <v>23</v>
      </c>
      <c r="D30" s="37">
        <v>0.71699999999999997</v>
      </c>
    </row>
    <row r="31" spans="1:4" ht="15.45" thickBot="1">
      <c r="A31" s="36" t="s">
        <v>28</v>
      </c>
      <c r="B31" s="36" t="s">
        <v>34</v>
      </c>
      <c r="C31" s="37">
        <v>34</v>
      </c>
      <c r="D31" s="37">
        <v>0.55300000000000005</v>
      </c>
    </row>
    <row r="32" spans="1:4" ht="15.45" thickBot="1">
      <c r="A32" s="36" t="s">
        <v>28</v>
      </c>
      <c r="B32" s="36" t="s">
        <v>35</v>
      </c>
      <c r="C32" s="37">
        <v>30</v>
      </c>
      <c r="D32" s="37">
        <v>0.53800000000000003</v>
      </c>
    </row>
    <row r="33" spans="1:4" ht="15.45" thickBot="1">
      <c r="A33" s="36" t="s">
        <v>28</v>
      </c>
      <c r="B33" s="36" t="s">
        <v>36</v>
      </c>
      <c r="C33" s="37">
        <v>23</v>
      </c>
      <c r="D33" s="37">
        <v>0.311</v>
      </c>
    </row>
    <row r="34" spans="1:4" ht="15.45" thickBot="1">
      <c r="A34" s="36" t="s">
        <v>28</v>
      </c>
      <c r="B34" s="36" t="s">
        <v>37</v>
      </c>
      <c r="C34" s="37">
        <v>34</v>
      </c>
      <c r="D34" s="37">
        <v>1</v>
      </c>
    </row>
    <row r="35" spans="1:4" ht="15.45" thickBot="1">
      <c r="A35" s="36" t="s">
        <v>28</v>
      </c>
      <c r="B35" s="36" t="s">
        <v>38</v>
      </c>
      <c r="C35" s="37">
        <v>28</v>
      </c>
      <c r="D35" s="37">
        <v>1</v>
      </c>
    </row>
    <row r="36" spans="1:4" ht="15.45" thickBot="1">
      <c r="A36" s="36" t="s">
        <v>28</v>
      </c>
      <c r="B36" s="36" t="s">
        <v>39</v>
      </c>
      <c r="C36" s="37">
        <v>26</v>
      </c>
      <c r="D36" s="37">
        <v>0.38200000000000001</v>
      </c>
    </row>
    <row r="37" spans="1:4" ht="15.45" thickBot="1">
      <c r="A37" s="36" t="s">
        <v>28</v>
      </c>
      <c r="B37" s="36" t="s">
        <v>40</v>
      </c>
      <c r="C37" s="37">
        <v>31</v>
      </c>
      <c r="D37" s="37">
        <v>0.33</v>
      </c>
    </row>
    <row r="38" spans="1:4" ht="15.45" thickBot="1">
      <c r="A38" s="36" t="s">
        <v>28</v>
      </c>
      <c r="B38" s="36" t="s">
        <v>41</v>
      </c>
      <c r="C38" s="37">
        <v>31</v>
      </c>
      <c r="D38" s="37">
        <v>0.32900000000000001</v>
      </c>
    </row>
    <row r="39" spans="1:4" ht="15.45" thickBot="1">
      <c r="A39" s="36" t="s">
        <v>28</v>
      </c>
      <c r="B39" s="36" t="s">
        <v>42</v>
      </c>
      <c r="C39" s="37">
        <v>33</v>
      </c>
      <c r="D39" s="37">
        <v>0.98799999999999999</v>
      </c>
    </row>
    <row r="40" spans="1:4" ht="15.45" thickBot="1">
      <c r="A40" s="36" t="s">
        <v>28</v>
      </c>
      <c r="B40" s="36" t="s">
        <v>43</v>
      </c>
      <c r="C40" s="37">
        <v>30</v>
      </c>
      <c r="D40" s="37">
        <v>0.32800000000000001</v>
      </c>
    </row>
    <row r="41" spans="1:4" ht="15.45" thickBot="1">
      <c r="A41" s="36" t="s">
        <v>28</v>
      </c>
      <c r="B41" s="36" t="s">
        <v>44</v>
      </c>
      <c r="C41" s="37">
        <v>30</v>
      </c>
      <c r="D41" s="37">
        <v>0.59</v>
      </c>
    </row>
    <row r="42" spans="1:4" ht="15.45" thickBot="1">
      <c r="A42" s="36" t="s">
        <v>28</v>
      </c>
      <c r="B42" s="36" t="s">
        <v>45</v>
      </c>
      <c r="C42" s="37">
        <v>36</v>
      </c>
      <c r="D42" s="37">
        <v>0.28499999999999998</v>
      </c>
    </row>
    <row r="43" spans="1:4" ht="15.45" thickBot="1">
      <c r="A43" s="36" t="s">
        <v>28</v>
      </c>
      <c r="B43" s="36" t="s">
        <v>46</v>
      </c>
      <c r="C43" s="37">
        <v>29</v>
      </c>
      <c r="D43" s="37">
        <v>0.311</v>
      </c>
    </row>
    <row r="44" spans="1:4" ht="15.45" thickBot="1">
      <c r="A44" s="36" t="s">
        <v>28</v>
      </c>
      <c r="B44" s="36" t="s">
        <v>47</v>
      </c>
      <c r="C44" s="37">
        <v>27</v>
      </c>
      <c r="D44" s="37">
        <v>0.23300000000000001</v>
      </c>
    </row>
    <row r="45" spans="1:4" ht="15.45" thickBot="1">
      <c r="A45" s="36" t="s">
        <v>28</v>
      </c>
      <c r="B45" s="36" t="s">
        <v>48</v>
      </c>
      <c r="C45" s="37">
        <v>24</v>
      </c>
      <c r="D45" s="37">
        <v>1</v>
      </c>
    </row>
    <row r="46" spans="1:4" ht="15.45" thickBot="1">
      <c r="A46" s="36" t="s">
        <v>28</v>
      </c>
      <c r="B46" s="36" t="s">
        <v>49</v>
      </c>
      <c r="C46" s="37">
        <v>29</v>
      </c>
      <c r="D46" s="37">
        <v>0.311</v>
      </c>
    </row>
    <row r="47" spans="1:4" ht="15.45" thickBot="1">
      <c r="A47" s="36" t="s">
        <v>28</v>
      </c>
      <c r="B47" s="36" t="s">
        <v>50</v>
      </c>
      <c r="C47" s="37">
        <v>34</v>
      </c>
      <c r="D47" s="37">
        <v>1</v>
      </c>
    </row>
    <row r="48" spans="1:4" ht="15.45" thickBot="1">
      <c r="A48" s="36" t="s">
        <v>29</v>
      </c>
      <c r="B48" s="36" t="s">
        <v>28</v>
      </c>
      <c r="C48" s="37">
        <v>15</v>
      </c>
      <c r="D48" s="37">
        <v>0.67100000000000004</v>
      </c>
    </row>
    <row r="49" spans="1:4" ht="15.45" thickBot="1">
      <c r="A49" s="36" t="s">
        <v>29</v>
      </c>
      <c r="B49" s="36" t="s">
        <v>32</v>
      </c>
      <c r="C49" s="37">
        <v>30</v>
      </c>
      <c r="D49" s="37">
        <v>0.29799999999999999</v>
      </c>
    </row>
    <row r="50" spans="1:4" ht="15.45" thickBot="1">
      <c r="A50" s="36" t="s">
        <v>29</v>
      </c>
      <c r="B50" s="36" t="s">
        <v>34</v>
      </c>
      <c r="C50" s="37">
        <v>22</v>
      </c>
      <c r="D50" s="37">
        <v>1</v>
      </c>
    </row>
    <row r="51" spans="1:4" ht="15.45" thickBot="1">
      <c r="A51" s="36" t="s">
        <v>29</v>
      </c>
      <c r="B51" s="36" t="s">
        <v>35</v>
      </c>
      <c r="C51" s="37">
        <v>28</v>
      </c>
      <c r="D51" s="37">
        <v>0.64200000000000002</v>
      </c>
    </row>
    <row r="52" spans="1:4" ht="15.45" thickBot="1">
      <c r="A52" s="36" t="s">
        <v>29</v>
      </c>
      <c r="B52" s="36" t="s">
        <v>36</v>
      </c>
      <c r="C52" s="37">
        <v>19</v>
      </c>
      <c r="D52" s="37">
        <v>0.96299999999999997</v>
      </c>
    </row>
    <row r="53" spans="1:4" ht="15.45" thickBot="1">
      <c r="A53" s="36" t="s">
        <v>29</v>
      </c>
      <c r="B53" s="36" t="s">
        <v>37</v>
      </c>
      <c r="C53" s="37">
        <v>22</v>
      </c>
      <c r="D53" s="37">
        <v>0.66900000000000004</v>
      </c>
    </row>
    <row r="54" spans="1:4" ht="15.45" thickBot="1">
      <c r="A54" s="36" t="s">
        <v>29</v>
      </c>
      <c r="B54" s="36" t="s">
        <v>38</v>
      </c>
      <c r="C54" s="37">
        <v>27</v>
      </c>
      <c r="D54" s="37">
        <v>1</v>
      </c>
    </row>
    <row r="55" spans="1:4" ht="15.45" thickBot="1">
      <c r="A55" s="36" t="s">
        <v>29</v>
      </c>
      <c r="B55" s="36" t="s">
        <v>39</v>
      </c>
      <c r="C55" s="37">
        <v>19</v>
      </c>
      <c r="D55" s="37">
        <v>0.996</v>
      </c>
    </row>
    <row r="56" spans="1:4" ht="15.45" thickBot="1">
      <c r="A56" s="36" t="s">
        <v>29</v>
      </c>
      <c r="B56" s="36" t="s">
        <v>40</v>
      </c>
      <c r="C56" s="37">
        <v>24</v>
      </c>
      <c r="D56" s="37">
        <v>0.68700000000000006</v>
      </c>
    </row>
    <row r="57" spans="1:4" ht="15.45" thickBot="1">
      <c r="A57" s="36" t="s">
        <v>29</v>
      </c>
      <c r="B57" s="36" t="s">
        <v>41</v>
      </c>
      <c r="C57" s="37">
        <v>19</v>
      </c>
      <c r="D57" s="37">
        <v>0.68700000000000006</v>
      </c>
    </row>
    <row r="58" spans="1:4" ht="15.45" thickBot="1">
      <c r="A58" s="36" t="s">
        <v>29</v>
      </c>
      <c r="B58" s="36" t="s">
        <v>42</v>
      </c>
      <c r="C58" s="37">
        <v>27</v>
      </c>
      <c r="D58" s="37">
        <v>0.68700000000000006</v>
      </c>
    </row>
    <row r="59" spans="1:4" ht="15.45" thickBot="1">
      <c r="A59" s="36" t="s">
        <v>29</v>
      </c>
      <c r="B59" s="36" t="s">
        <v>43</v>
      </c>
      <c r="C59" s="37">
        <v>24</v>
      </c>
      <c r="D59" s="37">
        <v>0.64200000000000002</v>
      </c>
    </row>
    <row r="60" spans="1:4" ht="15.45" thickBot="1">
      <c r="A60" s="36" t="s">
        <v>29</v>
      </c>
      <c r="B60" s="36" t="s">
        <v>44</v>
      </c>
      <c r="C60" s="37">
        <v>22</v>
      </c>
      <c r="D60" s="37">
        <v>0.68700000000000006</v>
      </c>
    </row>
    <row r="61" spans="1:4" ht="15.45" thickBot="1">
      <c r="A61" s="36" t="s">
        <v>29</v>
      </c>
      <c r="B61" s="36" t="s">
        <v>45</v>
      </c>
      <c r="C61" s="37">
        <v>28</v>
      </c>
      <c r="D61" s="37">
        <v>0.57799999999999996</v>
      </c>
    </row>
    <row r="62" spans="1:4" ht="15.45" thickBot="1">
      <c r="A62" s="36" t="s">
        <v>29</v>
      </c>
      <c r="B62" s="36" t="s">
        <v>46</v>
      </c>
      <c r="C62" s="37">
        <v>19</v>
      </c>
      <c r="D62" s="37">
        <v>0.96299999999999997</v>
      </c>
    </row>
    <row r="63" spans="1:4" ht="15.45" thickBot="1">
      <c r="A63" s="36" t="s">
        <v>29</v>
      </c>
      <c r="B63" s="36" t="s">
        <v>47</v>
      </c>
      <c r="C63" s="37">
        <v>24</v>
      </c>
      <c r="D63" s="37">
        <v>0.76100000000000001</v>
      </c>
    </row>
    <row r="64" spans="1:4" ht="15.45" thickBot="1">
      <c r="A64" s="36" t="s">
        <v>29</v>
      </c>
      <c r="B64" s="36" t="s">
        <v>48</v>
      </c>
      <c r="C64" s="37">
        <v>28</v>
      </c>
      <c r="D64" s="37">
        <v>1</v>
      </c>
    </row>
    <row r="65" spans="1:4" ht="15.45" thickBot="1">
      <c r="A65" s="36" t="s">
        <v>29</v>
      </c>
      <c r="B65" s="36" t="s">
        <v>49</v>
      </c>
      <c r="C65" s="37">
        <v>19</v>
      </c>
      <c r="D65" s="37">
        <v>0.96299999999999997</v>
      </c>
    </row>
    <row r="66" spans="1:4" ht="15.45" thickBot="1">
      <c r="A66" s="36" t="s">
        <v>29</v>
      </c>
      <c r="B66" s="36" t="s">
        <v>50</v>
      </c>
      <c r="C66" s="37">
        <v>24</v>
      </c>
      <c r="D66" s="37">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8DF37-AC4D-4441-B363-4936219B657A}">
  <dimension ref="A1:B29"/>
  <sheetViews>
    <sheetView topLeftCell="A14" workbookViewId="0">
      <selection activeCell="A27" sqref="A27:B29"/>
    </sheetView>
  </sheetViews>
  <sheetFormatPr defaultRowHeight="14.7"/>
  <sheetData>
    <row r="1" spans="1:1">
      <c r="A1" s="32" t="s">
        <v>277</v>
      </c>
    </row>
    <row r="3" spans="1:1">
      <c r="A3" t="s">
        <v>278</v>
      </c>
    </row>
    <row r="4" spans="1:1">
      <c r="A4" s="34"/>
    </row>
    <row r="5" spans="1:1">
      <c r="A5" s="38" t="s">
        <v>279</v>
      </c>
    </row>
    <row r="7" spans="1:1">
      <c r="A7" s="33" t="s">
        <v>280</v>
      </c>
    </row>
    <row r="9" spans="1:1">
      <c r="A9" t="s">
        <v>127</v>
      </c>
    </row>
    <row r="10" spans="1:1">
      <c r="A10" s="34"/>
    </row>
    <row r="11" spans="1:1">
      <c r="A11" s="35" t="s">
        <v>281</v>
      </c>
    </row>
    <row r="12" spans="1:1">
      <c r="A12" s="34"/>
    </row>
    <row r="13" spans="1:1">
      <c r="A13" s="35" t="s">
        <v>266</v>
      </c>
    </row>
    <row r="14" spans="1:1">
      <c r="A14" s="34"/>
    </row>
    <row r="15" spans="1:1">
      <c r="A15" s="35" t="s">
        <v>130</v>
      </c>
    </row>
    <row r="16" spans="1:1">
      <c r="A16" s="34"/>
    </row>
    <row r="17" spans="1:2">
      <c r="A17" s="38" t="s">
        <v>282</v>
      </c>
    </row>
    <row r="19" spans="1:2">
      <c r="A19" s="33" t="s">
        <v>283</v>
      </c>
    </row>
    <row r="21" spans="1:2">
      <c r="A21" t="s">
        <v>127</v>
      </c>
    </row>
    <row r="22" spans="1:2">
      <c r="A22" s="34"/>
    </row>
    <row r="23" spans="1:2">
      <c r="A23" s="35" t="s">
        <v>284</v>
      </c>
    </row>
    <row r="24" spans="1:2">
      <c r="A24" s="35" t="s">
        <v>271</v>
      </c>
    </row>
    <row r="25" spans="1:2">
      <c r="A25" s="35" t="s">
        <v>130</v>
      </c>
    </row>
    <row r="26" spans="1:2" ht="15.45" thickBot="1"/>
    <row r="27" spans="1:2" ht="27.95" thickBot="1">
      <c r="A27" s="36" t="s">
        <v>285</v>
      </c>
      <c r="B27" s="36" t="s">
        <v>286</v>
      </c>
    </row>
    <row r="28" spans="1:2" ht="54.4" thickBot="1">
      <c r="A28" s="36" t="s">
        <v>279</v>
      </c>
      <c r="B28" s="37">
        <v>24.24</v>
      </c>
    </row>
    <row r="29" spans="1:2" ht="54.4" thickBot="1">
      <c r="A29" s="36" t="s">
        <v>282</v>
      </c>
      <c r="B29" s="37">
        <v>0.54800000000000004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D6FB8-11A5-4814-9405-46627C086FE1}">
  <dimension ref="A1:D69"/>
  <sheetViews>
    <sheetView topLeftCell="A14" workbookViewId="0">
      <selection activeCell="A31" sqref="A31:D69"/>
    </sheetView>
  </sheetViews>
  <sheetFormatPr defaultRowHeight="14.7"/>
  <sheetData>
    <row r="1" spans="1:1">
      <c r="A1" s="32" t="s">
        <v>287</v>
      </c>
    </row>
    <row r="3" spans="1:1">
      <c r="A3" t="s">
        <v>288</v>
      </c>
    </row>
    <row r="4" spans="1:1">
      <c r="A4" s="34"/>
    </row>
    <row r="5" spans="1:1">
      <c r="A5" s="38" t="s">
        <v>289</v>
      </c>
    </row>
    <row r="6" spans="1:1">
      <c r="A6" s="34"/>
    </row>
    <row r="7" spans="1:1">
      <c r="A7" s="34" t="s">
        <v>290</v>
      </c>
    </row>
    <row r="9" spans="1:1">
      <c r="A9" s="33" t="s">
        <v>291</v>
      </c>
    </row>
    <row r="10" spans="1:1">
      <c r="A10" s="34"/>
    </row>
    <row r="11" spans="1:1">
      <c r="A11" s="34" t="s">
        <v>127</v>
      </c>
    </row>
    <row r="12" spans="1:1">
      <c r="A12" s="34"/>
    </row>
    <row r="13" spans="1:1">
      <c r="A13" s="34"/>
    </row>
    <row r="14" spans="1:1">
      <c r="A14" s="40" t="s">
        <v>292</v>
      </c>
    </row>
    <row r="15" spans="1:1">
      <c r="A15" s="40" t="s">
        <v>266</v>
      </c>
    </row>
    <row r="16" spans="1:1">
      <c r="A16" s="40" t="s">
        <v>281</v>
      </c>
    </row>
    <row r="17" spans="1:4">
      <c r="A17" s="34"/>
    </row>
    <row r="18" spans="1:4">
      <c r="A18" s="38" t="s">
        <v>293</v>
      </c>
    </row>
    <row r="19" spans="1:4">
      <c r="A19" s="34"/>
    </row>
    <row r="20" spans="1:4">
      <c r="A20" s="34" t="s">
        <v>294</v>
      </c>
    </row>
    <row r="22" spans="1:4">
      <c r="A22" s="33" t="s">
        <v>295</v>
      </c>
    </row>
    <row r="23" spans="1:4">
      <c r="A23" s="34"/>
    </row>
    <row r="24" spans="1:4">
      <c r="A24" s="34" t="s">
        <v>127</v>
      </c>
    </row>
    <row r="25" spans="1:4">
      <c r="A25" s="34"/>
    </row>
    <row r="26" spans="1:4">
      <c r="A26" s="34"/>
    </row>
    <row r="27" spans="1:4">
      <c r="A27" s="40" t="s">
        <v>296</v>
      </c>
    </row>
    <row r="28" spans="1:4">
      <c r="A28" s="40" t="s">
        <v>271</v>
      </c>
    </row>
    <row r="29" spans="1:4">
      <c r="A29" s="40" t="s">
        <v>284</v>
      </c>
    </row>
    <row r="30" spans="1:4" ht="15.45" thickBot="1"/>
    <row r="31" spans="1:4" ht="54.4" thickBot="1">
      <c r="A31" s="36" t="s">
        <v>220</v>
      </c>
      <c r="B31" s="36" t="s">
        <v>221</v>
      </c>
      <c r="C31" s="36" t="s">
        <v>297</v>
      </c>
      <c r="D31" s="39" t="s">
        <v>298</v>
      </c>
    </row>
    <row r="32" spans="1:4" ht="15.45" thickBot="1">
      <c r="A32" s="36" t="s">
        <v>28</v>
      </c>
      <c r="B32" s="36" t="s">
        <v>29</v>
      </c>
      <c r="C32" s="37">
        <v>1</v>
      </c>
      <c r="D32" s="37">
        <v>1</v>
      </c>
    </row>
    <row r="33" spans="1:4" ht="15.45" thickBot="1">
      <c r="A33" s="36" t="s">
        <v>28</v>
      </c>
      <c r="B33" s="36" t="s">
        <v>32</v>
      </c>
      <c r="C33" s="37">
        <v>1</v>
      </c>
      <c r="D33" s="37">
        <v>0</v>
      </c>
    </row>
    <row r="34" spans="1:4" ht="15.45" thickBot="1">
      <c r="A34" s="36" t="s">
        <v>28</v>
      </c>
      <c r="B34" s="36" t="s">
        <v>34</v>
      </c>
      <c r="C34" s="37">
        <v>1</v>
      </c>
      <c r="D34" s="37">
        <v>0</v>
      </c>
    </row>
    <row r="35" spans="1:4" ht="15.45" thickBot="1">
      <c r="A35" s="36" t="s">
        <v>28</v>
      </c>
      <c r="B35" s="36" t="s">
        <v>35</v>
      </c>
      <c r="C35" s="37">
        <v>1</v>
      </c>
      <c r="D35" s="37">
        <v>0</v>
      </c>
    </row>
    <row r="36" spans="1:4" ht="15.45" thickBot="1">
      <c r="A36" s="36" t="s">
        <v>28</v>
      </c>
      <c r="B36" s="36" t="s">
        <v>36</v>
      </c>
      <c r="C36" s="37">
        <v>1</v>
      </c>
      <c r="D36" s="37">
        <v>1</v>
      </c>
    </row>
    <row r="37" spans="1:4" ht="15.45" thickBot="1">
      <c r="A37" s="36" t="s">
        <v>28</v>
      </c>
      <c r="B37" s="36" t="s">
        <v>37</v>
      </c>
      <c r="C37" s="37">
        <v>1</v>
      </c>
      <c r="D37" s="37">
        <v>0</v>
      </c>
    </row>
    <row r="38" spans="1:4" ht="15.45" thickBot="1">
      <c r="A38" s="36" t="s">
        <v>28</v>
      </c>
      <c r="B38" s="36" t="s">
        <v>38</v>
      </c>
      <c r="C38" s="37">
        <v>1</v>
      </c>
      <c r="D38" s="37">
        <v>0</v>
      </c>
    </row>
    <row r="39" spans="1:4" ht="15.45" thickBot="1">
      <c r="A39" s="36" t="s">
        <v>28</v>
      </c>
      <c r="B39" s="36" t="s">
        <v>39</v>
      </c>
      <c r="C39" s="37">
        <v>1</v>
      </c>
      <c r="D39" s="37">
        <v>1</v>
      </c>
    </row>
    <row r="40" spans="1:4" ht="15.45" thickBot="1">
      <c r="A40" s="36" t="s">
        <v>28</v>
      </c>
      <c r="B40" s="36" t="s">
        <v>40</v>
      </c>
      <c r="C40" s="37">
        <v>1</v>
      </c>
      <c r="D40" s="37">
        <v>1</v>
      </c>
    </row>
    <row r="41" spans="1:4" ht="15.45" thickBot="1">
      <c r="A41" s="36" t="s">
        <v>28</v>
      </c>
      <c r="B41" s="36" t="s">
        <v>41</v>
      </c>
      <c r="C41" s="37">
        <v>1</v>
      </c>
      <c r="D41" s="37">
        <v>1</v>
      </c>
    </row>
    <row r="42" spans="1:4" ht="15.45" thickBot="1">
      <c r="A42" s="36" t="s">
        <v>28</v>
      </c>
      <c r="B42" s="36" t="s">
        <v>42</v>
      </c>
      <c r="C42" s="37">
        <v>1</v>
      </c>
      <c r="D42" s="37">
        <v>0</v>
      </c>
    </row>
    <row r="43" spans="1:4" ht="15.45" thickBot="1">
      <c r="A43" s="36" t="s">
        <v>28</v>
      </c>
      <c r="B43" s="36" t="s">
        <v>43</v>
      </c>
      <c r="C43" s="37">
        <v>1</v>
      </c>
      <c r="D43" s="37">
        <v>1</v>
      </c>
    </row>
    <row r="44" spans="1:4" ht="15.45" thickBot="1">
      <c r="A44" s="36" t="s">
        <v>28</v>
      </c>
      <c r="B44" s="36" t="s">
        <v>44</v>
      </c>
      <c r="C44" s="37">
        <v>1</v>
      </c>
      <c r="D44" s="37">
        <v>0</v>
      </c>
    </row>
    <row r="45" spans="1:4" ht="15.45" thickBot="1">
      <c r="A45" s="36" t="s">
        <v>28</v>
      </c>
      <c r="B45" s="36" t="s">
        <v>45</v>
      </c>
      <c r="C45" s="37">
        <v>1</v>
      </c>
      <c r="D45" s="37">
        <v>1</v>
      </c>
    </row>
    <row r="46" spans="1:4" ht="15.45" thickBot="1">
      <c r="A46" s="36" t="s">
        <v>28</v>
      </c>
      <c r="B46" s="36" t="s">
        <v>46</v>
      </c>
      <c r="C46" s="37">
        <v>1</v>
      </c>
      <c r="D46" s="37">
        <v>1</v>
      </c>
    </row>
    <row r="47" spans="1:4" ht="15.45" thickBot="1">
      <c r="A47" s="36" t="s">
        <v>28</v>
      </c>
      <c r="B47" s="36" t="s">
        <v>47</v>
      </c>
      <c r="C47" s="37">
        <v>1</v>
      </c>
      <c r="D47" s="37">
        <v>1</v>
      </c>
    </row>
    <row r="48" spans="1:4" ht="15.45" thickBot="1">
      <c r="A48" s="36" t="s">
        <v>28</v>
      </c>
      <c r="B48" s="36" t="s">
        <v>48</v>
      </c>
      <c r="C48" s="37">
        <v>1</v>
      </c>
      <c r="D48" s="37">
        <v>0</v>
      </c>
    </row>
    <row r="49" spans="1:4" ht="15.45" thickBot="1">
      <c r="A49" s="36" t="s">
        <v>28</v>
      </c>
      <c r="B49" s="36" t="s">
        <v>49</v>
      </c>
      <c r="C49" s="37">
        <v>1</v>
      </c>
      <c r="D49" s="37">
        <v>1</v>
      </c>
    </row>
    <row r="50" spans="1:4" ht="15.45" thickBot="1">
      <c r="A50" s="36" t="s">
        <v>28</v>
      </c>
      <c r="B50" s="36" t="s">
        <v>50</v>
      </c>
      <c r="C50" s="37">
        <v>1</v>
      </c>
      <c r="D50" s="37">
        <v>0</v>
      </c>
    </row>
    <row r="51" spans="1:4" ht="15.45" thickBot="1">
      <c r="A51" s="36" t="s">
        <v>29</v>
      </c>
      <c r="B51" s="36" t="s">
        <v>28</v>
      </c>
      <c r="C51" s="37">
        <v>0</v>
      </c>
      <c r="D51" s="37">
        <v>0</v>
      </c>
    </row>
    <row r="52" spans="1:4" ht="15.45" thickBot="1">
      <c r="A52" s="36" t="s">
        <v>29</v>
      </c>
      <c r="B52" s="36" t="s">
        <v>32</v>
      </c>
      <c r="C52" s="37">
        <v>1</v>
      </c>
      <c r="D52" s="37">
        <v>1</v>
      </c>
    </row>
    <row r="53" spans="1:4" ht="15.45" thickBot="1">
      <c r="A53" s="36" t="s">
        <v>29</v>
      </c>
      <c r="B53" s="36" t="s">
        <v>34</v>
      </c>
      <c r="C53" s="37">
        <v>0</v>
      </c>
      <c r="D53" s="37">
        <v>0</v>
      </c>
    </row>
    <row r="54" spans="1:4" ht="15.45" thickBot="1">
      <c r="A54" s="36" t="s">
        <v>29</v>
      </c>
      <c r="B54" s="36" t="s">
        <v>35</v>
      </c>
      <c r="C54" s="37">
        <v>1</v>
      </c>
      <c r="D54" s="37">
        <v>0</v>
      </c>
    </row>
    <row r="55" spans="1:4" ht="15.45" thickBot="1">
      <c r="A55" s="36" t="s">
        <v>29</v>
      </c>
      <c r="B55" s="36" t="s">
        <v>36</v>
      </c>
      <c r="C55" s="37">
        <v>0</v>
      </c>
      <c r="D55" s="37">
        <v>0</v>
      </c>
    </row>
    <row r="56" spans="1:4" ht="15.45" thickBot="1">
      <c r="A56" s="36" t="s">
        <v>29</v>
      </c>
      <c r="B56" s="36" t="s">
        <v>37</v>
      </c>
      <c r="C56" s="37">
        <v>0</v>
      </c>
      <c r="D56" s="37">
        <v>0</v>
      </c>
    </row>
    <row r="57" spans="1:4" ht="15.45" thickBot="1">
      <c r="A57" s="36" t="s">
        <v>29</v>
      </c>
      <c r="B57" s="36" t="s">
        <v>38</v>
      </c>
      <c r="C57" s="37">
        <v>1</v>
      </c>
      <c r="D57" s="37">
        <v>0</v>
      </c>
    </row>
    <row r="58" spans="1:4" ht="15.45" thickBot="1">
      <c r="A58" s="36" t="s">
        <v>29</v>
      </c>
      <c r="B58" s="36" t="s">
        <v>39</v>
      </c>
      <c r="C58" s="37">
        <v>0</v>
      </c>
      <c r="D58" s="37">
        <v>0</v>
      </c>
    </row>
    <row r="59" spans="1:4" ht="15.45" thickBot="1">
      <c r="A59" s="36" t="s">
        <v>29</v>
      </c>
      <c r="B59" s="36" t="s">
        <v>40</v>
      </c>
      <c r="C59" s="37">
        <v>1</v>
      </c>
      <c r="D59" s="37">
        <v>0</v>
      </c>
    </row>
    <row r="60" spans="1:4" ht="15.45" thickBot="1">
      <c r="A60" s="36" t="s">
        <v>29</v>
      </c>
      <c r="B60" s="36" t="s">
        <v>41</v>
      </c>
      <c r="C60" s="37">
        <v>0</v>
      </c>
      <c r="D60" s="37">
        <v>0</v>
      </c>
    </row>
    <row r="61" spans="1:4" ht="15.45" thickBot="1">
      <c r="A61" s="36" t="s">
        <v>29</v>
      </c>
      <c r="B61" s="36" t="s">
        <v>42</v>
      </c>
      <c r="C61" s="37">
        <v>1</v>
      </c>
      <c r="D61" s="37">
        <v>0</v>
      </c>
    </row>
    <row r="62" spans="1:4" ht="15.45" thickBot="1">
      <c r="A62" s="36" t="s">
        <v>29</v>
      </c>
      <c r="B62" s="36" t="s">
        <v>43</v>
      </c>
      <c r="C62" s="37">
        <v>1</v>
      </c>
      <c r="D62" s="37">
        <v>0</v>
      </c>
    </row>
    <row r="63" spans="1:4" ht="15.45" thickBot="1">
      <c r="A63" s="36" t="s">
        <v>29</v>
      </c>
      <c r="B63" s="36" t="s">
        <v>44</v>
      </c>
      <c r="C63" s="37">
        <v>0</v>
      </c>
      <c r="D63" s="37">
        <v>0</v>
      </c>
    </row>
    <row r="64" spans="1:4" ht="15.45" thickBot="1">
      <c r="A64" s="36" t="s">
        <v>29</v>
      </c>
      <c r="B64" s="36" t="s">
        <v>45</v>
      </c>
      <c r="C64" s="37">
        <v>1</v>
      </c>
      <c r="D64" s="37">
        <v>0</v>
      </c>
    </row>
    <row r="65" spans="1:4" ht="15.45" thickBot="1">
      <c r="A65" s="36" t="s">
        <v>29</v>
      </c>
      <c r="B65" s="36" t="s">
        <v>46</v>
      </c>
      <c r="C65" s="37">
        <v>0</v>
      </c>
      <c r="D65" s="37">
        <v>0</v>
      </c>
    </row>
    <row r="66" spans="1:4" ht="15.45" thickBot="1">
      <c r="A66" s="36" t="s">
        <v>29</v>
      </c>
      <c r="B66" s="36" t="s">
        <v>47</v>
      </c>
      <c r="C66" s="37">
        <v>1</v>
      </c>
      <c r="D66" s="37">
        <v>0</v>
      </c>
    </row>
    <row r="67" spans="1:4" ht="15.45" thickBot="1">
      <c r="A67" s="36" t="s">
        <v>29</v>
      </c>
      <c r="B67" s="36" t="s">
        <v>48</v>
      </c>
      <c r="C67" s="37">
        <v>1</v>
      </c>
      <c r="D67" s="37">
        <v>0</v>
      </c>
    </row>
    <row r="68" spans="1:4" ht="15.45" thickBot="1">
      <c r="A68" s="36" t="s">
        <v>29</v>
      </c>
      <c r="B68" s="36" t="s">
        <v>49</v>
      </c>
      <c r="C68" s="37">
        <v>0</v>
      </c>
      <c r="D68" s="37">
        <v>0</v>
      </c>
    </row>
    <row r="69" spans="1:4" ht="15.45" thickBot="1">
      <c r="A69" s="36" t="s">
        <v>29</v>
      </c>
      <c r="B69" s="36" t="s">
        <v>50</v>
      </c>
      <c r="C69" s="37">
        <v>1</v>
      </c>
      <c r="D69" s="37">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93431-50FA-4097-8877-FCF883B086E1}">
  <dimension ref="A1:C53"/>
  <sheetViews>
    <sheetView workbookViewId="0">
      <selection activeCell="A15" sqref="A15:C53"/>
    </sheetView>
  </sheetViews>
  <sheetFormatPr defaultRowHeight="14.7"/>
  <sheetData>
    <row r="1" spans="1:3">
      <c r="A1" s="32" t="s">
        <v>299</v>
      </c>
    </row>
    <row r="3" spans="1:3">
      <c r="A3" t="s">
        <v>300</v>
      </c>
    </row>
    <row r="5" spans="1:3">
      <c r="A5" t="s">
        <v>301</v>
      </c>
    </row>
    <row r="7" spans="1:3">
      <c r="A7" s="33" t="s">
        <v>302</v>
      </c>
    </row>
    <row r="9" spans="1:3">
      <c r="A9" t="s">
        <v>127</v>
      </c>
    </row>
    <row r="10" spans="1:3">
      <c r="A10" s="34"/>
    </row>
    <row r="11" spans="1:3">
      <c r="A11" s="35" t="s">
        <v>303</v>
      </c>
    </row>
    <row r="12" spans="1:3">
      <c r="A12" s="35" t="s">
        <v>292</v>
      </c>
    </row>
    <row r="13" spans="1:3">
      <c r="A13" s="35" t="s">
        <v>296</v>
      </c>
    </row>
    <row r="14" spans="1:3" ht="15.45" thickBot="1"/>
    <row r="15" spans="1:3" ht="27.95" thickBot="1">
      <c r="A15" s="36" t="s">
        <v>220</v>
      </c>
      <c r="B15" s="36" t="s">
        <v>221</v>
      </c>
      <c r="C15" s="39" t="s">
        <v>304</v>
      </c>
    </row>
    <row r="16" spans="1:3" ht="15.45" thickBot="1">
      <c r="A16" s="36" t="s">
        <v>28</v>
      </c>
      <c r="B16" s="36" t="s">
        <v>29</v>
      </c>
      <c r="C16" s="37">
        <v>1</v>
      </c>
    </row>
    <row r="17" spans="1:3" ht="15.45" thickBot="1">
      <c r="A17" s="36" t="s">
        <v>28</v>
      </c>
      <c r="B17" s="36" t="s">
        <v>32</v>
      </c>
      <c r="C17" s="37">
        <v>0</v>
      </c>
    </row>
    <row r="18" spans="1:3" ht="15.45" thickBot="1">
      <c r="A18" s="36" t="s">
        <v>28</v>
      </c>
      <c r="B18" s="36" t="s">
        <v>34</v>
      </c>
      <c r="C18" s="37">
        <v>0</v>
      </c>
    </row>
    <row r="19" spans="1:3" ht="15.45" thickBot="1">
      <c r="A19" s="36" t="s">
        <v>28</v>
      </c>
      <c r="B19" s="36" t="s">
        <v>35</v>
      </c>
      <c r="C19" s="37">
        <v>0</v>
      </c>
    </row>
    <row r="20" spans="1:3" ht="15.45" thickBot="1">
      <c r="A20" s="36" t="s">
        <v>28</v>
      </c>
      <c r="B20" s="36" t="s">
        <v>36</v>
      </c>
      <c r="C20" s="37">
        <v>1</v>
      </c>
    </row>
    <row r="21" spans="1:3" ht="15.45" thickBot="1">
      <c r="A21" s="36" t="s">
        <v>28</v>
      </c>
      <c r="B21" s="36" t="s">
        <v>37</v>
      </c>
      <c r="C21" s="37">
        <v>0</v>
      </c>
    </row>
    <row r="22" spans="1:3" ht="15.45" thickBot="1">
      <c r="A22" s="36" t="s">
        <v>28</v>
      </c>
      <c r="B22" s="36" t="s">
        <v>38</v>
      </c>
      <c r="C22" s="37">
        <v>0</v>
      </c>
    </row>
    <row r="23" spans="1:3" ht="15.45" thickBot="1">
      <c r="A23" s="36" t="s">
        <v>28</v>
      </c>
      <c r="B23" s="36" t="s">
        <v>39</v>
      </c>
      <c r="C23" s="37">
        <v>1</v>
      </c>
    </row>
    <row r="24" spans="1:3" ht="15.45" thickBot="1">
      <c r="A24" s="36" t="s">
        <v>28</v>
      </c>
      <c r="B24" s="36" t="s">
        <v>40</v>
      </c>
      <c r="C24" s="37">
        <v>1</v>
      </c>
    </row>
    <row r="25" spans="1:3" ht="15.45" thickBot="1">
      <c r="A25" s="36" t="s">
        <v>28</v>
      </c>
      <c r="B25" s="36" t="s">
        <v>41</v>
      </c>
      <c r="C25" s="37">
        <v>1</v>
      </c>
    </row>
    <row r="26" spans="1:3" ht="15.45" thickBot="1">
      <c r="A26" s="36" t="s">
        <v>28</v>
      </c>
      <c r="B26" s="36" t="s">
        <v>42</v>
      </c>
      <c r="C26" s="37">
        <v>0</v>
      </c>
    </row>
    <row r="27" spans="1:3" ht="15.45" thickBot="1">
      <c r="A27" s="36" t="s">
        <v>28</v>
      </c>
      <c r="B27" s="36" t="s">
        <v>43</v>
      </c>
      <c r="C27" s="37">
        <v>1</v>
      </c>
    </row>
    <row r="28" spans="1:3" ht="15.45" thickBot="1">
      <c r="A28" s="36" t="s">
        <v>28</v>
      </c>
      <c r="B28" s="36" t="s">
        <v>44</v>
      </c>
      <c r="C28" s="37">
        <v>0</v>
      </c>
    </row>
    <row r="29" spans="1:3" ht="15.45" thickBot="1">
      <c r="A29" s="36" t="s">
        <v>28</v>
      </c>
      <c r="B29" s="36" t="s">
        <v>45</v>
      </c>
      <c r="C29" s="37">
        <v>1</v>
      </c>
    </row>
    <row r="30" spans="1:3" ht="15.45" thickBot="1">
      <c r="A30" s="36" t="s">
        <v>28</v>
      </c>
      <c r="B30" s="36" t="s">
        <v>46</v>
      </c>
      <c r="C30" s="37">
        <v>1</v>
      </c>
    </row>
    <row r="31" spans="1:3" ht="15.45" thickBot="1">
      <c r="A31" s="36" t="s">
        <v>28</v>
      </c>
      <c r="B31" s="36" t="s">
        <v>47</v>
      </c>
      <c r="C31" s="37">
        <v>1</v>
      </c>
    </row>
    <row r="32" spans="1:3" ht="15.45" thickBot="1">
      <c r="A32" s="36" t="s">
        <v>28</v>
      </c>
      <c r="B32" s="36" t="s">
        <v>48</v>
      </c>
      <c r="C32" s="37">
        <v>0</v>
      </c>
    </row>
    <row r="33" spans="1:3" ht="15.45" thickBot="1">
      <c r="A33" s="36" t="s">
        <v>28</v>
      </c>
      <c r="B33" s="36" t="s">
        <v>49</v>
      </c>
      <c r="C33" s="37">
        <v>1</v>
      </c>
    </row>
    <row r="34" spans="1:3" ht="15.45" thickBot="1">
      <c r="A34" s="36" t="s">
        <v>28</v>
      </c>
      <c r="B34" s="36" t="s">
        <v>50</v>
      </c>
      <c r="C34" s="37">
        <v>0</v>
      </c>
    </row>
    <row r="35" spans="1:3" ht="15.45" thickBot="1">
      <c r="A35" s="36" t="s">
        <v>29</v>
      </c>
      <c r="B35" s="36" t="s">
        <v>28</v>
      </c>
      <c r="C35" s="37">
        <v>0</v>
      </c>
    </row>
    <row r="36" spans="1:3" ht="15.45" thickBot="1">
      <c r="A36" s="36" t="s">
        <v>29</v>
      </c>
      <c r="B36" s="36" t="s">
        <v>32</v>
      </c>
      <c r="C36" s="37">
        <v>1</v>
      </c>
    </row>
    <row r="37" spans="1:3" ht="15.45" thickBot="1">
      <c r="A37" s="36" t="s">
        <v>29</v>
      </c>
      <c r="B37" s="36" t="s">
        <v>34</v>
      </c>
      <c r="C37" s="37">
        <v>0</v>
      </c>
    </row>
    <row r="38" spans="1:3" ht="15.45" thickBot="1">
      <c r="A38" s="36" t="s">
        <v>29</v>
      </c>
      <c r="B38" s="36" t="s">
        <v>35</v>
      </c>
      <c r="C38" s="37">
        <v>0</v>
      </c>
    </row>
    <row r="39" spans="1:3" ht="15.45" thickBot="1">
      <c r="A39" s="36" t="s">
        <v>29</v>
      </c>
      <c r="B39" s="36" t="s">
        <v>36</v>
      </c>
      <c r="C39" s="37">
        <v>0</v>
      </c>
    </row>
    <row r="40" spans="1:3" ht="15.45" thickBot="1">
      <c r="A40" s="36" t="s">
        <v>29</v>
      </c>
      <c r="B40" s="36" t="s">
        <v>37</v>
      </c>
      <c r="C40" s="37">
        <v>0</v>
      </c>
    </row>
    <row r="41" spans="1:3" ht="15.45" thickBot="1">
      <c r="A41" s="36" t="s">
        <v>29</v>
      </c>
      <c r="B41" s="36" t="s">
        <v>38</v>
      </c>
      <c r="C41" s="37">
        <v>0</v>
      </c>
    </row>
    <row r="42" spans="1:3" ht="15.45" thickBot="1">
      <c r="A42" s="36" t="s">
        <v>29</v>
      </c>
      <c r="B42" s="36" t="s">
        <v>39</v>
      </c>
      <c r="C42" s="37">
        <v>0</v>
      </c>
    </row>
    <row r="43" spans="1:3" ht="15.45" thickBot="1">
      <c r="A43" s="36" t="s">
        <v>29</v>
      </c>
      <c r="B43" s="36" t="s">
        <v>40</v>
      </c>
      <c r="C43" s="37">
        <v>0</v>
      </c>
    </row>
    <row r="44" spans="1:3" ht="15.45" thickBot="1">
      <c r="A44" s="36" t="s">
        <v>29</v>
      </c>
      <c r="B44" s="36" t="s">
        <v>41</v>
      </c>
      <c r="C44" s="37">
        <v>0</v>
      </c>
    </row>
    <row r="45" spans="1:3" ht="15.45" thickBot="1">
      <c r="A45" s="36" t="s">
        <v>29</v>
      </c>
      <c r="B45" s="36" t="s">
        <v>42</v>
      </c>
      <c r="C45" s="37">
        <v>0</v>
      </c>
    </row>
    <row r="46" spans="1:3" ht="15.45" thickBot="1">
      <c r="A46" s="36" t="s">
        <v>29</v>
      </c>
      <c r="B46" s="36" t="s">
        <v>43</v>
      </c>
      <c r="C46" s="37">
        <v>0</v>
      </c>
    </row>
    <row r="47" spans="1:3" ht="15.45" thickBot="1">
      <c r="A47" s="36" t="s">
        <v>29</v>
      </c>
      <c r="B47" s="36" t="s">
        <v>44</v>
      </c>
      <c r="C47" s="37">
        <v>0</v>
      </c>
    </row>
    <row r="48" spans="1:3" ht="15.45" thickBot="1">
      <c r="A48" s="36" t="s">
        <v>29</v>
      </c>
      <c r="B48" s="36" t="s">
        <v>45</v>
      </c>
      <c r="C48" s="37">
        <v>0</v>
      </c>
    </row>
    <row r="49" spans="1:3" ht="15.45" thickBot="1">
      <c r="A49" s="36" t="s">
        <v>29</v>
      </c>
      <c r="B49" s="36" t="s">
        <v>46</v>
      </c>
      <c r="C49" s="37">
        <v>0</v>
      </c>
    </row>
    <row r="50" spans="1:3" ht="15.45" thickBot="1">
      <c r="A50" s="36" t="s">
        <v>29</v>
      </c>
      <c r="B50" s="36" t="s">
        <v>47</v>
      </c>
      <c r="C50" s="37">
        <v>0</v>
      </c>
    </row>
    <row r="51" spans="1:3" ht="15.45" thickBot="1">
      <c r="A51" s="36" t="s">
        <v>29</v>
      </c>
      <c r="B51" s="36" t="s">
        <v>48</v>
      </c>
      <c r="C51" s="37">
        <v>0</v>
      </c>
    </row>
    <row r="52" spans="1:3" ht="15.45" thickBot="1">
      <c r="A52" s="36" t="s">
        <v>29</v>
      </c>
      <c r="B52" s="36" t="s">
        <v>49</v>
      </c>
      <c r="C52" s="37">
        <v>0</v>
      </c>
    </row>
    <row r="53" spans="1:3" ht="15.45" thickBot="1">
      <c r="A53" s="36" t="s">
        <v>29</v>
      </c>
      <c r="B53" s="36" t="s">
        <v>50</v>
      </c>
      <c r="C53" s="37">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12A0A-9180-4929-BA03-64DC497DDC5F}">
  <dimension ref="A1:F48"/>
  <sheetViews>
    <sheetView workbookViewId="0">
      <selection activeCell="A12" sqref="A12"/>
    </sheetView>
  </sheetViews>
  <sheetFormatPr defaultRowHeight="14.7"/>
  <sheetData>
    <row r="1" spans="1:6">
      <c r="A1" s="32" t="s">
        <v>305</v>
      </c>
    </row>
    <row r="3" spans="1:6">
      <c r="A3" t="s">
        <v>306</v>
      </c>
    </row>
    <row r="5" spans="1:6">
      <c r="A5" t="s">
        <v>307</v>
      </c>
    </row>
    <row r="6" spans="1:6">
      <c r="A6" s="34"/>
    </row>
    <row r="7" spans="1:6">
      <c r="A7" s="35" t="s">
        <v>308</v>
      </c>
    </row>
    <row r="8" spans="1:6">
      <c r="A8" s="35" t="s">
        <v>309</v>
      </c>
    </row>
    <row r="9" spans="1:6" ht="15.45" thickBot="1"/>
    <row r="10" spans="1:6" ht="27.95" thickBot="1">
      <c r="A10" s="36" t="s">
        <v>310</v>
      </c>
      <c r="B10" s="36" t="s">
        <v>311</v>
      </c>
      <c r="C10" s="36" t="s">
        <v>312</v>
      </c>
      <c r="D10" s="36" t="s">
        <v>313</v>
      </c>
      <c r="E10" s="36" t="s">
        <v>314</v>
      </c>
      <c r="F10" s="36" t="s">
        <v>315</v>
      </c>
    </row>
    <row r="11" spans="1:6" ht="15.45" thickBot="1">
      <c r="A11" s="36" t="s">
        <v>28</v>
      </c>
      <c r="B11" s="36" t="s">
        <v>29</v>
      </c>
      <c r="C11" s="37">
        <v>1</v>
      </c>
      <c r="D11" s="37">
        <v>0</v>
      </c>
      <c r="E11" s="36" t="s">
        <v>316</v>
      </c>
      <c r="F11" s="39" t="s">
        <v>317</v>
      </c>
    </row>
    <row r="12" spans="1:6" ht="15.45" thickBot="1">
      <c r="A12" s="36" t="s">
        <v>28</v>
      </c>
      <c r="B12" s="36" t="s">
        <v>32</v>
      </c>
      <c r="C12" s="37">
        <v>0</v>
      </c>
      <c r="D12" s="37">
        <v>0</v>
      </c>
      <c r="E12" s="36" t="s">
        <v>318</v>
      </c>
      <c r="F12" s="39" t="s">
        <v>319</v>
      </c>
    </row>
    <row r="13" spans="1:6" ht="15.45" thickBot="1">
      <c r="A13" s="36" t="s">
        <v>28</v>
      </c>
      <c r="B13" s="36" t="s">
        <v>34</v>
      </c>
      <c r="C13" s="37">
        <v>0</v>
      </c>
      <c r="D13" s="37">
        <v>0</v>
      </c>
      <c r="E13" s="36" t="s">
        <v>318</v>
      </c>
      <c r="F13" s="39" t="s">
        <v>319</v>
      </c>
    </row>
    <row r="14" spans="1:6" ht="15.45" thickBot="1">
      <c r="A14" s="36" t="s">
        <v>28</v>
      </c>
      <c r="B14" s="36" t="s">
        <v>35</v>
      </c>
      <c r="C14" s="37">
        <v>0</v>
      </c>
      <c r="D14" s="37">
        <v>0</v>
      </c>
      <c r="E14" s="36" t="s">
        <v>318</v>
      </c>
      <c r="F14" s="39" t="s">
        <v>319</v>
      </c>
    </row>
    <row r="15" spans="1:6" ht="15.45" thickBot="1">
      <c r="A15" s="36" t="s">
        <v>28</v>
      </c>
      <c r="B15" s="36" t="s">
        <v>36</v>
      </c>
      <c r="C15" s="37">
        <v>1</v>
      </c>
      <c r="D15" s="37">
        <v>0</v>
      </c>
      <c r="E15" s="36" t="s">
        <v>320</v>
      </c>
      <c r="F15" s="39" t="s">
        <v>321</v>
      </c>
    </row>
    <row r="16" spans="1:6" ht="15.45" thickBot="1">
      <c r="A16" s="36" t="s">
        <v>28</v>
      </c>
      <c r="B16" s="36" t="s">
        <v>37</v>
      </c>
      <c r="C16" s="37">
        <v>0</v>
      </c>
      <c r="D16" s="37">
        <v>0</v>
      </c>
      <c r="E16" s="36" t="s">
        <v>318</v>
      </c>
      <c r="F16" s="39" t="s">
        <v>319</v>
      </c>
    </row>
    <row r="17" spans="1:6" ht="15.45" thickBot="1">
      <c r="A17" s="36" t="s">
        <v>28</v>
      </c>
      <c r="B17" s="36" t="s">
        <v>38</v>
      </c>
      <c r="C17" s="37">
        <v>0</v>
      </c>
      <c r="D17" s="37">
        <v>0</v>
      </c>
      <c r="E17" s="36" t="s">
        <v>318</v>
      </c>
      <c r="F17" s="39" t="s">
        <v>319</v>
      </c>
    </row>
    <row r="18" spans="1:6" ht="15.45" thickBot="1">
      <c r="A18" s="36" t="s">
        <v>28</v>
      </c>
      <c r="B18" s="36" t="s">
        <v>39</v>
      </c>
      <c r="C18" s="37">
        <v>1</v>
      </c>
      <c r="D18" s="37">
        <v>0</v>
      </c>
      <c r="E18" s="36" t="s">
        <v>322</v>
      </c>
      <c r="F18" s="39" t="s">
        <v>323</v>
      </c>
    </row>
    <row r="19" spans="1:6" ht="27.95" thickBot="1">
      <c r="A19" s="36" t="s">
        <v>28</v>
      </c>
      <c r="B19" s="36" t="s">
        <v>40</v>
      </c>
      <c r="C19" s="37">
        <v>1</v>
      </c>
      <c r="D19" s="37">
        <v>0</v>
      </c>
      <c r="E19" s="36" t="s">
        <v>324</v>
      </c>
      <c r="F19" s="39" t="s">
        <v>325</v>
      </c>
    </row>
    <row r="20" spans="1:6" ht="27.95" thickBot="1">
      <c r="A20" s="36" t="s">
        <v>28</v>
      </c>
      <c r="B20" s="36" t="s">
        <v>41</v>
      </c>
      <c r="C20" s="37">
        <v>1</v>
      </c>
      <c r="D20" s="37">
        <v>0</v>
      </c>
      <c r="E20" s="36" t="s">
        <v>326</v>
      </c>
      <c r="F20" s="39" t="s">
        <v>327</v>
      </c>
    </row>
    <row r="21" spans="1:6" ht="15.45" thickBot="1">
      <c r="A21" s="36" t="s">
        <v>28</v>
      </c>
      <c r="B21" s="36" t="s">
        <v>42</v>
      </c>
      <c r="C21" s="37">
        <v>0</v>
      </c>
      <c r="D21" s="37">
        <v>0</v>
      </c>
      <c r="E21" s="36" t="s">
        <v>318</v>
      </c>
      <c r="F21" s="39" t="s">
        <v>319</v>
      </c>
    </row>
    <row r="22" spans="1:6" ht="27.95" thickBot="1">
      <c r="A22" s="36" t="s">
        <v>28</v>
      </c>
      <c r="B22" s="36" t="s">
        <v>43</v>
      </c>
      <c r="C22" s="37">
        <v>1</v>
      </c>
      <c r="D22" s="37">
        <v>0</v>
      </c>
      <c r="E22" s="36" t="s">
        <v>328</v>
      </c>
      <c r="F22" s="39" t="s">
        <v>329</v>
      </c>
    </row>
    <row r="23" spans="1:6" ht="15.45" thickBot="1">
      <c r="A23" s="36" t="s">
        <v>28</v>
      </c>
      <c r="B23" s="36" t="s">
        <v>44</v>
      </c>
      <c r="C23" s="37">
        <v>0</v>
      </c>
      <c r="D23" s="37">
        <v>0</v>
      </c>
      <c r="E23" s="36" t="s">
        <v>318</v>
      </c>
      <c r="F23" s="39" t="s">
        <v>319</v>
      </c>
    </row>
    <row r="24" spans="1:6" ht="27.95" thickBot="1">
      <c r="A24" s="36" t="s">
        <v>28</v>
      </c>
      <c r="B24" s="36" t="s">
        <v>45</v>
      </c>
      <c r="C24" s="37">
        <v>1</v>
      </c>
      <c r="D24" s="37">
        <v>0</v>
      </c>
      <c r="E24" s="36" t="s">
        <v>330</v>
      </c>
      <c r="F24" s="39" t="s">
        <v>331</v>
      </c>
    </row>
    <row r="25" spans="1:6" ht="27.95" thickBot="1">
      <c r="A25" s="36" t="s">
        <v>28</v>
      </c>
      <c r="B25" s="36" t="s">
        <v>46</v>
      </c>
      <c r="C25" s="37">
        <v>1</v>
      </c>
      <c r="D25" s="37">
        <v>0</v>
      </c>
      <c r="E25" s="36" t="s">
        <v>332</v>
      </c>
      <c r="F25" s="39" t="s">
        <v>333</v>
      </c>
    </row>
    <row r="26" spans="1:6" ht="27.95" thickBot="1">
      <c r="A26" s="36" t="s">
        <v>28</v>
      </c>
      <c r="B26" s="36" t="s">
        <v>47</v>
      </c>
      <c r="C26" s="37">
        <v>1</v>
      </c>
      <c r="D26" s="37">
        <v>0</v>
      </c>
      <c r="E26" s="36" t="s">
        <v>334</v>
      </c>
      <c r="F26" s="39" t="s">
        <v>335</v>
      </c>
    </row>
    <row r="27" spans="1:6" ht="15.45" thickBot="1">
      <c r="A27" s="36" t="s">
        <v>28</v>
      </c>
      <c r="B27" s="36" t="s">
        <v>48</v>
      </c>
      <c r="C27" s="37">
        <v>0</v>
      </c>
      <c r="D27" s="37">
        <v>0</v>
      </c>
      <c r="E27" s="36" t="s">
        <v>318</v>
      </c>
      <c r="F27" s="39" t="s">
        <v>319</v>
      </c>
    </row>
    <row r="28" spans="1:6" ht="27.95" thickBot="1">
      <c r="A28" s="36" t="s">
        <v>28</v>
      </c>
      <c r="B28" s="36" t="s">
        <v>49</v>
      </c>
      <c r="C28" s="37">
        <v>1</v>
      </c>
      <c r="D28" s="37">
        <v>0</v>
      </c>
      <c r="E28" s="36" t="s">
        <v>336</v>
      </c>
      <c r="F28" s="39" t="s">
        <v>337</v>
      </c>
    </row>
    <row r="29" spans="1:6" ht="15.45" thickBot="1">
      <c r="A29" s="36" t="s">
        <v>28</v>
      </c>
      <c r="B29" s="36" t="s">
        <v>50</v>
      </c>
      <c r="C29" s="37">
        <v>0</v>
      </c>
      <c r="D29" s="37">
        <v>0</v>
      </c>
      <c r="E29" s="36" t="s">
        <v>318</v>
      </c>
      <c r="F29" s="39" t="s">
        <v>319</v>
      </c>
    </row>
    <row r="30" spans="1:6" ht="15.45" thickBot="1">
      <c r="A30" s="36" t="s">
        <v>29</v>
      </c>
      <c r="B30" s="36" t="s">
        <v>28</v>
      </c>
      <c r="C30" s="37">
        <v>0</v>
      </c>
      <c r="D30" s="37">
        <v>1</v>
      </c>
      <c r="E30" s="36" t="s">
        <v>316</v>
      </c>
      <c r="F30" s="39" t="s">
        <v>317</v>
      </c>
    </row>
    <row r="31" spans="1:6" ht="15.45" thickBot="1">
      <c r="A31" s="36" t="s">
        <v>29</v>
      </c>
      <c r="B31" s="36" t="s">
        <v>32</v>
      </c>
      <c r="C31" s="37">
        <v>1</v>
      </c>
      <c r="D31" s="37">
        <v>0</v>
      </c>
      <c r="E31" s="36" t="s">
        <v>338</v>
      </c>
      <c r="F31" s="39" t="s">
        <v>339</v>
      </c>
    </row>
    <row r="32" spans="1:6" ht="15.45" thickBot="1">
      <c r="A32" s="36" t="s">
        <v>29</v>
      </c>
      <c r="B32" s="36" t="s">
        <v>34</v>
      </c>
      <c r="C32" s="37">
        <v>0</v>
      </c>
      <c r="D32" s="37">
        <v>0</v>
      </c>
      <c r="E32" s="36" t="s">
        <v>318</v>
      </c>
      <c r="F32" s="39" t="s">
        <v>319</v>
      </c>
    </row>
    <row r="33" spans="1:6" ht="15.45" thickBot="1">
      <c r="A33" s="36" t="s">
        <v>29</v>
      </c>
      <c r="B33" s="36" t="s">
        <v>35</v>
      </c>
      <c r="C33" s="37">
        <v>0</v>
      </c>
      <c r="D33" s="37">
        <v>0</v>
      </c>
      <c r="E33" s="36" t="s">
        <v>318</v>
      </c>
      <c r="F33" s="39" t="s">
        <v>319</v>
      </c>
    </row>
    <row r="34" spans="1:6" ht="15.45" thickBot="1">
      <c r="A34" s="36" t="s">
        <v>29</v>
      </c>
      <c r="B34" s="36" t="s">
        <v>36</v>
      </c>
      <c r="C34" s="37">
        <v>0</v>
      </c>
      <c r="D34" s="37">
        <v>0</v>
      </c>
      <c r="E34" s="36" t="s">
        <v>318</v>
      </c>
      <c r="F34" s="39" t="s">
        <v>319</v>
      </c>
    </row>
    <row r="35" spans="1:6" ht="15.45" thickBot="1">
      <c r="A35" s="36" t="s">
        <v>29</v>
      </c>
      <c r="B35" s="36" t="s">
        <v>37</v>
      </c>
      <c r="C35" s="37">
        <v>0</v>
      </c>
      <c r="D35" s="37">
        <v>0</v>
      </c>
      <c r="E35" s="36" t="s">
        <v>318</v>
      </c>
      <c r="F35" s="39" t="s">
        <v>319</v>
      </c>
    </row>
    <row r="36" spans="1:6" ht="15.45" thickBot="1">
      <c r="A36" s="36" t="s">
        <v>29</v>
      </c>
      <c r="B36" s="36" t="s">
        <v>38</v>
      </c>
      <c r="C36" s="37">
        <v>0</v>
      </c>
      <c r="D36" s="37">
        <v>0</v>
      </c>
      <c r="E36" s="36" t="s">
        <v>318</v>
      </c>
      <c r="F36" s="39" t="s">
        <v>319</v>
      </c>
    </row>
    <row r="37" spans="1:6" ht="15.45" thickBot="1">
      <c r="A37" s="36" t="s">
        <v>29</v>
      </c>
      <c r="B37" s="36" t="s">
        <v>39</v>
      </c>
      <c r="C37" s="37">
        <v>0</v>
      </c>
      <c r="D37" s="37">
        <v>0</v>
      </c>
      <c r="E37" s="36" t="s">
        <v>318</v>
      </c>
      <c r="F37" s="39" t="s">
        <v>319</v>
      </c>
    </row>
    <row r="38" spans="1:6" ht="15.45" thickBot="1">
      <c r="A38" s="36" t="s">
        <v>29</v>
      </c>
      <c r="B38" s="36" t="s">
        <v>40</v>
      </c>
      <c r="C38" s="37">
        <v>0</v>
      </c>
      <c r="D38" s="37">
        <v>0</v>
      </c>
      <c r="E38" s="36" t="s">
        <v>318</v>
      </c>
      <c r="F38" s="39" t="s">
        <v>319</v>
      </c>
    </row>
    <row r="39" spans="1:6" ht="15.45" thickBot="1">
      <c r="A39" s="36" t="s">
        <v>29</v>
      </c>
      <c r="B39" s="36" t="s">
        <v>41</v>
      </c>
      <c r="C39" s="37">
        <v>0</v>
      </c>
      <c r="D39" s="37">
        <v>0</v>
      </c>
      <c r="E39" s="36" t="s">
        <v>318</v>
      </c>
      <c r="F39" s="39" t="s">
        <v>319</v>
      </c>
    </row>
    <row r="40" spans="1:6" ht="15.45" thickBot="1">
      <c r="A40" s="36" t="s">
        <v>29</v>
      </c>
      <c r="B40" s="36" t="s">
        <v>42</v>
      </c>
      <c r="C40" s="37">
        <v>0</v>
      </c>
      <c r="D40" s="37">
        <v>0</v>
      </c>
      <c r="E40" s="36" t="s">
        <v>318</v>
      </c>
      <c r="F40" s="39" t="s">
        <v>319</v>
      </c>
    </row>
    <row r="41" spans="1:6" ht="15.45" thickBot="1">
      <c r="A41" s="36" t="s">
        <v>29</v>
      </c>
      <c r="B41" s="36" t="s">
        <v>43</v>
      </c>
      <c r="C41" s="37">
        <v>0</v>
      </c>
      <c r="D41" s="37">
        <v>0</v>
      </c>
      <c r="E41" s="36" t="s">
        <v>318</v>
      </c>
      <c r="F41" s="39" t="s">
        <v>319</v>
      </c>
    </row>
    <row r="42" spans="1:6" ht="15.45" thickBot="1">
      <c r="A42" s="36" t="s">
        <v>29</v>
      </c>
      <c r="B42" s="36" t="s">
        <v>44</v>
      </c>
      <c r="C42" s="37">
        <v>0</v>
      </c>
      <c r="D42" s="37">
        <v>0</v>
      </c>
      <c r="E42" s="36" t="s">
        <v>318</v>
      </c>
      <c r="F42" s="39" t="s">
        <v>319</v>
      </c>
    </row>
    <row r="43" spans="1:6" ht="15.45" thickBot="1">
      <c r="A43" s="36" t="s">
        <v>29</v>
      </c>
      <c r="B43" s="36" t="s">
        <v>45</v>
      </c>
      <c r="C43" s="37">
        <v>0</v>
      </c>
      <c r="D43" s="37">
        <v>0</v>
      </c>
      <c r="E43" s="36" t="s">
        <v>318</v>
      </c>
      <c r="F43" s="39" t="s">
        <v>319</v>
      </c>
    </row>
    <row r="44" spans="1:6" ht="15.45" thickBot="1">
      <c r="A44" s="36" t="s">
        <v>29</v>
      </c>
      <c r="B44" s="36" t="s">
        <v>46</v>
      </c>
      <c r="C44" s="37">
        <v>0</v>
      </c>
      <c r="D44" s="37">
        <v>0</v>
      </c>
      <c r="E44" s="36" t="s">
        <v>318</v>
      </c>
      <c r="F44" s="39" t="s">
        <v>319</v>
      </c>
    </row>
    <row r="45" spans="1:6" ht="15.45" thickBot="1">
      <c r="A45" s="36" t="s">
        <v>29</v>
      </c>
      <c r="B45" s="36" t="s">
        <v>47</v>
      </c>
      <c r="C45" s="37">
        <v>0</v>
      </c>
      <c r="D45" s="37">
        <v>0</v>
      </c>
      <c r="E45" s="36" t="s">
        <v>318</v>
      </c>
      <c r="F45" s="39" t="s">
        <v>319</v>
      </c>
    </row>
    <row r="46" spans="1:6" ht="15.45" thickBot="1">
      <c r="A46" s="36" t="s">
        <v>29</v>
      </c>
      <c r="B46" s="36" t="s">
        <v>48</v>
      </c>
      <c r="C46" s="37">
        <v>0</v>
      </c>
      <c r="D46" s="37">
        <v>0</v>
      </c>
      <c r="E46" s="36" t="s">
        <v>318</v>
      </c>
      <c r="F46" s="39" t="s">
        <v>319</v>
      </c>
    </row>
    <row r="47" spans="1:6" ht="15.45" thickBot="1">
      <c r="A47" s="36" t="s">
        <v>29</v>
      </c>
      <c r="B47" s="36" t="s">
        <v>49</v>
      </c>
      <c r="C47" s="37">
        <v>0</v>
      </c>
      <c r="D47" s="37">
        <v>0</v>
      </c>
      <c r="E47" s="36" t="s">
        <v>318</v>
      </c>
      <c r="F47" s="39" t="s">
        <v>319</v>
      </c>
    </row>
    <row r="48" spans="1:6" ht="15.45" thickBot="1">
      <c r="A48" s="36" t="s">
        <v>29</v>
      </c>
      <c r="B48" s="36" t="s">
        <v>50</v>
      </c>
      <c r="C48" s="37">
        <v>0</v>
      </c>
      <c r="D48" s="37">
        <v>0</v>
      </c>
      <c r="E48" s="36" t="s">
        <v>318</v>
      </c>
      <c r="F48" s="39" t="s">
        <v>319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STEP 1</vt:lpstr>
      <vt:lpstr>STEP 2</vt:lpstr>
      <vt:lpstr>STEP 3</vt:lpstr>
      <vt:lpstr>STEP 4</vt:lpstr>
      <vt:lpstr>STEP 5</vt:lpstr>
      <vt:lpstr>STEP 6</vt:lpstr>
      <vt:lpstr>step 7</vt:lpstr>
      <vt:lpstr>step 8 </vt:lpstr>
      <vt:lpstr>step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Furqan Hakim</dc:creator>
  <cp:lastModifiedBy>Furqan Hakim</cp:lastModifiedBy>
  <dcterms:created xsi:type="dcterms:W3CDTF">2025-02-03T21:16:54Z</dcterms:created>
  <dcterms:modified xsi:type="dcterms:W3CDTF">2025-02-03T23:09:23Z</dcterms:modified>
</cp:coreProperties>
</file>