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<sst xmlns="http://schemas.openxmlformats.org/spreadsheetml/2006/main" count="51" uniqueCount="46">
  <si>
    <t>Etapas del proyecto</t>
  </si>
  <si>
    <t>Estado</t>
  </si>
  <si>
    <t>Recursos de etapa (Materiales, RR.HH, Intangibles)</t>
  </si>
  <si>
    <t>Horas Hombre Semanal</t>
  </si>
  <si>
    <t>Costo por hora</t>
  </si>
  <si>
    <t>Costo monetario del recurso humano(semanal)</t>
  </si>
  <si>
    <t>Sprint 1</t>
  </si>
  <si>
    <t xml:space="preserve">     Diseño de primera vista de app movil</t>
  </si>
  <si>
    <t>Pendiente</t>
  </si>
  <si>
    <t>Desarrollador, Computador (Hardware), Software Jira, Versionamiento (Software), Android (Programación), Electricidad (Gasto básico)</t>
  </si>
  <si>
    <t xml:space="preserve">     Desarrollar log in </t>
  </si>
  <si>
    <t>Desarrollador, Computador (Hardware), Software Jira, Versionamiento (Herramienta), Android, Electricidad (Gasto básico)</t>
  </si>
  <si>
    <t xml:space="preserve">     Definir criterios de aceptación </t>
  </si>
  <si>
    <t>Analista Programador, Computador (Hardware), Software Jira, Versionamiento (Herramienta), Android, Electricidad (Gasto básico)</t>
  </si>
  <si>
    <t xml:space="preserve">     Desarrollar el proceso de registro </t>
  </si>
  <si>
    <t>Desarrollador, Computador (Hardware), Software Jira, Versionamiento (Herramienta), Android, Electricidad (Gasto básico), GCP</t>
  </si>
  <si>
    <t xml:space="preserve">    Creación de cuentas para herramientas de app movil</t>
  </si>
  <si>
    <t>Analista Programador, Computador (Hardware), Software Jira, Versionamiento (Herramienta), Android, Electricidad (Gasto básico), GCP</t>
  </si>
  <si>
    <t xml:space="preserve">    Documentación del primer sprint</t>
  </si>
  <si>
    <t xml:space="preserve">    Desarrollar versionamiento de avances</t>
  </si>
  <si>
    <t xml:space="preserve">    Generar plan de facturación de gcp</t>
  </si>
  <si>
    <t xml:space="preserve">    Crear base de datos</t>
  </si>
  <si>
    <t xml:space="preserve">   Conexión de base de datos de la aplicación a gcp </t>
  </si>
  <si>
    <t xml:space="preserve">Total Horas Sprint 1 </t>
  </si>
  <si>
    <t>Total RR.HH</t>
  </si>
  <si>
    <t>Sprint 2</t>
  </si>
  <si>
    <t>Sprint 3</t>
  </si>
  <si>
    <t>Sprint 4</t>
  </si>
  <si>
    <t>Sprint 5</t>
  </si>
  <si>
    <t>Sprint 6</t>
  </si>
  <si>
    <t xml:space="preserve">Fecha de finalización de proyecto </t>
  </si>
  <si>
    <t xml:space="preserve">Noviembre </t>
  </si>
  <si>
    <t xml:space="preserve">Fecha de inicio </t>
  </si>
  <si>
    <t xml:space="preserve">Inversión Inicial </t>
  </si>
  <si>
    <t>Software Gestión Interna</t>
  </si>
  <si>
    <t>Software de Versionamiento</t>
  </si>
  <si>
    <t>Android</t>
  </si>
  <si>
    <t>GCP</t>
  </si>
  <si>
    <t>Desarrollador</t>
  </si>
  <si>
    <t>Analista Programador</t>
  </si>
  <si>
    <t xml:space="preserve">Gastos básicos (Luz) </t>
  </si>
  <si>
    <t>Internet</t>
  </si>
  <si>
    <t>Licencia</t>
  </si>
  <si>
    <t>Mantenimiento de equipamiento</t>
  </si>
  <si>
    <t>Reemplazo de equipamiento dañado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</si>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</sst>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d&quot; de &quot;mm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Border="1" applyFont="1" applyNumberFormat="1"/>
    <xf borderId="1" fillId="0" fontId="1" numFmtId="0" xfId="0" applyAlignment="1" applyBorder="1" applyFont="1">
      <alignment vertical="center"/>
    </xf>
    <xf borderId="1" fillId="2" fontId="4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13"/>
    <col customWidth="1" min="2" max="2" width="27.13"/>
    <col customWidth="1" min="3" max="3" width="49.63"/>
    <col customWidth="1" min="4" max="4" width="15.25"/>
    <col customWidth="1" min="5" max="5" width="16.0"/>
    <col customWidth="1" min="6" max="6" width="29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/>
      <c r="C2" s="4"/>
      <c r="D2" s="4"/>
      <c r="E2" s="4"/>
      <c r="F2" s="5"/>
    </row>
    <row r="3">
      <c r="A3" s="6" t="s">
        <v>7</v>
      </c>
      <c r="B3" s="7" t="s">
        <v>8</v>
      </c>
      <c r="C3" s="8" t="s">
        <v>9</v>
      </c>
      <c r="D3" s="9">
        <v>16.0</v>
      </c>
      <c r="E3" s="10">
        <v>6769.0</v>
      </c>
      <c r="F3" s="11">
        <f t="shared" ref="F3:F12" si="1">D3*E3</f>
        <v>108304</v>
      </c>
    </row>
    <row r="4">
      <c r="A4" s="8" t="s">
        <v>10</v>
      </c>
      <c r="B4" s="12"/>
      <c r="C4" s="8" t="s">
        <v>11</v>
      </c>
      <c r="D4" s="9">
        <v>16.0</v>
      </c>
      <c r="E4" s="10">
        <v>6769.0</v>
      </c>
      <c r="F4" s="11">
        <f t="shared" si="1"/>
        <v>108304</v>
      </c>
    </row>
    <row r="5">
      <c r="A5" s="8" t="s">
        <v>12</v>
      </c>
      <c r="B5" s="12"/>
      <c r="C5" s="8" t="s">
        <v>13</v>
      </c>
      <c r="D5" s="9">
        <v>16.0</v>
      </c>
      <c r="E5" s="10">
        <v>5538.0</v>
      </c>
      <c r="F5" s="11">
        <f t="shared" si="1"/>
        <v>88608</v>
      </c>
    </row>
    <row r="6">
      <c r="A6" s="8" t="s">
        <v>14</v>
      </c>
      <c r="B6" s="12"/>
      <c r="C6" s="8" t="s">
        <v>15</v>
      </c>
      <c r="D6" s="9">
        <v>16.0</v>
      </c>
      <c r="E6" s="10">
        <v>6769.0</v>
      </c>
      <c r="F6" s="11">
        <f t="shared" si="1"/>
        <v>108304</v>
      </c>
    </row>
    <row r="7">
      <c r="A7" s="13" t="s">
        <v>16</v>
      </c>
      <c r="B7" s="12"/>
      <c r="C7" s="8" t="s">
        <v>17</v>
      </c>
      <c r="D7" s="9">
        <v>16.0</v>
      </c>
      <c r="E7" s="10">
        <v>5538.0</v>
      </c>
      <c r="F7" s="11">
        <f t="shared" si="1"/>
        <v>88608</v>
      </c>
    </row>
    <row r="8">
      <c r="A8" s="13" t="s">
        <v>18</v>
      </c>
      <c r="B8" s="12"/>
      <c r="C8" s="8" t="s">
        <v>13</v>
      </c>
      <c r="D8" s="9">
        <v>16.0</v>
      </c>
      <c r="E8" s="10">
        <v>5538.0</v>
      </c>
      <c r="F8" s="11">
        <f t="shared" si="1"/>
        <v>88608</v>
      </c>
    </row>
    <row r="9">
      <c r="A9" s="13" t="s">
        <v>19</v>
      </c>
      <c r="B9" s="12"/>
      <c r="C9" s="8" t="s">
        <v>17</v>
      </c>
      <c r="D9" s="9">
        <v>16.0</v>
      </c>
      <c r="E9" s="10">
        <v>5538.0</v>
      </c>
      <c r="F9" s="11">
        <f t="shared" si="1"/>
        <v>88608</v>
      </c>
    </row>
    <row r="10">
      <c r="A10" s="13" t="s">
        <v>20</v>
      </c>
      <c r="B10" s="12"/>
      <c r="C10" s="8" t="s">
        <v>17</v>
      </c>
      <c r="D10" s="9">
        <v>16.0</v>
      </c>
      <c r="E10" s="10">
        <v>5538.0</v>
      </c>
      <c r="F10" s="11">
        <f t="shared" si="1"/>
        <v>88608</v>
      </c>
    </row>
    <row r="11">
      <c r="A11" s="13" t="s">
        <v>21</v>
      </c>
      <c r="B11" s="12"/>
      <c r="C11" s="8" t="s">
        <v>15</v>
      </c>
      <c r="D11" s="9">
        <v>16.0</v>
      </c>
      <c r="E11" s="10">
        <v>6769.0</v>
      </c>
      <c r="F11" s="11">
        <f t="shared" si="1"/>
        <v>108304</v>
      </c>
    </row>
    <row r="12">
      <c r="A12" s="8" t="s">
        <v>22</v>
      </c>
      <c r="B12" s="12"/>
      <c r="C12" s="8" t="s">
        <v>15</v>
      </c>
      <c r="D12" s="9">
        <v>16.0</v>
      </c>
      <c r="E12" s="10">
        <v>6769.0</v>
      </c>
      <c r="F12" s="11">
        <f t="shared" si="1"/>
        <v>108304</v>
      </c>
    </row>
    <row r="13">
      <c r="A13" s="9"/>
      <c r="B13" s="12"/>
      <c r="C13" s="9" t="s">
        <v>23</v>
      </c>
      <c r="D13" s="9">
        <f>SUM(D3:D12)</f>
        <v>160</v>
      </c>
      <c r="E13" s="9" t="s">
        <v>24</v>
      </c>
      <c r="F13" s="10">
        <f>SUM(F3:F12)</f>
        <v>984560</v>
      </c>
    </row>
    <row r="14">
      <c r="A14" s="14" t="s">
        <v>25</v>
      </c>
      <c r="B14" s="15"/>
      <c r="D14" s="14"/>
      <c r="E14" s="14"/>
      <c r="F14" s="14"/>
    </row>
    <row r="15">
      <c r="A15" s="14" t="s">
        <v>26</v>
      </c>
      <c r="B15" s="15"/>
      <c r="D15" s="14"/>
      <c r="E15" s="14"/>
      <c r="F15" s="14"/>
    </row>
    <row r="16">
      <c r="A16" s="14" t="s">
        <v>27</v>
      </c>
      <c r="B16" s="15"/>
      <c r="D16" s="14"/>
      <c r="E16" s="14"/>
      <c r="F16" s="14"/>
    </row>
    <row r="17">
      <c r="A17" s="14" t="s">
        <v>28</v>
      </c>
      <c r="B17" s="15"/>
      <c r="D17" s="14"/>
      <c r="E17" s="14"/>
      <c r="F17" s="14"/>
    </row>
    <row r="18">
      <c r="A18" s="14" t="s">
        <v>29</v>
      </c>
      <c r="B18" s="15"/>
      <c r="D18" s="14"/>
      <c r="E18" s="14"/>
      <c r="F18" s="14"/>
    </row>
    <row r="19">
      <c r="A19" s="14"/>
      <c r="B19" s="14"/>
    </row>
    <row r="20">
      <c r="A20" s="14"/>
      <c r="B20" s="14"/>
    </row>
    <row r="21">
      <c r="A21" s="14" t="s">
        <v>30</v>
      </c>
      <c r="B21" s="14" t="s">
        <v>31</v>
      </c>
    </row>
    <row r="22">
      <c r="A22" s="14" t="s">
        <v>32</v>
      </c>
      <c r="B22" s="16">
        <v>45041.0</v>
      </c>
    </row>
    <row r="23">
      <c r="B23" s="15"/>
    </row>
    <row r="24">
      <c r="A24" s="9" t="s">
        <v>33</v>
      </c>
    </row>
    <row r="25">
      <c r="A25" s="9" t="s">
        <v>34</v>
      </c>
      <c r="B25" s="10">
        <v>0.0</v>
      </c>
    </row>
    <row r="26">
      <c r="A26" s="9" t="s">
        <v>35</v>
      </c>
      <c r="B26" s="10">
        <v>0.0</v>
      </c>
    </row>
    <row r="27">
      <c r="A27" s="9" t="s">
        <v>36</v>
      </c>
      <c r="B27" s="10">
        <v>0.0</v>
      </c>
    </row>
    <row r="28">
      <c r="A28" s="9" t="s">
        <v>37</v>
      </c>
      <c r="B28" s="10">
        <v>0.0</v>
      </c>
    </row>
    <row r="29">
      <c r="A29" s="9" t="s">
        <v>38</v>
      </c>
      <c r="B29" s="11">
        <f>F3+F4+F6+F11+F12</f>
        <v>541520</v>
      </c>
    </row>
    <row r="30">
      <c r="A30" s="9" t="s">
        <v>39</v>
      </c>
      <c r="B30" s="11">
        <f>F5+F7+F8+F10</f>
        <v>354432</v>
      </c>
    </row>
    <row r="31">
      <c r="A31" s="9" t="s">
        <v>40</v>
      </c>
      <c r="B31" s="10">
        <f>20000*8</f>
        <v>160000</v>
      </c>
    </row>
    <row r="32">
      <c r="A32" s="9" t="s">
        <v>41</v>
      </c>
      <c r="B32" s="10">
        <f>37000*8</f>
        <v>296000</v>
      </c>
    </row>
    <row r="33">
      <c r="A33" s="9" t="s">
        <v>42</v>
      </c>
      <c r="B33" s="10">
        <v>9990.0</v>
      </c>
    </row>
    <row r="34">
      <c r="A34" s="9" t="s">
        <v>43</v>
      </c>
      <c r="B34" s="10">
        <v>50000.0</v>
      </c>
    </row>
    <row r="35">
      <c r="A35" s="9" t="s">
        <v>44</v>
      </c>
      <c r="B35" s="11">
        <v>380000.0</v>
      </c>
    </row>
    <row r="36">
      <c r="A36" s="17" t="s">
        <v>45</v>
      </c>
      <c r="B36" s="18">
        <f>SUM(B25:B35)</f>
        <v>1791942</v>
      </c>
    </row>
  </sheetData>
  <mergeCells count="1">
    <mergeCell ref="A2:F2"/>
  </mergeCells>
  <dataValidations>
    <dataValidation type="list" allowBlank="1" showErrorMessage="1" sqref="B3:B23">
      <formula1>"Listo,Pendiente"</formula1>
    </dataValidation>
  </dataValidations>
  <drawing r:id="rId1"/>
</worksheet>
</file>