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1C6DC49-687C-4A8E-8CA0-8CC496FC901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4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4" l="1"/>
  <c r="F56" i="4"/>
  <c r="F55" i="4"/>
  <c r="F54" i="4"/>
  <c r="G54" i="4"/>
  <c r="H5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2" i="4"/>
  <c r="D2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2" i="4"/>
  <c r="C55" i="4"/>
  <c r="B55" i="4"/>
  <c r="C54" i="4"/>
  <c r="B54" i="4"/>
  <c r="F17" i="1"/>
  <c r="H13" i="1"/>
  <c r="F15" i="1"/>
  <c r="H3" i="1"/>
  <c r="H4" i="1"/>
  <c r="H5" i="1"/>
  <c r="H6" i="1"/>
  <c r="H7" i="1"/>
  <c r="H8" i="1"/>
  <c r="H9" i="1"/>
  <c r="H10" i="1"/>
  <c r="H11" i="1"/>
  <c r="H12" i="1"/>
  <c r="H2" i="1"/>
  <c r="F14" i="1"/>
  <c r="G13" i="1"/>
  <c r="F13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12" i="1"/>
  <c r="E11" i="1"/>
  <c r="E10" i="1"/>
  <c r="E9" i="1"/>
  <c r="E8" i="1"/>
  <c r="E7" i="1"/>
  <c r="E6" i="1"/>
  <c r="E5" i="1"/>
  <c r="E4" i="1"/>
  <c r="E3" i="1"/>
  <c r="E2" i="1"/>
  <c r="D12" i="1"/>
  <c r="D11" i="1"/>
  <c r="D10" i="1"/>
  <c r="D9" i="1"/>
  <c r="D8" i="1"/>
  <c r="D7" i="1"/>
  <c r="D6" i="1"/>
  <c r="D5" i="1"/>
  <c r="D4" i="1"/>
  <c r="D3" i="1"/>
  <c r="D2" i="1"/>
  <c r="C14" i="1"/>
  <c r="C13" i="1"/>
  <c r="B14" i="1"/>
  <c r="B13" i="1"/>
</calcChain>
</file>

<file path=xl/sharedStrings.xml><?xml version="1.0" encoding="utf-8"?>
<sst xmlns="http://schemas.openxmlformats.org/spreadsheetml/2006/main" count="42" uniqueCount="33">
  <si>
    <t>id</t>
  </si>
  <si>
    <t>avg_sleep (x)</t>
  </si>
  <si>
    <t>gpa (y)</t>
  </si>
  <si>
    <t>(xi-mean(X))^2</t>
  </si>
  <si>
    <t>xi-mean(X)</t>
  </si>
  <si>
    <t>total:</t>
  </si>
  <si>
    <t>average:</t>
  </si>
  <si>
    <t>yi-mean(Y)</t>
  </si>
  <si>
    <t>(yi-mean(Y))^2</t>
  </si>
  <si>
    <t xml:space="preserve">sum: </t>
  </si>
  <si>
    <t>multiplication:</t>
  </si>
  <si>
    <t>xi-mean(X)*yi-mean(Y)</t>
  </si>
  <si>
    <t>root:</t>
  </si>
  <si>
    <t>r=</t>
  </si>
  <si>
    <t>r</t>
  </si>
  <si>
    <t>IT0125</t>
  </si>
  <si>
    <t>IT0126</t>
  </si>
  <si>
    <t>IT0127</t>
  </si>
  <si>
    <t>IT0128</t>
  </si>
  <si>
    <t>IT0129</t>
  </si>
  <si>
    <t>IT0130</t>
  </si>
  <si>
    <t>IT0131</t>
  </si>
  <si>
    <t>IT0132</t>
  </si>
  <si>
    <t>IT0133</t>
  </si>
  <si>
    <t>IT0134</t>
  </si>
  <si>
    <t>ID</t>
  </si>
  <si>
    <t>Sleep duration (X)</t>
  </si>
  <si>
    <t>Gpa (Y)</t>
  </si>
  <si>
    <t>sum:</t>
  </si>
  <si>
    <t>mean:</t>
  </si>
  <si>
    <t>Mean(X)</t>
  </si>
  <si>
    <t>Mean(Y)</t>
  </si>
  <si>
    <t xml:space="preserve">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</si>
</sst>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1"/>
      <name val="Arial"/>
      <family val="2"/>
      <charset val="1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1" quotePrefix="1" applyFont="1" applyBorder="1" applyAlignment="1">
      <alignment horizontal="right"/>
    </xf>
    <xf numFmtId="0" fontId="5" fillId="0" borderId="0" xfId="1" applyFont="1" applyBorder="1" applyAlignment="1">
      <alignment horizontal="right"/>
    </xf>
    <xf numFmtId="0" fontId="5" fillId="2" borderId="0" xfId="2" applyFont="1" applyFill="1" applyBorder="1" applyAlignment="1">
      <alignment horizontal="right"/>
    </xf>
    <xf numFmtId="0" fontId="5" fillId="2" borderId="0" xfId="2" applyNumberFormat="1" applyFont="1" applyFill="1" applyBorder="1" applyAlignment="1">
      <alignment horizontal="right"/>
    </xf>
    <xf numFmtId="0" fontId="6" fillId="0" borderId="0" xfId="0" applyFont="1" applyBorder="1"/>
    <xf numFmtId="0" fontId="6" fillId="0" borderId="0" xfId="0" applyFont="1"/>
    <xf numFmtId="0" fontId="7" fillId="0" borderId="0" xfId="0" applyFont="1"/>
  </cellXfs>
  <cellStyles count="3">
    <cellStyle name="Normal" xfId="0" builtinId="0"/>
    <cellStyle name="Normal 2" xfId="1" xr:uid="{E5F95444-77B5-428C-A29A-22E6A0196F10}"/>
    <cellStyle name="Normal 3" xfId="2" xr:uid="{E4A7FBDD-31B3-4908-B94F-01F4C74075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gpa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6.3</c:v>
                </c:pt>
                <c:pt idx="1">
                  <c:v>3.5</c:v>
                </c:pt>
                <c:pt idx="2">
                  <c:v>6.4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2.5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3.94</c:v>
                </c:pt>
                <c:pt idx="1">
                  <c:v>3.72</c:v>
                </c:pt>
                <c:pt idx="2">
                  <c:v>2.8</c:v>
                </c:pt>
                <c:pt idx="3">
                  <c:v>3.8</c:v>
                </c:pt>
                <c:pt idx="4">
                  <c:v>4</c:v>
                </c:pt>
                <c:pt idx="5">
                  <c:v>3.2</c:v>
                </c:pt>
                <c:pt idx="6">
                  <c:v>3.5</c:v>
                </c:pt>
                <c:pt idx="7">
                  <c:v>3</c:v>
                </c:pt>
                <c:pt idx="8">
                  <c:v>3.5</c:v>
                </c:pt>
                <c:pt idx="9">
                  <c:v>2.85</c:v>
                </c:pt>
                <c:pt idx="10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D-4F51-A506-28298C92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3104"/>
        <c:axId val="222045024"/>
      </c:scatterChart>
      <c:valAx>
        <c:axId val="2220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45024"/>
        <c:crosses val="autoZero"/>
        <c:crossBetween val="midCat"/>
      </c:valAx>
      <c:valAx>
        <c:axId val="222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94663167104115E-2"/>
          <c:y val="0.19027777777777777"/>
          <c:w val="0.88123600174978123"/>
          <c:h val="0.731111111111111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Sheet4!$B$2:$B$53</c:f>
              <c:numCache>
                <c:formatCode>General</c:formatCode>
                <c:ptCount val="52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6.3</c:v>
                </c:pt>
                <c:pt idx="11">
                  <c:v>3.5</c:v>
                </c:pt>
                <c:pt idx="12">
                  <c:v>6.4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2.5</c:v>
                </c:pt>
                <c:pt idx="21">
                  <c:v>6.5</c:v>
                </c:pt>
                <c:pt idx="22">
                  <c:v>8.5</c:v>
                </c:pt>
                <c:pt idx="23">
                  <c:v>6</c:v>
                </c:pt>
                <c:pt idx="24">
                  <c:v>6.5</c:v>
                </c:pt>
                <c:pt idx="25">
                  <c:v>7.5</c:v>
                </c:pt>
                <c:pt idx="26">
                  <c:v>2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7.4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</c:numCache>
            </c:numRef>
          </c:xVal>
          <c:yVal>
            <c:numRef>
              <c:f>Sheet4!$C$2:$C$53</c:f>
              <c:numCache>
                <c:formatCode>General</c:formatCode>
                <c:ptCount val="52"/>
                <c:pt idx="0">
                  <c:v>3.54</c:v>
                </c:pt>
                <c:pt idx="1">
                  <c:v>3.49</c:v>
                </c:pt>
                <c:pt idx="2">
                  <c:v>3.5</c:v>
                </c:pt>
                <c:pt idx="3">
                  <c:v>3.3</c:v>
                </c:pt>
                <c:pt idx="4">
                  <c:v>3.3</c:v>
                </c:pt>
                <c:pt idx="5">
                  <c:v>3.75</c:v>
                </c:pt>
                <c:pt idx="6">
                  <c:v>3.74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3.94</c:v>
                </c:pt>
                <c:pt idx="11">
                  <c:v>3.72</c:v>
                </c:pt>
                <c:pt idx="12">
                  <c:v>2.8</c:v>
                </c:pt>
                <c:pt idx="13">
                  <c:v>3.8</c:v>
                </c:pt>
                <c:pt idx="14">
                  <c:v>4</c:v>
                </c:pt>
                <c:pt idx="15">
                  <c:v>3.2</c:v>
                </c:pt>
                <c:pt idx="16">
                  <c:v>3.5</c:v>
                </c:pt>
                <c:pt idx="17">
                  <c:v>3</c:v>
                </c:pt>
                <c:pt idx="18">
                  <c:v>3.5</c:v>
                </c:pt>
                <c:pt idx="19">
                  <c:v>2.85</c:v>
                </c:pt>
                <c:pt idx="20">
                  <c:v>3.87</c:v>
                </c:pt>
                <c:pt idx="21">
                  <c:v>3.27</c:v>
                </c:pt>
                <c:pt idx="22">
                  <c:v>4</c:v>
                </c:pt>
                <c:pt idx="23">
                  <c:v>3.32</c:v>
                </c:pt>
                <c:pt idx="24">
                  <c:v>3.96</c:v>
                </c:pt>
                <c:pt idx="25">
                  <c:v>3.6</c:v>
                </c:pt>
                <c:pt idx="26">
                  <c:v>4</c:v>
                </c:pt>
                <c:pt idx="27">
                  <c:v>2.35</c:v>
                </c:pt>
                <c:pt idx="28">
                  <c:v>2.72</c:v>
                </c:pt>
                <c:pt idx="29">
                  <c:v>3.63</c:v>
                </c:pt>
                <c:pt idx="30">
                  <c:v>2.89</c:v>
                </c:pt>
                <c:pt idx="31">
                  <c:v>3.68</c:v>
                </c:pt>
                <c:pt idx="32">
                  <c:v>2.93</c:v>
                </c:pt>
                <c:pt idx="33">
                  <c:v>2.77</c:v>
                </c:pt>
                <c:pt idx="34">
                  <c:v>2.68</c:v>
                </c:pt>
                <c:pt idx="35">
                  <c:v>3.52</c:v>
                </c:pt>
                <c:pt idx="36">
                  <c:v>2.94</c:v>
                </c:pt>
                <c:pt idx="37">
                  <c:v>3.04</c:v>
                </c:pt>
                <c:pt idx="38">
                  <c:v>3.12</c:v>
                </c:pt>
                <c:pt idx="39">
                  <c:v>3.34</c:v>
                </c:pt>
                <c:pt idx="40">
                  <c:v>1.71</c:v>
                </c:pt>
                <c:pt idx="41">
                  <c:v>2.71</c:v>
                </c:pt>
                <c:pt idx="42">
                  <c:v>3.24</c:v>
                </c:pt>
                <c:pt idx="43">
                  <c:v>3.24</c:v>
                </c:pt>
                <c:pt idx="44">
                  <c:v>3</c:v>
                </c:pt>
                <c:pt idx="45">
                  <c:v>3.07</c:v>
                </c:pt>
                <c:pt idx="46">
                  <c:v>3.48</c:v>
                </c:pt>
                <c:pt idx="47">
                  <c:v>3.12</c:v>
                </c:pt>
                <c:pt idx="48">
                  <c:v>3.13</c:v>
                </c:pt>
                <c:pt idx="49">
                  <c:v>3.81</c:v>
                </c:pt>
                <c:pt idx="50">
                  <c:v>3.19</c:v>
                </c:pt>
                <c:pt idx="51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C-4A9C-AAD3-E74AF2E3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88384"/>
        <c:axId val="299487904"/>
      </c:scatterChart>
      <c:valAx>
        <c:axId val="2994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87904"/>
        <c:crosses val="autoZero"/>
        <c:crossBetween val="midCat"/>
      </c:valAx>
      <c:valAx>
        <c:axId val="299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139701</xdr:colOff>
      <xdr:row>14</xdr:row>
      <xdr:rowOff>158749</xdr:rowOff>
    </xdr:from>
    <xdr:to>
      <xdr:col>3</xdr:col>
      <xdr:colOff>539751</xdr:colOff>
      <xdr:row>24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6E122A-2D0A-B579-EDEF-7F944788BF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264" t="23317" r="20383" b="40559"/>
        <a:stretch/>
      </xdr:blipFill>
      <xdr:spPr>
        <a:xfrm>
          <a:off x="139701" y="2495549"/>
          <a:ext cx="3067050" cy="18986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2</xdr:row>
      <xdr:rowOff>146050</xdr:rowOff>
    </xdr:from>
    <xdr:to>
      <xdr:col>12</xdr:col>
      <xdr:colOff>568325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F9F60-5622-63AE-8235-19CA3EE6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0</xdr:rowOff>
    </xdr:from>
    <xdr:to>
      <xdr:col>2</xdr:col>
      <xdr:colOff>1117600</xdr:colOff>
      <xdr:row>67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DD6B3-432A-4363-AA71-E565BA6972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264" t="23317" r="20383" b="40559"/>
        <a:stretch/>
      </xdr:blipFill>
      <xdr:spPr>
        <a:xfrm>
          <a:off x="0" y="10871200"/>
          <a:ext cx="3067050" cy="1898651"/>
        </a:xfrm>
        <a:prstGeom prst="rect">
          <a:avLst/>
        </a:prstGeom>
      </xdr:spPr>
    </xdr:pic>
    <xdr:clientData/>
  </xdr:twoCellAnchor>
  <xdr:twoCellAnchor>
    <xdr:from>
      <xdr:col>3</xdr:col>
      <xdr:colOff>488950</xdr:colOff>
      <xdr:row>59</xdr:row>
      <xdr:rowOff>114300</xdr:rowOff>
    </xdr:from>
    <xdr:to>
      <xdr:col>7</xdr:col>
      <xdr:colOff>819150</xdr:colOff>
      <xdr:row>70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A3B42-4CA0-DB7A-F813-FF89DBAB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7"/>
  <sheetViews>
    <sheetView workbookViewId="0">
      <selection activeCell="D1" sqref="D1:H1"/>
    </sheetView>
  </sheetViews>
  <sheetFormatPr defaultColWidth="12.7265625" defaultRowHeight="15.75" customHeight="1" x14ac:dyDescent="0.25"/>
  <cols>
    <col min="8" max="8" width="21.90625" customWidth="1"/>
  </cols>
  <sheetData>
    <row r="1" spans="1:8" ht="12.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3</v>
      </c>
      <c r="G1" s="1" t="s">
        <v>8</v>
      </c>
      <c r="H1" t="s">
        <v>11</v>
      </c>
    </row>
    <row r="2" spans="1:8" ht="12.5" x14ac:dyDescent="0.25">
      <c r="A2" s="1">
        <v>753951</v>
      </c>
      <c r="B2" s="1">
        <v>6.3</v>
      </c>
      <c r="C2" s="1">
        <v>3.94</v>
      </c>
      <c r="D2">
        <f>B2-B14</f>
        <v>-0.12727272727272787</v>
      </c>
      <c r="E2">
        <f>C2-C14</f>
        <v>0.46909090909090922</v>
      </c>
      <c r="F2">
        <f>D2^2</f>
        <v>1.6198347107438168E-2</v>
      </c>
      <c r="G2">
        <f>E2^2</f>
        <v>0.22004628099173568</v>
      </c>
      <c r="H2">
        <f>D2*E2</f>
        <v>-5.9702479338843276E-2</v>
      </c>
    </row>
    <row r="3" spans="1:8" ht="12.5" x14ac:dyDescent="0.25">
      <c r="A3" s="1">
        <v>364859</v>
      </c>
      <c r="B3" s="1">
        <v>3.5</v>
      </c>
      <c r="C3" s="1">
        <v>3.72</v>
      </c>
      <c r="D3">
        <f>B3-B14</f>
        <v>-2.9272727272727277</v>
      </c>
      <c r="E3">
        <f>C3-C14</f>
        <v>0.24909090909090947</v>
      </c>
      <c r="F3">
        <f t="shared" ref="F3:F12" si="0">D3^2</f>
        <v>8.5689256198347135</v>
      </c>
      <c r="G3">
        <f t="shared" ref="G3:G12" si="1">E3^2</f>
        <v>6.2046280991735731E-2</v>
      </c>
      <c r="H3">
        <f t="shared" ref="H3:H12" si="2">D3*E3</f>
        <v>-0.72915702479338962</v>
      </c>
    </row>
    <row r="4" spans="1:8" ht="12.5" x14ac:dyDescent="0.25">
      <c r="A4" s="1">
        <v>123456</v>
      </c>
      <c r="B4" s="1">
        <v>6.4</v>
      </c>
      <c r="C4" s="1">
        <v>2.8</v>
      </c>
      <c r="D4">
        <f>B4-B14</f>
        <v>-2.7272727272727337E-2</v>
      </c>
      <c r="E4">
        <f>C4-C14</f>
        <v>-0.6709090909090909</v>
      </c>
      <c r="F4">
        <f t="shared" si="0"/>
        <v>7.4380165289256552E-4</v>
      </c>
      <c r="G4">
        <f t="shared" si="1"/>
        <v>0.45011900826446277</v>
      </c>
      <c r="H4">
        <f t="shared" si="2"/>
        <v>1.8297520661157068E-2</v>
      </c>
    </row>
    <row r="5" spans="1:8" ht="12.5" x14ac:dyDescent="0.25">
      <c r="A5" s="1">
        <v>311098</v>
      </c>
      <c r="B5" s="1">
        <v>7</v>
      </c>
      <c r="C5" s="1">
        <v>3.8</v>
      </c>
      <c r="D5">
        <f>B5-B14</f>
        <v>0.57272727272727231</v>
      </c>
      <c r="E5">
        <f>C5-C14</f>
        <v>0.3290909090909091</v>
      </c>
      <c r="F5">
        <f t="shared" si="0"/>
        <v>0.32801652892561933</v>
      </c>
      <c r="G5">
        <f t="shared" si="1"/>
        <v>0.108300826446281</v>
      </c>
      <c r="H5">
        <f t="shared" si="2"/>
        <v>0.18847933884297507</v>
      </c>
    </row>
    <row r="6" spans="1:8" ht="12.5" x14ac:dyDescent="0.25">
      <c r="A6" s="1">
        <v>192817</v>
      </c>
      <c r="B6" s="1">
        <v>7</v>
      </c>
      <c r="C6" s="1">
        <v>4</v>
      </c>
      <c r="D6">
        <f>B6-B14</f>
        <v>0.57272727272727231</v>
      </c>
      <c r="E6">
        <f>C6-C14</f>
        <v>0.52909090909090928</v>
      </c>
      <c r="F6">
        <f t="shared" si="0"/>
        <v>0.32801652892561933</v>
      </c>
      <c r="G6">
        <f t="shared" si="1"/>
        <v>0.27993719008264484</v>
      </c>
      <c r="H6">
        <f t="shared" si="2"/>
        <v>0.30302479338842964</v>
      </c>
    </row>
    <row r="7" spans="1:8" ht="12.5" x14ac:dyDescent="0.25">
      <c r="A7" s="1">
        <v>908070</v>
      </c>
      <c r="B7" s="1">
        <v>8</v>
      </c>
      <c r="C7" s="1">
        <v>3.2</v>
      </c>
      <c r="D7">
        <f>B7-B14</f>
        <v>1.5727272727272723</v>
      </c>
      <c r="E7">
        <f>C7-C14</f>
        <v>-0.27090909090909054</v>
      </c>
      <c r="F7">
        <f t="shared" si="0"/>
        <v>2.4734710743801638</v>
      </c>
      <c r="G7">
        <f t="shared" si="1"/>
        <v>7.3391735537189889E-2</v>
      </c>
      <c r="H7">
        <f t="shared" si="2"/>
        <v>-0.42606611570247865</v>
      </c>
    </row>
    <row r="8" spans="1:8" ht="12.5" x14ac:dyDescent="0.25">
      <c r="A8" s="1">
        <v>654321</v>
      </c>
      <c r="B8" s="1">
        <v>9</v>
      </c>
      <c r="C8" s="1">
        <v>3.5</v>
      </c>
      <c r="D8">
        <f>B8-B14</f>
        <v>2.5727272727272723</v>
      </c>
      <c r="E8">
        <f>C8-C14</f>
        <v>2.9090909090909278E-2</v>
      </c>
      <c r="F8">
        <f t="shared" si="0"/>
        <v>6.6189256198347088</v>
      </c>
      <c r="G8">
        <f t="shared" si="1"/>
        <v>8.462809917355481E-4</v>
      </c>
      <c r="H8">
        <f t="shared" si="2"/>
        <v>7.4842975206612039E-2</v>
      </c>
    </row>
    <row r="9" spans="1:8" ht="12.5" x14ac:dyDescent="0.25">
      <c r="A9" s="1">
        <v>985437</v>
      </c>
      <c r="B9" s="1">
        <v>8</v>
      </c>
      <c r="C9" s="1">
        <v>3</v>
      </c>
      <c r="D9">
        <f>B9-B14</f>
        <v>1.5727272727272723</v>
      </c>
      <c r="E9">
        <f>C9-C14</f>
        <v>-0.47090909090909072</v>
      </c>
      <c r="F9">
        <f t="shared" si="0"/>
        <v>2.4734710743801638</v>
      </c>
      <c r="G9">
        <f t="shared" si="1"/>
        <v>0.22175537190082628</v>
      </c>
      <c r="H9">
        <f t="shared" si="2"/>
        <v>-0.74061157024793334</v>
      </c>
    </row>
    <row r="10" spans="1:8" ht="12.5" x14ac:dyDescent="0.25">
      <c r="A10" s="1">
        <v>194123</v>
      </c>
      <c r="B10" s="1">
        <v>7</v>
      </c>
      <c r="C10" s="1">
        <v>3.5</v>
      </c>
      <c r="D10">
        <f>B10-B14</f>
        <v>0.57272727272727231</v>
      </c>
      <c r="E10">
        <f>C10-C14</f>
        <v>2.9090909090909278E-2</v>
      </c>
      <c r="F10">
        <f t="shared" si="0"/>
        <v>0.32801652892561933</v>
      </c>
      <c r="G10">
        <f t="shared" si="1"/>
        <v>8.462809917355481E-4</v>
      </c>
      <c r="H10">
        <f t="shared" si="2"/>
        <v>1.6661157024793483E-2</v>
      </c>
    </row>
    <row r="11" spans="1:8" ht="12.5" x14ac:dyDescent="0.25">
      <c r="A11" s="1">
        <v>285716</v>
      </c>
      <c r="B11" s="1">
        <v>6</v>
      </c>
      <c r="C11" s="1">
        <v>2.85</v>
      </c>
      <c r="D11">
        <f>B11-B14</f>
        <v>-0.42727272727272769</v>
      </c>
      <c r="E11">
        <f>C11-C14</f>
        <v>-0.62090909090909063</v>
      </c>
      <c r="F11">
        <f t="shared" si="0"/>
        <v>0.18256198347107475</v>
      </c>
      <c r="G11">
        <f t="shared" si="1"/>
        <v>0.38552809917355335</v>
      </c>
      <c r="H11">
        <f t="shared" si="2"/>
        <v>0.26529752066115719</v>
      </c>
    </row>
    <row r="12" spans="1:8" ht="15.75" customHeight="1" x14ac:dyDescent="0.25">
      <c r="A12">
        <v>157983</v>
      </c>
      <c r="B12">
        <v>2.5</v>
      </c>
      <c r="C12">
        <v>3.87</v>
      </c>
      <c r="D12">
        <f>B12-B14</f>
        <v>-3.9272727272727277</v>
      </c>
      <c r="E12">
        <f>C12-C14</f>
        <v>0.39909090909090938</v>
      </c>
      <c r="F12">
        <f t="shared" si="0"/>
        <v>15.423471074380169</v>
      </c>
      <c r="G12">
        <f t="shared" si="1"/>
        <v>0.1592735537190085</v>
      </c>
      <c r="H12">
        <f t="shared" si="2"/>
        <v>-1.567338842975208</v>
      </c>
    </row>
    <row r="13" spans="1:8" ht="15.75" customHeight="1" x14ac:dyDescent="0.25">
      <c r="A13" t="s">
        <v>5</v>
      </c>
      <c r="B13">
        <f>SUM(B2:B12)</f>
        <v>70.7</v>
      </c>
      <c r="C13">
        <f>SUM(C2:C12)</f>
        <v>38.18</v>
      </c>
      <c r="E13" t="s">
        <v>9</v>
      </c>
      <c r="F13">
        <f>SUM(F2:F12)</f>
        <v>36.741818181818189</v>
      </c>
      <c r="G13">
        <f>SUM(G2:G12)</f>
        <v>1.9620909090909089</v>
      </c>
      <c r="H13">
        <f>SUM(H2:H12)</f>
        <v>-2.6562727272727287</v>
      </c>
    </row>
    <row r="14" spans="1:8" ht="15.75" customHeight="1" x14ac:dyDescent="0.25">
      <c r="A14" t="s">
        <v>6</v>
      </c>
      <c r="B14">
        <f>AVERAGE(B2:B12)</f>
        <v>6.4272727272727277</v>
      </c>
      <c r="C14">
        <f>AVERAGE(C2:C12)</f>
        <v>3.4709090909090907</v>
      </c>
      <c r="E14" t="s">
        <v>10</v>
      </c>
      <c r="F14">
        <f>F13*G13</f>
        <v>72.090787438016534</v>
      </c>
    </row>
    <row r="15" spans="1:8" ht="15.75" customHeight="1" x14ac:dyDescent="0.25">
      <c r="E15" t="s">
        <v>12</v>
      </c>
      <c r="F15">
        <f>SQRT(F14)</f>
        <v>8.4906293899814358</v>
      </c>
    </row>
    <row r="17" spans="5:6" ht="15.75" customHeight="1" x14ac:dyDescent="0.25">
      <c r="E17" t="s">
        <v>13</v>
      </c>
      <c r="F17">
        <f>H13/F15</f>
        <v>-0.3128475646819554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4719-9AD7-4D2F-B4E6-74A01E769D27}">
  <dimension ref="A1:B14"/>
  <sheetViews>
    <sheetView workbookViewId="0">
      <selection activeCell="E14" sqref="E14"/>
    </sheetView>
  </sheetViews>
  <sheetFormatPr defaultRowHeight="12.5" x14ac:dyDescent="0.25"/>
  <cols>
    <col min="1" max="1" width="12.6328125" customWidth="1"/>
    <col min="2" max="2" width="15.7265625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1">
        <v>6.3</v>
      </c>
      <c r="B2" s="1">
        <v>3.94</v>
      </c>
    </row>
    <row r="3" spans="1:2" x14ac:dyDescent="0.25">
      <c r="A3" s="1">
        <v>3.5</v>
      </c>
      <c r="B3" s="1">
        <v>3.72</v>
      </c>
    </row>
    <row r="4" spans="1:2" x14ac:dyDescent="0.25">
      <c r="A4" s="1">
        <v>6.4</v>
      </c>
      <c r="B4" s="1">
        <v>2.8</v>
      </c>
    </row>
    <row r="5" spans="1:2" x14ac:dyDescent="0.25">
      <c r="A5" s="1">
        <v>7</v>
      </c>
      <c r="B5" s="1">
        <v>3.8</v>
      </c>
    </row>
    <row r="6" spans="1:2" x14ac:dyDescent="0.25">
      <c r="A6" s="1">
        <v>7</v>
      </c>
      <c r="B6" s="1">
        <v>4</v>
      </c>
    </row>
    <row r="7" spans="1:2" x14ac:dyDescent="0.25">
      <c r="A7" s="1">
        <v>8</v>
      </c>
      <c r="B7" s="1">
        <v>3.2</v>
      </c>
    </row>
    <row r="8" spans="1:2" x14ac:dyDescent="0.25">
      <c r="A8" s="1">
        <v>9</v>
      </c>
      <c r="B8" s="1">
        <v>3.5</v>
      </c>
    </row>
    <row r="9" spans="1:2" x14ac:dyDescent="0.25">
      <c r="A9" s="1">
        <v>8</v>
      </c>
      <c r="B9" s="1">
        <v>3</v>
      </c>
    </row>
    <row r="10" spans="1:2" x14ac:dyDescent="0.25">
      <c r="A10" s="1">
        <v>7</v>
      </c>
      <c r="B10" s="1">
        <v>3.5</v>
      </c>
    </row>
    <row r="11" spans="1:2" x14ac:dyDescent="0.25">
      <c r="A11" s="1">
        <v>6</v>
      </c>
      <c r="B11" s="1">
        <v>2.85</v>
      </c>
    </row>
    <row r="12" spans="1:2" x14ac:dyDescent="0.25">
      <c r="A12">
        <v>2.5</v>
      </c>
      <c r="B12">
        <v>3.87</v>
      </c>
    </row>
    <row r="14" spans="1:2" x14ac:dyDescent="0.25">
      <c r="A14" t="s">
        <v>14</v>
      </c>
      <c r="B14" s="1">
        <v>-0.31284756499999999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AC04-998E-4A82-BE44-C5ADF440622C}">
  <dimension ref="A1:J58"/>
  <sheetViews>
    <sheetView tabSelected="1" topLeftCell="A38" workbookViewId="0">
      <selection activeCell="E47" sqref="E47"/>
    </sheetView>
  </sheetViews>
  <sheetFormatPr defaultRowHeight="12.5" x14ac:dyDescent="0.25"/>
  <cols>
    <col min="2" max="2" width="19.1796875" customWidth="1"/>
    <col min="3" max="3" width="18.81640625" customWidth="1"/>
    <col min="4" max="4" width="16.6328125" customWidth="1"/>
    <col min="5" max="5" width="18.36328125" customWidth="1"/>
    <col min="6" max="6" width="16" customWidth="1"/>
    <col min="7" max="7" width="14.90625" customWidth="1"/>
    <col min="8" max="8" width="21.90625" customWidth="1"/>
    <col min="9" max="9" width="15.90625" customWidth="1"/>
    <col min="10" max="10" width="10.36328125" customWidth="1"/>
  </cols>
  <sheetData>
    <row r="1" spans="1:10" x14ac:dyDescent="0.25">
      <c r="A1" s="3" t="s">
        <v>25</v>
      </c>
      <c r="B1" s="10" t="s">
        <v>26</v>
      </c>
      <c r="C1" s="10" t="s">
        <v>27</v>
      </c>
      <c r="D1" s="1" t="s">
        <v>4</v>
      </c>
      <c r="E1" s="1" t="s">
        <v>7</v>
      </c>
      <c r="F1" s="1" t="s">
        <v>3</v>
      </c>
      <c r="G1" s="1" t="s">
        <v>8</v>
      </c>
      <c r="H1" s="2" t="s">
        <v>11</v>
      </c>
      <c r="I1" s="12" t="s">
        <v>30</v>
      </c>
      <c r="J1" s="12" t="s">
        <v>31</v>
      </c>
    </row>
    <row r="2" spans="1:10" ht="15.5" x14ac:dyDescent="0.35">
      <c r="A2" s="4" t="s">
        <v>15</v>
      </c>
      <c r="B2" s="4">
        <v>6</v>
      </c>
      <c r="C2" s="4">
        <v>3.54</v>
      </c>
      <c r="D2">
        <f>B2-I2</f>
        <v>-0.38431372500000016</v>
      </c>
      <c r="E2">
        <f>C2-J2</f>
        <v>0.25923076900000019</v>
      </c>
      <c r="F2">
        <f>D2^2</f>
        <v>0.14769703922337574</v>
      </c>
      <c r="G2">
        <f>E2^2</f>
        <v>6.720059159633146E-2</v>
      </c>
      <c r="H2">
        <f>D2*E2</f>
        <v>-9.9625942469004636E-2</v>
      </c>
      <c r="I2">
        <v>6.3843137250000002</v>
      </c>
      <c r="J2">
        <v>3.2807692309999998</v>
      </c>
    </row>
    <row r="3" spans="1:10" ht="15.5" x14ac:dyDescent="0.35">
      <c r="A3" s="4" t="s">
        <v>16</v>
      </c>
      <c r="B3" s="4">
        <v>7</v>
      </c>
      <c r="C3" s="4">
        <v>3.49</v>
      </c>
      <c r="D3" s="2">
        <f t="shared" ref="D3:D53" si="0">B3-I3</f>
        <v>0.61568627499999984</v>
      </c>
      <c r="E3" s="2">
        <f t="shared" ref="E3:E53" si="1">C3-J3</f>
        <v>0.20923076900000037</v>
      </c>
      <c r="F3" s="2">
        <f t="shared" ref="F3:F53" si="2">D3^2</f>
        <v>0.37906958922337541</v>
      </c>
      <c r="G3" s="2">
        <f t="shared" ref="G3:G53" si="3">E3^2</f>
        <v>4.3777514696331517E-2</v>
      </c>
      <c r="H3" s="2">
        <f t="shared" ref="H3:H53" si="4">D3*E3</f>
        <v>0.12882051278099568</v>
      </c>
      <c r="I3" s="2">
        <v>6.3843137250000002</v>
      </c>
      <c r="J3" s="2">
        <v>3.2807692309999998</v>
      </c>
    </row>
    <row r="4" spans="1:10" ht="15.5" x14ac:dyDescent="0.35">
      <c r="A4" s="4" t="s">
        <v>17</v>
      </c>
      <c r="B4" s="4">
        <v>6</v>
      </c>
      <c r="C4" s="4">
        <v>3.5</v>
      </c>
      <c r="D4" s="2">
        <f t="shared" si="0"/>
        <v>-0.38431372500000016</v>
      </c>
      <c r="E4" s="2">
        <f t="shared" si="1"/>
        <v>0.21923076900000016</v>
      </c>
      <c r="F4" s="2">
        <f t="shared" si="2"/>
        <v>0.14769703922337574</v>
      </c>
      <c r="G4" s="2">
        <f t="shared" si="3"/>
        <v>4.8062130076331429E-2</v>
      </c>
      <c r="H4" s="2">
        <f t="shared" si="4"/>
        <v>-8.4253393469004623E-2</v>
      </c>
      <c r="I4" s="2">
        <v>6.3843137250000002</v>
      </c>
      <c r="J4" s="2">
        <v>3.2807692309999998</v>
      </c>
    </row>
    <row r="5" spans="1:10" ht="15.5" x14ac:dyDescent="0.35">
      <c r="A5" s="4" t="s">
        <v>18</v>
      </c>
      <c r="B5" s="4">
        <v>7</v>
      </c>
      <c r="C5" s="4">
        <v>3.3</v>
      </c>
      <c r="D5" s="2">
        <f t="shared" si="0"/>
        <v>0.61568627499999984</v>
      </c>
      <c r="E5" s="2">
        <f t="shared" si="1"/>
        <v>1.9230768999999981E-2</v>
      </c>
      <c r="F5" s="2">
        <f t="shared" si="2"/>
        <v>0.37906958922337541</v>
      </c>
      <c r="G5" s="2">
        <f t="shared" si="3"/>
        <v>3.6982247633136027E-4</v>
      </c>
      <c r="H5" s="2">
        <f t="shared" si="4"/>
        <v>1.184012053099546E-2</v>
      </c>
      <c r="I5" s="2">
        <v>6.3843137250000002</v>
      </c>
      <c r="J5" s="2">
        <v>3.2807692309999998</v>
      </c>
    </row>
    <row r="6" spans="1:10" ht="15.5" x14ac:dyDescent="0.35">
      <c r="A6" s="4" t="s">
        <v>19</v>
      </c>
      <c r="B6" s="4">
        <v>6</v>
      </c>
      <c r="C6" s="4">
        <v>3.3</v>
      </c>
      <c r="D6" s="2">
        <f t="shared" si="0"/>
        <v>-0.38431372500000016</v>
      </c>
      <c r="E6" s="2">
        <f t="shared" si="1"/>
        <v>1.9230768999999981E-2</v>
      </c>
      <c r="F6" s="2">
        <f t="shared" si="2"/>
        <v>0.14769703922337574</v>
      </c>
      <c r="G6" s="2">
        <f t="shared" si="3"/>
        <v>3.6982247633136027E-4</v>
      </c>
      <c r="H6" s="2">
        <f t="shared" si="4"/>
        <v>-7.3906484690045206E-3</v>
      </c>
      <c r="I6" s="2">
        <v>6.3843137250000002</v>
      </c>
      <c r="J6" s="2">
        <v>3.2807692309999998</v>
      </c>
    </row>
    <row r="7" spans="1:10" ht="15.5" x14ac:dyDescent="0.35">
      <c r="A7" s="4" t="s">
        <v>20</v>
      </c>
      <c r="B7" s="4">
        <v>6</v>
      </c>
      <c r="C7" s="4">
        <v>3.75</v>
      </c>
      <c r="D7" s="2">
        <f t="shared" si="0"/>
        <v>-0.38431372500000016</v>
      </c>
      <c r="E7" s="2">
        <f t="shared" si="1"/>
        <v>0.46923076900000016</v>
      </c>
      <c r="F7" s="2">
        <f t="shared" si="2"/>
        <v>0.14769703922337574</v>
      </c>
      <c r="G7" s="2">
        <f t="shared" si="3"/>
        <v>0.2201775145763315</v>
      </c>
      <c r="H7" s="2">
        <f t="shared" si="4"/>
        <v>-0.18033182471900466</v>
      </c>
      <c r="I7" s="2">
        <v>6.3843137250000002</v>
      </c>
      <c r="J7" s="2">
        <v>3.2807692309999998</v>
      </c>
    </row>
    <row r="8" spans="1:10" ht="15.5" x14ac:dyDescent="0.35">
      <c r="A8" s="4" t="s">
        <v>21</v>
      </c>
      <c r="B8" s="4">
        <v>4</v>
      </c>
      <c r="C8" s="4">
        <v>3.74</v>
      </c>
      <c r="D8" s="2">
        <f t="shared" si="0"/>
        <v>-2.3843137250000002</v>
      </c>
      <c r="E8" s="2">
        <f t="shared" si="1"/>
        <v>0.45923076900000037</v>
      </c>
      <c r="F8" s="2">
        <f t="shared" si="2"/>
        <v>5.6849519392233763</v>
      </c>
      <c r="G8" s="2">
        <f t="shared" si="3"/>
        <v>0.2108928991963317</v>
      </c>
      <c r="H8" s="2">
        <f t="shared" si="4"/>
        <v>-1.0949502254690056</v>
      </c>
      <c r="I8" s="2">
        <v>6.3843137250000002</v>
      </c>
      <c r="J8" s="2">
        <v>3.2807692309999998</v>
      </c>
    </row>
    <row r="9" spans="1:10" ht="15.5" x14ac:dyDescent="0.35">
      <c r="A9" s="4" t="s">
        <v>22</v>
      </c>
      <c r="B9" s="4">
        <v>6</v>
      </c>
      <c r="C9" s="4">
        <v>3.1</v>
      </c>
      <c r="D9" s="2">
        <f t="shared" si="0"/>
        <v>-0.38431372500000016</v>
      </c>
      <c r="E9" s="2">
        <f t="shared" si="1"/>
        <v>-0.18076923099999975</v>
      </c>
      <c r="F9" s="2">
        <f t="shared" si="2"/>
        <v>0.14769703922337574</v>
      </c>
      <c r="G9" s="2">
        <f t="shared" si="3"/>
        <v>3.2677514876331269E-2</v>
      </c>
      <c r="H9" s="2">
        <f t="shared" si="4"/>
        <v>6.9472096530995411E-2</v>
      </c>
      <c r="I9" s="2">
        <v>6.3843137250000002</v>
      </c>
      <c r="J9" s="2">
        <v>3.2807692309999998</v>
      </c>
    </row>
    <row r="10" spans="1:10" ht="15.5" x14ac:dyDescent="0.35">
      <c r="A10" s="4" t="s">
        <v>23</v>
      </c>
      <c r="B10" s="4">
        <v>6</v>
      </c>
      <c r="C10" s="4">
        <v>3.1</v>
      </c>
      <c r="D10" s="2">
        <f t="shared" si="0"/>
        <v>-0.38431372500000016</v>
      </c>
      <c r="E10" s="2">
        <f t="shared" si="1"/>
        <v>-0.18076923099999975</v>
      </c>
      <c r="F10" s="2">
        <f t="shared" si="2"/>
        <v>0.14769703922337574</v>
      </c>
      <c r="G10" s="2">
        <f t="shared" si="3"/>
        <v>3.2677514876331269E-2</v>
      </c>
      <c r="H10" s="2">
        <f t="shared" si="4"/>
        <v>6.9472096530995411E-2</v>
      </c>
      <c r="I10" s="2">
        <v>6.3843137250000002</v>
      </c>
      <c r="J10" s="2">
        <v>3.2807692309999998</v>
      </c>
    </row>
    <row r="11" spans="1:10" ht="15.5" x14ac:dyDescent="0.35">
      <c r="A11" s="4" t="s">
        <v>24</v>
      </c>
      <c r="B11" s="4">
        <v>6</v>
      </c>
      <c r="C11" s="4">
        <v>3.1</v>
      </c>
      <c r="D11" s="2">
        <f t="shared" si="0"/>
        <v>-0.38431372500000016</v>
      </c>
      <c r="E11" s="2">
        <f t="shared" si="1"/>
        <v>-0.18076923099999975</v>
      </c>
      <c r="F11" s="2">
        <f t="shared" si="2"/>
        <v>0.14769703922337574</v>
      </c>
      <c r="G11" s="2">
        <f t="shared" si="3"/>
        <v>3.2677514876331269E-2</v>
      </c>
      <c r="H11" s="2">
        <f t="shared" si="4"/>
        <v>6.9472096530995411E-2</v>
      </c>
      <c r="I11" s="2">
        <v>6.3843137250000002</v>
      </c>
      <c r="J11" s="2">
        <v>3.2807692309999998</v>
      </c>
    </row>
    <row r="12" spans="1:10" ht="15.5" x14ac:dyDescent="0.35">
      <c r="A12" s="5">
        <v>753951</v>
      </c>
      <c r="B12" s="5">
        <v>6.3</v>
      </c>
      <c r="C12" s="5">
        <v>3.94</v>
      </c>
      <c r="D12" s="2">
        <f t="shared" si="0"/>
        <v>-8.4313725000000339E-2</v>
      </c>
      <c r="E12" s="2">
        <f t="shared" si="1"/>
        <v>0.65923076900000011</v>
      </c>
      <c r="F12" s="2">
        <f t="shared" si="2"/>
        <v>7.1088042233756824E-3</v>
      </c>
      <c r="G12" s="2">
        <f t="shared" si="3"/>
        <v>0.4345852067963315</v>
      </c>
      <c r="H12" s="2">
        <f t="shared" si="4"/>
        <v>-5.558220176900476E-2</v>
      </c>
      <c r="I12" s="2">
        <v>6.3843137250000002</v>
      </c>
      <c r="J12" s="2">
        <v>3.2807692309999998</v>
      </c>
    </row>
    <row r="13" spans="1:10" ht="15.5" x14ac:dyDescent="0.35">
      <c r="A13" s="5">
        <v>364859</v>
      </c>
      <c r="B13" s="5">
        <v>3.5</v>
      </c>
      <c r="C13" s="5">
        <v>3.72</v>
      </c>
      <c r="D13" s="2">
        <f t="shared" si="0"/>
        <v>-2.8843137250000002</v>
      </c>
      <c r="E13" s="2">
        <f t="shared" si="1"/>
        <v>0.43923076900000035</v>
      </c>
      <c r="F13" s="2">
        <f t="shared" si="2"/>
        <v>8.3192656642233764</v>
      </c>
      <c r="G13" s="2">
        <f t="shared" si="3"/>
        <v>0.19292366843633169</v>
      </c>
      <c r="H13" s="2">
        <f t="shared" si="4"/>
        <v>-1.2668793354690056</v>
      </c>
      <c r="I13" s="2">
        <v>6.3843137250000002</v>
      </c>
      <c r="J13" s="2">
        <v>3.2807692309999998</v>
      </c>
    </row>
    <row r="14" spans="1:10" ht="15.5" x14ac:dyDescent="0.35">
      <c r="A14" s="5">
        <v>123456</v>
      </c>
      <c r="B14" s="5">
        <v>6.4</v>
      </c>
      <c r="C14" s="5">
        <v>2.8</v>
      </c>
      <c r="D14" s="2">
        <f t="shared" si="0"/>
        <v>1.5686275000000194E-2</v>
      </c>
      <c r="E14" s="2">
        <f t="shared" si="1"/>
        <v>-0.48076923100000002</v>
      </c>
      <c r="F14" s="2">
        <f t="shared" si="2"/>
        <v>2.4605922337563106E-4</v>
      </c>
      <c r="G14" s="2">
        <f t="shared" si="3"/>
        <v>0.23113905347633137</v>
      </c>
      <c r="H14" s="2">
        <f t="shared" si="4"/>
        <v>-7.5414783690046184E-3</v>
      </c>
      <c r="I14" s="2">
        <v>6.3843137250000002</v>
      </c>
      <c r="J14" s="2">
        <v>3.2807692309999998</v>
      </c>
    </row>
    <row r="15" spans="1:10" ht="15.5" x14ac:dyDescent="0.35">
      <c r="A15" s="5">
        <v>311098</v>
      </c>
      <c r="B15" s="5">
        <v>7</v>
      </c>
      <c r="C15" s="5">
        <v>3.8</v>
      </c>
      <c r="D15" s="2">
        <f t="shared" si="0"/>
        <v>0.61568627499999984</v>
      </c>
      <c r="E15" s="2">
        <f t="shared" si="1"/>
        <v>0.51923076899999998</v>
      </c>
      <c r="F15" s="2">
        <f t="shared" si="2"/>
        <v>0.37906958922337541</v>
      </c>
      <c r="G15" s="2">
        <f t="shared" si="3"/>
        <v>0.26960059147633136</v>
      </c>
      <c r="H15" s="2">
        <f t="shared" si="4"/>
        <v>0.3196832580309954</v>
      </c>
      <c r="I15" s="2">
        <v>6.3843137250000002</v>
      </c>
      <c r="J15" s="2">
        <v>3.2807692309999998</v>
      </c>
    </row>
    <row r="16" spans="1:10" ht="15.5" x14ac:dyDescent="0.35">
      <c r="A16" s="5">
        <v>192817</v>
      </c>
      <c r="B16" s="5">
        <v>7</v>
      </c>
      <c r="C16" s="5">
        <v>4</v>
      </c>
      <c r="D16" s="2">
        <f t="shared" si="0"/>
        <v>0.61568627499999984</v>
      </c>
      <c r="E16" s="2">
        <f t="shared" si="1"/>
        <v>0.71923076900000016</v>
      </c>
      <c r="F16" s="2">
        <f t="shared" si="2"/>
        <v>0.37906958922337541</v>
      </c>
      <c r="G16" s="2">
        <f t="shared" si="3"/>
        <v>0.51729289907633158</v>
      </c>
      <c r="H16" s="2">
        <f t="shared" si="4"/>
        <v>0.44282051303099546</v>
      </c>
      <c r="I16" s="2">
        <v>6.3843137250000002</v>
      </c>
      <c r="J16" s="2">
        <v>3.2807692309999998</v>
      </c>
    </row>
    <row r="17" spans="1:10" ht="15.5" x14ac:dyDescent="0.35">
      <c r="A17" s="5">
        <v>908070</v>
      </c>
      <c r="B17" s="5">
        <v>8</v>
      </c>
      <c r="C17" s="5">
        <v>3.2</v>
      </c>
      <c r="D17" s="2">
        <f t="shared" si="0"/>
        <v>1.6156862749999998</v>
      </c>
      <c r="E17" s="2">
        <f t="shared" si="1"/>
        <v>-8.0769230999999664E-2</v>
      </c>
      <c r="F17" s="2">
        <f t="shared" si="2"/>
        <v>2.610442139223375</v>
      </c>
      <c r="G17" s="2">
        <f t="shared" si="3"/>
        <v>6.5236686763313068E-3</v>
      </c>
      <c r="H17" s="2">
        <f t="shared" si="4"/>
        <v>-0.13049773796900396</v>
      </c>
      <c r="I17" s="2">
        <v>6.3843137250000002</v>
      </c>
      <c r="J17" s="2">
        <v>3.2807692309999998</v>
      </c>
    </row>
    <row r="18" spans="1:10" ht="15.5" x14ac:dyDescent="0.35">
      <c r="A18" s="5">
        <v>654321</v>
      </c>
      <c r="B18" s="5">
        <v>9</v>
      </c>
      <c r="C18" s="5">
        <v>3.5</v>
      </c>
      <c r="D18" s="2">
        <f t="shared" si="0"/>
        <v>2.6156862749999998</v>
      </c>
      <c r="E18" s="2">
        <f t="shared" si="1"/>
        <v>0.21923076900000016</v>
      </c>
      <c r="F18" s="2">
        <f t="shared" si="2"/>
        <v>6.8418146892233747</v>
      </c>
      <c r="G18" s="2">
        <f t="shared" si="3"/>
        <v>4.8062130076331429E-2</v>
      </c>
      <c r="H18" s="2">
        <f t="shared" si="4"/>
        <v>0.57343891353099585</v>
      </c>
      <c r="I18" s="2">
        <v>6.3843137250000002</v>
      </c>
      <c r="J18" s="2">
        <v>3.2807692309999998</v>
      </c>
    </row>
    <row r="19" spans="1:10" ht="15.5" x14ac:dyDescent="0.35">
      <c r="A19" s="5">
        <v>985437</v>
      </c>
      <c r="B19" s="5">
        <v>8</v>
      </c>
      <c r="C19" s="5">
        <v>3</v>
      </c>
      <c r="D19" s="2">
        <f t="shared" si="0"/>
        <v>1.6156862749999998</v>
      </c>
      <c r="E19" s="2">
        <f t="shared" si="1"/>
        <v>-0.28076923099999984</v>
      </c>
      <c r="F19" s="2">
        <f t="shared" si="2"/>
        <v>2.610442139223375</v>
      </c>
      <c r="G19" s="2">
        <f t="shared" si="3"/>
        <v>7.8831361076331277E-2</v>
      </c>
      <c r="H19" s="2">
        <f t="shared" si="4"/>
        <v>-0.45363499296900422</v>
      </c>
      <c r="I19" s="2">
        <v>6.3843137250000002</v>
      </c>
      <c r="J19" s="2">
        <v>3.2807692309999998</v>
      </c>
    </row>
    <row r="20" spans="1:10" ht="15.5" x14ac:dyDescent="0.35">
      <c r="A20" s="5">
        <v>194123</v>
      </c>
      <c r="B20" s="5">
        <v>7</v>
      </c>
      <c r="C20" s="5">
        <v>3.5</v>
      </c>
      <c r="D20" s="2">
        <f t="shared" si="0"/>
        <v>0.61568627499999984</v>
      </c>
      <c r="E20" s="2">
        <f t="shared" si="1"/>
        <v>0.21923076900000016</v>
      </c>
      <c r="F20" s="2">
        <f t="shared" si="2"/>
        <v>0.37906958922337541</v>
      </c>
      <c r="G20" s="2">
        <f t="shared" si="3"/>
        <v>4.8062130076331429E-2</v>
      </c>
      <c r="H20" s="2">
        <f t="shared" si="4"/>
        <v>0.13497737553099554</v>
      </c>
      <c r="I20" s="2">
        <v>6.3843137250000002</v>
      </c>
      <c r="J20" s="2">
        <v>3.2807692309999998</v>
      </c>
    </row>
    <row r="21" spans="1:10" ht="15.5" x14ac:dyDescent="0.35">
      <c r="A21" s="5">
        <v>285716</v>
      </c>
      <c r="B21" s="5">
        <v>6</v>
      </c>
      <c r="C21" s="5">
        <v>2.85</v>
      </c>
      <c r="D21" s="2">
        <f t="shared" si="0"/>
        <v>-0.38431372500000016</v>
      </c>
      <c r="E21" s="2">
        <f t="shared" si="1"/>
        <v>-0.43076923099999975</v>
      </c>
      <c r="F21" s="2">
        <f t="shared" si="2"/>
        <v>0.14769703922337574</v>
      </c>
      <c r="G21" s="2">
        <f t="shared" si="3"/>
        <v>0.18556213037633115</v>
      </c>
      <c r="H21" s="2">
        <f t="shared" si="4"/>
        <v>0.16555052778099544</v>
      </c>
      <c r="I21" s="2">
        <v>6.3843137250000002</v>
      </c>
      <c r="J21" s="2">
        <v>3.2807692309999998</v>
      </c>
    </row>
    <row r="22" spans="1:10" ht="15.5" x14ac:dyDescent="0.35">
      <c r="A22" s="4">
        <v>157983</v>
      </c>
      <c r="B22" s="4">
        <v>2.5</v>
      </c>
      <c r="C22" s="4">
        <v>3.87</v>
      </c>
      <c r="D22" s="2">
        <f t="shared" si="0"/>
        <v>-3.8843137250000002</v>
      </c>
      <c r="E22" s="2">
        <f t="shared" si="1"/>
        <v>0.58923076900000027</v>
      </c>
      <c r="F22" s="2">
        <f t="shared" si="2"/>
        <v>15.087893114223377</v>
      </c>
      <c r="G22" s="2">
        <f t="shared" si="3"/>
        <v>0.34719289913633167</v>
      </c>
      <c r="H22" s="2">
        <f t="shared" si="4"/>
        <v>-2.2887571632190058</v>
      </c>
      <c r="I22" s="2">
        <v>6.3843137250000002</v>
      </c>
      <c r="J22" s="2">
        <v>3.2807692309999998</v>
      </c>
    </row>
    <row r="23" spans="1:10" ht="15.5" x14ac:dyDescent="0.35">
      <c r="A23" s="5">
        <v>1</v>
      </c>
      <c r="B23" s="5">
        <v>6.5</v>
      </c>
      <c r="C23" s="5">
        <v>3.27</v>
      </c>
      <c r="D23" s="2">
        <f t="shared" si="0"/>
        <v>0.11568627499999984</v>
      </c>
      <c r="E23" s="2">
        <f t="shared" si="1"/>
        <v>-1.0769230999999824E-2</v>
      </c>
      <c r="F23" s="2">
        <f t="shared" si="2"/>
        <v>1.3383314223375587E-2</v>
      </c>
      <c r="G23" s="2">
        <f t="shared" si="3"/>
        <v>1.159763363313572E-4</v>
      </c>
      <c r="H23" s="2">
        <f t="shared" si="4"/>
        <v>-1.2458522190045029E-3</v>
      </c>
      <c r="I23" s="2">
        <v>6.3843137250000002</v>
      </c>
      <c r="J23" s="2">
        <v>3.2807692309999998</v>
      </c>
    </row>
    <row r="24" spans="1:10" ht="15.5" x14ac:dyDescent="0.35">
      <c r="A24" s="5">
        <v>2</v>
      </c>
      <c r="B24" s="5">
        <v>8.5</v>
      </c>
      <c r="C24" s="5">
        <v>4</v>
      </c>
      <c r="D24" s="2">
        <f t="shared" si="0"/>
        <v>2.1156862749999998</v>
      </c>
      <c r="E24" s="2">
        <f t="shared" si="1"/>
        <v>0.71923076900000016</v>
      </c>
      <c r="F24" s="2">
        <f t="shared" si="2"/>
        <v>4.4761284142233748</v>
      </c>
      <c r="G24" s="2">
        <f t="shared" si="3"/>
        <v>0.51729289907633158</v>
      </c>
      <c r="H24" s="2">
        <f t="shared" si="4"/>
        <v>1.5216666665309957</v>
      </c>
      <c r="I24" s="2">
        <v>6.3843137250000002</v>
      </c>
      <c r="J24" s="2">
        <v>3.2807692309999998</v>
      </c>
    </row>
    <row r="25" spans="1:10" ht="15.5" x14ac:dyDescent="0.35">
      <c r="A25" s="5">
        <v>3</v>
      </c>
      <c r="B25" s="5">
        <v>6</v>
      </c>
      <c r="C25" s="5">
        <v>3.32</v>
      </c>
      <c r="D25" s="2">
        <f t="shared" si="0"/>
        <v>-0.38431372500000016</v>
      </c>
      <c r="E25" s="2">
        <f t="shared" si="1"/>
        <v>3.9230768999999999E-2</v>
      </c>
      <c r="F25" s="2">
        <f t="shared" si="2"/>
        <v>0.14769703922337574</v>
      </c>
      <c r="G25" s="2">
        <f t="shared" si="3"/>
        <v>1.5390532363313608E-3</v>
      </c>
      <c r="H25" s="2">
        <f t="shared" si="4"/>
        <v>-1.5076922969004531E-2</v>
      </c>
      <c r="I25" s="2">
        <v>6.3843137250000002</v>
      </c>
      <c r="J25" s="2">
        <v>3.2807692309999998</v>
      </c>
    </row>
    <row r="26" spans="1:10" ht="15.5" x14ac:dyDescent="0.35">
      <c r="A26" s="5">
        <v>4</v>
      </c>
      <c r="B26" s="5">
        <v>6.5</v>
      </c>
      <c r="C26" s="5">
        <v>3.96</v>
      </c>
      <c r="D26" s="2">
        <f t="shared" si="0"/>
        <v>0.11568627499999984</v>
      </c>
      <c r="E26" s="2">
        <f t="shared" si="1"/>
        <v>0.67923076900000012</v>
      </c>
      <c r="F26" s="2">
        <f t="shared" si="2"/>
        <v>1.3383314223375587E-2</v>
      </c>
      <c r="G26" s="2">
        <f t="shared" si="3"/>
        <v>0.46135443755633154</v>
      </c>
      <c r="H26" s="2">
        <f t="shared" si="4"/>
        <v>7.8577677530995385E-2</v>
      </c>
      <c r="I26" s="2">
        <v>6.3843137250000002</v>
      </c>
      <c r="J26" s="2">
        <v>3.2807692309999998</v>
      </c>
    </row>
    <row r="27" spans="1:10" ht="15.5" x14ac:dyDescent="0.35">
      <c r="A27" s="5">
        <v>5</v>
      </c>
      <c r="B27" s="5">
        <v>7.5</v>
      </c>
      <c r="C27" s="5">
        <v>3.6</v>
      </c>
      <c r="D27" s="2">
        <f t="shared" si="0"/>
        <v>1.1156862749999998</v>
      </c>
      <c r="E27" s="2">
        <f t="shared" si="1"/>
        <v>0.31923076900000025</v>
      </c>
      <c r="F27" s="2">
        <f t="shared" si="2"/>
        <v>1.2447558642233754</v>
      </c>
      <c r="G27" s="2">
        <f t="shared" si="3"/>
        <v>0.10190828387633152</v>
      </c>
      <c r="H27" s="2">
        <f t="shared" si="4"/>
        <v>0.35616138753099569</v>
      </c>
      <c r="I27" s="2">
        <v>6.3843137250000002</v>
      </c>
      <c r="J27" s="2">
        <v>3.2807692309999998</v>
      </c>
    </row>
    <row r="28" spans="1:10" ht="15.5" x14ac:dyDescent="0.35">
      <c r="A28" s="5">
        <v>6</v>
      </c>
      <c r="B28" s="5">
        <v>2</v>
      </c>
      <c r="C28" s="5">
        <v>4</v>
      </c>
      <c r="D28" s="2">
        <f t="shared" si="0"/>
        <v>-4.3843137250000002</v>
      </c>
      <c r="E28" s="2">
        <f t="shared" si="1"/>
        <v>0.71923076900000016</v>
      </c>
      <c r="F28" s="2">
        <f t="shared" si="2"/>
        <v>19.222206839223379</v>
      </c>
      <c r="G28" s="2">
        <f t="shared" si="3"/>
        <v>0.51729289907633158</v>
      </c>
      <c r="H28" s="2">
        <f t="shared" si="4"/>
        <v>-3.1533333319690051</v>
      </c>
      <c r="I28" s="2">
        <v>6.3843137250000002</v>
      </c>
      <c r="J28" s="2">
        <v>3.2807692309999998</v>
      </c>
    </row>
    <row r="29" spans="1:10" ht="15.5" x14ac:dyDescent="0.35">
      <c r="A29" s="5">
        <v>7</v>
      </c>
      <c r="B29" s="5">
        <v>10</v>
      </c>
      <c r="C29" s="5">
        <v>2.35</v>
      </c>
      <c r="D29" s="2">
        <f t="shared" si="0"/>
        <v>3.6156862749999998</v>
      </c>
      <c r="E29" s="2">
        <f t="shared" si="1"/>
        <v>-0.93076923099999975</v>
      </c>
      <c r="F29" s="2">
        <f t="shared" si="2"/>
        <v>13.073187239223374</v>
      </c>
      <c r="G29" s="2">
        <f t="shared" si="3"/>
        <v>0.86633136137633093</v>
      </c>
      <c r="H29" s="2">
        <f t="shared" si="4"/>
        <v>-3.3653695337190035</v>
      </c>
      <c r="I29" s="2">
        <v>6.3843137250000002</v>
      </c>
      <c r="J29" s="2">
        <v>3.2807692309999998</v>
      </c>
    </row>
    <row r="30" spans="1:10" ht="15.5" x14ac:dyDescent="0.35">
      <c r="A30" s="5">
        <v>8</v>
      </c>
      <c r="B30" s="5">
        <v>5</v>
      </c>
      <c r="C30" s="5">
        <v>2.72</v>
      </c>
      <c r="D30" s="2">
        <f t="shared" si="0"/>
        <v>-1.3843137250000002</v>
      </c>
      <c r="E30" s="2">
        <f t="shared" si="1"/>
        <v>-0.56076923099999965</v>
      </c>
      <c r="F30" s="2">
        <f t="shared" si="2"/>
        <v>1.9163244892233762</v>
      </c>
      <c r="G30" s="2">
        <f t="shared" si="3"/>
        <v>0.31446213043633098</v>
      </c>
      <c r="H30" s="2">
        <f t="shared" si="4"/>
        <v>0.77628054303099503</v>
      </c>
      <c r="I30" s="2">
        <v>6.3843137250000002</v>
      </c>
      <c r="J30" s="2">
        <v>3.2807692309999998</v>
      </c>
    </row>
    <row r="31" spans="1:10" ht="15.5" x14ac:dyDescent="0.35">
      <c r="A31" s="5">
        <v>9</v>
      </c>
      <c r="B31" s="5">
        <v>5</v>
      </c>
      <c r="C31" s="5">
        <v>3.63</v>
      </c>
      <c r="D31" s="2">
        <f t="shared" si="0"/>
        <v>-1.3843137250000002</v>
      </c>
      <c r="E31" s="2">
        <f t="shared" si="1"/>
        <v>0.34923076900000005</v>
      </c>
      <c r="F31" s="2">
        <f t="shared" si="2"/>
        <v>1.9163244892233762</v>
      </c>
      <c r="G31" s="2">
        <f t="shared" si="3"/>
        <v>0.1219621300163314</v>
      </c>
      <c r="H31" s="2">
        <f t="shared" si="4"/>
        <v>-0.48344494671900468</v>
      </c>
      <c r="I31" s="2">
        <v>6.3843137250000002</v>
      </c>
      <c r="J31" s="2">
        <v>3.2807692309999998</v>
      </c>
    </row>
    <row r="32" spans="1:10" ht="15.5" x14ac:dyDescent="0.35">
      <c r="A32" s="5">
        <v>10</v>
      </c>
      <c r="B32" s="5">
        <v>7.4</v>
      </c>
      <c r="C32" s="5">
        <v>2.89</v>
      </c>
      <c r="D32" s="2">
        <f t="shared" si="0"/>
        <v>1.0156862750000002</v>
      </c>
      <c r="E32" s="2">
        <f t="shared" si="1"/>
        <v>-0.39076923099999972</v>
      </c>
      <c r="F32" s="2">
        <f t="shared" si="2"/>
        <v>1.0316186092233761</v>
      </c>
      <c r="G32" s="2">
        <f t="shared" si="3"/>
        <v>0.15270059189633114</v>
      </c>
      <c r="H32" s="2">
        <f t="shared" si="4"/>
        <v>-0.39689894461900432</v>
      </c>
      <c r="I32" s="2">
        <v>6.3843137250000002</v>
      </c>
      <c r="J32" s="2">
        <v>3.2807692309999998</v>
      </c>
    </row>
    <row r="33" spans="1:10" ht="15.5" x14ac:dyDescent="0.35">
      <c r="A33" s="6">
        <v>1</v>
      </c>
      <c r="B33" s="7">
        <v>6</v>
      </c>
      <c r="C33" s="7">
        <v>3.68</v>
      </c>
      <c r="D33" s="2">
        <f t="shared" si="0"/>
        <v>-0.38431372500000016</v>
      </c>
      <c r="E33" s="2">
        <f t="shared" si="1"/>
        <v>0.39923076900000032</v>
      </c>
      <c r="F33" s="2">
        <f t="shared" si="2"/>
        <v>0.14769703922337574</v>
      </c>
      <c r="G33" s="2">
        <f t="shared" si="3"/>
        <v>0.15938520691633162</v>
      </c>
      <c r="H33" s="2">
        <f t="shared" si="4"/>
        <v>-0.15342986396900471</v>
      </c>
      <c r="I33" s="2">
        <v>6.3843137250000002</v>
      </c>
      <c r="J33" s="2">
        <v>3.2807692309999998</v>
      </c>
    </row>
    <row r="34" spans="1:10" ht="15.5" x14ac:dyDescent="0.35">
      <c r="A34" s="6">
        <v>2</v>
      </c>
      <c r="B34" s="7">
        <v>6</v>
      </c>
      <c r="C34" s="7">
        <v>2.93</v>
      </c>
      <c r="D34" s="2">
        <f t="shared" si="0"/>
        <v>-0.38431372500000016</v>
      </c>
      <c r="E34" s="2">
        <f t="shared" si="1"/>
        <v>-0.35076923099999968</v>
      </c>
      <c r="F34" s="2">
        <f t="shared" si="2"/>
        <v>0.14769703922337574</v>
      </c>
      <c r="G34" s="2">
        <f t="shared" si="3"/>
        <v>0.12303905341633113</v>
      </c>
      <c r="H34" s="2">
        <f t="shared" si="4"/>
        <v>0.13480542978099541</v>
      </c>
      <c r="I34" s="2">
        <v>6.3843137250000002</v>
      </c>
      <c r="J34" s="2">
        <v>3.2807692309999998</v>
      </c>
    </row>
    <row r="35" spans="1:10" ht="15.5" x14ac:dyDescent="0.35">
      <c r="A35" s="6">
        <v>3</v>
      </c>
      <c r="B35" s="7">
        <v>6</v>
      </c>
      <c r="C35" s="7">
        <v>2.77</v>
      </c>
      <c r="D35" s="2">
        <f t="shared" si="0"/>
        <v>-0.38431372500000016</v>
      </c>
      <c r="E35" s="2">
        <f t="shared" si="1"/>
        <v>-0.51076923099999982</v>
      </c>
      <c r="F35" s="2">
        <f t="shared" si="2"/>
        <v>0.14769703922337574</v>
      </c>
      <c r="G35" s="2">
        <f t="shared" si="3"/>
        <v>0.26088520733633119</v>
      </c>
      <c r="H35" s="2">
        <f t="shared" si="4"/>
        <v>0.19629562578099549</v>
      </c>
      <c r="I35" s="2">
        <v>6.3843137250000002</v>
      </c>
      <c r="J35" s="2">
        <v>3.2807692309999998</v>
      </c>
    </row>
    <row r="36" spans="1:10" ht="15.5" x14ac:dyDescent="0.35">
      <c r="A36" s="6">
        <v>4</v>
      </c>
      <c r="B36" s="7">
        <v>7</v>
      </c>
      <c r="C36" s="7">
        <v>2.68</v>
      </c>
      <c r="D36" s="2">
        <f t="shared" si="0"/>
        <v>0.61568627499999984</v>
      </c>
      <c r="E36" s="2">
        <f t="shared" si="1"/>
        <v>-0.60076923099999968</v>
      </c>
      <c r="F36" s="2">
        <f t="shared" si="2"/>
        <v>0.37906958922337541</v>
      </c>
      <c r="G36" s="2">
        <f t="shared" si="3"/>
        <v>0.36092366891633099</v>
      </c>
      <c r="H36" s="2">
        <f t="shared" si="4"/>
        <v>-0.36988536996900423</v>
      </c>
      <c r="I36" s="2">
        <v>6.3843137250000002</v>
      </c>
      <c r="J36" s="2">
        <v>3.2807692309999998</v>
      </c>
    </row>
    <row r="37" spans="1:10" ht="15.5" x14ac:dyDescent="0.35">
      <c r="A37" s="6">
        <v>5</v>
      </c>
      <c r="B37" s="7">
        <v>7</v>
      </c>
      <c r="C37" s="7">
        <v>3.52</v>
      </c>
      <c r="D37" s="2">
        <f t="shared" si="0"/>
        <v>0.61568627499999984</v>
      </c>
      <c r="E37" s="2">
        <f t="shared" si="1"/>
        <v>0.23923076900000018</v>
      </c>
      <c r="F37" s="2">
        <f t="shared" si="2"/>
        <v>0.37906958922337541</v>
      </c>
      <c r="G37" s="2">
        <f t="shared" si="3"/>
        <v>5.7231360836331444E-2</v>
      </c>
      <c r="H37" s="2">
        <f t="shared" si="4"/>
        <v>0.14729110103099555</v>
      </c>
      <c r="I37" s="2">
        <v>6.3843137250000002</v>
      </c>
      <c r="J37" s="2">
        <v>3.2807692309999998</v>
      </c>
    </row>
    <row r="38" spans="1:10" ht="15.5" x14ac:dyDescent="0.35">
      <c r="A38" s="6">
        <v>6</v>
      </c>
      <c r="B38" s="7">
        <v>6</v>
      </c>
      <c r="C38" s="7">
        <v>2.94</v>
      </c>
      <c r="D38" s="2">
        <f t="shared" si="0"/>
        <v>-0.38431372500000016</v>
      </c>
      <c r="E38" s="2">
        <f t="shared" si="1"/>
        <v>-0.34076923099999989</v>
      </c>
      <c r="F38" s="2">
        <f t="shared" si="2"/>
        <v>0.14769703922337574</v>
      </c>
      <c r="G38" s="2">
        <f t="shared" si="3"/>
        <v>0.11612366879633129</v>
      </c>
      <c r="H38" s="2">
        <f t="shared" si="4"/>
        <v>0.13096229253099548</v>
      </c>
      <c r="I38" s="2">
        <v>6.3843137250000002</v>
      </c>
      <c r="J38" s="2">
        <v>3.2807692309999998</v>
      </c>
    </row>
    <row r="39" spans="1:10" ht="15.5" x14ac:dyDescent="0.35">
      <c r="A39" s="6">
        <v>7</v>
      </c>
      <c r="B39" s="7">
        <v>6</v>
      </c>
      <c r="C39" s="7">
        <v>3.04</v>
      </c>
      <c r="D39" s="2">
        <f t="shared" si="0"/>
        <v>-0.38431372500000016</v>
      </c>
      <c r="E39" s="2">
        <f t="shared" si="1"/>
        <v>-0.24076923099999981</v>
      </c>
      <c r="F39" s="2">
        <f t="shared" si="2"/>
        <v>0.14769703922337574</v>
      </c>
      <c r="G39" s="2">
        <f t="shared" si="3"/>
        <v>5.7969822596331266E-2</v>
      </c>
      <c r="H39" s="2">
        <f t="shared" si="4"/>
        <v>9.2530920030995445E-2</v>
      </c>
      <c r="I39" s="2">
        <v>6.3843137250000002</v>
      </c>
      <c r="J39" s="2">
        <v>3.2807692309999998</v>
      </c>
    </row>
    <row r="40" spans="1:10" ht="15.5" x14ac:dyDescent="0.35">
      <c r="A40" s="6">
        <v>8</v>
      </c>
      <c r="B40" s="7">
        <v>8</v>
      </c>
      <c r="C40" s="7">
        <v>3.12</v>
      </c>
      <c r="D40" s="2">
        <f t="shared" si="0"/>
        <v>1.6156862749999998</v>
      </c>
      <c r="E40" s="2">
        <f t="shared" si="1"/>
        <v>-0.16076923099999973</v>
      </c>
      <c r="F40" s="2">
        <f t="shared" si="2"/>
        <v>2.610442139223375</v>
      </c>
      <c r="G40" s="2">
        <f t="shared" si="3"/>
        <v>2.5846745636331277E-2</v>
      </c>
      <c r="H40" s="2">
        <f t="shared" si="4"/>
        <v>-0.25975263996900405</v>
      </c>
      <c r="I40" s="2">
        <v>6.3843137250000002</v>
      </c>
      <c r="J40" s="2">
        <v>3.2807692309999998</v>
      </c>
    </row>
    <row r="41" spans="1:10" ht="15.5" x14ac:dyDescent="0.35">
      <c r="A41" s="6">
        <v>9</v>
      </c>
      <c r="B41" s="7">
        <v>5</v>
      </c>
      <c r="C41" s="7">
        <v>3.34</v>
      </c>
      <c r="D41" s="2">
        <f t="shared" si="0"/>
        <v>-1.3843137250000002</v>
      </c>
      <c r="E41" s="2">
        <f t="shared" si="1"/>
        <v>5.9230769000000016E-2</v>
      </c>
      <c r="F41" s="2">
        <f t="shared" si="2"/>
        <v>1.9163244892233762</v>
      </c>
      <c r="G41" s="2">
        <f t="shared" si="3"/>
        <v>3.508283996331363E-3</v>
      </c>
      <c r="H41" s="2">
        <f t="shared" si="4"/>
        <v>-8.1993966469004559E-2</v>
      </c>
      <c r="I41" s="2">
        <v>6.3843137250000002</v>
      </c>
      <c r="J41" s="2">
        <v>3.2807692309999998</v>
      </c>
    </row>
    <row r="42" spans="1:10" ht="15.5" x14ac:dyDescent="0.35">
      <c r="A42" s="6">
        <v>10</v>
      </c>
      <c r="B42" s="7">
        <v>7</v>
      </c>
      <c r="C42" s="7">
        <v>1.71</v>
      </c>
      <c r="D42" s="2">
        <f t="shared" si="0"/>
        <v>0.61568627499999984</v>
      </c>
      <c r="E42" s="2">
        <f t="shared" si="1"/>
        <v>-1.5707692309999999</v>
      </c>
      <c r="F42" s="2">
        <f t="shared" si="2"/>
        <v>0.37906958922337541</v>
      </c>
      <c r="G42" s="2">
        <f t="shared" si="3"/>
        <v>2.4673159770563311</v>
      </c>
      <c r="H42" s="2">
        <f t="shared" si="4"/>
        <v>-0.96710105671900415</v>
      </c>
      <c r="I42" s="2">
        <v>6.3843137250000002</v>
      </c>
      <c r="J42" s="2">
        <v>3.2807692309999998</v>
      </c>
    </row>
    <row r="43" spans="1:10" ht="15.5" x14ac:dyDescent="0.35">
      <c r="A43" s="6">
        <v>11</v>
      </c>
      <c r="B43" s="7">
        <v>6</v>
      </c>
      <c r="C43" s="7">
        <v>2.71</v>
      </c>
      <c r="D43" s="2">
        <f t="shared" si="0"/>
        <v>-0.38431372500000016</v>
      </c>
      <c r="E43" s="2">
        <f t="shared" si="1"/>
        <v>-0.57076923099999988</v>
      </c>
      <c r="F43" s="2">
        <f t="shared" si="2"/>
        <v>0.14769703922337574</v>
      </c>
      <c r="G43" s="2">
        <f t="shared" si="3"/>
        <v>0.32577751505633123</v>
      </c>
      <c r="H43" s="2">
        <f t="shared" si="4"/>
        <v>0.21935444928099551</v>
      </c>
      <c r="I43" s="2">
        <v>6.3843137250000002</v>
      </c>
      <c r="J43" s="2">
        <v>3.2807692309999998</v>
      </c>
    </row>
    <row r="44" spans="1:10" ht="15.5" x14ac:dyDescent="0.35">
      <c r="A44" s="8">
        <v>1</v>
      </c>
      <c r="B44" s="8">
        <v>6</v>
      </c>
      <c r="C44" s="9">
        <v>3.24</v>
      </c>
      <c r="D44" s="2">
        <f t="shared" si="0"/>
        <v>-0.38431372500000016</v>
      </c>
      <c r="E44" s="2">
        <f t="shared" si="1"/>
        <v>-4.0769230999999628E-2</v>
      </c>
      <c r="F44" s="2">
        <f t="shared" si="2"/>
        <v>0.14769703922337574</v>
      </c>
      <c r="G44" s="2">
        <f t="shared" si="3"/>
        <v>1.6621301963313307E-3</v>
      </c>
      <c r="H44" s="2">
        <f t="shared" si="4"/>
        <v>1.5668175030995338E-2</v>
      </c>
      <c r="I44" s="2">
        <v>6.3843137250000002</v>
      </c>
      <c r="J44" s="2">
        <v>3.2807692309999998</v>
      </c>
    </row>
    <row r="45" spans="1:10" ht="15.5" x14ac:dyDescent="0.35">
      <c r="A45" s="8">
        <v>2</v>
      </c>
      <c r="B45" s="8">
        <v>7</v>
      </c>
      <c r="C45" s="9">
        <v>3.24</v>
      </c>
      <c r="D45" s="2">
        <f t="shared" si="0"/>
        <v>0.61568627499999984</v>
      </c>
      <c r="E45" s="2">
        <f t="shared" si="1"/>
        <v>-4.0769230999999628E-2</v>
      </c>
      <c r="F45" s="2">
        <f t="shared" si="2"/>
        <v>0.37906958922337541</v>
      </c>
      <c r="G45" s="2">
        <f t="shared" si="3"/>
        <v>1.6621301963313307E-3</v>
      </c>
      <c r="H45" s="2">
        <f t="shared" si="4"/>
        <v>-2.5101055969004291E-2</v>
      </c>
      <c r="I45" s="2">
        <v>6.3843137250000002</v>
      </c>
      <c r="J45" s="2">
        <v>3.2807692309999998</v>
      </c>
    </row>
    <row r="46" spans="1:10" ht="15.5" x14ac:dyDescent="0.35">
      <c r="A46" s="8">
        <v>3</v>
      </c>
      <c r="B46" s="8">
        <v>9</v>
      </c>
      <c r="C46" s="8">
        <v>3</v>
      </c>
      <c r="D46" s="2">
        <f t="shared" si="0"/>
        <v>2.6156862749999998</v>
      </c>
      <c r="E46" s="2">
        <f t="shared" si="1"/>
        <v>-0.28076923099999984</v>
      </c>
      <c r="F46" s="2">
        <f t="shared" si="2"/>
        <v>6.8418146892233747</v>
      </c>
      <c r="G46" s="2">
        <f t="shared" si="3"/>
        <v>7.8831361076331277E-2</v>
      </c>
      <c r="H46" s="2">
        <f t="shared" si="4"/>
        <v>-0.73440422396900407</v>
      </c>
      <c r="I46" s="2">
        <v>6.3843137250000002</v>
      </c>
      <c r="J46" s="2">
        <v>3.2807692309999998</v>
      </c>
    </row>
    <row r="47" spans="1:10" ht="15.5" x14ac:dyDescent="0.35">
      <c r="A47" s="8">
        <v>4</v>
      </c>
      <c r="B47" s="8">
        <v>5</v>
      </c>
      <c r="C47" s="9">
        <v>3.07</v>
      </c>
      <c r="D47" s="2">
        <f t="shared" si="0"/>
        <v>-1.3843137250000002</v>
      </c>
      <c r="E47" s="2">
        <f t="shared" si="1"/>
        <v>-0.210769231</v>
      </c>
      <c r="F47" s="2">
        <f t="shared" si="2"/>
        <v>1.9163244892233762</v>
      </c>
      <c r="G47" s="2">
        <f t="shared" si="3"/>
        <v>4.4423668736331363E-2</v>
      </c>
      <c r="H47" s="2">
        <f t="shared" si="4"/>
        <v>0.29177073928099551</v>
      </c>
      <c r="I47" s="2">
        <v>6.3843137250000002</v>
      </c>
      <c r="J47" s="2">
        <v>3.2807692309999998</v>
      </c>
    </row>
    <row r="48" spans="1:10" ht="15.5" x14ac:dyDescent="0.35">
      <c r="A48" s="8">
        <v>5</v>
      </c>
      <c r="B48" s="8">
        <v>6</v>
      </c>
      <c r="C48" s="9">
        <v>3.48</v>
      </c>
      <c r="D48" s="2">
        <f t="shared" si="0"/>
        <v>-0.38431372500000016</v>
      </c>
      <c r="E48" s="2">
        <f t="shared" si="1"/>
        <v>0.19923076900000014</v>
      </c>
      <c r="F48" s="2">
        <f t="shared" si="2"/>
        <v>0.14769703922337574</v>
      </c>
      <c r="G48" s="2">
        <f t="shared" si="3"/>
        <v>3.9692899316331416E-2</v>
      </c>
      <c r="H48" s="2">
        <f t="shared" si="4"/>
        <v>-7.6567118969004616E-2</v>
      </c>
      <c r="I48" s="2">
        <v>6.3843137250000002</v>
      </c>
      <c r="J48" s="2">
        <v>3.2807692309999998</v>
      </c>
    </row>
    <row r="49" spans="1:10" ht="15.5" x14ac:dyDescent="0.35">
      <c r="A49" s="8">
        <v>6</v>
      </c>
      <c r="B49" s="8">
        <v>7</v>
      </c>
      <c r="C49" s="9">
        <v>3.12</v>
      </c>
      <c r="D49" s="2">
        <f t="shared" si="0"/>
        <v>0.61568627499999984</v>
      </c>
      <c r="E49" s="2">
        <f t="shared" si="1"/>
        <v>-0.16076923099999973</v>
      </c>
      <c r="F49" s="2">
        <f t="shared" si="2"/>
        <v>0.37906958922337541</v>
      </c>
      <c r="G49" s="2">
        <f t="shared" si="3"/>
        <v>2.5846745636331277E-2</v>
      </c>
      <c r="H49" s="2">
        <f t="shared" si="4"/>
        <v>-9.898340896900433E-2</v>
      </c>
      <c r="I49" s="2">
        <v>6.3843137250000002</v>
      </c>
      <c r="J49" s="2">
        <v>3.2807692309999998</v>
      </c>
    </row>
    <row r="50" spans="1:10" ht="15.5" x14ac:dyDescent="0.35">
      <c r="A50" s="8">
        <v>7</v>
      </c>
      <c r="B50" s="8">
        <v>7</v>
      </c>
      <c r="C50" s="9">
        <v>3.13</v>
      </c>
      <c r="D50" s="2">
        <f t="shared" si="0"/>
        <v>0.61568627499999984</v>
      </c>
      <c r="E50" s="2">
        <f t="shared" si="1"/>
        <v>-0.15076923099999995</v>
      </c>
      <c r="F50" s="2">
        <f t="shared" si="2"/>
        <v>0.37906958922337541</v>
      </c>
      <c r="G50" s="2">
        <f t="shared" si="3"/>
        <v>2.2731361016331345E-2</v>
      </c>
      <c r="H50" s="2">
        <f t="shared" si="4"/>
        <v>-9.2826546219004463E-2</v>
      </c>
      <c r="I50" s="2">
        <v>6.3843137250000002</v>
      </c>
      <c r="J50" s="2">
        <v>3.2807692309999998</v>
      </c>
    </row>
    <row r="51" spans="1:10" ht="15.5" x14ac:dyDescent="0.35">
      <c r="A51" s="8">
        <v>8</v>
      </c>
      <c r="B51" s="8">
        <v>7</v>
      </c>
      <c r="C51" s="9">
        <v>3.81</v>
      </c>
      <c r="D51" s="2">
        <f t="shared" si="0"/>
        <v>0.61568627499999984</v>
      </c>
      <c r="E51" s="2">
        <f t="shared" si="1"/>
        <v>0.52923076900000021</v>
      </c>
      <c r="F51" s="2">
        <f t="shared" si="2"/>
        <v>0.37906958922337541</v>
      </c>
      <c r="G51" s="2">
        <f t="shared" si="3"/>
        <v>0.28008520685633159</v>
      </c>
      <c r="H51" s="2">
        <f t="shared" si="4"/>
        <v>0.3258401207809955</v>
      </c>
      <c r="I51" s="2">
        <v>6.3843137250000002</v>
      </c>
      <c r="J51" s="2">
        <v>3.2807692309999998</v>
      </c>
    </row>
    <row r="52" spans="1:10" ht="15.5" x14ac:dyDescent="0.35">
      <c r="A52" s="8">
        <v>9</v>
      </c>
      <c r="B52" s="8">
        <v>7</v>
      </c>
      <c r="C52" s="9">
        <v>3.19</v>
      </c>
      <c r="D52" s="2">
        <f t="shared" si="0"/>
        <v>0.61568627499999984</v>
      </c>
      <c r="E52" s="2">
        <f t="shared" si="1"/>
        <v>-9.0769230999999895E-2</v>
      </c>
      <c r="F52" s="2">
        <f t="shared" si="2"/>
        <v>0.37906958922337541</v>
      </c>
      <c r="G52" s="2">
        <f t="shared" si="3"/>
        <v>8.2390532963313411E-3</v>
      </c>
      <c r="H52" s="2">
        <f t="shared" si="4"/>
        <v>-5.5885369719004444E-2</v>
      </c>
      <c r="I52" s="2">
        <v>6.3843137250000002</v>
      </c>
      <c r="J52" s="2">
        <v>3.2807692309999998</v>
      </c>
    </row>
    <row r="53" spans="1:10" ht="15.5" x14ac:dyDescent="0.35">
      <c r="A53" s="8">
        <v>10</v>
      </c>
      <c r="B53" s="8">
        <v>7</v>
      </c>
      <c r="C53" s="9">
        <v>3.04</v>
      </c>
      <c r="D53" s="2">
        <f t="shared" si="0"/>
        <v>0.61568627499999984</v>
      </c>
      <c r="E53" s="2">
        <f t="shared" si="1"/>
        <v>-0.24076923099999981</v>
      </c>
      <c r="F53" s="2">
        <f t="shared" si="2"/>
        <v>0.37906958922337541</v>
      </c>
      <c r="G53" s="2">
        <f t="shared" si="3"/>
        <v>5.7969822596331266E-2</v>
      </c>
      <c r="H53" s="2">
        <f t="shared" si="4"/>
        <v>-0.14823831096900436</v>
      </c>
      <c r="I53" s="2">
        <v>6.3843137250000002</v>
      </c>
      <c r="J53" s="2">
        <v>3.2807692309999998</v>
      </c>
    </row>
    <row r="54" spans="1:10" x14ac:dyDescent="0.25">
      <c r="A54" s="11" t="s">
        <v>28</v>
      </c>
      <c r="B54">
        <f>SUM(B2:B53)</f>
        <v>333.1</v>
      </c>
      <c r="C54" s="2">
        <f>SUM(C2:C53)</f>
        <v>170.6</v>
      </c>
      <c r="F54" s="2">
        <f t="shared" ref="F54:G54" si="5">SUM(F2:F53)</f>
        <v>105.17220684461552</v>
      </c>
      <c r="G54" s="2">
        <f t="shared" si="5"/>
        <v>10.622769230769229</v>
      </c>
      <c r="H54">
        <f>SUM(H2:H53)</f>
        <v>-9.8762307694882381</v>
      </c>
    </row>
    <row r="55" spans="1:10" x14ac:dyDescent="0.25">
      <c r="A55" s="11" t="s">
        <v>29</v>
      </c>
      <c r="B55">
        <f>AVERAGE(B2:B53)</f>
        <v>6.4057692307692315</v>
      </c>
      <c r="C55" s="2">
        <f>AVERAGE(C2:C53)</f>
        <v>3.2807692307692307</v>
      </c>
      <c r="E55" s="11" t="s">
        <v>10</v>
      </c>
      <c r="F55">
        <f>F54*G54</f>
        <v>1117.2200828010787</v>
      </c>
    </row>
    <row r="56" spans="1:10" x14ac:dyDescent="0.25">
      <c r="E56" s="11" t="s">
        <v>12</v>
      </c>
      <c r="F56">
        <f>SQRT(F55)</f>
        <v>33.424842300317266</v>
      </c>
    </row>
    <row r="58" spans="1:10" x14ac:dyDescent="0.25">
      <c r="E58" s="11" t="s">
        <v>32</v>
      </c>
      <c r="F58">
        <f>H54/F56</f>
        <v>-0.29547576263043412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a9f402-747b-4da2-8978-9907da1490f0">
      <Terms xmlns="http://schemas.microsoft.com/office/infopath/2007/PartnerControls"/>
    </lcf76f155ced4ddcb4097134ff3c332f>
    <TaxCatchAll xmlns="1143e0e2-e764-4b4a-8177-0bbfe168bd5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5FE657877364895F0CC71412C1266" ma:contentTypeVersion="14" ma:contentTypeDescription="Create a new document." ma:contentTypeScope="" ma:versionID="f46633db62523555d72925d1cadd5093">
  <xsd:schema xmlns:xsd="http://www.w3.org/2001/XMLSchema" xmlns:xs="http://www.w3.org/2001/XMLSchema" xmlns:p="http://schemas.microsoft.com/office/2006/metadata/properties" xmlns:ns2="71a9f402-747b-4da2-8978-9907da1490f0" xmlns:ns3="1143e0e2-e764-4b4a-8177-0bbfe168bd5a" targetNamespace="http://schemas.microsoft.com/office/2006/metadata/properties" ma:root="true" ma:fieldsID="d01df328f70eff75ab2d8d378d5f0c04" ns2:_="" ns3:_="">
    <xsd:import namespace="71a9f402-747b-4da2-8978-9907da1490f0"/>
    <xsd:import namespace="1143e0e2-e764-4b4a-8177-0bbfe168b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9f402-747b-4da2-8978-9907da149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4bbf21e-7695-43ce-8b27-bd9c1cdbdc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3e0e2-e764-4b4a-8177-0bbfe168bd5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8291d13-7029-44f4-917f-29179ca8905a}" ma:internalName="TaxCatchAll" ma:showField="CatchAllData" ma:web="1143e0e2-e764-4b4a-8177-0bbfe168b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E3D32-431E-4A5D-984A-8CA09501167F}">
  <ds:schemaRefs>
    <ds:schemaRef ds:uri="http://schemas.microsoft.com/office/2006/metadata/properties"/>
    <ds:schemaRef ds:uri="http://schemas.microsoft.com/office/infopath/2007/PartnerControls"/>
    <ds:schemaRef ds:uri="71a9f402-747b-4da2-8978-9907da1490f0"/>
    <ds:schemaRef ds:uri="1143e0e2-e764-4b4a-8177-0bbfe168bd5a"/>
  </ds:schemaRefs>
</ds:datastoreItem>
</file>

<file path=customXml/itemProps2.xml><?xml version="1.0" encoding="utf-8"?>
<ds:datastoreItem xmlns:ds="http://schemas.openxmlformats.org/officeDocument/2006/customXml" ds:itemID="{CCA6AC95-B76D-482F-ACB0-1FF065998C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089FD-7EC2-41F1-B5A4-A79A78A2B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9f402-747b-4da2-8978-9907da1490f0"/>
    <ds:schemaRef ds:uri="1143e0e2-e764-4b4a-8177-0bbfe168b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GEORGIA SUGISANDHEA</cp:lastModifiedBy>
  <cp:revision/>
  <dcterms:created xsi:type="dcterms:W3CDTF">2024-05-16T13:44:34Z</dcterms:created>
  <dcterms:modified xsi:type="dcterms:W3CDTF">2024-05-17T01:57:06Z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0x01010022E5FE657877364895F0CC71412C1266</vt:lpwstr>
  </property>
  <property fmtid="{D5CDD505-2E9C-101B-9397-08002B2CF9AE}" pid="3" name="MediaServiceImageTags">
    <vt:lpwstr/>
  </property>
</Properties>
</file>