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Materials\Numerical Methods\"/>
    </mc:Choice>
  </mc:AlternateContent>
  <xr:revisionPtr revIDLastSave="0" documentId="13_ncr:1_{7CA9753E-97A9-40A1-BD71-AD2E7E540888}" xr6:coauthVersionLast="47" xr6:coauthVersionMax="47" xr10:uidLastSave="{00000000-0000-0000-0000-000000000000}"/>
  <bookViews>
    <workbookView xWindow="-90" yWindow="0" windowWidth="9780" windowHeight="10170" xr2:uid="{1139E130-E059-420F-B31E-3138FDDEE1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D52" i="1" s="1"/>
  <c r="I53" i="1" s="1"/>
  <c r="C66" i="1"/>
  <c r="C60" i="1"/>
  <c r="E60" i="1" s="1"/>
  <c r="B61" i="1" s="1"/>
  <c r="D61" i="1" s="1"/>
  <c r="D60" i="1"/>
  <c r="I54" i="1"/>
  <c r="G54" i="1"/>
  <c r="D54" i="1"/>
  <c r="F54" i="1"/>
  <c r="E54" i="1"/>
  <c r="G53" i="1"/>
  <c r="D53" i="1"/>
  <c r="F53" i="1"/>
  <c r="E53" i="1"/>
  <c r="F52" i="1"/>
  <c r="E45" i="1"/>
  <c r="I49" i="1"/>
  <c r="D49" i="1"/>
  <c r="G49" i="1"/>
  <c r="F49" i="1"/>
  <c r="E49" i="1"/>
  <c r="I48" i="1"/>
  <c r="F48" i="1"/>
  <c r="G48" i="1"/>
  <c r="E48" i="1"/>
  <c r="D48" i="1"/>
  <c r="I47" i="1"/>
  <c r="G47" i="1"/>
  <c r="F47" i="1"/>
  <c r="E47" i="1"/>
  <c r="D47" i="1"/>
  <c r="I46" i="1"/>
  <c r="G46" i="1"/>
  <c r="F46" i="1"/>
  <c r="E46" i="1"/>
  <c r="D46" i="1"/>
  <c r="G45" i="1"/>
  <c r="F45" i="1"/>
  <c r="I30" i="1"/>
  <c r="D45" i="1"/>
  <c r="I31" i="1"/>
  <c r="I32" i="1"/>
  <c r="I33" i="1"/>
  <c r="I34" i="1"/>
  <c r="I35" i="1"/>
  <c r="I36" i="1"/>
  <c r="I37" i="1"/>
  <c r="I38" i="1"/>
  <c r="I39" i="1"/>
  <c r="I40" i="1"/>
  <c r="E28" i="1"/>
  <c r="E27" i="1"/>
  <c r="E29" i="1"/>
  <c r="E30" i="1"/>
  <c r="E31" i="1"/>
  <c r="E26" i="1"/>
  <c r="B23" i="1"/>
  <c r="B26" i="1"/>
  <c r="B27" i="1"/>
  <c r="B28" i="1"/>
  <c r="B29" i="1"/>
  <c r="B24" i="1"/>
  <c r="B25" i="1"/>
  <c r="B22" i="1"/>
  <c r="C7" i="1"/>
  <c r="C8" i="1"/>
  <c r="C9" i="1"/>
  <c r="C10" i="1"/>
  <c r="C11" i="1"/>
  <c r="C12" i="1"/>
  <c r="C13" i="1"/>
  <c r="C14" i="1"/>
  <c r="C15" i="1"/>
  <c r="C16" i="1"/>
  <c r="C17" i="1"/>
  <c r="C18" i="1"/>
  <c r="C6" i="1"/>
  <c r="G52" i="1" l="1"/>
  <c r="C61" i="1"/>
  <c r="E61" i="1" s="1"/>
  <c r="B62" i="1" s="1"/>
  <c r="F61" i="1" l="1"/>
  <c r="D62" i="1" l="1"/>
  <c r="C62" i="1"/>
  <c r="E62" i="1" l="1"/>
  <c r="F62" i="1" s="1"/>
</calcChain>
</file>

<file path=xl/sharedStrings.xml><?xml version="1.0" encoding="utf-8"?>
<sst xmlns="http://schemas.openxmlformats.org/spreadsheetml/2006/main" count="60" uniqueCount="32">
  <si>
    <t>Meet 1 = Konvergensi Numerik</t>
  </si>
  <si>
    <t>How to count errors</t>
  </si>
  <si>
    <t>Percobaan ke:</t>
  </si>
  <si>
    <t>Nilai Integral Numerik</t>
  </si>
  <si>
    <t>Error (%)</t>
  </si>
  <si>
    <t>Metode grafik</t>
  </si>
  <si>
    <t>x</t>
  </si>
  <si>
    <t>f(x)</t>
  </si>
  <si>
    <t>nilai f(x) = 0 ada di antara x=1 dan x=1.5</t>
  </si>
  <si>
    <t>nilai f(x) = 0 ada di antara x=1.2 dan x=1.3</t>
  </si>
  <si>
    <t>and the cycle continues</t>
  </si>
  <si>
    <t>biseksi</t>
  </si>
  <si>
    <t>iterasi</t>
  </si>
  <si>
    <t>xi</t>
  </si>
  <si>
    <t>xu</t>
  </si>
  <si>
    <t>f(xi)</t>
  </si>
  <si>
    <t>f(xu)</t>
  </si>
  <si>
    <t>xr</t>
  </si>
  <si>
    <t>kondisi</t>
  </si>
  <si>
    <t>error</t>
  </si>
  <si>
    <t>f(xi) mines, f(xu) plus</t>
  </si>
  <si>
    <t xml:space="preserve">xr = xi + xu/2 </t>
  </si>
  <si>
    <t>f(xr)</t>
  </si>
  <si>
    <t>&gt;0</t>
  </si>
  <si>
    <t>&lt;0</t>
  </si>
  <si>
    <t>&lt;0(selesai)</t>
  </si>
  <si>
    <t>akolade</t>
  </si>
  <si>
    <t>Metode newton raphson</t>
  </si>
  <si>
    <t>f'(xi)</t>
  </si>
  <si>
    <t>x(i+1)</t>
  </si>
  <si>
    <t>Metode Secant</t>
  </si>
  <si>
    <t>x(i-1)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</si>
</sst>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23</xdr:row>
      <xdr:rowOff>6618</xdr:rowOff>
    </xdr:from>
    <xdr:to>
      <xdr:col>14</xdr:col>
      <xdr:colOff>381000</xdr:colOff>
      <xdr:row>30</xdr:row>
      <xdr:rowOff>120650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A2EF69-63E9-0A46-3084-26D6D51AF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0" y="4242068"/>
          <a:ext cx="2819400" cy="1403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1BFD-400C-4B78-8A08-EDA7171483DA}">
  <dimension ref="A1:J68"/>
  <sheetViews>
    <sheetView tabSelected="1" topLeftCell="A45" workbookViewId="0">
      <selection activeCell="D52" sqref="D52"/>
    </sheetView>
  </sheetViews>
  <sheetFormatPr defaultRowHeight="14.5" x14ac:dyDescent="0.35"/>
  <cols>
    <col min="1" max="1" width="16.7265625" customWidth="1"/>
    <col min="2" max="2" width="20.6328125" customWidth="1"/>
    <col min="3" max="3" width="12.08984375" customWidth="1"/>
    <col min="5" max="5" width="9.81640625" customWidth="1"/>
    <col min="9" max="9" width="12.26953125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4" spans="1:3" x14ac:dyDescent="0.35">
      <c r="A4" t="s">
        <v>2</v>
      </c>
      <c r="B4" t="s">
        <v>3</v>
      </c>
      <c r="C4" t="s">
        <v>4</v>
      </c>
    </row>
    <row r="5" spans="1:3" x14ac:dyDescent="0.35">
      <c r="A5">
        <v>1</v>
      </c>
      <c r="B5">
        <v>255.78229999999999</v>
      </c>
    </row>
    <row r="6" spans="1:3" x14ac:dyDescent="0.35">
      <c r="A6">
        <v>2</v>
      </c>
      <c r="B6">
        <v>301.4873</v>
      </c>
      <c r="C6">
        <f>ABS((B6-B5)/B6)*100</f>
        <v>15.159842553898626</v>
      </c>
    </row>
    <row r="7" spans="1:3" x14ac:dyDescent="0.35">
      <c r="A7">
        <v>3</v>
      </c>
      <c r="B7">
        <v>342.63740999999999</v>
      </c>
      <c r="C7">
        <f t="shared" ref="C7:C18" si="0">ABS((B7-B6)/B7)*100</f>
        <v>12.009812355282508</v>
      </c>
    </row>
    <row r="8" spans="1:3" x14ac:dyDescent="0.35">
      <c r="A8">
        <v>4</v>
      </c>
      <c r="B8">
        <v>374.87214</v>
      </c>
      <c r="C8">
        <f t="shared" si="0"/>
        <v>8.5988598672603445</v>
      </c>
    </row>
    <row r="9" spans="1:3" x14ac:dyDescent="0.35">
      <c r="A9">
        <v>5</v>
      </c>
      <c r="B9">
        <v>397.67840000000001</v>
      </c>
      <c r="C9">
        <f t="shared" si="0"/>
        <v>5.7348500698051508</v>
      </c>
    </row>
    <row r="10" spans="1:3" x14ac:dyDescent="0.35">
      <c r="A10">
        <v>6</v>
      </c>
      <c r="B10">
        <v>408.56389999999999</v>
      </c>
      <c r="C10">
        <f t="shared" si="0"/>
        <v>2.6643323112981787</v>
      </c>
    </row>
    <row r="11" spans="1:3" x14ac:dyDescent="0.35">
      <c r="A11">
        <v>7</v>
      </c>
      <c r="B11">
        <v>415.34519999999998</v>
      </c>
      <c r="C11">
        <f t="shared" si="0"/>
        <v>1.632690109335557</v>
      </c>
    </row>
    <row r="12" spans="1:3" x14ac:dyDescent="0.35">
      <c r="A12">
        <v>8</v>
      </c>
      <c r="B12">
        <v>417.94529999999997</v>
      </c>
      <c r="C12">
        <f t="shared" si="0"/>
        <v>0.62211490355316779</v>
      </c>
    </row>
    <row r="13" spans="1:3" x14ac:dyDescent="0.35">
      <c r="A13">
        <v>9</v>
      </c>
      <c r="B13">
        <v>418.73419999999999</v>
      </c>
      <c r="C13">
        <f t="shared" si="0"/>
        <v>0.18840113847878021</v>
      </c>
    </row>
    <row r="14" spans="1:3" x14ac:dyDescent="0.35">
      <c r="A14">
        <v>10</v>
      </c>
      <c r="B14">
        <v>419.16449999999998</v>
      </c>
      <c r="C14">
        <f t="shared" si="0"/>
        <v>0.10265659424879454</v>
      </c>
    </row>
    <row r="15" spans="1:3" x14ac:dyDescent="0.35">
      <c r="A15">
        <v>11</v>
      </c>
      <c r="B15">
        <v>419.56490000000002</v>
      </c>
      <c r="C15">
        <f t="shared" si="0"/>
        <v>9.543219654457448E-2</v>
      </c>
    </row>
    <row r="16" spans="1:3" x14ac:dyDescent="0.35">
      <c r="A16">
        <v>12</v>
      </c>
      <c r="B16">
        <v>419.71890000000002</v>
      </c>
      <c r="C16">
        <f t="shared" si="0"/>
        <v>3.6691223578446515E-2</v>
      </c>
    </row>
    <row r="17" spans="1:9" x14ac:dyDescent="0.35">
      <c r="A17">
        <v>13</v>
      </c>
      <c r="B17">
        <v>419.90449999999998</v>
      </c>
      <c r="C17">
        <f t="shared" si="0"/>
        <v>4.420052654829023E-2</v>
      </c>
    </row>
    <row r="18" spans="1:9" x14ac:dyDescent="0.35">
      <c r="A18">
        <v>14</v>
      </c>
      <c r="B18">
        <v>419.90649999999999</v>
      </c>
      <c r="C18">
        <f t="shared" si="0"/>
        <v>4.7629650886793842E-4</v>
      </c>
    </row>
    <row r="20" spans="1:9" x14ac:dyDescent="0.35">
      <c r="A20" t="s">
        <v>5</v>
      </c>
    </row>
    <row r="21" spans="1:9" x14ac:dyDescent="0.35">
      <c r="A21" t="s">
        <v>6</v>
      </c>
      <c r="B21" t="s">
        <v>7</v>
      </c>
    </row>
    <row r="22" spans="1:9" x14ac:dyDescent="0.35">
      <c r="A22">
        <v>0</v>
      </c>
      <c r="B22">
        <f>(0.5*A22*((2.71828)^(A22^0.5)))-2</f>
        <v>-2</v>
      </c>
    </row>
    <row r="23" spans="1:9" x14ac:dyDescent="0.35">
      <c r="A23">
        <v>0.5</v>
      </c>
      <c r="B23">
        <f t="shared" ref="B23:B29" si="1">(0.5*A23*((2.71828)^(A23^0.5)))-2</f>
        <v>-1.492971495749857</v>
      </c>
    </row>
    <row r="24" spans="1:9" x14ac:dyDescent="0.35">
      <c r="A24">
        <v>1</v>
      </c>
      <c r="B24" s="1">
        <f t="shared" si="1"/>
        <v>-0.64085999999999999</v>
      </c>
      <c r="C24" t="s">
        <v>8</v>
      </c>
    </row>
    <row r="25" spans="1:9" x14ac:dyDescent="0.35">
      <c r="A25">
        <v>1.5</v>
      </c>
      <c r="B25" s="1">
        <f t="shared" si="1"/>
        <v>0.55247116726363732</v>
      </c>
      <c r="D25" t="s">
        <v>6</v>
      </c>
      <c r="E25" t="s">
        <v>7</v>
      </c>
    </row>
    <row r="26" spans="1:9" x14ac:dyDescent="0.35">
      <c r="A26">
        <v>2</v>
      </c>
      <c r="B26">
        <f t="shared" si="1"/>
        <v>2.1132464659541945</v>
      </c>
      <c r="D26">
        <v>1</v>
      </c>
      <c r="E26">
        <f>(0.5*D26*((2.71828)^(D26^0.5)))-2</f>
        <v>-0.64085999999999999</v>
      </c>
    </row>
    <row r="27" spans="1:9" x14ac:dyDescent="0.35">
      <c r="A27">
        <v>2.5</v>
      </c>
      <c r="B27">
        <f t="shared" si="1"/>
        <v>4.0756034513023138</v>
      </c>
      <c r="D27">
        <v>1.1000000000000001</v>
      </c>
      <c r="E27">
        <f t="shared" ref="E27:E31" si="2">(0.5*D27*((2.71828)^(D27^0.5)))-2</f>
        <v>-0.43016402099640305</v>
      </c>
    </row>
    <row r="28" spans="1:9" x14ac:dyDescent="0.35">
      <c r="A28">
        <v>3</v>
      </c>
      <c r="B28">
        <f t="shared" si="1"/>
        <v>6.4783406331962254</v>
      </c>
      <c r="D28">
        <v>1.2</v>
      </c>
      <c r="E28" s="1">
        <f t="shared" si="2"/>
        <v>-0.20569321636020055</v>
      </c>
      <c r="F28" t="s">
        <v>9</v>
      </c>
    </row>
    <row r="29" spans="1:9" x14ac:dyDescent="0.35">
      <c r="A29">
        <v>3.5</v>
      </c>
      <c r="B29">
        <f t="shared" si="1"/>
        <v>9.3639177125789672</v>
      </c>
      <c r="D29">
        <v>1.3</v>
      </c>
      <c r="E29" s="1">
        <f t="shared" si="2"/>
        <v>3.2754443512557074E-2</v>
      </c>
      <c r="H29" t="s">
        <v>6</v>
      </c>
      <c r="I29" t="s">
        <v>7</v>
      </c>
    </row>
    <row r="30" spans="1:9" x14ac:dyDescent="0.35">
      <c r="D30">
        <v>1.4</v>
      </c>
      <c r="E30">
        <f t="shared" si="2"/>
        <v>0.28539806439793969</v>
      </c>
      <c r="H30">
        <v>1.2</v>
      </c>
      <c r="I30">
        <f>(0.5*H30*((2.71828)^(H30^0.5)))-2</f>
        <v>-0.20569321636020055</v>
      </c>
    </row>
    <row r="31" spans="1:9" x14ac:dyDescent="0.35">
      <c r="D31">
        <v>1.5</v>
      </c>
      <c r="E31">
        <f t="shared" si="2"/>
        <v>0.55247116726363732</v>
      </c>
      <c r="H31">
        <v>1.21</v>
      </c>
      <c r="I31">
        <f t="shared" ref="I31:I40" si="3">(0.5*H31*((2.71828)^(H31^0.5)))-2</f>
        <v>-0.18248090032798392</v>
      </c>
    </row>
    <row r="32" spans="1:9" x14ac:dyDescent="0.35">
      <c r="H32">
        <v>1.22</v>
      </c>
      <c r="I32">
        <f t="shared" si="3"/>
        <v>-0.15912861755412933</v>
      </c>
    </row>
    <row r="33" spans="1:10" x14ac:dyDescent="0.35">
      <c r="H33">
        <v>1.23</v>
      </c>
      <c r="I33">
        <f t="shared" si="3"/>
        <v>-0.13563615420439334</v>
      </c>
    </row>
    <row r="34" spans="1:10" x14ac:dyDescent="0.35">
      <c r="H34">
        <v>1.24</v>
      </c>
      <c r="I34">
        <f t="shared" si="3"/>
        <v>-0.11200329481138338</v>
      </c>
    </row>
    <row r="35" spans="1:10" x14ac:dyDescent="0.35">
      <c r="H35">
        <v>1.25</v>
      </c>
      <c r="I35">
        <f t="shared" si="3"/>
        <v>-8.8229822302600347E-2</v>
      </c>
    </row>
    <row r="36" spans="1:10" x14ac:dyDescent="0.35">
      <c r="H36">
        <v>1.26</v>
      </c>
      <c r="I36">
        <f t="shared" si="3"/>
        <v>-6.4315518027636243E-2</v>
      </c>
    </row>
    <row r="37" spans="1:10" x14ac:dyDescent="0.35">
      <c r="H37">
        <v>1.27</v>
      </c>
      <c r="I37">
        <f t="shared" si="3"/>
        <v>-4.0260161784569481E-2</v>
      </c>
      <c r="J37" t="s">
        <v>10</v>
      </c>
    </row>
    <row r="38" spans="1:10" x14ac:dyDescent="0.35">
      <c r="H38">
        <v>1.28</v>
      </c>
      <c r="I38" s="1">
        <f t="shared" si="3"/>
        <v>-1.606353184557352E-2</v>
      </c>
    </row>
    <row r="39" spans="1:10" x14ac:dyDescent="0.35">
      <c r="H39">
        <v>1.29</v>
      </c>
      <c r="I39" s="1">
        <f t="shared" si="3"/>
        <v>8.2745950182143702E-3</v>
      </c>
    </row>
    <row r="40" spans="1:10" x14ac:dyDescent="0.35">
      <c r="H40">
        <v>1.3</v>
      </c>
      <c r="I40">
        <f t="shared" si="3"/>
        <v>3.2754443512557074E-2</v>
      </c>
    </row>
    <row r="43" spans="1:10" x14ac:dyDescent="0.35">
      <c r="A43" t="s">
        <v>11</v>
      </c>
    </row>
    <row r="44" spans="1:10" x14ac:dyDescent="0.35">
      <c r="A44" t="s">
        <v>12</v>
      </c>
      <c r="B44" t="s">
        <v>13</v>
      </c>
      <c r="C44" t="s">
        <v>14</v>
      </c>
      <c r="D44" t="s">
        <v>17</v>
      </c>
      <c r="E44" t="s">
        <v>15</v>
      </c>
      <c r="F44" t="s">
        <v>16</v>
      </c>
      <c r="G44" t="s">
        <v>22</v>
      </c>
      <c r="H44" t="s">
        <v>18</v>
      </c>
      <c r="I44" t="s">
        <v>19</v>
      </c>
      <c r="J44" t="s">
        <v>20</v>
      </c>
    </row>
    <row r="45" spans="1:10" x14ac:dyDescent="0.35">
      <c r="A45">
        <v>1</v>
      </c>
      <c r="B45">
        <v>1</v>
      </c>
      <c r="C45">
        <v>2</v>
      </c>
      <c r="D45">
        <f>(B45+C45)/2</f>
        <v>1.5</v>
      </c>
      <c r="E45">
        <f>(0.5*B45*((2.71828)^(B45^0.5)))-2</f>
        <v>-0.64085999999999999</v>
      </c>
      <c r="F45">
        <f>(0.5*C45*((2.71828)^(C45^0.5)))-2</f>
        <v>2.1132464659541945</v>
      </c>
      <c r="G45">
        <f>(0.5*D45*((2.71828)^(D45^0.5)))-2</f>
        <v>0.55247116726363732</v>
      </c>
      <c r="H45" t="s">
        <v>23</v>
      </c>
      <c r="J45" t="s">
        <v>21</v>
      </c>
    </row>
    <row r="46" spans="1:10" x14ac:dyDescent="0.35">
      <c r="A46">
        <v>2</v>
      </c>
      <c r="B46">
        <v>1</v>
      </c>
      <c r="C46">
        <v>1.5</v>
      </c>
      <c r="D46">
        <f>(B46+C46)/2</f>
        <v>1.25</v>
      </c>
      <c r="E46">
        <f>(0.5*B46*((2.71828)^(B46^0.5)))-2</f>
        <v>-0.64085999999999999</v>
      </c>
      <c r="F46">
        <f>(0.5*C46*((2.71828)^(C46^0.5)))-2</f>
        <v>0.55247116726363732</v>
      </c>
      <c r="G46">
        <f>(0.5*D46*((2.71828)^(D46^0.5)))-2</f>
        <v>-8.8229822302600347E-2</v>
      </c>
      <c r="H46" t="s">
        <v>24</v>
      </c>
      <c r="I46">
        <f>(ABS(D46-D45)/D46)*100</f>
        <v>20</v>
      </c>
    </row>
    <row r="47" spans="1:10" x14ac:dyDescent="0.35">
      <c r="A47">
        <v>3</v>
      </c>
      <c r="B47">
        <v>1.25</v>
      </c>
      <c r="C47">
        <v>1.5</v>
      </c>
      <c r="D47">
        <f>(B47+C47)/2</f>
        <v>1.375</v>
      </c>
      <c r="E47">
        <f>(0.5*B47*((2.71828)^(B47^0.5)))-2</f>
        <v>-8.8229822302600347E-2</v>
      </c>
      <c r="F47">
        <f>(0.5*C47*((2.71828)^(C47^0.5)))-2</f>
        <v>0.55247116726363732</v>
      </c>
      <c r="G47">
        <f>(0.5*D47*((2.71828)^(D47^0.5)))-2</f>
        <v>0.22089374289888708</v>
      </c>
      <c r="H47" t="s">
        <v>23</v>
      </c>
      <c r="I47">
        <f>(ABS(D47-D46)/D47)*100</f>
        <v>9.0909090909090917</v>
      </c>
    </row>
    <row r="48" spans="1:10" x14ac:dyDescent="0.35">
      <c r="A48">
        <v>4</v>
      </c>
      <c r="B48">
        <v>1.25</v>
      </c>
      <c r="C48">
        <v>1.375</v>
      </c>
      <c r="D48">
        <f>(B48+C48)/2</f>
        <v>1.3125</v>
      </c>
      <c r="E48">
        <f>(0.5*B48*((2.71828)^(B48^0.5)))-2</f>
        <v>-8.8229822302600347E-2</v>
      </c>
      <c r="F48">
        <f>(0.5*C48*((2.71828)^(C48^0.5)))-2</f>
        <v>0.22089374289888708</v>
      </c>
      <c r="G48">
        <f>(0.5*D48*((2.71828)^(D48^0.5)))-2</f>
        <v>6.3553894849431192E-2</v>
      </c>
      <c r="H48" t="s">
        <v>23</v>
      </c>
      <c r="I48">
        <f>(ABS(D48-D47)/D48)*100</f>
        <v>4.7619047619047619</v>
      </c>
    </row>
    <row r="49" spans="1:9" x14ac:dyDescent="0.35">
      <c r="A49">
        <v>5</v>
      </c>
      <c r="B49">
        <v>1.25</v>
      </c>
      <c r="C49">
        <v>1.3125</v>
      </c>
      <c r="D49">
        <f>(B49+C49)/2</f>
        <v>1.28125</v>
      </c>
      <c r="E49">
        <f>(0.5*B49*((2.71828)^(B49^0.5)))-2</f>
        <v>-8.8229822302600347E-2</v>
      </c>
      <c r="F49">
        <f>(0.5*C49*((2.71828)^(C49^0.5)))-2</f>
        <v>6.3553894849431192E-2</v>
      </c>
      <c r="G49">
        <f>(0.5*D49*((2.71828)^(D49^0.5)))-2</f>
        <v>-1.3029008694797284E-2</v>
      </c>
      <c r="H49" t="s">
        <v>25</v>
      </c>
      <c r="I49">
        <f>(ABS(D49-D48)/D49)*100</f>
        <v>2.4390243902439024</v>
      </c>
    </row>
    <row r="50" spans="1:9" x14ac:dyDescent="0.35">
      <c r="A50" t="s">
        <v>26</v>
      </c>
    </row>
    <row r="51" spans="1:9" x14ac:dyDescent="0.35">
      <c r="A51" t="s">
        <v>12</v>
      </c>
      <c r="B51" t="s">
        <v>13</v>
      </c>
      <c r="C51" t="s">
        <v>14</v>
      </c>
      <c r="D51" t="s">
        <v>17</v>
      </c>
      <c r="E51" t="s">
        <v>15</v>
      </c>
      <c r="F51" t="s">
        <v>16</v>
      </c>
      <c r="G51" t="s">
        <v>22</v>
      </c>
      <c r="H51" t="s">
        <v>18</v>
      </c>
      <c r="I51" t="s">
        <v>19</v>
      </c>
    </row>
    <row r="52" spans="1:9" x14ac:dyDescent="0.35">
      <c r="A52">
        <v>1</v>
      </c>
      <c r="B52">
        <v>1</v>
      </c>
      <c r="C52">
        <v>2</v>
      </c>
      <c r="D52">
        <f>C52-((F52*(B52-C52))/(E52-F52))</f>
        <v>1.2326925294727</v>
      </c>
      <c r="E52">
        <f>(0.5*B52*((2.71828)^(B52^0.5)))-2</f>
        <v>-0.64085999999999999</v>
      </c>
      <c r="F52">
        <f>(0.5*C52*((2.71828)^(C52^0.5)))-2</f>
        <v>2.1132464659541945</v>
      </c>
      <c r="G52">
        <f>(0.5*D52*((2.71828)^(D52^0.5)))-2</f>
        <v>-0.12928675803449075</v>
      </c>
      <c r="H52" t="s">
        <v>24</v>
      </c>
    </row>
    <row r="53" spans="1:9" x14ac:dyDescent="0.35">
      <c r="A53">
        <v>2</v>
      </c>
      <c r="B53">
        <v>1.232683</v>
      </c>
      <c r="C53">
        <v>2</v>
      </c>
      <c r="D53">
        <f>C53-((F53*(B53-C53))/(E53-F53))</f>
        <v>1.2769276908175131</v>
      </c>
      <c r="E53">
        <f>(0.5*B53*((2.71828)^(B53^0.5)))-2</f>
        <v>-0.12930924794099496</v>
      </c>
      <c r="F53">
        <f>(0.5*C53*((2.71828)^(C53^0.5)))-2</f>
        <v>2.1132464659541945</v>
      </c>
      <c r="G53">
        <f>(0.5*D53*((2.71828)^(D53^0.5)))-2</f>
        <v>-2.351253240799478E-2</v>
      </c>
      <c r="H53" t="s">
        <v>24</v>
      </c>
      <c r="I53">
        <f>((D53-D52)/D53)*100</f>
        <v>3.4641868653105106</v>
      </c>
    </row>
    <row r="54" spans="1:9" x14ac:dyDescent="0.35">
      <c r="A54">
        <v>3</v>
      </c>
      <c r="B54">
        <v>1.2769280000000001</v>
      </c>
      <c r="C54">
        <v>2</v>
      </c>
      <c r="D54">
        <f>C54-((F54*(B54-C54))/(E54-F54))</f>
        <v>1.284884310586875</v>
      </c>
      <c r="E54">
        <f>(0.5*B54*((2.71828)^(B54^0.5)))-2</f>
        <v>-2.3511783447998535E-2</v>
      </c>
      <c r="F54">
        <f>(0.5*C54*((2.71828)^(C54^0.5)))-2</f>
        <v>2.1132464659541945</v>
      </c>
      <c r="G54">
        <f>(0.5*D54*((2.71828)^(D54^0.5)))-2</f>
        <v>-4.1937263156337501E-3</v>
      </c>
      <c r="H54" t="s">
        <v>24</v>
      </c>
      <c r="I54">
        <f>((D54-D53)/D54)*100</f>
        <v>0.61924795125933896</v>
      </c>
    </row>
    <row r="55" spans="1:9" x14ac:dyDescent="0.35">
      <c r="A55">
        <v>4</v>
      </c>
    </row>
    <row r="56" spans="1:9" x14ac:dyDescent="0.35">
      <c r="A56">
        <v>5</v>
      </c>
    </row>
    <row r="58" spans="1:9" x14ac:dyDescent="0.35">
      <c r="A58" t="s">
        <v>27</v>
      </c>
    </row>
    <row r="59" spans="1:9" x14ac:dyDescent="0.35">
      <c r="A59" t="s">
        <v>12</v>
      </c>
      <c r="B59" t="s">
        <v>13</v>
      </c>
      <c r="C59" t="s">
        <v>15</v>
      </c>
      <c r="D59" t="s">
        <v>28</v>
      </c>
      <c r="E59" t="s">
        <v>29</v>
      </c>
      <c r="F59" t="s">
        <v>19</v>
      </c>
    </row>
    <row r="60" spans="1:9" x14ac:dyDescent="0.35">
      <c r="A60">
        <v>1</v>
      </c>
      <c r="B60">
        <v>1</v>
      </c>
      <c r="C60">
        <f>(0.5*B60*((2.71828)^(B60^0.5)))-2</f>
        <v>-0.64085999999999999</v>
      </c>
      <c r="D60">
        <f>(0.5*(2.71828^(B60^0.5)))*(1+(0.5*(B60^0.5)))</f>
        <v>2.03871</v>
      </c>
      <c r="E60">
        <f>B60-(C60/D60)</f>
        <v>1.3143458363376841</v>
      </c>
    </row>
    <row r="61" spans="1:9" x14ac:dyDescent="0.35">
      <c r="A61">
        <v>2</v>
      </c>
      <c r="B61">
        <f>E60</f>
        <v>1.3143458363376841</v>
      </c>
      <c r="C61">
        <f>(0.5*B61*((2.71828)^(B61^0.5)))-2</f>
        <v>6.812077545024664E-2</v>
      </c>
      <c r="D61">
        <f t="shared" ref="D61:D62" si="4">(0.5*(2.71828^(B61^0.5)))*(1+(0.5*(B61^0.5)))</f>
        <v>2.4754660611343171</v>
      </c>
      <c r="E61">
        <f t="shared" ref="E61:E62" si="5">B61-(C61/D61)</f>
        <v>1.2868274726162958</v>
      </c>
      <c r="F61">
        <f>ABS((E61-E60)/E61)*100</f>
        <v>2.1384656690177501</v>
      </c>
    </row>
    <row r="62" spans="1:9" x14ac:dyDescent="0.35">
      <c r="A62">
        <v>3</v>
      </c>
      <c r="B62">
        <f>E61</f>
        <v>1.2868274726162958</v>
      </c>
      <c r="C62">
        <f>(0.5*B62*((2.71828)^(B62^0.5)))-2</f>
        <v>5.3791964249061408E-4</v>
      </c>
      <c r="D62">
        <f t="shared" si="4"/>
        <v>2.4364005837882456</v>
      </c>
      <c r="E62">
        <f t="shared" si="5"/>
        <v>1.2866066880515286</v>
      </c>
      <c r="F62">
        <f>ABS((E62-E61)/E62)*100</f>
        <v>1.7160222064570831E-2</v>
      </c>
    </row>
    <row r="64" spans="1:9" x14ac:dyDescent="0.35">
      <c r="A64" t="s">
        <v>30</v>
      </c>
    </row>
    <row r="65" spans="1:7" x14ac:dyDescent="0.35">
      <c r="A65" t="s">
        <v>12</v>
      </c>
      <c r="B65" t="s">
        <v>13</v>
      </c>
      <c r="C65" t="s">
        <v>15</v>
      </c>
      <c r="D65" t="s">
        <v>28</v>
      </c>
      <c r="E65" t="s">
        <v>29</v>
      </c>
      <c r="F65" t="s">
        <v>31</v>
      </c>
      <c r="G65" t="s">
        <v>19</v>
      </c>
    </row>
    <row r="66" spans="1:7" x14ac:dyDescent="0.35">
      <c r="A66">
        <v>1</v>
      </c>
      <c r="B66">
        <v>1</v>
      </c>
      <c r="C66">
        <f>(0.5*B66*((2.71828)^(B66^0.5)))-2</f>
        <v>-0.64085999999999999</v>
      </c>
      <c r="F66">
        <v>2</v>
      </c>
    </row>
    <row r="67" spans="1:7" x14ac:dyDescent="0.35">
      <c r="A67">
        <v>2</v>
      </c>
    </row>
    <row r="68" spans="1:7" x14ac:dyDescent="0.35">
      <c r="A6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SUGISANDHEA</dc:creator>
  <cp:lastModifiedBy>GEORGIA</cp:lastModifiedBy>
  <dcterms:created xsi:type="dcterms:W3CDTF">2024-05-02T10:45:23Z</dcterms:created>
  <dcterms:modified xsi:type="dcterms:W3CDTF">2024-05-03T15:49:00Z</dcterms:modified>
</cp:coreProperties>
</file>