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 drive (NCSU)\litreview\Database\Master_Dataframe\"/>
    </mc:Choice>
  </mc:AlternateContent>
  <xr:revisionPtr revIDLastSave="0" documentId="13_ncr:1_{432573B5-4498-40AD-9492-561E37591776}" xr6:coauthVersionLast="47" xr6:coauthVersionMax="47" xr10:uidLastSave="{00000000-0000-0000-0000-000000000000}"/>
  <bookViews>
    <workbookView xWindow="-60" yWindow="-60" windowWidth="21720" windowHeight="12900" xr2:uid="{00000000-000D-0000-FFFF-FFFF00000000}"/>
  </bookViews>
  <sheets>
    <sheet name="ReadMe" sheetId="6" r:id="rId1"/>
    <sheet name="Annotations" sheetId="5" r:id="rId2"/>
    <sheet name="Data" sheetId="2" r:id="rId3"/>
    <sheet name="Bibliography_by_Ref ID" sheetId="4" r:id="rId4"/>
  </sheets>
  <definedNames>
    <definedName name="_xlnm._FilterDatabase" localSheetId="2" hidden="1">Data!$A$1:$AL$485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84" i="2" l="1"/>
  <c r="AA384" i="2"/>
  <c r="AH207" i="2"/>
  <c r="AA207" i="2"/>
  <c r="AE13" i="2"/>
  <c r="J13" i="2"/>
  <c r="AE141" i="2"/>
  <c r="J141" i="2"/>
  <c r="AE16" i="2"/>
  <c r="J16" i="2"/>
  <c r="AE17" i="2"/>
  <c r="J17" i="2"/>
  <c r="AE18" i="2"/>
  <c r="J18" i="2"/>
  <c r="AE2" i="2"/>
  <c r="J2" i="2"/>
</calcChain>
</file>

<file path=xl/sharedStrings.xml><?xml version="1.0" encoding="utf-8"?>
<sst xmlns="http://schemas.openxmlformats.org/spreadsheetml/2006/main" count="6471" uniqueCount="348">
  <si>
    <t>ref ID</t>
  </si>
  <si>
    <t>curveID</t>
  </si>
  <si>
    <t>Name of compound</t>
  </si>
  <si>
    <t>compound class</t>
  </si>
  <si>
    <t>charge</t>
  </si>
  <si>
    <t>C0(ng/L)</t>
  </si>
  <si>
    <t>C0</t>
  </si>
  <si>
    <t>E</t>
  </si>
  <si>
    <t>S</t>
  </si>
  <si>
    <t>A</t>
  </si>
  <si>
    <t>B</t>
  </si>
  <si>
    <t>V</t>
  </si>
  <si>
    <t>L</t>
  </si>
  <si>
    <t>pzc</t>
  </si>
  <si>
    <t>mp_ratio</t>
  </si>
  <si>
    <t>BET</t>
  </si>
  <si>
    <t>material type</t>
  </si>
  <si>
    <t>product name</t>
  </si>
  <si>
    <t>pH</t>
  </si>
  <si>
    <t>DOC</t>
  </si>
  <si>
    <t>UV254</t>
  </si>
  <si>
    <t>matrix name</t>
  </si>
  <si>
    <t>matrix_type</t>
  </si>
  <si>
    <t>logBV10</t>
  </si>
  <si>
    <t>logub</t>
  </si>
  <si>
    <t>loglb</t>
  </si>
  <si>
    <t>scenario</t>
  </si>
  <si>
    <t>EBCT</t>
  </si>
  <si>
    <t>PD</t>
  </si>
  <si>
    <t>CD</t>
  </si>
  <si>
    <t>y</t>
  </si>
  <si>
    <t>yub</t>
  </si>
  <si>
    <t>ylb</t>
  </si>
  <si>
    <t>flag</t>
  </si>
  <si>
    <t>notes</t>
  </si>
  <si>
    <t>1,1 DCA</t>
  </si>
  <si>
    <t>VOCs</t>
  </si>
  <si>
    <t>NA</t>
  </si>
  <si>
    <t>bituminous coal</t>
  </si>
  <si>
    <t>Norit GAC 400</t>
  </si>
  <si>
    <t>OH GW</t>
  </si>
  <si>
    <t>groundwater</t>
  </si>
  <si>
    <t>PD-rssct</t>
  </si>
  <si>
    <t>CO II</t>
  </si>
  <si>
    <t>FL GW</t>
  </si>
  <si>
    <t>FL DIL</t>
  </si>
  <si>
    <t>PD-rssct, low temp</t>
  </si>
  <si>
    <t>1,1,1,2 TeCA</t>
  </si>
  <si>
    <t>1,2 DCA</t>
  </si>
  <si>
    <t>OH</t>
  </si>
  <si>
    <t>CO I</t>
  </si>
  <si>
    <t>w/ 1,1-DCA, PD-rssct</t>
  </si>
  <si>
    <t>w/ TCE, PD-rssct</t>
  </si>
  <si>
    <t>BEM</t>
  </si>
  <si>
    <t>surface water</t>
  </si>
  <si>
    <t>DI</t>
  </si>
  <si>
    <t>deionized water</t>
  </si>
  <si>
    <t>dilCO II</t>
  </si>
  <si>
    <t>C0 found in thesis</t>
  </si>
  <si>
    <t>1,2 DCP</t>
  </si>
  <si>
    <t>1,2,3 TCP</t>
  </si>
  <si>
    <t>Acetochlor</t>
  </si>
  <si>
    <t>Pesticides</t>
  </si>
  <si>
    <t>Norit 1240</t>
  </si>
  <si>
    <t>D,LM</t>
  </si>
  <si>
    <t>pilot</t>
  </si>
  <si>
    <t>calgon F300</t>
  </si>
  <si>
    <t>B, ozonated BEM</t>
  </si>
  <si>
    <t>A, coagulated BEM</t>
  </si>
  <si>
    <t>C, OWASA</t>
  </si>
  <si>
    <t>D, LM</t>
  </si>
  <si>
    <t>conventional</t>
  </si>
  <si>
    <t>PDrssct</t>
  </si>
  <si>
    <t>author fitted psdm</t>
  </si>
  <si>
    <t>MIEX</t>
  </si>
  <si>
    <t>ozone/bio</t>
  </si>
  <si>
    <t>OWASA</t>
  </si>
  <si>
    <t>CD-rssct</t>
  </si>
  <si>
    <t>author PSDM, corrected</t>
  </si>
  <si>
    <t>Aldicarb</t>
  </si>
  <si>
    <t>A, coag BEM</t>
  </si>
  <si>
    <t>Atrazine</t>
  </si>
  <si>
    <t>lignite coal</t>
  </si>
  <si>
    <t>norit darco 1240</t>
  </si>
  <si>
    <t>synthetic water</t>
  </si>
  <si>
    <t>synthetic surface water</t>
  </si>
  <si>
    <t>author PSDM</t>
  </si>
  <si>
    <t>Water B, river</t>
  </si>
  <si>
    <t>Bisphenol A</t>
  </si>
  <si>
    <t>Industrial compounds</t>
  </si>
  <si>
    <t>Norit N1240</t>
  </si>
  <si>
    <t>PD-rssct, .61mm</t>
  </si>
  <si>
    <t>PD-rssct, .20mm</t>
  </si>
  <si>
    <t>PD-rssct, .11mm</t>
  </si>
  <si>
    <t>Carbamazepine</t>
  </si>
  <si>
    <t>Pharmaceuticals</t>
  </si>
  <si>
    <t>waste water</t>
  </si>
  <si>
    <t>wwtp eff</t>
  </si>
  <si>
    <t>gacnf, CD-rssct</t>
  </si>
  <si>
    <t>author tabulated bv11</t>
  </si>
  <si>
    <t>WWTP 1</t>
  </si>
  <si>
    <t>WWTP 2</t>
  </si>
  <si>
    <t>WWTP 3</t>
  </si>
  <si>
    <t>WWTP 4</t>
  </si>
  <si>
    <t>CT</t>
  </si>
  <si>
    <t>Diatrizoic acid</t>
  </si>
  <si>
    <t>donau carbon epibon a 8*30</t>
  </si>
  <si>
    <t>secondary effluent</t>
  </si>
  <si>
    <t>pilot up flow</t>
  </si>
  <si>
    <t>pilot dual media</t>
  </si>
  <si>
    <t>Diclofenac</t>
  </si>
  <si>
    <t>Diphenhydramine</t>
  </si>
  <si>
    <t>Erythromycin</t>
  </si>
  <si>
    <t>GenX</t>
  </si>
  <si>
    <t>PFASs</t>
  </si>
  <si>
    <t>combined filter effluent</t>
  </si>
  <si>
    <t>pilot column 13</t>
  </si>
  <si>
    <t>Iomeprol</t>
  </si>
  <si>
    <t>Iopromide</t>
  </si>
  <si>
    <t>Metolachlor</t>
  </si>
  <si>
    <t>PCE</t>
  </si>
  <si>
    <t>PFBA</t>
  </si>
  <si>
    <t>calgon F400</t>
  </si>
  <si>
    <t>pilot column 10</t>
  </si>
  <si>
    <t>calgon F600</t>
  </si>
  <si>
    <t>Oakdale MN</t>
  </si>
  <si>
    <t>groundwater AZ2</t>
  </si>
  <si>
    <t>10min, LC</t>
  </si>
  <si>
    <t>17min, LC</t>
  </si>
  <si>
    <t>24min, LC</t>
  </si>
  <si>
    <t>groundwater AZ1</t>
  </si>
  <si>
    <t>20min, LC</t>
  </si>
  <si>
    <t>5min, LC</t>
  </si>
  <si>
    <t>PFBS</t>
  </si>
  <si>
    <t>coconut</t>
  </si>
  <si>
    <t>Norit GCN 1240</t>
  </si>
  <si>
    <t>well water</t>
  </si>
  <si>
    <t>PFDA</t>
  </si>
  <si>
    <t>PFDoDA</t>
  </si>
  <si>
    <t>PFHpA</t>
  </si>
  <si>
    <t>Hydrodarco 4000</t>
  </si>
  <si>
    <t>pilot column 12</t>
  </si>
  <si>
    <t>reactivated</t>
  </si>
  <si>
    <t>CMR400</t>
  </si>
  <si>
    <t>HPC</t>
  </si>
  <si>
    <t>Carbsorb40</t>
  </si>
  <si>
    <t>GW1</t>
  </si>
  <si>
    <t>CD-RSSCT</t>
  </si>
  <si>
    <t>the gac properties are locally unique</t>
  </si>
  <si>
    <t>GW2</t>
  </si>
  <si>
    <t>GW6</t>
  </si>
  <si>
    <t>AquaCarb 1230AWC</t>
  </si>
  <si>
    <t>catalytic coconut</t>
  </si>
  <si>
    <t>AquaCarb 1240CAT</t>
  </si>
  <si>
    <t>GW3</t>
  </si>
  <si>
    <t>catalytic bituminous carbon</t>
  </si>
  <si>
    <t>PFHxA</t>
  </si>
  <si>
    <t>pilot column 11</t>
  </si>
  <si>
    <t>full</t>
  </si>
  <si>
    <t>PFHxS</t>
  </si>
  <si>
    <t>PFMOAA</t>
  </si>
  <si>
    <t>PFNA</t>
  </si>
  <si>
    <t>PFO2HxA</t>
  </si>
  <si>
    <t>PFO3OA</t>
  </si>
  <si>
    <t>PFOA</t>
  </si>
  <si>
    <t>PFOS</t>
  </si>
  <si>
    <t>PFPeA</t>
  </si>
  <si>
    <t>PFPeS</t>
  </si>
  <si>
    <t>PFPrS</t>
  </si>
  <si>
    <t>Prometon</t>
  </si>
  <si>
    <t>Simazine</t>
  </si>
  <si>
    <t>calgon F820</t>
  </si>
  <si>
    <t>Sucralose</t>
  </si>
  <si>
    <t>Artificial sweeteners</t>
  </si>
  <si>
    <t>Sulfamethoxazole</t>
  </si>
  <si>
    <t>author tabulated bv10</t>
  </si>
  <si>
    <t>TCE</t>
  </si>
  <si>
    <t>CAS</t>
  </si>
  <si>
    <t>75-34-3</t>
  </si>
  <si>
    <t>107-06-2</t>
  </si>
  <si>
    <t>78-87-5</t>
  </si>
  <si>
    <t>96-18-4</t>
  </si>
  <si>
    <t>116-06-3</t>
  </si>
  <si>
    <t>1912-24-9</t>
  </si>
  <si>
    <t>80-05-7</t>
  </si>
  <si>
    <t>298-46-4</t>
  </si>
  <si>
    <t>56-23-5</t>
  </si>
  <si>
    <t>117-96-4</t>
  </si>
  <si>
    <t>15307-86-5</t>
  </si>
  <si>
    <t>58-73-1</t>
  </si>
  <si>
    <t>114-07-8</t>
  </si>
  <si>
    <t>62037-80-3</t>
  </si>
  <si>
    <t>78649-41-9</t>
  </si>
  <si>
    <t>73334-07-3</t>
  </si>
  <si>
    <t>51218-45-2</t>
  </si>
  <si>
    <t>127-18-4</t>
  </si>
  <si>
    <t>375-22-4</t>
  </si>
  <si>
    <t>375-73-5</t>
  </si>
  <si>
    <t>335-76-2</t>
  </si>
  <si>
    <t>307-55-1</t>
  </si>
  <si>
    <t>375-85-9</t>
  </si>
  <si>
    <t>307-24-4</t>
  </si>
  <si>
    <t>355-46-4</t>
  </si>
  <si>
    <t>674-13-5</t>
  </si>
  <si>
    <t>375-95-1</t>
  </si>
  <si>
    <t>39492-88-1</t>
  </si>
  <si>
    <t>39492-89-2</t>
  </si>
  <si>
    <t>335-67-1</t>
  </si>
  <si>
    <t>1763-23-1</t>
  </si>
  <si>
    <t>2706-90-3</t>
  </si>
  <si>
    <t>2706-91-4 </t>
  </si>
  <si>
    <t>423-41-6</t>
  </si>
  <si>
    <t>1610-18-0</t>
  </si>
  <si>
    <t>122-34-9</t>
  </si>
  <si>
    <t>56038-13-2</t>
  </si>
  <si>
    <t>723-46-6</t>
  </si>
  <si>
    <t>79-01-6</t>
  </si>
  <si>
    <t>Abraham source</t>
  </si>
  <si>
    <t>LSER dataset 2017</t>
  </si>
  <si>
    <t>calculated</t>
  </si>
  <si>
    <t>Stenzel (2013)&amp;Tülp(2008)</t>
  </si>
  <si>
    <t>messy</t>
  </si>
  <si>
    <t>PFHpS</t>
  </si>
  <si>
    <t>belowMRL, below10%</t>
  </si>
  <si>
    <t>uncertain</t>
  </si>
  <si>
    <t>PFo4DA</t>
  </si>
  <si>
    <t>375-92-8</t>
  </si>
  <si>
    <t>Desethylatrazine</t>
  </si>
  <si>
    <t>6190-65-4</t>
  </si>
  <si>
    <t>Broner (2010)</t>
  </si>
  <si>
    <t>Hardwald GW</t>
  </si>
  <si>
    <t>Norit GAC 830</t>
  </si>
  <si>
    <t>treated wastewater</t>
  </si>
  <si>
    <t>only in DOC train</t>
  </si>
  <si>
    <t>FOSA</t>
  </si>
  <si>
    <t>754-91-6</t>
  </si>
  <si>
    <t>reservoir</t>
  </si>
  <si>
    <t>PFUnDA</t>
  </si>
  <si>
    <t>2058-94-8</t>
  </si>
  <si>
    <t>Iopamidol</t>
  </si>
  <si>
    <t>60166-93-0</t>
  </si>
  <si>
    <t>60166-93-2</t>
  </si>
  <si>
    <t>reject water</t>
  </si>
  <si>
    <t>EBCT calculated from operation conditions; UV calculated from empirical eq; DOC too high</t>
  </si>
  <si>
    <t>raw gw</t>
  </si>
  <si>
    <t>EBCT calculated from operation conditions; UV calculated from empirical eq</t>
  </si>
  <si>
    <t>can see down to 1/6ofC/C0</t>
  </si>
  <si>
    <t>Sulfamethoxazaole</t>
  </si>
  <si>
    <t>TCEP</t>
  </si>
  <si>
    <t>Flame retardant</t>
  </si>
  <si>
    <t>115-96-8</t>
  </si>
  <si>
    <t>RSSCT</t>
  </si>
  <si>
    <t>untreated groundwater</t>
  </si>
  <si>
    <t>F400</t>
  </si>
  <si>
    <t>PD-RSSCT</t>
  </si>
  <si>
    <t>60166-93-1</t>
  </si>
  <si>
    <t>2,6-dichlorobenzamide</t>
  </si>
  <si>
    <t>2008-58-4</t>
  </si>
  <si>
    <t>Iohexol</t>
  </si>
  <si>
    <t>66108-95-0</t>
  </si>
  <si>
    <t>34256-82-1</t>
  </si>
  <si>
    <t>39492-90-5</t>
  </si>
  <si>
    <t>Centaur 12x40</t>
  </si>
  <si>
    <t>refID</t>
  </si>
  <si>
    <t>Altmann, J., Rehfeld, D., Traeder, K., Sperlich, A., Jekel, M., 2016. Combination of granular activated carbon adsorption and deep-bed filtration as a single advanced wastewater treatment step for organic micropollutant and phosphorus removal. WATER RESEARCH 92, 131–139. https://doi.org/10.1016/j.watres.2016.01.051</t>
  </si>
  <si>
    <t>Kearns, J., Dickenson, E., Knappe, D., 2020. Enabling Organic Micropollutant Removal from Water by Full-Scale Biochar and Activated Carbon Adsorbers Using Predictions from Bench-Scale Column Data. Environmental Engineering Science. https://doi.org/10.1089/ees.2019.0471</t>
  </si>
  <si>
    <t>Kennedy, A.M., Reinert, A.M., Knappe, D.R.U., Ferrer, I., Summers, R.S., 2015. Full- and pilot-scale GAC adsorption of organic micropollutants. WATER RESEARCH 68, 238–248. https://doi.org/10.1016/j.watres.2014.10.010</t>
  </si>
  <si>
    <t>Kennedy, A.M., Reinert, A.M., Knappe, D.R.U., Summers, R.S., 2017. Prediction of Full-Scale GAC Adsorption of Organic Micropollutants. ENVIRONMENTAL ENGINEERING SCIENCE 34, 496–507. https://doi.org/10.1089/ees.2016.0525</t>
  </si>
  <si>
    <t>Liu, C.J., Werner, D., Bellona, C., 2019. Removal of per- and polyfluoroalkyl substances (PFASs) from contaminated groundwater using granular activated carbon: a pilot-scale study with breakthrough modeling. ENVIRONMENTAL SCIENCE-WATER RESEARCH &amp; TECHNOLOGY 5, 1844–1853. https://doi.org/10.1039/c9ew00349e</t>
  </si>
  <si>
    <t>McCleaf, P., Englund, S., Ostlund, A., Lindegren, K., Wiberg, K., Ahrens, L., 2017. Removal efficiency of multiple poly- and perfluoroalkyl substances (PFASs) in drinking water using granular activated carbon (GAC) and anion exchange (AE) column tests. WATER RESEARCH 120, 77–87. https://doi.org/10.1016/j.watres.2017.04.057</t>
  </si>
  <si>
    <t>Sgroi, M., Anumol, T., Roccaro, P., Vagliasindi, F.G.A., Snyder, S.A., 2018. Modeling emerging contaminants breakthrough in packed bed adsorption columns by UV absorbance and fluorescing components of dissolved organic matter. WATER RESEARCH 145, 667–677. https://doi.org/10.1016/j.watres.2018.09.018</t>
  </si>
  <si>
    <t>Westreich, P., Mimna, R., Brewer, J., Forrester, F., 2018. The removal of short-chain and long-chain perfluoroalkyl acids and sulfonates via granular activated carbons: A comparative column study. REMEDIATION-THE JOURNAL OF ENVIRONMENTAL CLEANUP COSTS TECHNOLOGIES &amp; TECHNIQUES 29, 19–26. https://doi.org/10.1002/rem.21579</t>
  </si>
  <si>
    <t>Zietzschmann, F., Stuetzer, C., Jekel, M., 2016. Granular activated carbon adsorption of organic micro-pollutants in drinking water and treated wastewater - Aligning breakthrough curves and capacities. WATER RESEARCH 92, 180–187. https://doi.org/10.1016/j.watres.2016.01.056</t>
  </si>
  <si>
    <t>Cardenas, J., 2011. Granular activated carbon adsorption of dissolved organic matter and trace organic contaminants: Effects of influent dissolved organic matter concentration and pretreatment (M.S.). ProQuest Dissertations and Theses. University of Colorado at Boulder, Ann Arbor.</t>
  </si>
  <si>
    <t>Kempisty, D.M., 2014. Adsorption of Volatile and Perfluorinated Compounds from Groundwaters using Granular Activated Carbon (Ph.D.). ProQuest Dissertations and Theses. University of Colorado at Boulder, Ann Arbor.</t>
  </si>
  <si>
    <t>Appleman, T.D., Higgins, C.P., Quiñones, O., Vanderford, B.J., Kolstad, C., Zeigler-Holady, J.C., Dickenson, E.R.V., 2014. Treatment of poly- and perfluoroalkyl substances in U.S. full-scale water treatment systems. Water Research 51, 246–255. https://doi.org/10.1016/j.watres.2013.10.067</t>
  </si>
  <si>
    <t>Corwin, C.J., Summers, R.S., 2010. Scaling Trace Organic Contaminant Adsorption Capacity by Granular Activated Carbon. Environ. Sci. Technol. 44, 5403–5408. https://doi.org/10.1021/es9037462</t>
  </si>
  <si>
    <t>Park, M., Wu, S., Lopez, I.J., Chang, J.Y., Karanfil, T., Snyder, S.A., 2020. Adsorption of perfluoroalkyl substances (PFAS) in groundwater by granular activated carbons: Roles of hydrophobicity of PFAS and carbon characteristics. Water Research 170, 115364. https://doi.org/10.1016/j.watres.2019.115364</t>
  </si>
  <si>
    <t>Kempisty, D.M., Summers, R.S., Abulikemu, G., Deshpande, N.V., Rebholz, J.A., Roberts, K., Pressman, J.G., 2019. Granular activated carbon adsorption of carcinogenic volatile organic compounds at low influent concentrations. AWWA Water Science 1, e1128. https://doi.org/10.1002/aws2.1128</t>
  </si>
  <si>
    <t>Merle, T., Knappe, D.R.U., Pronk, W., Vogler, B., Hollender, J., Gunten, U. von, 2020. Assessment of the breakthrough of micropollutants in full-scale granular activated carbon adsorbers by rapid small-scale column tests and a novel pilot-scale sampling approach. Environ. Sci.: Water Res. Technol. https://doi.org/10.1039/D0EW00405G</t>
  </si>
  <si>
    <t>Zeng, C., Atkinson, A., Sharma, N., Ashani, H., Hjelmstad, A., Venkatesh, K., Westerhoff, P., 2020. Removing per- and polyfluoroalkyl substances from groundwaters using activated carbon and ion exchange resin packed columns. AWWA Water Science 2, e1172. https://doi.org/10.1002/aws2.1172</t>
  </si>
  <si>
    <t>Anumol, T., Sgroi, M., Park, M., Roccaro, P., Snyder, S.A., 2015. Predicting trace organic compound breakthrough in granular activated carbon using fluorescence and UV absorbance as surrogates. Water Research 76, 76–87. https://doi.org/10.1016/j.watres.2015.02.019</t>
  </si>
  <si>
    <t>Bibliography</t>
  </si>
  <si>
    <t>Kazner, C., Melin, T., 2012. Advanced wastewater treatment by nanofiltration and activated carbon for high quality water reuse. Publikationsserver der RWTH Aachen University, Aachen.</t>
  </si>
  <si>
    <t>Reinert, A.M., 2013. Granular Activated Carbon Adsorption of Micropollutants from Surface Water: Field-scale Adsorber Performance and Scale-up of Bench-scale Data. North Carolina State University.</t>
  </si>
  <si>
    <t>Variable name</t>
  </si>
  <si>
    <t>Explanation</t>
  </si>
  <si>
    <t>the only large scale voc data</t>
  </si>
  <si>
    <t>ID of reference corresponding to the studies listed in the Bibliography tab</t>
  </si>
  <si>
    <t xml:space="preserve">Source reference for the Abraham parameters of a given compound. "calculated" means theoretical values were calculated by the UFZ website </t>
  </si>
  <si>
    <t>GAC material type</t>
  </si>
  <si>
    <t>GAC product name</t>
  </si>
  <si>
    <t>The upper bound of uncertainty of logBV10 given by the PSDM output; not applicable to BV10 values given by the original study</t>
  </si>
  <si>
    <t>The lower bound of uncertainty of logBV10 given by the PSDM output; not applicable to BV10 values given by the original study</t>
  </si>
  <si>
    <t>Charge of MP, dependent on pH</t>
  </si>
  <si>
    <t>Initial concentration (ug/L)</t>
  </si>
  <si>
    <t>Initial concentration (ng/L)</t>
  </si>
  <si>
    <t>pH at which the carbon reaches point of zero charge</t>
  </si>
  <si>
    <t>Micropore volume to total pore volume ratio</t>
  </si>
  <si>
    <t>special notes on the entry</t>
  </si>
  <si>
    <t>UV absorbance at 254nm (abs/cm)</t>
  </si>
  <si>
    <t>Water matrix's name</t>
  </si>
  <si>
    <t>The type of water matrix: groundwater, surface water, or wastewater (WW) impacted</t>
  </si>
  <si>
    <t>The type of column: PD-RSSCT, CD-RSSCT, pilot, or full</t>
  </si>
  <si>
    <t>Empty bed contact time of column (min)</t>
  </si>
  <si>
    <t>Binary, 0/1</t>
  </si>
  <si>
    <t>Binary, 0/1; Data with value of 1 is excluded from the training set</t>
  </si>
  <si>
    <t>Response to predict. For bench scale columns, this is the scaled up logBV10 and for pilot/full scale columns, this is logBV10 itself</t>
  </si>
  <si>
    <t>Upper bound of PSDM output uncertainty of response to predict. For bench scale columns, this is the scaled up logub and for pilot/full scale columns, this is logub itself</t>
  </si>
  <si>
    <t>Lower bound of PSDM output uncertainty of response to predict. For bench scale columns, this is the scaled up loglb and for pilot/full scale columns, this is loglb itself</t>
  </si>
  <si>
    <r>
      <t>Excessive molar refraction (R2… 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 mol</t>
    </r>
    <r>
      <rPr>
        <vertAlign val="superscript"/>
        <sz val="11"/>
        <color rgb="FF000000"/>
        <rFont val="Calibri"/>
        <family val="2"/>
        <scheme val="minor"/>
      </rPr>
      <t>−1</t>
    </r>
    <r>
      <rPr>
        <sz val="11"/>
        <color rgb="FF000000"/>
        <rFont val="Calibri"/>
        <family val="2"/>
        <scheme val="minor"/>
      </rPr>
      <t>)/10)</t>
    </r>
  </si>
  <si>
    <r>
      <t>Polarity/polarizability (π</t>
    </r>
    <r>
      <rPr>
        <vertAlign val="subscript"/>
        <sz val="11"/>
        <color rgb="FF000000"/>
        <rFont val="Calibri"/>
        <family val="2"/>
        <scheme val="minor"/>
      </rPr>
      <t>2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</t>
    </r>
  </si>
  <si>
    <r>
      <t>Hydrogen bonding acidity of solute (α</t>
    </r>
    <r>
      <rPr>
        <vertAlign val="subscript"/>
        <sz val="11"/>
        <color rgb="FF000000"/>
        <rFont val="Calibri"/>
        <family val="2"/>
        <scheme val="minor"/>
      </rPr>
      <t>2</t>
    </r>
    <r>
      <rPr>
        <vertAlign val="super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</t>
    </r>
  </si>
  <si>
    <r>
      <t>Partitioning coefficient between gas phase and hexadecane (log</t>
    </r>
    <r>
      <rPr>
        <i/>
        <sz val="11"/>
        <color rgb="FF000000"/>
        <rFont val="Calibri"/>
        <family val="2"/>
        <scheme val="minor"/>
      </rPr>
      <t>L</t>
    </r>
    <r>
      <rPr>
        <vertAlign val="superscript"/>
        <sz val="11"/>
        <color rgb="FF000000"/>
        <rFont val="Calibri"/>
        <family val="2"/>
        <scheme val="minor"/>
      </rPr>
      <t>16</t>
    </r>
    <r>
      <rPr>
        <sz val="11"/>
        <color rgb="FF000000"/>
        <rFont val="Calibri"/>
        <family val="2"/>
        <scheme val="minor"/>
      </rPr>
      <t>)</t>
    </r>
  </si>
  <si>
    <r>
      <t>McGowan volume characteristic (Vx…</t>
    </r>
    <r>
      <rPr>
        <sz val="13.5"/>
        <color rgb="FF2E2E2E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 mol</t>
    </r>
    <r>
      <rPr>
        <vertAlign val="superscript"/>
        <sz val="11"/>
        <color rgb="FF000000"/>
        <rFont val="Calibri"/>
        <family val="2"/>
        <scheme val="minor"/>
      </rPr>
      <t>−1</t>
    </r>
    <r>
      <rPr>
        <sz val="11"/>
        <color rgb="FF000000"/>
        <rFont val="Calibri"/>
        <family val="2"/>
        <scheme val="minor"/>
      </rPr>
      <t>)/100)</t>
    </r>
  </si>
  <si>
    <r>
      <t>Brunauer, Emmett and Teller surface area (m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/g)</t>
    </r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</si>
  <si>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transformation of bed volume to 10% breakthrough (BV10); this value equals to y when the colum scale is pilot/full</t>
    </r>
  </si>
  <si>
    <t>pH of water matrix</t>
  </si>
  <si>
    <t>Dissolved organic carbon concentration(mg/L)</t>
  </si>
  <si>
    <t>ID of corresponding fitted PSDM curves which are included in Supplemental data 3</t>
  </si>
  <si>
    <t>1,1,1-trichloroethane</t>
  </si>
  <si>
    <t>cis-1,2-dichloroethene</t>
  </si>
  <si>
    <t>107-06-4</t>
  </si>
  <si>
    <t>76-13-1</t>
  </si>
  <si>
    <t>71-55-6</t>
  </si>
  <si>
    <t>156-59-2</t>
  </si>
  <si>
    <t>corrected 6/2/22</t>
  </si>
  <si>
    <t>author PSDM, corrected 6/3/22; see Table 4.1</t>
  </si>
  <si>
    <t>1,1 DCE</t>
  </si>
  <si>
    <t>75-35-4</t>
  </si>
  <si>
    <t>SCWA</t>
  </si>
  <si>
    <t>count</t>
  </si>
  <si>
    <t>GAC B pilot</t>
  </si>
  <si>
    <t>Label</t>
  </si>
  <si>
    <t>voc_test_set</t>
  </si>
  <si>
    <t>original_test_set</t>
  </si>
  <si>
    <t>1,1,2-trichlorotrifluoroethane</t>
  </si>
  <si>
    <t>UV_training_set</t>
  </si>
  <si>
    <t>DOC_extra_entries</t>
  </si>
  <si>
    <t>Hydrodarco 3000</t>
  </si>
  <si>
    <t>Treated WW</t>
  </si>
  <si>
    <t>author fitted PSDM and BV10</t>
  </si>
  <si>
    <t>CFPUA Pilot Study, Personal Communication</t>
  </si>
  <si>
    <t>630-20-6</t>
  </si>
  <si>
    <t>Summers, R. S., Kennedy, A. M., Knappe, D. R. U., Reinert, A. M., Fotta, M. E., Mastropole, A. J., Corwin, C. J., &amp; Roccaro, J. (2014). Evaluation of Available Scale-Up Approaches for the Design of GAC Contactors. 231.</t>
  </si>
  <si>
    <t>Franke, V., McCleaf, P., Lindegren, K., &amp; Ahrens, L. (2019). Efficient removal of per- and polyfluoroalkyl substances (PFASs) in drinking water treatment: Nanofiltration combined with active carbon or anion exchange. Environmental Science: Water Research &amp; Technology, 5(11), 1836–1843. https://doi.org/10.1039/C9EW00286C</t>
  </si>
  <si>
    <t>Dougherty, TM., 2015,The Effect of Groundwater Temperature and DOM on Adsorption of cVOCs by GAC Adsorption - ProQuest [WWW Document], n.d. URL https://search-proquest-com.prox.lib.ncsu.edu/docview/1760171668?pq-origsite=gscholar&amp;fromopenview=true (accessed 2.23.21).</t>
  </si>
  <si>
    <t>This dataset is licensed under CC BY-SA 4.0. For details of legal codes of this license, please see accompanying Appendix B license.txt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</si>
</sst>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3.5"/>
      <color rgb="FF2E2E2E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EAAAA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rgb="FF7F7F7F"/>
      </top>
      <bottom style="medium">
        <color rgb="FF7F7F7F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0" fontId="1" fillId="0" borderId="0"/>
    <xf numFmtId="0" fontId="30" fillId="0" borderId="0"/>
  </cellStyleXfs>
  <cellXfs count="16">
    <xf numFmtId="0" fontId="0" fillId="0" borderId="0" xfId="0"/>
    <xf numFmtId="0" fontId="21" fillId="34" borderId="7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3" fillId="0" borderId="0" xfId="43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1" fillId="33" borderId="10" xfId="0" applyFont="1" applyFill="1" applyBorder="1" applyAlignment="1">
      <alignment wrapText="1"/>
    </xf>
    <xf numFmtId="0" fontId="0" fillId="0" borderId="0" xfId="0" applyAlignment="1">
      <alignment horizontal="left" vertical="center" wrapText="1" indent="2"/>
    </xf>
    <xf numFmtId="0" fontId="16" fillId="0" borderId="0" xfId="0" applyFont="1"/>
    <xf numFmtId="0" fontId="22" fillId="0" borderId="0" xfId="0" applyFont="1"/>
    <xf numFmtId="0" fontId="22" fillId="0" borderId="11" xfId="0" applyFont="1" applyBorder="1" applyAlignment="1">
      <alignment vertical="center" wrapText="1"/>
    </xf>
    <xf numFmtId="0" fontId="19" fillId="0" borderId="0" xfId="0" applyFont="1"/>
    <xf numFmtId="11" fontId="0" fillId="0" borderId="0" xfId="0" applyNumberFormat="1"/>
    <xf numFmtId="0" fontId="19" fillId="0" borderId="0" xfId="42" applyFont="1" applyAlignment="1">
      <alignment horizontal="left" vertical="center"/>
    </xf>
    <xf numFmtId="0" fontId="1" fillId="0" borderId="0" xfId="44"/>
    <xf numFmtId="0" fontId="30" fillId="35" borderId="0" xfId="45" applyFill="1"/>
    <xf numFmtId="0" fontId="0" fillId="35" borderId="0" xfId="0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33B2AA-54F7-4AD0-ADD4-272810E118E6}"/>
    <cellStyle name="Normal 3" xfId="45" xr:uid="{8D782ABF-E0D0-42B2-A9CA-33AC50542312}"/>
    <cellStyle name="Normal 4" xfId="44" xr:uid="{6679EAF8-7763-4F91-87D0-18A86D98AA8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rem.21579" TargetMode="External"/><Relationship Id="rId13" Type="http://schemas.openxmlformats.org/officeDocument/2006/relationships/hyperlink" Target="https://doi.org/10.1002/aws2.1128" TargetMode="External"/><Relationship Id="rId18" Type="http://schemas.openxmlformats.org/officeDocument/2006/relationships/hyperlink" Target="https://doi.org/10.1039/C9EW00286C" TargetMode="External"/><Relationship Id="rId3" Type="http://schemas.openxmlformats.org/officeDocument/2006/relationships/hyperlink" Target="https://doi.org/10.1016/j.watres.2014.10.010" TargetMode="External"/><Relationship Id="rId7" Type="http://schemas.openxmlformats.org/officeDocument/2006/relationships/hyperlink" Target="https://doi.org/10.1016/j.watres.2018.09.018" TargetMode="External"/><Relationship Id="rId12" Type="http://schemas.openxmlformats.org/officeDocument/2006/relationships/hyperlink" Target="https://doi.org/10.1016/j.watres.2019.115364" TargetMode="External"/><Relationship Id="rId17" Type="http://schemas.openxmlformats.org/officeDocument/2006/relationships/hyperlink" Target="https://search-proquest-com.prox.lib.ncsu.edu/docview/1760171668?pq-origsite=gscholar&amp;fromopenview=true" TargetMode="External"/><Relationship Id="rId2" Type="http://schemas.openxmlformats.org/officeDocument/2006/relationships/hyperlink" Target="https://doi.org/10.1089/ees.2019.0471" TargetMode="External"/><Relationship Id="rId16" Type="http://schemas.openxmlformats.org/officeDocument/2006/relationships/hyperlink" Target="https://doi.org/10.1016/j.watres.2015.02.019" TargetMode="External"/><Relationship Id="rId1" Type="http://schemas.openxmlformats.org/officeDocument/2006/relationships/hyperlink" Target="https://doi.org/10.1016/j.watres.2016.01.051" TargetMode="External"/><Relationship Id="rId6" Type="http://schemas.openxmlformats.org/officeDocument/2006/relationships/hyperlink" Target="https://doi.org/10.1016/j.watres.2017.04.057" TargetMode="External"/><Relationship Id="rId11" Type="http://schemas.openxmlformats.org/officeDocument/2006/relationships/hyperlink" Target="https://doi.org/10.1021/es9037462" TargetMode="External"/><Relationship Id="rId5" Type="http://schemas.openxmlformats.org/officeDocument/2006/relationships/hyperlink" Target="https://doi.org/10.1039/c9ew00349e" TargetMode="External"/><Relationship Id="rId15" Type="http://schemas.openxmlformats.org/officeDocument/2006/relationships/hyperlink" Target="https://doi.org/10.1002/aws2.1172" TargetMode="External"/><Relationship Id="rId10" Type="http://schemas.openxmlformats.org/officeDocument/2006/relationships/hyperlink" Target="https://doi.org/10.1016/j.watres.2013.10.067" TargetMode="External"/><Relationship Id="rId4" Type="http://schemas.openxmlformats.org/officeDocument/2006/relationships/hyperlink" Target="https://doi.org/10.1089/ees.2016.0525" TargetMode="External"/><Relationship Id="rId9" Type="http://schemas.openxmlformats.org/officeDocument/2006/relationships/hyperlink" Target="https://doi.org/10.1016/j.watres.2016.01.056" TargetMode="External"/><Relationship Id="rId14" Type="http://schemas.openxmlformats.org/officeDocument/2006/relationships/hyperlink" Target="https://doi.org/10.1039/D0EW0040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C088-DB0E-4769-8381-F96BC43A6F88}">
  <dimension ref="A1"/>
  <sheetViews>
    <sheetView tabSelected="1" workbookViewId="0">
      <selection activeCell="A2" sqref="A2"/>
    </sheetView>
  </sheetViews>
  <sheetFormatPr defaultRowHeight="14.25" x14ac:dyDescent="0.45"/>
  <sheetData>
    <row r="1" spans="1:1" x14ac:dyDescent="0.45">
      <c r="A1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A51F-A285-4F09-B8C6-FB64BEC8CA68}">
  <dimension ref="A1:B35"/>
  <sheetViews>
    <sheetView workbookViewId="0">
      <selection activeCell="M23" sqref="M23"/>
    </sheetView>
  </sheetViews>
  <sheetFormatPr defaultRowHeight="14.25" x14ac:dyDescent="0.45"/>
  <cols>
    <col min="1" max="1" width="15.46484375" bestFit="1" customWidth="1"/>
  </cols>
  <sheetData>
    <row r="1" spans="1:2" x14ac:dyDescent="0.45">
      <c r="A1" s="7" t="s">
        <v>285</v>
      </c>
      <c r="B1" s="7" t="s">
        <v>286</v>
      </c>
    </row>
    <row r="2" spans="1:2" x14ac:dyDescent="0.45">
      <c r="A2" t="s">
        <v>0</v>
      </c>
      <c r="B2" t="s">
        <v>288</v>
      </c>
    </row>
    <row r="3" spans="1:2" x14ac:dyDescent="0.45">
      <c r="A3" t="s">
        <v>1</v>
      </c>
      <c r="B3" t="s">
        <v>319</v>
      </c>
    </row>
    <row r="4" spans="1:2" x14ac:dyDescent="0.45">
      <c r="A4" t="s">
        <v>217</v>
      </c>
      <c r="B4" t="s">
        <v>289</v>
      </c>
    </row>
    <row r="5" spans="1:2" x14ac:dyDescent="0.45">
      <c r="A5" t="s">
        <v>4</v>
      </c>
      <c r="B5" s="8" t="s">
        <v>294</v>
      </c>
    </row>
    <row r="6" spans="1:2" x14ac:dyDescent="0.45">
      <c r="A6" t="s">
        <v>5</v>
      </c>
      <c r="B6" s="8" t="s">
        <v>296</v>
      </c>
    </row>
    <row r="7" spans="1:2" x14ac:dyDescent="0.45">
      <c r="A7" t="s">
        <v>6</v>
      </c>
      <c r="B7" s="8" t="s">
        <v>295</v>
      </c>
    </row>
    <row r="8" spans="1:2" ht="16.149999999999999" thickBot="1" x14ac:dyDescent="0.5">
      <c r="A8" t="s">
        <v>7</v>
      </c>
      <c r="B8" s="8" t="s">
        <v>310</v>
      </c>
    </row>
    <row r="9" spans="1:2" ht="45.4" thickBot="1" x14ac:dyDescent="0.5">
      <c r="A9" t="s">
        <v>8</v>
      </c>
      <c r="B9" s="9" t="s">
        <v>311</v>
      </c>
    </row>
    <row r="10" spans="1:2" ht="16.5" x14ac:dyDescent="0.55000000000000004">
      <c r="A10" t="s">
        <v>9</v>
      </c>
      <c r="B10" s="8" t="s">
        <v>312</v>
      </c>
    </row>
    <row r="11" spans="1:2" ht="15.75" x14ac:dyDescent="0.45">
      <c r="A11" t="s">
        <v>10</v>
      </c>
      <c r="B11" s="8" t="s">
        <v>313</v>
      </c>
    </row>
    <row r="12" spans="1:2" ht="17.649999999999999" x14ac:dyDescent="0.55000000000000004">
      <c r="A12" t="s">
        <v>11</v>
      </c>
      <c r="B12" s="8" t="s">
        <v>314</v>
      </c>
    </row>
    <row r="13" spans="1:2" ht="15.75" x14ac:dyDescent="0.45">
      <c r="A13" t="s">
        <v>12</v>
      </c>
      <c r="B13" s="8" t="s">
        <v>313</v>
      </c>
    </row>
    <row r="14" spans="1:2" x14ac:dyDescent="0.45">
      <c r="A14" t="s">
        <v>13</v>
      </c>
      <c r="B14" s="8" t="s">
        <v>297</v>
      </c>
    </row>
    <row r="15" spans="1:2" x14ac:dyDescent="0.45">
      <c r="A15" t="s">
        <v>14</v>
      </c>
      <c r="B15" s="8" t="s">
        <v>298</v>
      </c>
    </row>
    <row r="16" spans="1:2" ht="15.75" x14ac:dyDescent="0.45">
      <c r="A16" t="s">
        <v>15</v>
      </c>
      <c r="B16" s="8" t="s">
        <v>315</v>
      </c>
    </row>
    <row r="17" spans="1:2" x14ac:dyDescent="0.45">
      <c r="A17" t="s">
        <v>16</v>
      </c>
      <c r="B17" t="s">
        <v>290</v>
      </c>
    </row>
    <row r="18" spans="1:2" x14ac:dyDescent="0.45">
      <c r="A18" t="s">
        <v>17</v>
      </c>
      <c r="B18" t="s">
        <v>291</v>
      </c>
    </row>
    <row r="19" spans="1:2" x14ac:dyDescent="0.45">
      <c r="A19" t="s">
        <v>18</v>
      </c>
      <c r="B19" s="8" t="s">
        <v>317</v>
      </c>
    </row>
    <row r="20" spans="1:2" x14ac:dyDescent="0.45">
      <c r="A20" t="s">
        <v>19</v>
      </c>
      <c r="B20" s="8" t="s">
        <v>318</v>
      </c>
    </row>
    <row r="21" spans="1:2" x14ac:dyDescent="0.45">
      <c r="A21" t="s">
        <v>20</v>
      </c>
      <c r="B21" s="8" t="s">
        <v>300</v>
      </c>
    </row>
    <row r="22" spans="1:2" x14ac:dyDescent="0.45">
      <c r="A22" t="s">
        <v>21</v>
      </c>
      <c r="B22" t="s">
        <v>301</v>
      </c>
    </row>
    <row r="23" spans="1:2" x14ac:dyDescent="0.45">
      <c r="A23" t="s">
        <v>22</v>
      </c>
      <c r="B23" t="s">
        <v>302</v>
      </c>
    </row>
    <row r="24" spans="1:2" ht="15.75" x14ac:dyDescent="0.55000000000000004">
      <c r="A24" t="s">
        <v>23</v>
      </c>
      <c r="B24" t="s">
        <v>316</v>
      </c>
    </row>
    <row r="25" spans="1:2" x14ac:dyDescent="0.45">
      <c r="A25" t="s">
        <v>24</v>
      </c>
      <c r="B25" t="s">
        <v>292</v>
      </c>
    </row>
    <row r="26" spans="1:2" x14ac:dyDescent="0.45">
      <c r="A26" t="s">
        <v>25</v>
      </c>
      <c r="B26" t="s">
        <v>293</v>
      </c>
    </row>
    <row r="27" spans="1:2" x14ac:dyDescent="0.45">
      <c r="A27" t="s">
        <v>26</v>
      </c>
      <c r="B27" t="s">
        <v>303</v>
      </c>
    </row>
    <row r="28" spans="1:2" x14ac:dyDescent="0.45">
      <c r="A28" t="s">
        <v>27</v>
      </c>
      <c r="B28" s="8" t="s">
        <v>304</v>
      </c>
    </row>
    <row r="29" spans="1:2" x14ac:dyDescent="0.45">
      <c r="A29" t="s">
        <v>28</v>
      </c>
      <c r="B29" s="8" t="s">
        <v>305</v>
      </c>
    </row>
    <row r="30" spans="1:2" x14ac:dyDescent="0.45">
      <c r="A30" t="s">
        <v>29</v>
      </c>
      <c r="B30" s="8" t="s">
        <v>305</v>
      </c>
    </row>
    <row r="31" spans="1:2" x14ac:dyDescent="0.45">
      <c r="A31" t="s">
        <v>30</v>
      </c>
      <c r="B31" s="8" t="s">
        <v>307</v>
      </c>
    </row>
    <row r="32" spans="1:2" x14ac:dyDescent="0.45">
      <c r="A32" t="s">
        <v>31</v>
      </c>
      <c r="B32" s="8" t="s">
        <v>308</v>
      </c>
    </row>
    <row r="33" spans="1:2" x14ac:dyDescent="0.45">
      <c r="A33" t="s">
        <v>32</v>
      </c>
      <c r="B33" s="8" t="s">
        <v>309</v>
      </c>
    </row>
    <row r="34" spans="1:2" x14ac:dyDescent="0.45">
      <c r="A34" t="s">
        <v>33</v>
      </c>
      <c r="B34" t="s">
        <v>306</v>
      </c>
    </row>
    <row r="35" spans="1:2" x14ac:dyDescent="0.45">
      <c r="A35" t="s">
        <v>34</v>
      </c>
      <c r="B35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1CC2-8B17-4517-B1B0-46FFFFA419E8}">
  <sheetPr filterMode="1"/>
  <dimension ref="A1:AL485"/>
  <sheetViews>
    <sheetView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F494" sqref="F493:F494"/>
    </sheetView>
  </sheetViews>
  <sheetFormatPr defaultRowHeight="14.25" x14ac:dyDescent="0.45"/>
  <cols>
    <col min="1" max="1" width="17.46484375" bestFit="1" customWidth="1"/>
    <col min="7" max="7" width="24.53125" bestFit="1" customWidth="1"/>
    <col min="8" max="8" width="16.53125" bestFit="1" customWidth="1"/>
    <col min="21" max="21" width="26.1328125" bestFit="1" customWidth="1"/>
    <col min="26" max="26" width="21.33203125" bestFit="1" customWidth="1"/>
  </cols>
  <sheetData>
    <row r="1" spans="1:38" x14ac:dyDescent="0.45">
      <c r="A1" t="s">
        <v>333</v>
      </c>
      <c r="B1" t="s">
        <v>0</v>
      </c>
      <c r="C1" t="s">
        <v>1</v>
      </c>
      <c r="D1" t="s">
        <v>2</v>
      </c>
      <c r="E1" t="s">
        <v>3</v>
      </c>
      <c r="F1" t="s">
        <v>177</v>
      </c>
      <c r="G1" t="s">
        <v>217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hidden="1" x14ac:dyDescent="0.45">
      <c r="A2" t="s">
        <v>334</v>
      </c>
      <c r="B2" s="10">
        <v>2</v>
      </c>
      <c r="C2" s="10">
        <v>11</v>
      </c>
      <c r="D2" t="s">
        <v>35</v>
      </c>
      <c r="E2" t="s">
        <v>36</v>
      </c>
      <c r="F2" t="s">
        <v>178</v>
      </c>
      <c r="G2" t="s">
        <v>218</v>
      </c>
      <c r="H2">
        <v>0</v>
      </c>
      <c r="I2">
        <v>2200</v>
      </c>
      <c r="J2">
        <f>I2/1000</f>
        <v>2.2000000000000002</v>
      </c>
      <c r="K2">
        <v>0.32</v>
      </c>
      <c r="L2">
        <v>0.49</v>
      </c>
      <c r="M2">
        <v>0.1</v>
      </c>
      <c r="N2">
        <v>0.1</v>
      </c>
      <c r="O2">
        <v>0.63519999999999999</v>
      </c>
      <c r="P2">
        <v>2.3159999999999998</v>
      </c>
      <c r="Q2">
        <v>6.9</v>
      </c>
      <c r="R2">
        <v>0.31449585247730333</v>
      </c>
      <c r="S2">
        <v>654.18466666666666</v>
      </c>
      <c r="T2" t="s">
        <v>82</v>
      </c>
      <c r="U2" t="s">
        <v>339</v>
      </c>
      <c r="V2">
        <v>6.2</v>
      </c>
      <c r="W2">
        <v>0.35</v>
      </c>
      <c r="Y2" t="s">
        <v>330</v>
      </c>
      <c r="Z2" t="s">
        <v>41</v>
      </c>
      <c r="AA2">
        <v>3.72000225898516</v>
      </c>
      <c r="AD2" s="10" t="s">
        <v>332</v>
      </c>
      <c r="AE2">
        <f>(11+22)/2</f>
        <v>16.5</v>
      </c>
      <c r="AF2">
        <v>0</v>
      </c>
      <c r="AG2">
        <v>0</v>
      </c>
      <c r="AH2" s="13">
        <v>3.72000225898516</v>
      </c>
      <c r="AL2" t="s">
        <v>341</v>
      </c>
    </row>
    <row r="3" spans="1:38" hidden="1" x14ac:dyDescent="0.45">
      <c r="A3" t="s">
        <v>337</v>
      </c>
      <c r="B3">
        <v>62</v>
      </c>
      <c r="C3">
        <v>9</v>
      </c>
      <c r="D3" t="s">
        <v>35</v>
      </c>
      <c r="E3" t="s">
        <v>36</v>
      </c>
      <c r="F3" t="s">
        <v>178</v>
      </c>
      <c r="G3" t="s">
        <v>218</v>
      </c>
      <c r="H3">
        <v>0</v>
      </c>
      <c r="I3">
        <v>4000</v>
      </c>
      <c r="J3">
        <v>4</v>
      </c>
      <c r="K3">
        <v>0.32</v>
      </c>
      <c r="L3">
        <v>0.49</v>
      </c>
      <c r="M3">
        <v>0.1</v>
      </c>
      <c r="N3">
        <v>0.1</v>
      </c>
      <c r="O3">
        <v>0.63519999999999999</v>
      </c>
      <c r="P3">
        <v>2.3159999999999998</v>
      </c>
      <c r="Q3">
        <v>7.4</v>
      </c>
      <c r="R3">
        <v>0.87</v>
      </c>
      <c r="S3">
        <v>1132</v>
      </c>
      <c r="T3" t="s">
        <v>38</v>
      </c>
      <c r="U3" t="s">
        <v>39</v>
      </c>
      <c r="V3">
        <v>7.5</v>
      </c>
      <c r="W3">
        <v>1</v>
      </c>
      <c r="X3">
        <v>1.55E-2</v>
      </c>
      <c r="Y3" t="s">
        <v>40</v>
      </c>
      <c r="Z3" t="s">
        <v>41</v>
      </c>
      <c r="AA3">
        <v>4.2123190360000002</v>
      </c>
      <c r="AB3">
        <v>4.2326956569999998</v>
      </c>
      <c r="AC3">
        <v>4.2140061700000002</v>
      </c>
      <c r="AD3" t="s">
        <v>42</v>
      </c>
      <c r="AE3">
        <v>15</v>
      </c>
      <c r="AF3">
        <v>1</v>
      </c>
      <c r="AG3">
        <v>0</v>
      </c>
      <c r="AH3">
        <v>3.8953515520000002</v>
      </c>
      <c r="AI3">
        <v>3.9116528490000002</v>
      </c>
      <c r="AJ3">
        <v>3.8967012589999999</v>
      </c>
      <c r="AK3">
        <v>0</v>
      </c>
      <c r="AL3" t="s">
        <v>37</v>
      </c>
    </row>
    <row r="4" spans="1:38" hidden="1" x14ac:dyDescent="0.45">
      <c r="A4" t="s">
        <v>337</v>
      </c>
      <c r="B4">
        <v>62</v>
      </c>
      <c r="C4">
        <v>17</v>
      </c>
      <c r="D4" t="s">
        <v>35</v>
      </c>
      <c r="E4" t="s">
        <v>36</v>
      </c>
      <c r="F4" t="s">
        <v>178</v>
      </c>
      <c r="G4" t="s">
        <v>218</v>
      </c>
      <c r="H4">
        <v>0</v>
      </c>
      <c r="I4">
        <v>4000</v>
      </c>
      <c r="J4">
        <v>4</v>
      </c>
      <c r="K4">
        <v>0.32</v>
      </c>
      <c r="L4">
        <v>0.49</v>
      </c>
      <c r="M4">
        <v>0.1</v>
      </c>
      <c r="N4">
        <v>0.1</v>
      </c>
      <c r="O4">
        <v>0.63519999999999999</v>
      </c>
      <c r="P4">
        <v>2.3159999999999998</v>
      </c>
      <c r="Q4">
        <v>7.4</v>
      </c>
      <c r="R4">
        <v>0.87</v>
      </c>
      <c r="S4">
        <v>1132</v>
      </c>
      <c r="T4" t="s">
        <v>38</v>
      </c>
      <c r="U4" t="s">
        <v>39</v>
      </c>
      <c r="V4">
        <v>7.5</v>
      </c>
      <c r="W4">
        <v>1</v>
      </c>
      <c r="X4">
        <v>1.55E-2</v>
      </c>
      <c r="Y4" t="s">
        <v>40</v>
      </c>
      <c r="Z4" t="s">
        <v>41</v>
      </c>
      <c r="AA4">
        <v>4.2198450630000002</v>
      </c>
      <c r="AB4">
        <v>4.2436212339999999</v>
      </c>
      <c r="AC4">
        <v>4.2132420740000001</v>
      </c>
      <c r="AD4" t="s">
        <v>42</v>
      </c>
      <c r="AE4">
        <v>15</v>
      </c>
      <c r="AF4">
        <v>1</v>
      </c>
      <c r="AG4">
        <v>0</v>
      </c>
      <c r="AH4">
        <v>3.9013723730000001</v>
      </c>
      <c r="AI4">
        <v>3.9203933100000001</v>
      </c>
      <c r="AJ4">
        <v>3.8960899819999999</v>
      </c>
      <c r="AK4">
        <v>0</v>
      </c>
      <c r="AL4" t="s">
        <v>37</v>
      </c>
    </row>
    <row r="5" spans="1:38" hidden="1" x14ac:dyDescent="0.45">
      <c r="A5" t="s">
        <v>337</v>
      </c>
      <c r="B5">
        <v>78</v>
      </c>
      <c r="C5">
        <v>1</v>
      </c>
      <c r="D5" t="s">
        <v>35</v>
      </c>
      <c r="E5" t="s">
        <v>36</v>
      </c>
      <c r="F5" t="s">
        <v>178</v>
      </c>
      <c r="G5" t="s">
        <v>218</v>
      </c>
      <c r="H5">
        <v>0</v>
      </c>
      <c r="I5">
        <v>5000</v>
      </c>
      <c r="J5">
        <v>5</v>
      </c>
      <c r="K5">
        <v>0.32</v>
      </c>
      <c r="L5">
        <v>0.49</v>
      </c>
      <c r="M5">
        <v>0.1</v>
      </c>
      <c r="N5">
        <v>0.1</v>
      </c>
      <c r="O5">
        <v>0.63519999999999999</v>
      </c>
      <c r="P5">
        <v>2.3159999999999998</v>
      </c>
      <c r="Q5">
        <v>7.4</v>
      </c>
      <c r="R5">
        <v>0.87</v>
      </c>
      <c r="S5">
        <v>1132</v>
      </c>
      <c r="T5" t="s">
        <v>38</v>
      </c>
      <c r="U5" t="s">
        <v>39</v>
      </c>
      <c r="V5">
        <v>7.8</v>
      </c>
      <c r="W5">
        <v>1.6</v>
      </c>
      <c r="X5">
        <v>2.1999999999999999E-2</v>
      </c>
      <c r="Y5" t="s">
        <v>43</v>
      </c>
      <c r="Z5" t="s">
        <v>41</v>
      </c>
      <c r="AA5">
        <v>4.1903316979999996</v>
      </c>
      <c r="AB5" t="s">
        <v>37</v>
      </c>
      <c r="AC5" t="s">
        <v>37</v>
      </c>
      <c r="AD5" t="s">
        <v>42</v>
      </c>
      <c r="AE5">
        <v>7.5</v>
      </c>
      <c r="AF5">
        <v>1</v>
      </c>
      <c r="AG5">
        <v>0</v>
      </c>
      <c r="AH5">
        <v>3.877761682</v>
      </c>
      <c r="AI5" t="s">
        <v>37</v>
      </c>
      <c r="AJ5" t="s">
        <v>37</v>
      </c>
      <c r="AK5">
        <v>0</v>
      </c>
      <c r="AL5" t="s">
        <v>37</v>
      </c>
    </row>
    <row r="6" spans="1:38" hidden="1" x14ac:dyDescent="0.45">
      <c r="A6" t="s">
        <v>337</v>
      </c>
      <c r="B6">
        <v>78</v>
      </c>
      <c r="C6">
        <v>2</v>
      </c>
      <c r="D6" t="s">
        <v>35</v>
      </c>
      <c r="E6" t="s">
        <v>36</v>
      </c>
      <c r="F6" t="s">
        <v>178</v>
      </c>
      <c r="G6" t="s">
        <v>218</v>
      </c>
      <c r="H6">
        <v>0</v>
      </c>
      <c r="I6">
        <v>5000</v>
      </c>
      <c r="J6">
        <v>5</v>
      </c>
      <c r="K6">
        <v>0.32</v>
      </c>
      <c r="L6">
        <v>0.49</v>
      </c>
      <c r="M6">
        <v>0.1</v>
      </c>
      <c r="N6">
        <v>0.1</v>
      </c>
      <c r="O6">
        <v>0.63519999999999999</v>
      </c>
      <c r="P6">
        <v>2.3159999999999998</v>
      </c>
      <c r="Q6">
        <v>7.4</v>
      </c>
      <c r="R6">
        <v>0.87</v>
      </c>
      <c r="S6">
        <v>1132</v>
      </c>
      <c r="T6" t="s">
        <v>38</v>
      </c>
      <c r="U6" t="s">
        <v>39</v>
      </c>
      <c r="V6">
        <v>7.9</v>
      </c>
      <c r="W6">
        <v>3.5</v>
      </c>
      <c r="X6">
        <v>3.9E-2</v>
      </c>
      <c r="Y6" t="s">
        <v>44</v>
      </c>
      <c r="Z6" t="s">
        <v>41</v>
      </c>
      <c r="AA6">
        <v>4.0845762780000001</v>
      </c>
      <c r="AB6" t="s">
        <v>37</v>
      </c>
      <c r="AC6" t="s">
        <v>37</v>
      </c>
      <c r="AD6" t="s">
        <v>42</v>
      </c>
      <c r="AE6">
        <v>7.5</v>
      </c>
      <c r="AF6">
        <v>1</v>
      </c>
      <c r="AG6">
        <v>0</v>
      </c>
      <c r="AH6">
        <v>3.793157345</v>
      </c>
      <c r="AI6" t="s">
        <v>37</v>
      </c>
      <c r="AJ6" t="s">
        <v>37</v>
      </c>
      <c r="AK6">
        <v>0</v>
      </c>
      <c r="AL6" t="s">
        <v>37</v>
      </c>
    </row>
    <row r="7" spans="1:38" hidden="1" x14ac:dyDescent="0.45">
      <c r="A7" t="s">
        <v>337</v>
      </c>
      <c r="B7">
        <v>78</v>
      </c>
      <c r="C7">
        <v>3</v>
      </c>
      <c r="D7" t="s">
        <v>35</v>
      </c>
      <c r="E7" t="s">
        <v>36</v>
      </c>
      <c r="F7" t="s">
        <v>178</v>
      </c>
      <c r="G7" t="s">
        <v>218</v>
      </c>
      <c r="H7">
        <v>0</v>
      </c>
      <c r="I7">
        <v>5000</v>
      </c>
      <c r="J7">
        <v>5</v>
      </c>
      <c r="K7">
        <v>0.32</v>
      </c>
      <c r="L7">
        <v>0.49</v>
      </c>
      <c r="M7">
        <v>0.1</v>
      </c>
      <c r="N7">
        <v>0.1</v>
      </c>
      <c r="O7">
        <v>0.63519999999999999</v>
      </c>
      <c r="P7">
        <v>2.3159999999999998</v>
      </c>
      <c r="Q7">
        <v>7.4</v>
      </c>
      <c r="R7">
        <v>0.87</v>
      </c>
      <c r="S7">
        <v>1132</v>
      </c>
      <c r="T7" t="s">
        <v>38</v>
      </c>
      <c r="U7" t="s">
        <v>39</v>
      </c>
      <c r="V7">
        <v>7.9</v>
      </c>
      <c r="W7">
        <v>1.6</v>
      </c>
      <c r="X7">
        <v>0.105</v>
      </c>
      <c r="Y7" t="s">
        <v>45</v>
      </c>
      <c r="Z7" t="s">
        <v>41</v>
      </c>
      <c r="AA7">
        <v>3.7403626889999999</v>
      </c>
      <c r="AB7" t="s">
        <v>37</v>
      </c>
      <c r="AC7" t="s">
        <v>37</v>
      </c>
      <c r="AD7" t="s">
        <v>42</v>
      </c>
      <c r="AE7">
        <v>7.5</v>
      </c>
      <c r="AF7">
        <v>1</v>
      </c>
      <c r="AG7">
        <v>0</v>
      </c>
      <c r="AH7">
        <v>3.5177864749999999</v>
      </c>
      <c r="AI7" t="s">
        <v>37</v>
      </c>
      <c r="AJ7" t="s">
        <v>37</v>
      </c>
      <c r="AK7">
        <v>0</v>
      </c>
      <c r="AL7" t="s">
        <v>37</v>
      </c>
    </row>
    <row r="8" spans="1:38" hidden="1" x14ac:dyDescent="0.45">
      <c r="A8" t="s">
        <v>337</v>
      </c>
      <c r="B8">
        <v>78</v>
      </c>
      <c r="C8">
        <v>8</v>
      </c>
      <c r="D8" t="s">
        <v>35</v>
      </c>
      <c r="E8" t="s">
        <v>36</v>
      </c>
      <c r="F8" t="s">
        <v>178</v>
      </c>
      <c r="G8" t="s">
        <v>218</v>
      </c>
      <c r="H8">
        <v>0</v>
      </c>
      <c r="I8">
        <v>5000</v>
      </c>
      <c r="J8">
        <v>5</v>
      </c>
      <c r="K8">
        <v>0.32</v>
      </c>
      <c r="L8">
        <v>0.49</v>
      </c>
      <c r="M8">
        <v>0.1</v>
      </c>
      <c r="N8">
        <v>0.1</v>
      </c>
      <c r="O8">
        <v>0.63519999999999999</v>
      </c>
      <c r="P8">
        <v>2.3159999999999998</v>
      </c>
      <c r="Q8">
        <v>7.4</v>
      </c>
      <c r="R8">
        <v>0.87</v>
      </c>
      <c r="S8">
        <v>1132</v>
      </c>
      <c r="T8" t="s">
        <v>38</v>
      </c>
      <c r="U8" t="s">
        <v>39</v>
      </c>
      <c r="V8">
        <v>7.8</v>
      </c>
      <c r="W8">
        <v>1.6</v>
      </c>
      <c r="X8">
        <v>2.1999999999999999E-2</v>
      </c>
      <c r="Y8" t="s">
        <v>43</v>
      </c>
      <c r="Z8" t="s">
        <v>41</v>
      </c>
      <c r="AA8">
        <v>4.1159431770000001</v>
      </c>
      <c r="AB8" t="s">
        <v>37</v>
      </c>
      <c r="AC8" t="s">
        <v>37</v>
      </c>
      <c r="AD8" t="s">
        <v>42</v>
      </c>
      <c r="AE8">
        <v>15</v>
      </c>
      <c r="AF8">
        <v>1</v>
      </c>
      <c r="AG8">
        <v>0</v>
      </c>
      <c r="AH8">
        <v>3.818250865</v>
      </c>
      <c r="AI8" t="s">
        <v>37</v>
      </c>
      <c r="AJ8" t="s">
        <v>37</v>
      </c>
      <c r="AK8">
        <v>0</v>
      </c>
      <c r="AL8" t="s">
        <v>37</v>
      </c>
    </row>
    <row r="9" spans="1:38" hidden="1" x14ac:dyDescent="0.45">
      <c r="A9" t="s">
        <v>337</v>
      </c>
      <c r="B9">
        <v>78</v>
      </c>
      <c r="C9">
        <v>9</v>
      </c>
      <c r="D9" t="s">
        <v>35</v>
      </c>
      <c r="E9" t="s">
        <v>36</v>
      </c>
      <c r="F9" t="s">
        <v>178</v>
      </c>
      <c r="G9" t="s">
        <v>218</v>
      </c>
      <c r="H9">
        <v>0</v>
      </c>
      <c r="I9">
        <v>5000</v>
      </c>
      <c r="J9">
        <v>5</v>
      </c>
      <c r="K9">
        <v>0.32</v>
      </c>
      <c r="L9">
        <v>0.49</v>
      </c>
      <c r="M9">
        <v>0.1</v>
      </c>
      <c r="N9">
        <v>0.1</v>
      </c>
      <c r="O9">
        <v>0.63519999999999999</v>
      </c>
      <c r="P9">
        <v>2.3159999999999998</v>
      </c>
      <c r="Q9">
        <v>7.4</v>
      </c>
      <c r="R9">
        <v>0.87</v>
      </c>
      <c r="S9">
        <v>1132</v>
      </c>
      <c r="T9" t="s">
        <v>38</v>
      </c>
      <c r="U9" t="s">
        <v>39</v>
      </c>
      <c r="V9">
        <v>7.9</v>
      </c>
      <c r="W9">
        <v>3.5</v>
      </c>
      <c r="X9">
        <v>3.9E-2</v>
      </c>
      <c r="Y9" t="s">
        <v>44</v>
      </c>
      <c r="Z9" t="s">
        <v>41</v>
      </c>
      <c r="AA9">
        <v>3.9831750719999999</v>
      </c>
      <c r="AB9" t="s">
        <v>37</v>
      </c>
      <c r="AC9" t="s">
        <v>37</v>
      </c>
      <c r="AD9" t="s">
        <v>42</v>
      </c>
      <c r="AE9">
        <v>15</v>
      </c>
      <c r="AF9">
        <v>1</v>
      </c>
      <c r="AG9">
        <v>0</v>
      </c>
      <c r="AH9">
        <v>3.7120363809999999</v>
      </c>
      <c r="AI9" t="s">
        <v>37</v>
      </c>
      <c r="AJ9" t="s">
        <v>37</v>
      </c>
      <c r="AK9">
        <v>0</v>
      </c>
      <c r="AL9" t="s">
        <v>37</v>
      </c>
    </row>
    <row r="10" spans="1:38" hidden="1" x14ac:dyDescent="0.45">
      <c r="A10" t="s">
        <v>337</v>
      </c>
      <c r="B10">
        <v>78</v>
      </c>
      <c r="C10">
        <v>10</v>
      </c>
      <c r="D10" t="s">
        <v>35</v>
      </c>
      <c r="E10" t="s">
        <v>36</v>
      </c>
      <c r="F10" t="s">
        <v>178</v>
      </c>
      <c r="G10" t="s">
        <v>218</v>
      </c>
      <c r="H10">
        <v>0</v>
      </c>
      <c r="I10">
        <v>5000</v>
      </c>
      <c r="J10">
        <v>5</v>
      </c>
      <c r="K10">
        <v>0.32</v>
      </c>
      <c r="L10">
        <v>0.49</v>
      </c>
      <c r="M10">
        <v>0.1</v>
      </c>
      <c r="N10">
        <v>0.1</v>
      </c>
      <c r="O10">
        <v>0.63519999999999999</v>
      </c>
      <c r="P10">
        <v>2.3159999999999998</v>
      </c>
      <c r="Q10">
        <v>7.4</v>
      </c>
      <c r="R10">
        <v>0.87</v>
      </c>
      <c r="S10">
        <v>1132</v>
      </c>
      <c r="T10" t="s">
        <v>38</v>
      </c>
      <c r="U10" t="s">
        <v>39</v>
      </c>
      <c r="V10">
        <v>7.9</v>
      </c>
      <c r="W10">
        <v>1.6</v>
      </c>
      <c r="X10">
        <v>0.105</v>
      </c>
      <c r="Y10" t="s">
        <v>45</v>
      </c>
      <c r="Z10" t="s">
        <v>41</v>
      </c>
      <c r="AA10">
        <v>3.7888751159999998</v>
      </c>
      <c r="AB10" t="s">
        <v>37</v>
      </c>
      <c r="AC10" t="s">
        <v>37</v>
      </c>
      <c r="AD10" t="s">
        <v>42</v>
      </c>
      <c r="AE10">
        <v>15</v>
      </c>
      <c r="AF10">
        <v>1</v>
      </c>
      <c r="AG10">
        <v>0</v>
      </c>
      <c r="AH10">
        <v>3.5565964160000001</v>
      </c>
      <c r="AI10" t="s">
        <v>37</v>
      </c>
      <c r="AJ10" t="s">
        <v>37</v>
      </c>
      <c r="AK10">
        <v>0</v>
      </c>
      <c r="AL10" t="s">
        <v>37</v>
      </c>
    </row>
    <row r="11" spans="1:38" hidden="1" x14ac:dyDescent="0.45">
      <c r="A11" t="s">
        <v>337</v>
      </c>
      <c r="B11">
        <v>78</v>
      </c>
      <c r="C11">
        <v>32</v>
      </c>
      <c r="D11" t="s">
        <v>35</v>
      </c>
      <c r="E11" t="s">
        <v>36</v>
      </c>
      <c r="F11" t="s">
        <v>178</v>
      </c>
      <c r="G11" t="s">
        <v>218</v>
      </c>
      <c r="H11">
        <v>0</v>
      </c>
      <c r="I11">
        <v>5000</v>
      </c>
      <c r="J11">
        <v>5</v>
      </c>
      <c r="K11">
        <v>0.32</v>
      </c>
      <c r="L11">
        <v>0.49</v>
      </c>
      <c r="M11">
        <v>0.1</v>
      </c>
      <c r="N11">
        <v>0.1</v>
      </c>
      <c r="O11">
        <v>0.63519999999999999</v>
      </c>
      <c r="P11">
        <v>2.3159999999999998</v>
      </c>
      <c r="Q11">
        <v>7.4</v>
      </c>
      <c r="R11">
        <v>0.87</v>
      </c>
      <c r="S11">
        <v>1132</v>
      </c>
      <c r="T11" t="s">
        <v>38</v>
      </c>
      <c r="U11" t="s">
        <v>39</v>
      </c>
      <c r="V11">
        <v>7.8</v>
      </c>
      <c r="W11">
        <v>1.6</v>
      </c>
      <c r="X11">
        <v>2.1999999999999999E-2</v>
      </c>
      <c r="Y11" t="s">
        <v>43</v>
      </c>
      <c r="Z11" t="s">
        <v>41</v>
      </c>
      <c r="AA11">
        <v>4.5162708829999998</v>
      </c>
      <c r="AB11" t="s">
        <v>37</v>
      </c>
      <c r="AC11" t="s">
        <v>37</v>
      </c>
      <c r="AD11" t="s">
        <v>46</v>
      </c>
      <c r="AE11">
        <v>7.5</v>
      </c>
      <c r="AF11">
        <v>1</v>
      </c>
      <c r="AG11">
        <v>0</v>
      </c>
      <c r="AH11">
        <v>4.1385130290000003</v>
      </c>
      <c r="AI11" t="s">
        <v>37</v>
      </c>
      <c r="AJ11" t="s">
        <v>37</v>
      </c>
      <c r="AK11">
        <v>0</v>
      </c>
      <c r="AL11" t="s">
        <v>37</v>
      </c>
    </row>
    <row r="12" spans="1:38" hidden="1" x14ac:dyDescent="0.45">
      <c r="A12" t="s">
        <v>337</v>
      </c>
      <c r="B12">
        <v>78</v>
      </c>
      <c r="C12">
        <v>38</v>
      </c>
      <c r="D12" t="s">
        <v>35</v>
      </c>
      <c r="E12" t="s">
        <v>36</v>
      </c>
      <c r="F12" t="s">
        <v>178</v>
      </c>
      <c r="G12" t="s">
        <v>218</v>
      </c>
      <c r="H12">
        <v>0</v>
      </c>
      <c r="I12">
        <v>5000</v>
      </c>
      <c r="J12">
        <v>5</v>
      </c>
      <c r="K12">
        <v>0.32</v>
      </c>
      <c r="L12">
        <v>0.49</v>
      </c>
      <c r="M12">
        <v>0.1</v>
      </c>
      <c r="N12">
        <v>0.1</v>
      </c>
      <c r="O12">
        <v>0.63519999999999999</v>
      </c>
      <c r="P12">
        <v>2.3159999999999998</v>
      </c>
      <c r="Q12">
        <v>7.4</v>
      </c>
      <c r="R12">
        <v>0.87</v>
      </c>
      <c r="S12">
        <v>1132</v>
      </c>
      <c r="T12" t="s">
        <v>38</v>
      </c>
      <c r="U12" t="s">
        <v>39</v>
      </c>
      <c r="V12">
        <v>7.8</v>
      </c>
      <c r="W12">
        <v>1.6</v>
      </c>
      <c r="X12">
        <v>2.1999999999999999E-2</v>
      </c>
      <c r="Y12" t="s">
        <v>43</v>
      </c>
      <c r="Z12" t="s">
        <v>41</v>
      </c>
      <c r="AA12">
        <v>4.4501720990000004</v>
      </c>
      <c r="AB12" t="s">
        <v>37</v>
      </c>
      <c r="AC12" t="s">
        <v>37</v>
      </c>
      <c r="AD12" t="s">
        <v>46</v>
      </c>
      <c r="AE12">
        <v>7.5</v>
      </c>
      <c r="AF12">
        <v>1</v>
      </c>
      <c r="AG12">
        <v>0</v>
      </c>
      <c r="AH12">
        <v>4.0856340019999999</v>
      </c>
      <c r="AI12" t="s">
        <v>37</v>
      </c>
      <c r="AJ12" t="s">
        <v>37</v>
      </c>
      <c r="AK12">
        <v>0</v>
      </c>
      <c r="AL12" t="s">
        <v>37</v>
      </c>
    </row>
    <row r="13" spans="1:38" hidden="1" x14ac:dyDescent="0.45">
      <c r="A13" t="s">
        <v>334</v>
      </c>
      <c r="B13" s="10">
        <v>2</v>
      </c>
      <c r="C13" s="10">
        <v>41</v>
      </c>
      <c r="D13" t="s">
        <v>328</v>
      </c>
      <c r="E13" t="s">
        <v>36</v>
      </c>
      <c r="F13" t="s">
        <v>329</v>
      </c>
      <c r="H13">
        <v>0</v>
      </c>
      <c r="I13">
        <v>2100</v>
      </c>
      <c r="J13">
        <f>I13/1000</f>
        <v>2.1</v>
      </c>
      <c r="K13">
        <v>0.37</v>
      </c>
      <c r="L13">
        <v>0.41</v>
      </c>
      <c r="M13">
        <v>0</v>
      </c>
      <c r="N13">
        <v>7.0000000000000007E-2</v>
      </c>
      <c r="O13">
        <v>0.59219999999999995</v>
      </c>
      <c r="P13">
        <v>2.278</v>
      </c>
      <c r="Q13">
        <v>6.9</v>
      </c>
      <c r="R13">
        <v>0.314495852477303</v>
      </c>
      <c r="S13">
        <v>654.184666666667</v>
      </c>
      <c r="T13" t="s">
        <v>82</v>
      </c>
      <c r="U13" t="s">
        <v>339</v>
      </c>
      <c r="V13">
        <v>6.2</v>
      </c>
      <c r="W13">
        <v>0.35</v>
      </c>
      <c r="Y13" t="s">
        <v>330</v>
      </c>
      <c r="Z13" t="s">
        <v>41</v>
      </c>
      <c r="AA13">
        <v>4.2336766229168301</v>
      </c>
      <c r="AD13" s="10" t="s">
        <v>332</v>
      </c>
      <c r="AE13">
        <f>(11+22)/2</f>
        <v>16.5</v>
      </c>
      <c r="AF13">
        <v>0</v>
      </c>
      <c r="AG13">
        <v>0</v>
      </c>
      <c r="AH13" s="13">
        <v>4.2336766229168301</v>
      </c>
      <c r="AL13" t="s">
        <v>341</v>
      </c>
    </row>
    <row r="14" spans="1:38" ht="15.75" x14ac:dyDescent="0.5">
      <c r="A14" t="s">
        <v>337</v>
      </c>
      <c r="B14">
        <v>62</v>
      </c>
      <c r="C14">
        <v>5</v>
      </c>
      <c r="D14" t="s">
        <v>47</v>
      </c>
      <c r="E14" t="s">
        <v>36</v>
      </c>
      <c r="F14" s="15" t="s">
        <v>343</v>
      </c>
      <c r="G14" t="s">
        <v>218</v>
      </c>
      <c r="H14">
        <v>0</v>
      </c>
      <c r="I14">
        <v>5500</v>
      </c>
      <c r="J14">
        <v>5.5</v>
      </c>
      <c r="K14" s="14">
        <v>0.54</v>
      </c>
      <c r="L14" s="14">
        <v>0.63</v>
      </c>
      <c r="M14" s="14">
        <v>0.1</v>
      </c>
      <c r="N14" s="14">
        <v>0.08</v>
      </c>
      <c r="O14" s="14">
        <v>0.88</v>
      </c>
      <c r="P14" s="14">
        <v>3.641</v>
      </c>
      <c r="Q14">
        <v>7.4</v>
      </c>
      <c r="R14">
        <v>0.87</v>
      </c>
      <c r="S14">
        <v>1132</v>
      </c>
      <c r="T14" t="s">
        <v>38</v>
      </c>
      <c r="U14" t="s">
        <v>39</v>
      </c>
      <c r="V14">
        <v>7.5</v>
      </c>
      <c r="W14">
        <v>1</v>
      </c>
      <c r="X14">
        <v>1.55E-2</v>
      </c>
      <c r="Y14" t="s">
        <v>40</v>
      </c>
      <c r="Z14" t="s">
        <v>41</v>
      </c>
      <c r="AA14">
        <v>4.9228189020000004</v>
      </c>
      <c r="AB14">
        <v>4.9407303809999998</v>
      </c>
      <c r="AC14">
        <v>4.9041368089999997</v>
      </c>
      <c r="AD14" t="s">
        <v>42</v>
      </c>
      <c r="AE14">
        <v>7.5</v>
      </c>
      <c r="AF14">
        <v>1</v>
      </c>
      <c r="AG14">
        <v>0</v>
      </c>
      <c r="AH14">
        <v>4.4637514449999998</v>
      </c>
      <c r="AI14">
        <v>4.4780806279999998</v>
      </c>
      <c r="AJ14">
        <v>4.448805771</v>
      </c>
      <c r="AK14">
        <v>0</v>
      </c>
      <c r="AL14" t="s">
        <v>37</v>
      </c>
    </row>
    <row r="15" spans="1:38" ht="15.75" x14ac:dyDescent="0.5">
      <c r="A15" t="s">
        <v>337</v>
      </c>
      <c r="B15">
        <v>62</v>
      </c>
      <c r="C15">
        <v>14</v>
      </c>
      <c r="D15" t="s">
        <v>47</v>
      </c>
      <c r="E15" t="s">
        <v>36</v>
      </c>
      <c r="F15" s="15" t="s">
        <v>343</v>
      </c>
      <c r="G15" t="s">
        <v>218</v>
      </c>
      <c r="H15">
        <v>0</v>
      </c>
      <c r="I15">
        <v>5500</v>
      </c>
      <c r="J15">
        <v>5.5</v>
      </c>
      <c r="K15" s="14">
        <v>0.54</v>
      </c>
      <c r="L15" s="14">
        <v>0.63</v>
      </c>
      <c r="M15" s="14">
        <v>0.1</v>
      </c>
      <c r="N15" s="14">
        <v>0.08</v>
      </c>
      <c r="O15" s="14">
        <v>0.88</v>
      </c>
      <c r="P15" s="14">
        <v>3.641</v>
      </c>
      <c r="Q15">
        <v>7.4</v>
      </c>
      <c r="R15">
        <v>0.87</v>
      </c>
      <c r="S15">
        <v>1132</v>
      </c>
      <c r="T15" t="s">
        <v>38</v>
      </c>
      <c r="U15" t="s">
        <v>39</v>
      </c>
      <c r="V15">
        <v>7.5</v>
      </c>
      <c r="W15">
        <v>1</v>
      </c>
      <c r="X15">
        <v>1.55E-2</v>
      </c>
      <c r="Y15" t="s">
        <v>40</v>
      </c>
      <c r="Z15" t="s">
        <v>41</v>
      </c>
      <c r="AA15">
        <v>4.8757314740000002</v>
      </c>
      <c r="AB15">
        <v>4.9018204130000003</v>
      </c>
      <c r="AC15">
        <v>4.8595779549999998</v>
      </c>
      <c r="AD15" t="s">
        <v>42</v>
      </c>
      <c r="AE15">
        <v>15</v>
      </c>
      <c r="AF15">
        <v>1</v>
      </c>
      <c r="AG15">
        <v>0</v>
      </c>
      <c r="AH15">
        <v>4.4260815029999998</v>
      </c>
      <c r="AI15">
        <v>4.4469526540000004</v>
      </c>
      <c r="AJ15">
        <v>4.4131586870000001</v>
      </c>
      <c r="AK15">
        <v>0</v>
      </c>
      <c r="AL15" t="s">
        <v>37</v>
      </c>
    </row>
    <row r="16" spans="1:38" hidden="1" x14ac:dyDescent="0.45">
      <c r="A16" t="s">
        <v>334</v>
      </c>
      <c r="B16" s="10">
        <v>2</v>
      </c>
      <c r="C16" s="10">
        <v>29</v>
      </c>
      <c r="D16" t="s">
        <v>320</v>
      </c>
      <c r="E16" t="s">
        <v>36</v>
      </c>
      <c r="F16" t="s">
        <v>324</v>
      </c>
      <c r="H16">
        <v>0</v>
      </c>
      <c r="I16">
        <v>3200</v>
      </c>
      <c r="J16">
        <f>I16/1000</f>
        <v>3.2</v>
      </c>
      <c r="K16">
        <v>0.39</v>
      </c>
      <c r="L16">
        <v>0.45</v>
      </c>
      <c r="M16">
        <v>0</v>
      </c>
      <c r="N16">
        <v>0</v>
      </c>
      <c r="O16">
        <v>0.75760000000000005</v>
      </c>
      <c r="P16">
        <v>2.6360000000000001</v>
      </c>
      <c r="Q16">
        <v>6.9</v>
      </c>
      <c r="R16">
        <v>0.314495852477303</v>
      </c>
      <c r="S16">
        <v>654.184666666667</v>
      </c>
      <c r="T16" t="s">
        <v>82</v>
      </c>
      <c r="U16" t="s">
        <v>339</v>
      </c>
      <c r="V16">
        <v>6.2</v>
      </c>
      <c r="W16">
        <v>0.35</v>
      </c>
      <c r="Y16" t="s">
        <v>330</v>
      </c>
      <c r="Z16" t="s">
        <v>41</v>
      </c>
      <c r="AA16">
        <v>4.0485371442890701</v>
      </c>
      <c r="AD16" s="10" t="s">
        <v>332</v>
      </c>
      <c r="AE16">
        <f>(11+22)/2</f>
        <v>16.5</v>
      </c>
      <c r="AF16">
        <v>0</v>
      </c>
      <c r="AG16">
        <v>0</v>
      </c>
      <c r="AH16" s="13">
        <v>4.0485371442890701</v>
      </c>
      <c r="AL16" t="s">
        <v>341</v>
      </c>
    </row>
    <row r="17" spans="1:38" hidden="1" x14ac:dyDescent="0.45">
      <c r="A17" t="s">
        <v>334</v>
      </c>
      <c r="B17" s="10">
        <v>2</v>
      </c>
      <c r="C17" s="10">
        <v>23</v>
      </c>
      <c r="D17" t="s">
        <v>336</v>
      </c>
      <c r="E17" t="s">
        <v>36</v>
      </c>
      <c r="F17" t="s">
        <v>323</v>
      </c>
      <c r="H17">
        <v>0</v>
      </c>
      <c r="I17">
        <v>4200</v>
      </c>
      <c r="J17">
        <f>I17/1000</f>
        <v>4.2</v>
      </c>
      <c r="K17">
        <v>0.11</v>
      </c>
      <c r="L17">
        <v>0.23</v>
      </c>
      <c r="M17">
        <v>0</v>
      </c>
      <c r="N17">
        <v>0</v>
      </c>
      <c r="O17">
        <v>0.81069999999999998</v>
      </c>
      <c r="P17">
        <v>2.3250000000000002</v>
      </c>
      <c r="Q17">
        <v>6.9</v>
      </c>
      <c r="R17">
        <v>0.314495852477303</v>
      </c>
      <c r="S17">
        <v>654.184666666667</v>
      </c>
      <c r="T17" t="s">
        <v>82</v>
      </c>
      <c r="U17" t="s">
        <v>339</v>
      </c>
      <c r="V17">
        <v>6.2</v>
      </c>
      <c r="W17">
        <v>0.35</v>
      </c>
      <c r="Y17" t="s">
        <v>330</v>
      </c>
      <c r="Z17" t="s">
        <v>41</v>
      </c>
      <c r="AA17">
        <v>3.7681650315381798</v>
      </c>
      <c r="AD17" s="10" t="s">
        <v>332</v>
      </c>
      <c r="AE17">
        <f>(11+22)/2</f>
        <v>16.5</v>
      </c>
      <c r="AF17">
        <v>0</v>
      </c>
      <c r="AG17">
        <v>0</v>
      </c>
      <c r="AH17" s="13">
        <v>3.7681650315381798</v>
      </c>
      <c r="AL17" t="s">
        <v>341</v>
      </c>
    </row>
    <row r="18" spans="1:38" hidden="1" x14ac:dyDescent="0.45">
      <c r="A18" t="s">
        <v>334</v>
      </c>
      <c r="B18" s="10">
        <v>2</v>
      </c>
      <c r="C18" s="10">
        <v>17</v>
      </c>
      <c r="D18" t="s">
        <v>48</v>
      </c>
      <c r="E18" t="s">
        <v>36</v>
      </c>
      <c r="F18" t="s">
        <v>322</v>
      </c>
      <c r="G18" t="s">
        <v>218</v>
      </c>
      <c r="H18">
        <v>0</v>
      </c>
      <c r="I18">
        <v>900</v>
      </c>
      <c r="J18">
        <f>I18/1000</f>
        <v>0.9</v>
      </c>
      <c r="K18">
        <v>0.42</v>
      </c>
      <c r="L18">
        <v>0.64</v>
      </c>
      <c r="M18">
        <v>0.1</v>
      </c>
      <c r="N18">
        <v>0.11</v>
      </c>
      <c r="O18">
        <v>0.63519999999999999</v>
      </c>
      <c r="P18">
        <v>2.573</v>
      </c>
      <c r="Q18">
        <v>6.9</v>
      </c>
      <c r="R18">
        <v>0.31449585247730333</v>
      </c>
      <c r="S18">
        <v>654.18466666666666</v>
      </c>
      <c r="T18" t="s">
        <v>82</v>
      </c>
      <c r="U18" t="s">
        <v>339</v>
      </c>
      <c r="V18">
        <v>6.2</v>
      </c>
      <c r="W18">
        <v>0.35</v>
      </c>
      <c r="Y18" t="s">
        <v>330</v>
      </c>
      <c r="Z18" t="s">
        <v>41</v>
      </c>
      <c r="AA18">
        <v>3.9253843238655199</v>
      </c>
      <c r="AD18" s="10" t="s">
        <v>332</v>
      </c>
      <c r="AE18">
        <f>(11+22)/2</f>
        <v>16.5</v>
      </c>
      <c r="AF18">
        <v>0</v>
      </c>
      <c r="AG18">
        <v>0</v>
      </c>
      <c r="AH18" s="13">
        <v>3.9253843238655199</v>
      </c>
      <c r="AL18" t="s">
        <v>341</v>
      </c>
    </row>
    <row r="19" spans="1:38" hidden="1" x14ac:dyDescent="0.45">
      <c r="A19" t="s">
        <v>337</v>
      </c>
      <c r="B19">
        <v>52</v>
      </c>
      <c r="C19">
        <v>1</v>
      </c>
      <c r="D19" t="s">
        <v>48</v>
      </c>
      <c r="E19" t="s">
        <v>36</v>
      </c>
      <c r="F19" t="s">
        <v>179</v>
      </c>
      <c r="G19" t="s">
        <v>218</v>
      </c>
      <c r="H19">
        <v>0</v>
      </c>
      <c r="I19">
        <v>6700</v>
      </c>
      <c r="J19">
        <v>6.7</v>
      </c>
      <c r="K19">
        <v>0.42</v>
      </c>
      <c r="L19">
        <v>0.64</v>
      </c>
      <c r="M19">
        <v>0.1</v>
      </c>
      <c r="N19">
        <v>0.11</v>
      </c>
      <c r="O19">
        <v>0.63519999999999999</v>
      </c>
      <c r="P19">
        <v>2.573</v>
      </c>
      <c r="Q19">
        <v>7.4</v>
      </c>
      <c r="R19">
        <v>0.87</v>
      </c>
      <c r="S19">
        <v>1132</v>
      </c>
      <c r="T19" t="s">
        <v>38</v>
      </c>
      <c r="U19" t="s">
        <v>39</v>
      </c>
      <c r="V19">
        <v>7</v>
      </c>
      <c r="W19">
        <v>0.3</v>
      </c>
      <c r="X19">
        <v>4.0000000000000001E-3</v>
      </c>
      <c r="Y19" t="s">
        <v>50</v>
      </c>
      <c r="Z19" t="s">
        <v>41</v>
      </c>
      <c r="AA19">
        <v>4.110214729</v>
      </c>
      <c r="AB19">
        <v>4.1121698999999996</v>
      </c>
      <c r="AC19">
        <v>4.1082507149999996</v>
      </c>
      <c r="AD19" t="s">
        <v>51</v>
      </c>
      <c r="AE19">
        <v>15</v>
      </c>
      <c r="AF19">
        <v>1</v>
      </c>
      <c r="AG19">
        <v>0</v>
      </c>
      <c r="AH19">
        <v>3.8136681060000002</v>
      </c>
      <c r="AI19">
        <v>3.8152322430000001</v>
      </c>
      <c r="AJ19">
        <v>3.8120968949999998</v>
      </c>
      <c r="AK19">
        <v>0</v>
      </c>
      <c r="AL19" t="s">
        <v>37</v>
      </c>
    </row>
    <row r="20" spans="1:38" hidden="1" x14ac:dyDescent="0.45">
      <c r="A20" t="s">
        <v>337</v>
      </c>
      <c r="B20">
        <v>52</v>
      </c>
      <c r="C20">
        <v>2</v>
      </c>
      <c r="D20" t="s">
        <v>48</v>
      </c>
      <c r="E20" t="s">
        <v>36</v>
      </c>
      <c r="F20" t="s">
        <v>179</v>
      </c>
      <c r="G20" t="s">
        <v>218</v>
      </c>
      <c r="H20">
        <v>0</v>
      </c>
      <c r="I20">
        <v>4100</v>
      </c>
      <c r="J20">
        <v>4.0999999999999996</v>
      </c>
      <c r="K20">
        <v>0.42</v>
      </c>
      <c r="L20">
        <v>0.64</v>
      </c>
      <c r="M20">
        <v>0.1</v>
      </c>
      <c r="N20">
        <v>0.11</v>
      </c>
      <c r="O20">
        <v>0.63519999999999999</v>
      </c>
      <c r="P20">
        <v>2.573</v>
      </c>
      <c r="Q20">
        <v>7.4</v>
      </c>
      <c r="R20">
        <v>0.87</v>
      </c>
      <c r="S20">
        <v>1132</v>
      </c>
      <c r="T20" t="s">
        <v>38</v>
      </c>
      <c r="U20" t="s">
        <v>39</v>
      </c>
      <c r="V20">
        <v>7</v>
      </c>
      <c r="W20">
        <v>0.3</v>
      </c>
      <c r="X20">
        <v>4.0000000000000001E-3</v>
      </c>
      <c r="Y20" t="s">
        <v>50</v>
      </c>
      <c r="Z20" t="s">
        <v>41</v>
      </c>
      <c r="AA20">
        <v>4.2469222130000004</v>
      </c>
      <c r="AB20">
        <v>4.2703455960000003</v>
      </c>
      <c r="AC20">
        <v>4.2221631239999997</v>
      </c>
      <c r="AD20" t="s">
        <v>52</v>
      </c>
      <c r="AE20">
        <v>15</v>
      </c>
      <c r="AF20">
        <v>1</v>
      </c>
      <c r="AG20">
        <v>0</v>
      </c>
      <c r="AH20">
        <v>3.9230340940000001</v>
      </c>
      <c r="AI20">
        <v>3.9417727999999999</v>
      </c>
      <c r="AJ20">
        <v>3.9032268220000002</v>
      </c>
      <c r="AK20">
        <v>0</v>
      </c>
      <c r="AL20" t="s">
        <v>37</v>
      </c>
    </row>
    <row r="21" spans="1:38" hidden="1" x14ac:dyDescent="0.45">
      <c r="A21" t="s">
        <v>337</v>
      </c>
      <c r="B21">
        <v>52</v>
      </c>
      <c r="C21" t="s">
        <v>37</v>
      </c>
      <c r="D21" t="s">
        <v>48</v>
      </c>
      <c r="E21" t="s">
        <v>36</v>
      </c>
      <c r="F21" t="s">
        <v>179</v>
      </c>
      <c r="G21" t="s">
        <v>218</v>
      </c>
      <c r="H21">
        <v>0</v>
      </c>
      <c r="I21">
        <v>4200</v>
      </c>
      <c r="J21">
        <v>4.2</v>
      </c>
      <c r="K21">
        <v>0.42</v>
      </c>
      <c r="L21">
        <v>0.64</v>
      </c>
      <c r="M21">
        <v>0.1</v>
      </c>
      <c r="N21">
        <v>0.11</v>
      </c>
      <c r="O21">
        <v>0.63519999999999999</v>
      </c>
      <c r="P21">
        <v>2.573</v>
      </c>
      <c r="Q21">
        <v>7.4</v>
      </c>
      <c r="R21">
        <v>0.87</v>
      </c>
      <c r="S21">
        <v>1132</v>
      </c>
      <c r="T21" t="s">
        <v>38</v>
      </c>
      <c r="U21" t="s">
        <v>39</v>
      </c>
      <c r="V21">
        <v>7.8</v>
      </c>
      <c r="W21">
        <v>1.5</v>
      </c>
      <c r="X21">
        <v>0.02</v>
      </c>
      <c r="Y21" t="s">
        <v>43</v>
      </c>
      <c r="Z21" t="s">
        <v>41</v>
      </c>
      <c r="AA21">
        <v>4.1303337689999999</v>
      </c>
      <c r="AB21" t="s">
        <v>37</v>
      </c>
      <c r="AC21" t="s">
        <v>37</v>
      </c>
      <c r="AD21" t="s">
        <v>42</v>
      </c>
      <c r="AE21">
        <v>15</v>
      </c>
      <c r="AF21">
        <v>1</v>
      </c>
      <c r="AG21">
        <v>0</v>
      </c>
      <c r="AH21">
        <v>3.8297633379999998</v>
      </c>
      <c r="AI21" t="s">
        <v>37</v>
      </c>
      <c r="AJ21" t="s">
        <v>37</v>
      </c>
      <c r="AK21">
        <v>0</v>
      </c>
      <c r="AL21" t="s">
        <v>37</v>
      </c>
    </row>
    <row r="22" spans="1:38" hidden="1" x14ac:dyDescent="0.45">
      <c r="A22" t="s">
        <v>337</v>
      </c>
      <c r="B22">
        <v>52</v>
      </c>
      <c r="C22" t="s">
        <v>37</v>
      </c>
      <c r="D22" t="s">
        <v>48</v>
      </c>
      <c r="E22" t="s">
        <v>36</v>
      </c>
      <c r="F22" t="s">
        <v>179</v>
      </c>
      <c r="G22" t="s">
        <v>218</v>
      </c>
      <c r="H22">
        <v>0</v>
      </c>
      <c r="I22">
        <v>5600</v>
      </c>
      <c r="J22">
        <v>5.6</v>
      </c>
      <c r="K22">
        <v>0.42</v>
      </c>
      <c r="L22">
        <v>0.64</v>
      </c>
      <c r="M22">
        <v>0.1</v>
      </c>
      <c r="N22">
        <v>0.11</v>
      </c>
      <c r="O22">
        <v>0.63519999999999999</v>
      </c>
      <c r="P22">
        <v>2.573</v>
      </c>
      <c r="Q22">
        <v>7.4</v>
      </c>
      <c r="R22">
        <v>0.87</v>
      </c>
      <c r="S22">
        <v>1132</v>
      </c>
      <c r="T22" t="s">
        <v>38</v>
      </c>
      <c r="U22" t="s">
        <v>39</v>
      </c>
      <c r="V22">
        <v>7.8</v>
      </c>
      <c r="W22">
        <v>1</v>
      </c>
      <c r="X22">
        <v>1.6E-2</v>
      </c>
      <c r="Y22" t="s">
        <v>49</v>
      </c>
      <c r="Z22" t="s">
        <v>41</v>
      </c>
      <c r="AA22">
        <v>4.3521825180000002</v>
      </c>
      <c r="AB22" t="s">
        <v>37</v>
      </c>
      <c r="AC22" t="s">
        <v>37</v>
      </c>
      <c r="AD22" t="s">
        <v>42</v>
      </c>
      <c r="AE22">
        <v>15</v>
      </c>
      <c r="AF22">
        <v>1</v>
      </c>
      <c r="AG22">
        <v>0</v>
      </c>
      <c r="AH22">
        <v>4.0072423380000002</v>
      </c>
      <c r="AI22" t="s">
        <v>37</v>
      </c>
      <c r="AJ22" t="s">
        <v>37</v>
      </c>
      <c r="AK22">
        <v>0</v>
      </c>
      <c r="AL22" t="s">
        <v>37</v>
      </c>
    </row>
    <row r="23" spans="1:38" hidden="1" x14ac:dyDescent="0.45">
      <c r="A23" t="s">
        <v>337</v>
      </c>
      <c r="B23">
        <v>52</v>
      </c>
      <c r="C23" t="s">
        <v>37</v>
      </c>
      <c r="D23" t="s">
        <v>48</v>
      </c>
      <c r="E23" t="s">
        <v>36</v>
      </c>
      <c r="F23" t="s">
        <v>179</v>
      </c>
      <c r="G23" t="s">
        <v>218</v>
      </c>
      <c r="H23">
        <v>0</v>
      </c>
      <c r="I23">
        <v>5600</v>
      </c>
      <c r="J23">
        <v>5.6</v>
      </c>
      <c r="K23">
        <v>0.42</v>
      </c>
      <c r="L23">
        <v>0.64</v>
      </c>
      <c r="M23">
        <v>0.1</v>
      </c>
      <c r="N23">
        <v>0.11</v>
      </c>
      <c r="O23">
        <v>0.63519999999999999</v>
      </c>
      <c r="P23">
        <v>2.573</v>
      </c>
      <c r="Q23">
        <v>7.4</v>
      </c>
      <c r="R23">
        <v>0.87</v>
      </c>
      <c r="S23">
        <v>1132</v>
      </c>
      <c r="T23" t="s">
        <v>38</v>
      </c>
      <c r="U23" t="s">
        <v>39</v>
      </c>
      <c r="V23">
        <v>7.8</v>
      </c>
      <c r="W23">
        <v>1</v>
      </c>
      <c r="X23">
        <v>1.6E-2</v>
      </c>
      <c r="Y23" t="s">
        <v>49</v>
      </c>
      <c r="Z23" t="s">
        <v>41</v>
      </c>
      <c r="AA23">
        <v>4.2648178229999996</v>
      </c>
      <c r="AB23" t="s">
        <v>37</v>
      </c>
      <c r="AC23" t="s">
        <v>37</v>
      </c>
      <c r="AD23" t="s">
        <v>42</v>
      </c>
      <c r="AE23">
        <v>7.5</v>
      </c>
      <c r="AF23">
        <v>1</v>
      </c>
      <c r="AG23">
        <v>0</v>
      </c>
      <c r="AH23">
        <v>3.9373505820000001</v>
      </c>
      <c r="AI23" t="s">
        <v>37</v>
      </c>
      <c r="AJ23" t="s">
        <v>37</v>
      </c>
      <c r="AK23">
        <v>0</v>
      </c>
      <c r="AL23" t="s">
        <v>37</v>
      </c>
    </row>
    <row r="24" spans="1:38" hidden="1" x14ac:dyDescent="0.45">
      <c r="A24" t="s">
        <v>337</v>
      </c>
      <c r="B24">
        <v>52</v>
      </c>
      <c r="C24" t="s">
        <v>37</v>
      </c>
      <c r="D24" t="s">
        <v>48</v>
      </c>
      <c r="E24" t="s">
        <v>36</v>
      </c>
      <c r="F24" t="s">
        <v>179</v>
      </c>
      <c r="G24" t="s">
        <v>218</v>
      </c>
      <c r="H24">
        <v>0</v>
      </c>
      <c r="I24">
        <v>4600</v>
      </c>
      <c r="J24">
        <v>4.5999999999999996</v>
      </c>
      <c r="K24">
        <v>0.42</v>
      </c>
      <c r="L24">
        <v>0.64</v>
      </c>
      <c r="M24">
        <v>0.1</v>
      </c>
      <c r="N24">
        <v>0.11</v>
      </c>
      <c r="O24">
        <v>0.63519999999999999</v>
      </c>
      <c r="P24">
        <v>2.573</v>
      </c>
      <c r="Q24">
        <v>7.4</v>
      </c>
      <c r="R24">
        <v>0.87</v>
      </c>
      <c r="S24">
        <v>1132</v>
      </c>
      <c r="T24" t="s">
        <v>38</v>
      </c>
      <c r="U24" t="s">
        <v>39</v>
      </c>
      <c r="V24">
        <v>6.8</v>
      </c>
      <c r="W24">
        <v>1.5</v>
      </c>
      <c r="X24">
        <v>3.7999999999999999E-2</v>
      </c>
      <c r="Y24" t="s">
        <v>53</v>
      </c>
      <c r="Z24" t="s">
        <v>85</v>
      </c>
      <c r="AA24">
        <v>4.2174839439999996</v>
      </c>
      <c r="AB24" t="s">
        <v>37</v>
      </c>
      <c r="AC24" t="s">
        <v>37</v>
      </c>
      <c r="AD24" t="s">
        <v>42</v>
      </c>
      <c r="AE24">
        <v>7.5</v>
      </c>
      <c r="AF24">
        <v>1</v>
      </c>
      <c r="AG24">
        <v>0</v>
      </c>
      <c r="AH24">
        <v>3.8994834780000001</v>
      </c>
      <c r="AI24" t="s">
        <v>37</v>
      </c>
      <c r="AJ24" t="s">
        <v>37</v>
      </c>
      <c r="AK24">
        <v>0</v>
      </c>
      <c r="AL24" t="s">
        <v>37</v>
      </c>
    </row>
    <row r="25" spans="1:38" hidden="1" x14ac:dyDescent="0.45">
      <c r="A25" t="s">
        <v>337</v>
      </c>
      <c r="B25">
        <v>52</v>
      </c>
      <c r="C25" t="s">
        <v>37</v>
      </c>
      <c r="D25" t="s">
        <v>48</v>
      </c>
      <c r="E25" t="s">
        <v>36</v>
      </c>
      <c r="F25" t="s">
        <v>179</v>
      </c>
      <c r="G25" t="s">
        <v>218</v>
      </c>
      <c r="H25">
        <v>0</v>
      </c>
      <c r="I25">
        <v>500</v>
      </c>
      <c r="J25">
        <v>0.5</v>
      </c>
      <c r="K25">
        <v>0.42</v>
      </c>
      <c r="L25">
        <v>0.64</v>
      </c>
      <c r="M25">
        <v>0.1</v>
      </c>
      <c r="N25">
        <v>0.11</v>
      </c>
      <c r="O25">
        <v>0.63519999999999999</v>
      </c>
      <c r="P25">
        <v>2.573</v>
      </c>
      <c r="Q25">
        <v>7.4</v>
      </c>
      <c r="R25">
        <v>0.87</v>
      </c>
      <c r="S25">
        <v>1132</v>
      </c>
      <c r="T25" t="s">
        <v>38</v>
      </c>
      <c r="U25" t="s">
        <v>39</v>
      </c>
      <c r="V25">
        <v>6.8</v>
      </c>
      <c r="W25">
        <v>1.5</v>
      </c>
      <c r="X25">
        <v>3.7999999999999999E-2</v>
      </c>
      <c r="Y25" t="s">
        <v>53</v>
      </c>
      <c r="Z25" t="s">
        <v>85</v>
      </c>
      <c r="AA25">
        <v>4.3053513700000003</v>
      </c>
      <c r="AB25" t="s">
        <v>37</v>
      </c>
      <c r="AC25" t="s">
        <v>37</v>
      </c>
      <c r="AD25" t="s">
        <v>42</v>
      </c>
      <c r="AE25">
        <v>7.5</v>
      </c>
      <c r="AF25">
        <v>1</v>
      </c>
      <c r="AG25">
        <v>0</v>
      </c>
      <c r="AH25">
        <v>3.9697774190000001</v>
      </c>
      <c r="AI25" t="s">
        <v>37</v>
      </c>
      <c r="AJ25" t="s">
        <v>37</v>
      </c>
      <c r="AK25">
        <v>0</v>
      </c>
      <c r="AL25" t="s">
        <v>37</v>
      </c>
    </row>
    <row r="26" spans="1:38" hidden="1" x14ac:dyDescent="0.45">
      <c r="A26" t="s">
        <v>337</v>
      </c>
      <c r="B26">
        <v>52</v>
      </c>
      <c r="C26" t="s">
        <v>37</v>
      </c>
      <c r="D26" t="s">
        <v>48</v>
      </c>
      <c r="E26" t="s">
        <v>36</v>
      </c>
      <c r="F26" t="s">
        <v>179</v>
      </c>
      <c r="G26" t="s">
        <v>218</v>
      </c>
      <c r="H26">
        <v>0</v>
      </c>
      <c r="I26">
        <v>53200</v>
      </c>
      <c r="J26">
        <v>53.2</v>
      </c>
      <c r="K26">
        <v>0.42</v>
      </c>
      <c r="L26">
        <v>0.64</v>
      </c>
      <c r="M26">
        <v>0.1</v>
      </c>
      <c r="N26">
        <v>0.11</v>
      </c>
      <c r="O26">
        <v>0.63519999999999999</v>
      </c>
      <c r="P26">
        <v>2.573</v>
      </c>
      <c r="Q26">
        <v>7.4</v>
      </c>
      <c r="R26">
        <v>0.87</v>
      </c>
      <c r="S26">
        <v>1132</v>
      </c>
      <c r="T26" t="s">
        <v>38</v>
      </c>
      <c r="U26" t="s">
        <v>39</v>
      </c>
      <c r="V26">
        <v>7</v>
      </c>
      <c r="W26">
        <v>0.3</v>
      </c>
      <c r="X26">
        <v>4.0000000000000001E-3</v>
      </c>
      <c r="Y26" t="s">
        <v>50</v>
      </c>
      <c r="Z26" t="s">
        <v>41</v>
      </c>
      <c r="AA26">
        <v>4.1238516409999999</v>
      </c>
      <c r="AB26" t="s">
        <v>37</v>
      </c>
      <c r="AC26" t="s">
        <v>37</v>
      </c>
      <c r="AD26" t="s">
        <v>42</v>
      </c>
      <c r="AE26">
        <v>15</v>
      </c>
      <c r="AF26">
        <v>1</v>
      </c>
      <c r="AG26">
        <v>0</v>
      </c>
      <c r="AH26">
        <v>3.8245776359999999</v>
      </c>
      <c r="AI26" t="s">
        <v>37</v>
      </c>
      <c r="AJ26" t="s">
        <v>37</v>
      </c>
      <c r="AK26">
        <v>0</v>
      </c>
      <c r="AL26" t="s">
        <v>37</v>
      </c>
    </row>
    <row r="27" spans="1:38" hidden="1" x14ac:dyDescent="0.45">
      <c r="A27" t="s">
        <v>337</v>
      </c>
      <c r="B27">
        <v>52</v>
      </c>
      <c r="C27" t="s">
        <v>37</v>
      </c>
      <c r="D27" t="s">
        <v>48</v>
      </c>
      <c r="E27" t="s">
        <v>36</v>
      </c>
      <c r="F27" t="s">
        <v>179</v>
      </c>
      <c r="G27" t="s">
        <v>218</v>
      </c>
      <c r="H27">
        <v>0</v>
      </c>
      <c r="I27">
        <v>53200</v>
      </c>
      <c r="J27">
        <v>53.2</v>
      </c>
      <c r="K27">
        <v>0.42</v>
      </c>
      <c r="L27">
        <v>0.64</v>
      </c>
      <c r="M27">
        <v>0.1</v>
      </c>
      <c r="N27">
        <v>0.11</v>
      </c>
      <c r="O27">
        <v>0.63519999999999999</v>
      </c>
      <c r="P27">
        <v>2.573</v>
      </c>
      <c r="Q27">
        <v>7.4</v>
      </c>
      <c r="R27">
        <v>0.87</v>
      </c>
      <c r="S27">
        <v>1132</v>
      </c>
      <c r="T27" t="s">
        <v>38</v>
      </c>
      <c r="U27" t="s">
        <v>39</v>
      </c>
      <c r="V27">
        <v>7</v>
      </c>
      <c r="W27">
        <v>0.3</v>
      </c>
      <c r="X27">
        <v>4.0000000000000001E-3</v>
      </c>
      <c r="Y27" t="s">
        <v>50</v>
      </c>
      <c r="Z27" t="s">
        <v>41</v>
      </c>
      <c r="AA27">
        <v>4.1367205670000002</v>
      </c>
      <c r="AB27" t="s">
        <v>37</v>
      </c>
      <c r="AC27" t="s">
        <v>37</v>
      </c>
      <c r="AD27" t="s">
        <v>42</v>
      </c>
      <c r="AE27">
        <v>7.5</v>
      </c>
      <c r="AF27">
        <v>1</v>
      </c>
      <c r="AG27">
        <v>0</v>
      </c>
      <c r="AH27">
        <v>3.8348727770000002</v>
      </c>
      <c r="AI27" t="s">
        <v>37</v>
      </c>
      <c r="AJ27" t="s">
        <v>37</v>
      </c>
      <c r="AK27">
        <v>0</v>
      </c>
      <c r="AL27" t="s">
        <v>37</v>
      </c>
    </row>
    <row r="28" spans="1:38" hidden="1" x14ac:dyDescent="0.45">
      <c r="A28" t="s">
        <v>337</v>
      </c>
      <c r="B28">
        <v>52</v>
      </c>
      <c r="C28" t="s">
        <v>37</v>
      </c>
      <c r="D28" t="s">
        <v>48</v>
      </c>
      <c r="E28" t="s">
        <v>36</v>
      </c>
      <c r="F28" t="s">
        <v>179</v>
      </c>
      <c r="G28" t="s">
        <v>218</v>
      </c>
      <c r="H28">
        <v>0</v>
      </c>
      <c r="I28">
        <v>4300</v>
      </c>
      <c r="J28">
        <v>4.3</v>
      </c>
      <c r="K28">
        <v>0.42</v>
      </c>
      <c r="L28">
        <v>0.64</v>
      </c>
      <c r="M28">
        <v>0.1</v>
      </c>
      <c r="N28">
        <v>0.11</v>
      </c>
      <c r="O28">
        <v>0.63519999999999999</v>
      </c>
      <c r="P28">
        <v>2.573</v>
      </c>
      <c r="Q28">
        <v>7.4</v>
      </c>
      <c r="R28">
        <v>0.87</v>
      </c>
      <c r="S28">
        <v>1132</v>
      </c>
      <c r="T28" t="s">
        <v>38</v>
      </c>
      <c r="U28" t="s">
        <v>39</v>
      </c>
      <c r="V28">
        <v>7</v>
      </c>
      <c r="W28">
        <v>0.3</v>
      </c>
      <c r="X28">
        <v>4.0000000000000001E-3</v>
      </c>
      <c r="Y28" t="s">
        <v>50</v>
      </c>
      <c r="Z28" t="s">
        <v>41</v>
      </c>
      <c r="AA28">
        <v>4.3147728120000002</v>
      </c>
      <c r="AB28" t="s">
        <v>37</v>
      </c>
      <c r="AC28" t="s">
        <v>37</v>
      </c>
      <c r="AD28" t="s">
        <v>42</v>
      </c>
      <c r="AE28">
        <v>7.5</v>
      </c>
      <c r="AF28">
        <v>1</v>
      </c>
      <c r="AG28">
        <v>0</v>
      </c>
      <c r="AH28">
        <v>3.9773145730000001</v>
      </c>
      <c r="AI28" t="s">
        <v>37</v>
      </c>
      <c r="AJ28" t="s">
        <v>37</v>
      </c>
      <c r="AK28">
        <v>0</v>
      </c>
      <c r="AL28" t="s">
        <v>37</v>
      </c>
    </row>
    <row r="29" spans="1:38" hidden="1" x14ac:dyDescent="0.45">
      <c r="A29" t="s">
        <v>337</v>
      </c>
      <c r="B29">
        <v>52</v>
      </c>
      <c r="C29" t="s">
        <v>37</v>
      </c>
      <c r="D29" t="s">
        <v>48</v>
      </c>
      <c r="E29" t="s">
        <v>36</v>
      </c>
      <c r="F29" t="s">
        <v>179</v>
      </c>
      <c r="G29" t="s">
        <v>218</v>
      </c>
      <c r="H29">
        <v>0</v>
      </c>
      <c r="I29">
        <v>4300</v>
      </c>
      <c r="J29">
        <v>4.3</v>
      </c>
      <c r="K29">
        <v>0.42</v>
      </c>
      <c r="L29">
        <v>0.64</v>
      </c>
      <c r="M29">
        <v>0.1</v>
      </c>
      <c r="N29">
        <v>0.11</v>
      </c>
      <c r="O29">
        <v>0.63519999999999999</v>
      </c>
      <c r="P29">
        <v>2.573</v>
      </c>
      <c r="Q29">
        <v>7.4</v>
      </c>
      <c r="R29">
        <v>0.87</v>
      </c>
      <c r="S29">
        <v>1132</v>
      </c>
      <c r="T29" t="s">
        <v>38</v>
      </c>
      <c r="U29" t="s">
        <v>39</v>
      </c>
      <c r="V29">
        <v>7</v>
      </c>
      <c r="W29">
        <v>0.3</v>
      </c>
      <c r="X29">
        <v>4.0000000000000001E-3</v>
      </c>
      <c r="Y29" t="s">
        <v>50</v>
      </c>
      <c r="Z29" t="s">
        <v>41</v>
      </c>
      <c r="AA29">
        <v>4.3287260849999996</v>
      </c>
      <c r="AB29" t="s">
        <v>37</v>
      </c>
      <c r="AC29" t="s">
        <v>37</v>
      </c>
      <c r="AD29" t="s">
        <v>42</v>
      </c>
      <c r="AE29">
        <v>15</v>
      </c>
      <c r="AF29">
        <v>1</v>
      </c>
      <c r="AG29">
        <v>0</v>
      </c>
      <c r="AH29">
        <v>3.9884771909999999</v>
      </c>
      <c r="AI29" t="s">
        <v>37</v>
      </c>
      <c r="AJ29" t="s">
        <v>37</v>
      </c>
      <c r="AK29">
        <v>0</v>
      </c>
      <c r="AL29" t="s">
        <v>37</v>
      </c>
    </row>
    <row r="30" spans="1:38" hidden="1" x14ac:dyDescent="0.45">
      <c r="A30" t="s">
        <v>337</v>
      </c>
      <c r="B30">
        <v>52</v>
      </c>
      <c r="C30" t="s">
        <v>37</v>
      </c>
      <c r="D30" t="s">
        <v>48</v>
      </c>
      <c r="E30" t="s">
        <v>36</v>
      </c>
      <c r="F30" t="s">
        <v>179</v>
      </c>
      <c r="G30" t="s">
        <v>218</v>
      </c>
      <c r="H30">
        <v>0</v>
      </c>
      <c r="I30">
        <v>400</v>
      </c>
      <c r="J30">
        <v>0.4</v>
      </c>
      <c r="K30">
        <v>0.42</v>
      </c>
      <c r="L30">
        <v>0.64</v>
      </c>
      <c r="M30">
        <v>0.1</v>
      </c>
      <c r="N30">
        <v>0.11</v>
      </c>
      <c r="O30">
        <v>0.63519999999999999</v>
      </c>
      <c r="P30">
        <v>2.573</v>
      </c>
      <c r="Q30">
        <v>7.4</v>
      </c>
      <c r="R30">
        <v>0.87</v>
      </c>
      <c r="S30">
        <v>1132</v>
      </c>
      <c r="T30" t="s">
        <v>38</v>
      </c>
      <c r="U30" t="s">
        <v>39</v>
      </c>
      <c r="V30">
        <v>7</v>
      </c>
      <c r="W30">
        <v>0.3</v>
      </c>
      <c r="X30">
        <v>4.0000000000000001E-3</v>
      </c>
      <c r="Y30" t="s">
        <v>50</v>
      </c>
      <c r="Z30" t="s">
        <v>41</v>
      </c>
      <c r="AA30">
        <v>4.3673559209999997</v>
      </c>
      <c r="AB30" t="s">
        <v>37</v>
      </c>
      <c r="AC30" t="s">
        <v>37</v>
      </c>
      <c r="AD30" t="s">
        <v>42</v>
      </c>
      <c r="AE30">
        <v>15</v>
      </c>
      <c r="AF30">
        <v>1</v>
      </c>
      <c r="AG30">
        <v>0</v>
      </c>
      <c r="AH30">
        <v>4.0193810599999997</v>
      </c>
      <c r="AI30" t="s">
        <v>37</v>
      </c>
      <c r="AJ30" t="s">
        <v>37</v>
      </c>
      <c r="AK30">
        <v>0</v>
      </c>
      <c r="AL30" t="s">
        <v>37</v>
      </c>
    </row>
    <row r="31" spans="1:38" hidden="1" x14ac:dyDescent="0.45">
      <c r="A31" t="s">
        <v>337</v>
      </c>
      <c r="B31">
        <v>52</v>
      </c>
      <c r="C31" t="s">
        <v>37</v>
      </c>
      <c r="D31" t="s">
        <v>48</v>
      </c>
      <c r="E31" t="s">
        <v>36</v>
      </c>
      <c r="F31" t="s">
        <v>179</v>
      </c>
      <c r="G31" t="s">
        <v>218</v>
      </c>
      <c r="H31">
        <v>0</v>
      </c>
      <c r="I31">
        <v>100</v>
      </c>
      <c r="J31">
        <v>0.1</v>
      </c>
      <c r="K31">
        <v>0.42</v>
      </c>
      <c r="L31">
        <v>0.64</v>
      </c>
      <c r="M31">
        <v>0.1</v>
      </c>
      <c r="N31">
        <v>0.11</v>
      </c>
      <c r="O31">
        <v>0.63519999999999999</v>
      </c>
      <c r="P31">
        <v>2.573</v>
      </c>
      <c r="Q31">
        <v>7.4</v>
      </c>
      <c r="R31">
        <v>0.87</v>
      </c>
      <c r="S31">
        <v>1132</v>
      </c>
      <c r="T31" t="s">
        <v>38</v>
      </c>
      <c r="U31" t="s">
        <v>39</v>
      </c>
      <c r="V31">
        <v>7</v>
      </c>
      <c r="W31">
        <v>0.3</v>
      </c>
      <c r="X31">
        <v>4.0000000000000001E-3</v>
      </c>
      <c r="Y31" t="s">
        <v>50</v>
      </c>
      <c r="Z31" t="s">
        <v>41</v>
      </c>
      <c r="AA31">
        <v>4.3891660850000003</v>
      </c>
      <c r="AB31" t="s">
        <v>37</v>
      </c>
      <c r="AC31" t="s">
        <v>37</v>
      </c>
      <c r="AD31" t="s">
        <v>42</v>
      </c>
      <c r="AE31">
        <v>7.5</v>
      </c>
      <c r="AF31">
        <v>1</v>
      </c>
      <c r="AG31">
        <v>0</v>
      </c>
      <c r="AH31">
        <v>4.0368291909999998</v>
      </c>
      <c r="AI31" t="s">
        <v>37</v>
      </c>
      <c r="AJ31" t="s">
        <v>37</v>
      </c>
      <c r="AK31">
        <v>0</v>
      </c>
      <c r="AL31" t="s">
        <v>37</v>
      </c>
    </row>
    <row r="32" spans="1:38" hidden="1" x14ac:dyDescent="0.45">
      <c r="A32" t="s">
        <v>337</v>
      </c>
      <c r="B32">
        <v>52</v>
      </c>
      <c r="C32" t="s">
        <v>37</v>
      </c>
      <c r="D32" t="s">
        <v>48</v>
      </c>
      <c r="E32" t="s">
        <v>36</v>
      </c>
      <c r="F32" t="s">
        <v>179</v>
      </c>
      <c r="G32" t="s">
        <v>218</v>
      </c>
      <c r="H32">
        <v>0</v>
      </c>
      <c r="I32">
        <v>400</v>
      </c>
      <c r="J32">
        <v>0.4</v>
      </c>
      <c r="K32">
        <v>0.42</v>
      </c>
      <c r="L32">
        <v>0.64</v>
      </c>
      <c r="M32">
        <v>0.1</v>
      </c>
      <c r="N32">
        <v>0.11</v>
      </c>
      <c r="O32">
        <v>0.63519999999999999</v>
      </c>
      <c r="P32">
        <v>2.573</v>
      </c>
      <c r="Q32">
        <v>7.4</v>
      </c>
      <c r="R32">
        <v>0.87</v>
      </c>
      <c r="S32">
        <v>1132</v>
      </c>
      <c r="T32" t="s">
        <v>38</v>
      </c>
      <c r="U32" t="s">
        <v>39</v>
      </c>
      <c r="V32">
        <v>7</v>
      </c>
      <c r="W32">
        <v>0.3</v>
      </c>
      <c r="X32">
        <v>4.0000000000000001E-3</v>
      </c>
      <c r="Y32" t="s">
        <v>50</v>
      </c>
      <c r="Z32" t="s">
        <v>41</v>
      </c>
      <c r="AA32">
        <v>4.3944516809999996</v>
      </c>
      <c r="AB32" t="s">
        <v>37</v>
      </c>
      <c r="AC32" t="s">
        <v>37</v>
      </c>
      <c r="AD32" t="s">
        <v>42</v>
      </c>
      <c r="AE32">
        <v>7.5</v>
      </c>
      <c r="AF32">
        <v>1</v>
      </c>
      <c r="AG32">
        <v>0</v>
      </c>
      <c r="AH32">
        <v>4.0410576679999997</v>
      </c>
      <c r="AI32" t="s">
        <v>37</v>
      </c>
      <c r="AJ32" t="s">
        <v>37</v>
      </c>
      <c r="AK32">
        <v>0</v>
      </c>
      <c r="AL32" t="s">
        <v>37</v>
      </c>
    </row>
    <row r="33" spans="1:38" hidden="1" x14ac:dyDescent="0.45">
      <c r="A33" t="s">
        <v>337</v>
      </c>
      <c r="B33">
        <v>52</v>
      </c>
      <c r="C33" t="s">
        <v>37</v>
      </c>
      <c r="D33" t="s">
        <v>48</v>
      </c>
      <c r="E33" t="s">
        <v>36</v>
      </c>
      <c r="F33" t="s">
        <v>179</v>
      </c>
      <c r="G33" t="s">
        <v>218</v>
      </c>
      <c r="H33">
        <v>0</v>
      </c>
      <c r="I33">
        <v>100</v>
      </c>
      <c r="J33">
        <v>0.1</v>
      </c>
      <c r="K33">
        <v>0.42</v>
      </c>
      <c r="L33">
        <v>0.64</v>
      </c>
      <c r="M33">
        <v>0.1</v>
      </c>
      <c r="N33">
        <v>0.11</v>
      </c>
      <c r="O33">
        <v>0.63519999999999999</v>
      </c>
      <c r="P33">
        <v>2.573</v>
      </c>
      <c r="Q33">
        <v>7.4</v>
      </c>
      <c r="R33">
        <v>0.87</v>
      </c>
      <c r="S33">
        <v>1132</v>
      </c>
      <c r="T33" t="s">
        <v>38</v>
      </c>
      <c r="U33" t="s">
        <v>39</v>
      </c>
      <c r="V33">
        <v>7</v>
      </c>
      <c r="W33">
        <v>0.3</v>
      </c>
      <c r="X33">
        <v>4.0000000000000001E-3</v>
      </c>
      <c r="Y33" t="s">
        <v>50</v>
      </c>
      <c r="Z33" t="s">
        <v>41</v>
      </c>
      <c r="AA33">
        <v>4.4216039269999996</v>
      </c>
      <c r="AB33" t="s">
        <v>37</v>
      </c>
      <c r="AC33" t="s">
        <v>37</v>
      </c>
      <c r="AD33" t="s">
        <v>42</v>
      </c>
      <c r="AE33">
        <v>15</v>
      </c>
      <c r="AF33">
        <v>1</v>
      </c>
      <c r="AG33">
        <v>0</v>
      </c>
      <c r="AH33">
        <v>4.0627794650000002</v>
      </c>
      <c r="AI33" t="s">
        <v>37</v>
      </c>
      <c r="AJ33" t="s">
        <v>37</v>
      </c>
      <c r="AK33">
        <v>0</v>
      </c>
      <c r="AL33" t="s">
        <v>37</v>
      </c>
    </row>
    <row r="34" spans="1:38" hidden="1" x14ac:dyDescent="0.45">
      <c r="A34" t="s">
        <v>337</v>
      </c>
      <c r="B34">
        <v>52</v>
      </c>
      <c r="C34" t="s">
        <v>37</v>
      </c>
      <c r="D34" t="s">
        <v>48</v>
      </c>
      <c r="E34" t="s">
        <v>36</v>
      </c>
      <c r="F34" t="s">
        <v>179</v>
      </c>
      <c r="G34" t="s">
        <v>218</v>
      </c>
      <c r="H34">
        <v>0</v>
      </c>
      <c r="I34">
        <v>49000</v>
      </c>
      <c r="J34">
        <v>49</v>
      </c>
      <c r="K34">
        <v>0.42</v>
      </c>
      <c r="L34">
        <v>0.64</v>
      </c>
      <c r="M34">
        <v>0.1</v>
      </c>
      <c r="N34">
        <v>0.11</v>
      </c>
      <c r="O34">
        <v>0.63519999999999999</v>
      </c>
      <c r="P34">
        <v>2.573</v>
      </c>
      <c r="Q34">
        <v>7.4</v>
      </c>
      <c r="R34">
        <v>0.87</v>
      </c>
      <c r="S34">
        <v>1132</v>
      </c>
      <c r="T34" t="s">
        <v>38</v>
      </c>
      <c r="U34" t="s">
        <v>39</v>
      </c>
      <c r="V34">
        <v>7.8</v>
      </c>
      <c r="W34">
        <v>1.5</v>
      </c>
      <c r="X34">
        <v>0.02</v>
      </c>
      <c r="Y34" t="s">
        <v>43</v>
      </c>
      <c r="Z34" t="s">
        <v>41</v>
      </c>
      <c r="AA34">
        <v>3.903089987</v>
      </c>
      <c r="AB34" t="s">
        <v>37</v>
      </c>
      <c r="AC34" t="s">
        <v>37</v>
      </c>
      <c r="AD34" t="s">
        <v>42</v>
      </c>
      <c r="AE34">
        <v>7.5</v>
      </c>
      <c r="AF34">
        <v>1</v>
      </c>
      <c r="AG34">
        <v>0</v>
      </c>
      <c r="AH34">
        <v>3.6479683129999998</v>
      </c>
      <c r="AI34" t="s">
        <v>37</v>
      </c>
      <c r="AJ34" t="s">
        <v>37</v>
      </c>
      <c r="AK34">
        <v>0</v>
      </c>
      <c r="AL34" t="s">
        <v>37</v>
      </c>
    </row>
    <row r="35" spans="1:38" hidden="1" x14ac:dyDescent="0.45">
      <c r="A35" t="s">
        <v>337</v>
      </c>
      <c r="B35">
        <v>52</v>
      </c>
      <c r="C35" t="s">
        <v>37</v>
      </c>
      <c r="D35" t="s">
        <v>48</v>
      </c>
      <c r="E35" t="s">
        <v>36</v>
      </c>
      <c r="F35" t="s">
        <v>179</v>
      </c>
      <c r="G35" t="s">
        <v>218</v>
      </c>
      <c r="H35">
        <v>0</v>
      </c>
      <c r="I35">
        <v>3900</v>
      </c>
      <c r="J35">
        <v>3.9</v>
      </c>
      <c r="K35">
        <v>0.42</v>
      </c>
      <c r="L35">
        <v>0.64</v>
      </c>
      <c r="M35">
        <v>0.1</v>
      </c>
      <c r="N35">
        <v>0.11</v>
      </c>
      <c r="O35">
        <v>0.63519999999999999</v>
      </c>
      <c r="P35">
        <v>2.573</v>
      </c>
      <c r="Q35">
        <v>7.4</v>
      </c>
      <c r="R35">
        <v>0.87</v>
      </c>
      <c r="S35">
        <v>1132</v>
      </c>
      <c r="T35" t="s">
        <v>38</v>
      </c>
      <c r="U35" t="s">
        <v>39</v>
      </c>
      <c r="V35">
        <v>7.8</v>
      </c>
      <c r="W35">
        <v>1.5</v>
      </c>
      <c r="X35">
        <v>0.02</v>
      </c>
      <c r="Y35" t="s">
        <v>43</v>
      </c>
      <c r="Z35" t="s">
        <v>41</v>
      </c>
      <c r="AA35">
        <v>4.1613680019999997</v>
      </c>
      <c r="AB35" t="s">
        <v>37</v>
      </c>
      <c r="AC35" t="s">
        <v>37</v>
      </c>
      <c r="AD35" t="s">
        <v>42</v>
      </c>
      <c r="AE35">
        <v>7.5</v>
      </c>
      <c r="AF35">
        <v>1</v>
      </c>
      <c r="AG35">
        <v>0</v>
      </c>
      <c r="AH35">
        <v>3.854590725</v>
      </c>
      <c r="AI35" t="s">
        <v>37</v>
      </c>
      <c r="AJ35" t="s">
        <v>37</v>
      </c>
      <c r="AK35">
        <v>0</v>
      </c>
      <c r="AL35" t="s">
        <v>37</v>
      </c>
    </row>
    <row r="36" spans="1:38" hidden="1" x14ac:dyDescent="0.45">
      <c r="A36" t="s">
        <v>337</v>
      </c>
      <c r="B36">
        <v>52</v>
      </c>
      <c r="C36" t="s">
        <v>37</v>
      </c>
      <c r="D36" t="s">
        <v>48</v>
      </c>
      <c r="E36" t="s">
        <v>36</v>
      </c>
      <c r="F36" t="s">
        <v>179</v>
      </c>
      <c r="G36" t="s">
        <v>218</v>
      </c>
      <c r="H36">
        <v>0</v>
      </c>
      <c r="I36">
        <v>3900</v>
      </c>
      <c r="J36">
        <v>3.9</v>
      </c>
      <c r="K36">
        <v>0.42</v>
      </c>
      <c r="L36">
        <v>0.64</v>
      </c>
      <c r="M36">
        <v>0.1</v>
      </c>
      <c r="N36">
        <v>0.11</v>
      </c>
      <c r="O36">
        <v>0.63519999999999999</v>
      </c>
      <c r="P36">
        <v>2.573</v>
      </c>
      <c r="Q36">
        <v>7.4</v>
      </c>
      <c r="R36">
        <v>0.87</v>
      </c>
      <c r="S36">
        <v>1132</v>
      </c>
      <c r="T36" t="s">
        <v>38</v>
      </c>
      <c r="U36" t="s">
        <v>39</v>
      </c>
      <c r="V36">
        <v>7.8</v>
      </c>
      <c r="W36">
        <v>1.5</v>
      </c>
      <c r="X36">
        <v>0.02</v>
      </c>
      <c r="Y36" t="s">
        <v>43</v>
      </c>
      <c r="Z36" t="s">
        <v>41</v>
      </c>
      <c r="AA36">
        <v>4.1303337689999999</v>
      </c>
      <c r="AB36" t="s">
        <v>37</v>
      </c>
      <c r="AC36" t="s">
        <v>37</v>
      </c>
      <c r="AD36" t="s">
        <v>42</v>
      </c>
      <c r="AE36">
        <v>15</v>
      </c>
      <c r="AF36">
        <v>1</v>
      </c>
      <c r="AG36">
        <v>0</v>
      </c>
      <c r="AH36">
        <v>3.8297633379999998</v>
      </c>
      <c r="AI36" t="s">
        <v>37</v>
      </c>
      <c r="AJ36" t="s">
        <v>37</v>
      </c>
      <c r="AK36">
        <v>0</v>
      </c>
      <c r="AL36" t="s">
        <v>37</v>
      </c>
    </row>
    <row r="37" spans="1:38" hidden="1" x14ac:dyDescent="0.45">
      <c r="A37" t="s">
        <v>337</v>
      </c>
      <c r="B37">
        <v>52</v>
      </c>
      <c r="C37" t="s">
        <v>37</v>
      </c>
      <c r="D37" t="s">
        <v>48</v>
      </c>
      <c r="E37" t="s">
        <v>36</v>
      </c>
      <c r="F37" t="s">
        <v>179</v>
      </c>
      <c r="G37" t="s">
        <v>218</v>
      </c>
      <c r="H37">
        <v>0</v>
      </c>
      <c r="I37">
        <v>400</v>
      </c>
      <c r="J37">
        <v>0.4</v>
      </c>
      <c r="K37">
        <v>0.42</v>
      </c>
      <c r="L37">
        <v>0.64</v>
      </c>
      <c r="M37">
        <v>0.1</v>
      </c>
      <c r="N37">
        <v>0.11</v>
      </c>
      <c r="O37">
        <v>0.63519999999999999</v>
      </c>
      <c r="P37">
        <v>2.573</v>
      </c>
      <c r="Q37">
        <v>7.4</v>
      </c>
      <c r="R37">
        <v>0.87</v>
      </c>
      <c r="S37">
        <v>1132</v>
      </c>
      <c r="T37" t="s">
        <v>38</v>
      </c>
      <c r="U37" t="s">
        <v>39</v>
      </c>
      <c r="V37">
        <v>7.8</v>
      </c>
      <c r="W37">
        <v>1.5</v>
      </c>
      <c r="X37">
        <v>0.02</v>
      </c>
      <c r="Y37" t="s">
        <v>43</v>
      </c>
      <c r="Z37" t="s">
        <v>41</v>
      </c>
      <c r="AA37">
        <v>4.2041199819999999</v>
      </c>
      <c r="AB37" t="s">
        <v>37</v>
      </c>
      <c r="AC37" t="s">
        <v>37</v>
      </c>
      <c r="AD37" t="s">
        <v>42</v>
      </c>
      <c r="AE37">
        <v>7.5</v>
      </c>
      <c r="AF37">
        <v>1</v>
      </c>
      <c r="AG37">
        <v>0</v>
      </c>
      <c r="AH37">
        <v>3.8887923089999998</v>
      </c>
      <c r="AI37" t="s">
        <v>37</v>
      </c>
      <c r="AJ37" t="s">
        <v>37</v>
      </c>
      <c r="AK37">
        <v>0</v>
      </c>
      <c r="AL37" t="s">
        <v>37</v>
      </c>
    </row>
    <row r="38" spans="1:38" hidden="1" x14ac:dyDescent="0.45">
      <c r="A38" t="s">
        <v>337</v>
      </c>
      <c r="B38">
        <v>52</v>
      </c>
      <c r="C38" t="s">
        <v>37</v>
      </c>
      <c r="D38" t="s">
        <v>48</v>
      </c>
      <c r="E38" t="s">
        <v>36</v>
      </c>
      <c r="F38" t="s">
        <v>179</v>
      </c>
      <c r="G38" t="s">
        <v>218</v>
      </c>
      <c r="H38">
        <v>0</v>
      </c>
      <c r="I38">
        <v>400</v>
      </c>
      <c r="J38">
        <v>0.4</v>
      </c>
      <c r="K38">
        <v>0.42</v>
      </c>
      <c r="L38">
        <v>0.64</v>
      </c>
      <c r="M38">
        <v>0.1</v>
      </c>
      <c r="N38">
        <v>0.11</v>
      </c>
      <c r="O38">
        <v>0.63519999999999999</v>
      </c>
      <c r="P38">
        <v>2.573</v>
      </c>
      <c r="Q38">
        <v>7.4</v>
      </c>
      <c r="R38">
        <v>0.87</v>
      </c>
      <c r="S38">
        <v>1132</v>
      </c>
      <c r="T38" t="s">
        <v>38</v>
      </c>
      <c r="U38" t="s">
        <v>39</v>
      </c>
      <c r="V38">
        <v>7.8</v>
      </c>
      <c r="W38">
        <v>1.5</v>
      </c>
      <c r="X38">
        <v>0.02</v>
      </c>
      <c r="Y38" t="s">
        <v>43</v>
      </c>
      <c r="Z38" t="s">
        <v>41</v>
      </c>
      <c r="AA38">
        <v>4.2648178239999996</v>
      </c>
      <c r="AB38" t="s">
        <v>37</v>
      </c>
      <c r="AC38" t="s">
        <v>37</v>
      </c>
      <c r="AD38" t="s">
        <v>42</v>
      </c>
      <c r="AE38">
        <v>15</v>
      </c>
      <c r="AF38">
        <v>1</v>
      </c>
      <c r="AG38">
        <v>0</v>
      </c>
      <c r="AH38">
        <v>3.9373505820000001</v>
      </c>
      <c r="AI38" t="s">
        <v>37</v>
      </c>
      <c r="AJ38" t="s">
        <v>37</v>
      </c>
      <c r="AK38">
        <v>0</v>
      </c>
      <c r="AL38" t="s">
        <v>37</v>
      </c>
    </row>
    <row r="39" spans="1:38" hidden="1" x14ac:dyDescent="0.45">
      <c r="A39" t="s">
        <v>337</v>
      </c>
      <c r="B39">
        <v>52</v>
      </c>
      <c r="C39" t="s">
        <v>37</v>
      </c>
      <c r="D39" t="s">
        <v>48</v>
      </c>
      <c r="E39" t="s">
        <v>36</v>
      </c>
      <c r="F39" t="s">
        <v>179</v>
      </c>
      <c r="G39" t="s">
        <v>218</v>
      </c>
      <c r="H39">
        <v>0</v>
      </c>
      <c r="I39">
        <v>4200</v>
      </c>
      <c r="J39">
        <v>4.2</v>
      </c>
      <c r="K39">
        <v>0.42</v>
      </c>
      <c r="L39">
        <v>0.64</v>
      </c>
      <c r="M39">
        <v>0.1</v>
      </c>
      <c r="N39">
        <v>0.11</v>
      </c>
      <c r="O39">
        <v>0.63519999999999999</v>
      </c>
      <c r="P39">
        <v>2.573</v>
      </c>
      <c r="Q39">
        <v>7.4</v>
      </c>
      <c r="R39">
        <v>0.87</v>
      </c>
      <c r="S39">
        <v>1132</v>
      </c>
      <c r="T39" t="s">
        <v>38</v>
      </c>
      <c r="U39" t="s">
        <v>39</v>
      </c>
      <c r="V39">
        <v>7.8</v>
      </c>
      <c r="W39">
        <v>1.5</v>
      </c>
      <c r="X39">
        <v>0.02</v>
      </c>
      <c r="Y39" t="s">
        <v>43</v>
      </c>
      <c r="Z39" t="s">
        <v>41</v>
      </c>
      <c r="AA39">
        <v>4.1430148000000004</v>
      </c>
      <c r="AB39" t="s">
        <v>37</v>
      </c>
      <c r="AC39" t="s">
        <v>37</v>
      </c>
      <c r="AD39" t="s">
        <v>42</v>
      </c>
      <c r="AE39">
        <v>7.5</v>
      </c>
      <c r="AF39">
        <v>1</v>
      </c>
      <c r="AG39">
        <v>0</v>
      </c>
      <c r="AH39">
        <v>3.839908163</v>
      </c>
      <c r="AI39" t="s">
        <v>37</v>
      </c>
      <c r="AJ39" t="s">
        <v>37</v>
      </c>
      <c r="AK39">
        <v>0</v>
      </c>
      <c r="AL39" t="s">
        <v>37</v>
      </c>
    </row>
    <row r="40" spans="1:38" hidden="1" x14ac:dyDescent="0.45">
      <c r="A40" t="s">
        <v>337</v>
      </c>
      <c r="B40">
        <v>52</v>
      </c>
      <c r="C40" t="s">
        <v>37</v>
      </c>
      <c r="D40" t="s">
        <v>48</v>
      </c>
      <c r="E40" t="s">
        <v>36</v>
      </c>
      <c r="F40" t="s">
        <v>179</v>
      </c>
      <c r="G40" t="s">
        <v>218</v>
      </c>
      <c r="H40">
        <v>0</v>
      </c>
      <c r="I40">
        <v>200</v>
      </c>
      <c r="J40">
        <v>0.2</v>
      </c>
      <c r="K40">
        <v>0.42</v>
      </c>
      <c r="L40">
        <v>0.64</v>
      </c>
      <c r="M40">
        <v>0.1</v>
      </c>
      <c r="N40">
        <v>0.11</v>
      </c>
      <c r="O40">
        <v>0.63519999999999999</v>
      </c>
      <c r="P40">
        <v>2.573</v>
      </c>
      <c r="Q40">
        <v>7.4</v>
      </c>
      <c r="R40">
        <v>0.87</v>
      </c>
      <c r="S40">
        <v>1132</v>
      </c>
      <c r="T40" t="s">
        <v>38</v>
      </c>
      <c r="U40" t="s">
        <v>39</v>
      </c>
      <c r="V40">
        <v>6.8</v>
      </c>
      <c r="W40">
        <v>0.1</v>
      </c>
      <c r="X40">
        <v>0</v>
      </c>
      <c r="Y40" t="s">
        <v>55</v>
      </c>
      <c r="Z40" t="s">
        <v>56</v>
      </c>
      <c r="AA40">
        <v>4.2405492489999999</v>
      </c>
      <c r="AB40" t="s">
        <v>37</v>
      </c>
      <c r="AC40" t="s">
        <v>37</v>
      </c>
      <c r="AD40" t="s">
        <v>42</v>
      </c>
      <c r="AE40">
        <v>7.5</v>
      </c>
      <c r="AF40">
        <v>1</v>
      </c>
      <c r="AG40">
        <v>0</v>
      </c>
      <c r="AH40">
        <v>3.9179357220000002</v>
      </c>
      <c r="AI40" t="s">
        <v>37</v>
      </c>
      <c r="AJ40" t="s">
        <v>37</v>
      </c>
      <c r="AK40">
        <v>0</v>
      </c>
      <c r="AL40" t="s">
        <v>37</v>
      </c>
    </row>
    <row r="41" spans="1:38" hidden="1" x14ac:dyDescent="0.45">
      <c r="A41" t="s">
        <v>337</v>
      </c>
      <c r="B41">
        <v>52</v>
      </c>
      <c r="C41" t="s">
        <v>37</v>
      </c>
      <c r="D41" t="s">
        <v>48</v>
      </c>
      <c r="E41" t="s">
        <v>36</v>
      </c>
      <c r="F41" t="s">
        <v>179</v>
      </c>
      <c r="G41" t="s">
        <v>218</v>
      </c>
      <c r="H41">
        <v>0</v>
      </c>
      <c r="I41">
        <v>200</v>
      </c>
      <c r="J41">
        <v>0.2</v>
      </c>
      <c r="K41">
        <v>0.42</v>
      </c>
      <c r="L41">
        <v>0.64</v>
      </c>
      <c r="M41">
        <v>0.1</v>
      </c>
      <c r="N41">
        <v>0.11</v>
      </c>
      <c r="O41">
        <v>0.63519999999999999</v>
      </c>
      <c r="P41">
        <v>2.573</v>
      </c>
      <c r="Q41">
        <v>7.4</v>
      </c>
      <c r="R41">
        <v>0.87</v>
      </c>
      <c r="S41">
        <v>1132</v>
      </c>
      <c r="T41" t="s">
        <v>38</v>
      </c>
      <c r="U41" t="s">
        <v>39</v>
      </c>
      <c r="V41">
        <v>6.8</v>
      </c>
      <c r="W41">
        <v>0.1</v>
      </c>
      <c r="X41">
        <v>0</v>
      </c>
      <c r="Y41" t="s">
        <v>55</v>
      </c>
      <c r="Z41" t="s">
        <v>56</v>
      </c>
      <c r="AA41">
        <v>4.2430380489999999</v>
      </c>
      <c r="AB41" t="s">
        <v>37</v>
      </c>
      <c r="AC41" t="s">
        <v>37</v>
      </c>
      <c r="AD41" t="s">
        <v>42</v>
      </c>
      <c r="AE41">
        <v>15</v>
      </c>
      <c r="AF41">
        <v>1</v>
      </c>
      <c r="AG41">
        <v>0</v>
      </c>
      <c r="AH41">
        <v>3.9199267619999998</v>
      </c>
      <c r="AI41" t="s">
        <v>37</v>
      </c>
      <c r="AJ41" t="s">
        <v>37</v>
      </c>
      <c r="AK41">
        <v>0</v>
      </c>
      <c r="AL41" t="s">
        <v>37</v>
      </c>
    </row>
    <row r="42" spans="1:38" hidden="1" x14ac:dyDescent="0.45">
      <c r="A42" t="s">
        <v>337</v>
      </c>
      <c r="B42">
        <v>52</v>
      </c>
      <c r="C42" t="s">
        <v>37</v>
      </c>
      <c r="D42" t="s">
        <v>48</v>
      </c>
      <c r="E42" t="s">
        <v>36</v>
      </c>
      <c r="F42" t="s">
        <v>179</v>
      </c>
      <c r="G42" t="s">
        <v>218</v>
      </c>
      <c r="H42">
        <v>0</v>
      </c>
      <c r="I42">
        <v>5000</v>
      </c>
      <c r="J42">
        <v>5</v>
      </c>
      <c r="K42">
        <v>0.42</v>
      </c>
      <c r="L42">
        <v>0.64</v>
      </c>
      <c r="M42">
        <v>0.1</v>
      </c>
      <c r="N42">
        <v>0.11</v>
      </c>
      <c r="O42">
        <v>0.63519999999999999</v>
      </c>
      <c r="P42">
        <v>2.573</v>
      </c>
      <c r="Q42">
        <v>7.4</v>
      </c>
      <c r="R42">
        <v>0.87</v>
      </c>
      <c r="S42">
        <v>1132</v>
      </c>
      <c r="T42" t="s">
        <v>38</v>
      </c>
      <c r="U42" t="s">
        <v>39</v>
      </c>
      <c r="V42">
        <v>6.8</v>
      </c>
      <c r="W42">
        <v>0.1</v>
      </c>
      <c r="X42">
        <v>0</v>
      </c>
      <c r="Y42" t="s">
        <v>55</v>
      </c>
      <c r="Z42" t="s">
        <v>56</v>
      </c>
      <c r="AA42">
        <v>4.4502491089999996</v>
      </c>
      <c r="AB42" t="s">
        <v>37</v>
      </c>
      <c r="AC42" t="s">
        <v>37</v>
      </c>
      <c r="AD42" t="s">
        <v>42</v>
      </c>
      <c r="AE42">
        <v>15</v>
      </c>
      <c r="AF42">
        <v>1</v>
      </c>
      <c r="AG42">
        <v>0</v>
      </c>
      <c r="AH42">
        <v>4.0856956100000001</v>
      </c>
      <c r="AI42" t="s">
        <v>37</v>
      </c>
      <c r="AJ42" t="s">
        <v>37</v>
      </c>
      <c r="AK42">
        <v>0</v>
      </c>
      <c r="AL42" t="s">
        <v>37</v>
      </c>
    </row>
    <row r="43" spans="1:38" hidden="1" x14ac:dyDescent="0.45">
      <c r="A43" t="s">
        <v>337</v>
      </c>
      <c r="B43">
        <v>52</v>
      </c>
      <c r="C43" t="s">
        <v>37</v>
      </c>
      <c r="D43" t="s">
        <v>48</v>
      </c>
      <c r="E43" t="s">
        <v>36</v>
      </c>
      <c r="F43" t="s">
        <v>179</v>
      </c>
      <c r="G43" t="s">
        <v>218</v>
      </c>
      <c r="H43">
        <v>0</v>
      </c>
      <c r="I43">
        <v>5000</v>
      </c>
      <c r="J43">
        <v>5</v>
      </c>
      <c r="K43">
        <v>0.42</v>
      </c>
      <c r="L43">
        <v>0.64</v>
      </c>
      <c r="M43">
        <v>0.1</v>
      </c>
      <c r="N43">
        <v>0.11</v>
      </c>
      <c r="O43">
        <v>0.63519999999999999</v>
      </c>
      <c r="P43">
        <v>2.573</v>
      </c>
      <c r="Q43">
        <v>7.4</v>
      </c>
      <c r="R43">
        <v>0.87</v>
      </c>
      <c r="S43">
        <v>1132</v>
      </c>
      <c r="T43" t="s">
        <v>38</v>
      </c>
      <c r="U43" t="s">
        <v>39</v>
      </c>
      <c r="V43">
        <v>6.8</v>
      </c>
      <c r="W43">
        <v>0.1</v>
      </c>
      <c r="X43">
        <v>0</v>
      </c>
      <c r="Y43" t="s">
        <v>55</v>
      </c>
      <c r="Z43" t="s">
        <v>56</v>
      </c>
      <c r="AA43">
        <v>4.481442629</v>
      </c>
      <c r="AB43" t="s">
        <v>37</v>
      </c>
      <c r="AC43" t="s">
        <v>37</v>
      </c>
      <c r="AD43" t="s">
        <v>42</v>
      </c>
      <c r="AE43">
        <v>7.5</v>
      </c>
      <c r="AF43">
        <v>1</v>
      </c>
      <c r="AG43">
        <v>0</v>
      </c>
      <c r="AH43">
        <v>4.1106504260000003</v>
      </c>
      <c r="AI43" t="s">
        <v>37</v>
      </c>
      <c r="AJ43" t="s">
        <v>37</v>
      </c>
      <c r="AK43">
        <v>0</v>
      </c>
      <c r="AL43" t="s">
        <v>37</v>
      </c>
    </row>
    <row r="44" spans="1:38" hidden="1" x14ac:dyDescent="0.45">
      <c r="A44" t="s">
        <v>337</v>
      </c>
      <c r="B44">
        <v>52</v>
      </c>
      <c r="C44" t="s">
        <v>37</v>
      </c>
      <c r="D44" t="s">
        <v>48</v>
      </c>
      <c r="E44" t="s">
        <v>36</v>
      </c>
      <c r="F44" t="s">
        <v>179</v>
      </c>
      <c r="G44" t="s">
        <v>218</v>
      </c>
      <c r="H44">
        <v>0</v>
      </c>
      <c r="I44">
        <v>500</v>
      </c>
      <c r="J44">
        <v>0.5</v>
      </c>
      <c r="K44">
        <v>0.42</v>
      </c>
      <c r="L44">
        <v>0.64</v>
      </c>
      <c r="M44">
        <v>0.1</v>
      </c>
      <c r="N44">
        <v>0.11</v>
      </c>
      <c r="O44">
        <v>0.63519999999999999</v>
      </c>
      <c r="P44">
        <v>2.573</v>
      </c>
      <c r="Q44">
        <v>7.4</v>
      </c>
      <c r="R44">
        <v>0.87</v>
      </c>
      <c r="S44">
        <v>1132</v>
      </c>
      <c r="T44" t="s">
        <v>38</v>
      </c>
      <c r="U44" t="s">
        <v>39</v>
      </c>
      <c r="V44">
        <v>8.1999999999999993</v>
      </c>
      <c r="W44">
        <v>0.8</v>
      </c>
      <c r="X44">
        <v>1.2E-2</v>
      </c>
      <c r="Y44" t="s">
        <v>57</v>
      </c>
      <c r="Z44" t="s">
        <v>41</v>
      </c>
      <c r="AA44">
        <v>4.220108089</v>
      </c>
      <c r="AB44" t="s">
        <v>37</v>
      </c>
      <c r="AC44" t="s">
        <v>37</v>
      </c>
      <c r="AD44" t="s">
        <v>42</v>
      </c>
      <c r="AE44">
        <v>7.5</v>
      </c>
      <c r="AF44">
        <v>1</v>
      </c>
      <c r="AG44">
        <v>0</v>
      </c>
      <c r="AH44">
        <v>3.9015827939999999</v>
      </c>
      <c r="AI44" t="s">
        <v>37</v>
      </c>
      <c r="AJ44" t="s">
        <v>37</v>
      </c>
      <c r="AK44">
        <v>0</v>
      </c>
      <c r="AL44" t="s">
        <v>37</v>
      </c>
    </row>
    <row r="45" spans="1:38" hidden="1" x14ac:dyDescent="0.45">
      <c r="A45" t="s">
        <v>337</v>
      </c>
      <c r="B45">
        <v>52</v>
      </c>
      <c r="C45" t="s">
        <v>37</v>
      </c>
      <c r="D45" t="s">
        <v>48</v>
      </c>
      <c r="E45" t="s">
        <v>36</v>
      </c>
      <c r="F45" t="s">
        <v>179</v>
      </c>
      <c r="G45" t="s">
        <v>218</v>
      </c>
      <c r="H45">
        <v>0</v>
      </c>
      <c r="I45">
        <v>4800</v>
      </c>
      <c r="J45">
        <v>4.8</v>
      </c>
      <c r="K45">
        <v>0.42</v>
      </c>
      <c r="L45">
        <v>0.64</v>
      </c>
      <c r="M45">
        <v>0.1</v>
      </c>
      <c r="N45">
        <v>0.11</v>
      </c>
      <c r="O45">
        <v>0.63519999999999999</v>
      </c>
      <c r="P45">
        <v>2.573</v>
      </c>
      <c r="Q45">
        <v>7.4</v>
      </c>
      <c r="R45">
        <v>0.87</v>
      </c>
      <c r="S45">
        <v>1132</v>
      </c>
      <c r="T45" t="s">
        <v>38</v>
      </c>
      <c r="U45" t="s">
        <v>39</v>
      </c>
      <c r="V45">
        <v>8.1999999999999993</v>
      </c>
      <c r="W45">
        <v>0.8</v>
      </c>
      <c r="X45">
        <v>1.2E-2</v>
      </c>
      <c r="Y45" t="s">
        <v>57</v>
      </c>
      <c r="Z45" t="s">
        <v>41</v>
      </c>
      <c r="AA45">
        <v>4.2278867050000004</v>
      </c>
      <c r="AB45" t="s">
        <v>37</v>
      </c>
      <c r="AC45" t="s">
        <v>37</v>
      </c>
      <c r="AD45" t="s">
        <v>42</v>
      </c>
      <c r="AE45">
        <v>7.5</v>
      </c>
      <c r="AF45">
        <v>1</v>
      </c>
      <c r="AG45">
        <v>0</v>
      </c>
      <c r="AH45">
        <v>3.9078056870000002</v>
      </c>
      <c r="AI45" t="s">
        <v>37</v>
      </c>
      <c r="AJ45" t="s">
        <v>37</v>
      </c>
      <c r="AK45">
        <v>0</v>
      </c>
      <c r="AL45" t="s">
        <v>37</v>
      </c>
    </row>
    <row r="46" spans="1:38" hidden="1" x14ac:dyDescent="0.45">
      <c r="A46" t="s">
        <v>337</v>
      </c>
      <c r="B46">
        <v>52</v>
      </c>
      <c r="C46" t="s">
        <v>37</v>
      </c>
      <c r="D46" t="s">
        <v>48</v>
      </c>
      <c r="E46" t="s">
        <v>36</v>
      </c>
      <c r="F46" t="s">
        <v>179</v>
      </c>
      <c r="G46" t="s">
        <v>218</v>
      </c>
      <c r="H46">
        <v>0</v>
      </c>
      <c r="I46">
        <v>500</v>
      </c>
      <c r="J46">
        <v>0.5</v>
      </c>
      <c r="K46">
        <v>0.42</v>
      </c>
      <c r="L46">
        <v>0.64</v>
      </c>
      <c r="M46">
        <v>0.1</v>
      </c>
      <c r="N46">
        <v>0.11</v>
      </c>
      <c r="O46">
        <v>0.63519999999999999</v>
      </c>
      <c r="P46">
        <v>2.573</v>
      </c>
      <c r="Q46">
        <v>7.4</v>
      </c>
      <c r="R46">
        <v>0.87</v>
      </c>
      <c r="S46">
        <v>1132</v>
      </c>
      <c r="T46" t="s">
        <v>38</v>
      </c>
      <c r="U46" t="s">
        <v>39</v>
      </c>
      <c r="V46">
        <v>7.8</v>
      </c>
      <c r="W46">
        <v>1</v>
      </c>
      <c r="X46">
        <v>1.6E-2</v>
      </c>
      <c r="Y46" t="s">
        <v>49</v>
      </c>
      <c r="Z46" t="s">
        <v>41</v>
      </c>
      <c r="AA46">
        <v>4.2380461040000004</v>
      </c>
      <c r="AB46" t="s">
        <v>37</v>
      </c>
      <c r="AC46" t="s">
        <v>37</v>
      </c>
      <c r="AD46" t="s">
        <v>42</v>
      </c>
      <c r="AE46">
        <v>15</v>
      </c>
      <c r="AF46">
        <v>1</v>
      </c>
      <c r="AG46">
        <v>0</v>
      </c>
      <c r="AH46">
        <v>3.9159332060000001</v>
      </c>
      <c r="AI46" t="s">
        <v>37</v>
      </c>
      <c r="AJ46" t="s">
        <v>37</v>
      </c>
      <c r="AK46">
        <v>0</v>
      </c>
      <c r="AL46" t="s">
        <v>37</v>
      </c>
    </row>
    <row r="47" spans="1:38" hidden="1" x14ac:dyDescent="0.45">
      <c r="A47" t="s">
        <v>337</v>
      </c>
      <c r="B47">
        <v>52</v>
      </c>
      <c r="C47" t="s">
        <v>37</v>
      </c>
      <c r="D47" t="s">
        <v>48</v>
      </c>
      <c r="E47" t="s">
        <v>36</v>
      </c>
      <c r="F47" t="s">
        <v>179</v>
      </c>
      <c r="G47" t="s">
        <v>218</v>
      </c>
      <c r="H47">
        <v>0</v>
      </c>
      <c r="I47">
        <v>500</v>
      </c>
      <c r="J47">
        <v>0.5</v>
      </c>
      <c r="K47">
        <v>0.42</v>
      </c>
      <c r="L47">
        <v>0.64</v>
      </c>
      <c r="M47">
        <v>0.1</v>
      </c>
      <c r="N47">
        <v>0.11</v>
      </c>
      <c r="O47">
        <v>0.63519999999999999</v>
      </c>
      <c r="P47">
        <v>2.573</v>
      </c>
      <c r="Q47">
        <v>7.4</v>
      </c>
      <c r="R47">
        <v>0.87</v>
      </c>
      <c r="S47">
        <v>1132</v>
      </c>
      <c r="T47" t="s">
        <v>38</v>
      </c>
      <c r="U47" t="s">
        <v>39</v>
      </c>
      <c r="V47">
        <v>7.8</v>
      </c>
      <c r="W47">
        <v>1</v>
      </c>
      <c r="X47">
        <v>1.6E-2</v>
      </c>
      <c r="Y47" t="s">
        <v>49</v>
      </c>
      <c r="Z47" t="s">
        <v>41</v>
      </c>
      <c r="AA47">
        <v>4.3304137740000002</v>
      </c>
      <c r="AB47" t="s">
        <v>37</v>
      </c>
      <c r="AC47" t="s">
        <v>37</v>
      </c>
      <c r="AD47" t="s">
        <v>42</v>
      </c>
      <c r="AE47">
        <v>7.5</v>
      </c>
      <c r="AF47">
        <v>1</v>
      </c>
      <c r="AG47">
        <v>0</v>
      </c>
      <c r="AH47">
        <v>3.9898273419999999</v>
      </c>
      <c r="AI47" t="s">
        <v>37</v>
      </c>
      <c r="AJ47" t="s">
        <v>37</v>
      </c>
      <c r="AK47">
        <v>0</v>
      </c>
      <c r="AL47" t="s">
        <v>37</v>
      </c>
    </row>
    <row r="48" spans="1:38" hidden="1" x14ac:dyDescent="0.45">
      <c r="A48" t="s">
        <v>337</v>
      </c>
      <c r="B48">
        <v>62</v>
      </c>
      <c r="C48">
        <v>8</v>
      </c>
      <c r="D48" t="s">
        <v>48</v>
      </c>
      <c r="E48" t="s">
        <v>36</v>
      </c>
      <c r="F48" t="s">
        <v>179</v>
      </c>
      <c r="G48" t="s">
        <v>218</v>
      </c>
      <c r="H48">
        <v>0</v>
      </c>
      <c r="I48">
        <v>5600</v>
      </c>
      <c r="J48">
        <v>5.6</v>
      </c>
      <c r="K48">
        <v>0.42</v>
      </c>
      <c r="L48">
        <v>0.64</v>
      </c>
      <c r="M48">
        <v>0.1</v>
      </c>
      <c r="N48">
        <v>0.11</v>
      </c>
      <c r="O48">
        <v>0.63519999999999999</v>
      </c>
      <c r="P48">
        <v>2.573</v>
      </c>
      <c r="Q48">
        <v>7.4</v>
      </c>
      <c r="R48">
        <v>0.87</v>
      </c>
      <c r="S48">
        <v>1132</v>
      </c>
      <c r="T48" t="s">
        <v>38</v>
      </c>
      <c r="U48" t="s">
        <v>39</v>
      </c>
      <c r="V48">
        <v>7.5</v>
      </c>
      <c r="W48">
        <v>1</v>
      </c>
      <c r="X48">
        <v>1.55E-2</v>
      </c>
      <c r="Y48" t="s">
        <v>40</v>
      </c>
      <c r="Z48" t="s">
        <v>41</v>
      </c>
      <c r="AA48">
        <v>4.2887836930000001</v>
      </c>
      <c r="AB48">
        <v>4.3588394040000003</v>
      </c>
      <c r="AC48">
        <v>4.2052122240000003</v>
      </c>
      <c r="AD48" t="s">
        <v>42</v>
      </c>
      <c r="AE48">
        <v>7.5</v>
      </c>
      <c r="AF48">
        <v>1</v>
      </c>
      <c r="AG48">
        <v>0</v>
      </c>
      <c r="AH48">
        <v>3.9565232770000001</v>
      </c>
      <c r="AI48">
        <v>4.0125678459999996</v>
      </c>
      <c r="AJ48">
        <v>3.8896661030000002</v>
      </c>
      <c r="AK48">
        <v>0</v>
      </c>
      <c r="AL48" t="s">
        <v>37</v>
      </c>
    </row>
    <row r="49" spans="1:38" hidden="1" x14ac:dyDescent="0.45">
      <c r="A49" t="s">
        <v>337</v>
      </c>
      <c r="B49">
        <v>62</v>
      </c>
      <c r="C49">
        <v>32</v>
      </c>
      <c r="D49" t="s">
        <v>48</v>
      </c>
      <c r="E49" t="s">
        <v>36</v>
      </c>
      <c r="F49" t="s">
        <v>179</v>
      </c>
      <c r="G49" t="s">
        <v>218</v>
      </c>
      <c r="H49">
        <v>0</v>
      </c>
      <c r="I49">
        <v>5600</v>
      </c>
      <c r="J49">
        <v>5.6</v>
      </c>
      <c r="K49">
        <v>0.42</v>
      </c>
      <c r="L49">
        <v>0.64</v>
      </c>
      <c r="M49">
        <v>0.1</v>
      </c>
      <c r="N49">
        <v>0.11</v>
      </c>
      <c r="O49">
        <v>0.63519999999999999</v>
      </c>
      <c r="P49">
        <v>2.573</v>
      </c>
      <c r="Q49">
        <v>7.4</v>
      </c>
      <c r="R49">
        <v>0.87</v>
      </c>
      <c r="S49">
        <v>1132</v>
      </c>
      <c r="T49" t="s">
        <v>38</v>
      </c>
      <c r="U49" t="s">
        <v>39</v>
      </c>
      <c r="V49">
        <v>7</v>
      </c>
      <c r="W49">
        <v>0.3</v>
      </c>
      <c r="X49">
        <v>4.4000000000000003E-3</v>
      </c>
      <c r="Y49" t="s">
        <v>50</v>
      </c>
      <c r="Z49" t="s">
        <v>41</v>
      </c>
      <c r="AA49">
        <v>4.2911779790000004</v>
      </c>
      <c r="AB49">
        <v>4.3081022390000001</v>
      </c>
      <c r="AC49">
        <v>4.2735673509999996</v>
      </c>
      <c r="AD49" t="s">
        <v>42</v>
      </c>
      <c r="AE49">
        <v>7.5</v>
      </c>
      <c r="AF49">
        <v>1</v>
      </c>
      <c r="AG49">
        <v>0</v>
      </c>
      <c r="AH49">
        <v>3.9584387059999999</v>
      </c>
      <c r="AI49">
        <v>3.9719781140000001</v>
      </c>
      <c r="AJ49">
        <v>3.944350204</v>
      </c>
      <c r="AK49">
        <v>0</v>
      </c>
      <c r="AL49" t="s">
        <v>58</v>
      </c>
    </row>
    <row r="50" spans="1:38" hidden="1" x14ac:dyDescent="0.45">
      <c r="A50" t="s">
        <v>337</v>
      </c>
      <c r="B50">
        <v>62</v>
      </c>
      <c r="C50">
        <v>33</v>
      </c>
      <c r="D50" t="s">
        <v>48</v>
      </c>
      <c r="E50" t="s">
        <v>36</v>
      </c>
      <c r="F50" t="s">
        <v>179</v>
      </c>
      <c r="G50" t="s">
        <v>218</v>
      </c>
      <c r="H50">
        <v>0</v>
      </c>
      <c r="I50">
        <v>5600</v>
      </c>
      <c r="J50">
        <v>5.6</v>
      </c>
      <c r="K50">
        <v>0.42</v>
      </c>
      <c r="L50">
        <v>0.64</v>
      </c>
      <c r="M50">
        <v>0.1</v>
      </c>
      <c r="N50">
        <v>0.11</v>
      </c>
      <c r="O50">
        <v>0.63519999999999999</v>
      </c>
      <c r="P50">
        <v>2.573</v>
      </c>
      <c r="Q50">
        <v>7.4</v>
      </c>
      <c r="R50">
        <v>0.87</v>
      </c>
      <c r="S50">
        <v>1132</v>
      </c>
      <c r="T50" t="s">
        <v>38</v>
      </c>
      <c r="U50" t="s">
        <v>39</v>
      </c>
      <c r="V50">
        <v>7.8</v>
      </c>
      <c r="W50">
        <v>1.5</v>
      </c>
      <c r="X50">
        <v>2.0199999999999999E-2</v>
      </c>
      <c r="Y50" t="s">
        <v>43</v>
      </c>
      <c r="Z50" t="s">
        <v>41</v>
      </c>
      <c r="AA50">
        <v>4.1669445820000002</v>
      </c>
      <c r="AB50">
        <v>4.1752672799999999</v>
      </c>
      <c r="AC50">
        <v>4.1584592689999997</v>
      </c>
      <c r="AD50" t="s">
        <v>42</v>
      </c>
      <c r="AE50">
        <v>7.5</v>
      </c>
      <c r="AF50">
        <v>1</v>
      </c>
      <c r="AG50">
        <v>0</v>
      </c>
      <c r="AH50">
        <v>3.8590519890000001</v>
      </c>
      <c r="AI50">
        <v>3.8657101470000002</v>
      </c>
      <c r="AJ50">
        <v>3.8522637390000001</v>
      </c>
      <c r="AK50">
        <v>0</v>
      </c>
      <c r="AL50" t="s">
        <v>58</v>
      </c>
    </row>
    <row r="51" spans="1:38" hidden="1" x14ac:dyDescent="0.45">
      <c r="A51" t="s">
        <v>337</v>
      </c>
      <c r="B51">
        <v>62</v>
      </c>
      <c r="C51">
        <v>34</v>
      </c>
      <c r="D51" t="s">
        <v>48</v>
      </c>
      <c r="E51" t="s">
        <v>36</v>
      </c>
      <c r="F51" t="s">
        <v>179</v>
      </c>
      <c r="G51" t="s">
        <v>218</v>
      </c>
      <c r="H51">
        <v>0</v>
      </c>
      <c r="I51">
        <v>5600</v>
      </c>
      <c r="J51">
        <v>5.6</v>
      </c>
      <c r="K51">
        <v>0.42</v>
      </c>
      <c r="L51">
        <v>0.64</v>
      </c>
      <c r="M51">
        <v>0.1</v>
      </c>
      <c r="N51">
        <v>0.11</v>
      </c>
      <c r="O51">
        <v>0.63519999999999999</v>
      </c>
      <c r="P51">
        <v>2.573</v>
      </c>
      <c r="Q51">
        <v>7.4</v>
      </c>
      <c r="R51">
        <v>0.87</v>
      </c>
      <c r="S51">
        <v>1132</v>
      </c>
      <c r="T51" t="s">
        <v>38</v>
      </c>
      <c r="U51" t="s">
        <v>39</v>
      </c>
      <c r="V51">
        <v>7</v>
      </c>
      <c r="W51">
        <v>0.3</v>
      </c>
      <c r="X51">
        <v>4.4000000000000003E-3</v>
      </c>
      <c r="Y51" t="s">
        <v>50</v>
      </c>
      <c r="Z51" t="s">
        <v>41</v>
      </c>
      <c r="AA51">
        <v>4.3074455260000004</v>
      </c>
      <c r="AB51">
        <v>4.3264041339999997</v>
      </c>
      <c r="AC51">
        <v>4.2876213740000004</v>
      </c>
      <c r="AD51" t="s">
        <v>42</v>
      </c>
      <c r="AE51">
        <v>15</v>
      </c>
      <c r="AF51">
        <v>1</v>
      </c>
      <c r="AG51">
        <v>0</v>
      </c>
      <c r="AH51">
        <v>3.971452744</v>
      </c>
      <c r="AI51">
        <v>3.9866196299999999</v>
      </c>
      <c r="AJ51">
        <v>3.9555934220000002</v>
      </c>
      <c r="AK51">
        <v>0</v>
      </c>
      <c r="AL51" t="s">
        <v>58</v>
      </c>
    </row>
    <row r="52" spans="1:38" hidden="1" x14ac:dyDescent="0.45">
      <c r="A52" t="s">
        <v>337</v>
      </c>
      <c r="B52">
        <v>62</v>
      </c>
      <c r="C52">
        <v>35</v>
      </c>
      <c r="D52" t="s">
        <v>48</v>
      </c>
      <c r="E52" t="s">
        <v>36</v>
      </c>
      <c r="F52" t="s">
        <v>179</v>
      </c>
      <c r="G52" t="s">
        <v>218</v>
      </c>
      <c r="H52">
        <v>0</v>
      </c>
      <c r="I52">
        <v>5600</v>
      </c>
      <c r="J52">
        <v>5.6</v>
      </c>
      <c r="K52">
        <v>0.42</v>
      </c>
      <c r="L52">
        <v>0.64</v>
      </c>
      <c r="M52">
        <v>0.1</v>
      </c>
      <c r="N52">
        <v>0.11</v>
      </c>
      <c r="O52">
        <v>0.63519999999999999</v>
      </c>
      <c r="P52">
        <v>2.573</v>
      </c>
      <c r="Q52">
        <v>7.4</v>
      </c>
      <c r="R52">
        <v>0.87</v>
      </c>
      <c r="S52">
        <v>1132</v>
      </c>
      <c r="T52" t="s">
        <v>38</v>
      </c>
      <c r="U52" t="s">
        <v>39</v>
      </c>
      <c r="V52">
        <v>7.8</v>
      </c>
      <c r="W52">
        <v>1.5</v>
      </c>
      <c r="X52">
        <v>2.0199999999999999E-2</v>
      </c>
      <c r="Y52" t="s">
        <v>43</v>
      </c>
      <c r="Z52" t="s">
        <v>41</v>
      </c>
      <c r="AA52">
        <v>4.146884719</v>
      </c>
      <c r="AB52">
        <v>4.1577598770000002</v>
      </c>
      <c r="AC52">
        <v>4.1577598770000002</v>
      </c>
      <c r="AD52" t="s">
        <v>42</v>
      </c>
      <c r="AE52">
        <v>15</v>
      </c>
      <c r="AF52">
        <v>1</v>
      </c>
      <c r="AG52">
        <v>0</v>
      </c>
      <c r="AH52">
        <v>3.8430040989999998</v>
      </c>
      <c r="AI52">
        <v>3.8517042240000001</v>
      </c>
      <c r="AJ52">
        <v>3.8517042240000001</v>
      </c>
      <c r="AK52">
        <v>0</v>
      </c>
      <c r="AL52" t="s">
        <v>58</v>
      </c>
    </row>
    <row r="53" spans="1:38" hidden="1" x14ac:dyDescent="0.45">
      <c r="A53" t="s">
        <v>337</v>
      </c>
      <c r="B53">
        <v>62</v>
      </c>
      <c r="C53">
        <v>7</v>
      </c>
      <c r="D53" t="s">
        <v>59</v>
      </c>
      <c r="E53" t="s">
        <v>36</v>
      </c>
      <c r="F53" t="s">
        <v>180</v>
      </c>
      <c r="G53" t="s">
        <v>218</v>
      </c>
      <c r="H53">
        <v>0</v>
      </c>
      <c r="I53">
        <v>4700</v>
      </c>
      <c r="J53">
        <v>4.7</v>
      </c>
      <c r="K53">
        <v>0.37</v>
      </c>
      <c r="L53">
        <v>0.63</v>
      </c>
      <c r="M53">
        <v>0</v>
      </c>
      <c r="N53">
        <v>0.17</v>
      </c>
      <c r="O53">
        <v>0.77610000000000001</v>
      </c>
      <c r="P53">
        <v>2.8359999999999999</v>
      </c>
      <c r="Q53">
        <v>7.4</v>
      </c>
      <c r="R53">
        <v>0.87</v>
      </c>
      <c r="S53">
        <v>1132</v>
      </c>
      <c r="T53" t="s">
        <v>38</v>
      </c>
      <c r="U53" t="s">
        <v>39</v>
      </c>
      <c r="V53">
        <v>7.5</v>
      </c>
      <c r="W53">
        <v>1</v>
      </c>
      <c r="X53">
        <v>1.55E-2</v>
      </c>
      <c r="Y53" t="s">
        <v>40</v>
      </c>
      <c r="Z53" t="s">
        <v>41</v>
      </c>
      <c r="AA53">
        <v>4.757089519</v>
      </c>
      <c r="AB53">
        <v>4.7703659079999996</v>
      </c>
      <c r="AC53">
        <v>4.7433944380000002</v>
      </c>
      <c r="AD53" t="s">
        <v>42</v>
      </c>
      <c r="AE53">
        <v>7.5</v>
      </c>
      <c r="AF53">
        <v>1</v>
      </c>
      <c r="AG53">
        <v>0</v>
      </c>
      <c r="AH53">
        <v>4.3311679380000001</v>
      </c>
      <c r="AI53">
        <v>4.34178905</v>
      </c>
      <c r="AJ53">
        <v>4.3202118729999999</v>
      </c>
      <c r="AK53">
        <v>0</v>
      </c>
      <c r="AL53" t="s">
        <v>37</v>
      </c>
    </row>
    <row r="54" spans="1:38" hidden="1" x14ac:dyDescent="0.45">
      <c r="A54" t="s">
        <v>337</v>
      </c>
      <c r="B54">
        <v>62</v>
      </c>
      <c r="C54">
        <v>16</v>
      </c>
      <c r="D54" t="s">
        <v>59</v>
      </c>
      <c r="E54" t="s">
        <v>36</v>
      </c>
      <c r="F54" t="s">
        <v>180</v>
      </c>
      <c r="G54" t="s">
        <v>218</v>
      </c>
      <c r="H54">
        <v>0</v>
      </c>
      <c r="I54">
        <v>4700</v>
      </c>
      <c r="J54">
        <v>4.7</v>
      </c>
      <c r="K54">
        <v>0.37</v>
      </c>
      <c r="L54">
        <v>0.63</v>
      </c>
      <c r="M54">
        <v>0</v>
      </c>
      <c r="N54">
        <v>0.17</v>
      </c>
      <c r="O54">
        <v>0.77610000000000001</v>
      </c>
      <c r="P54">
        <v>2.8359999999999999</v>
      </c>
      <c r="Q54">
        <v>7.4</v>
      </c>
      <c r="R54">
        <v>0.87</v>
      </c>
      <c r="S54">
        <v>1132</v>
      </c>
      <c r="T54" t="s">
        <v>38</v>
      </c>
      <c r="U54" t="s">
        <v>39</v>
      </c>
      <c r="V54">
        <v>7.5</v>
      </c>
      <c r="W54">
        <v>1</v>
      </c>
      <c r="X54">
        <v>1.55E-2</v>
      </c>
      <c r="Y54" t="s">
        <v>40</v>
      </c>
      <c r="Z54" t="s">
        <v>41</v>
      </c>
      <c r="AA54">
        <v>4.7653859089999999</v>
      </c>
      <c r="AB54">
        <v>4.7939318709999998</v>
      </c>
      <c r="AC54">
        <v>4.7895500880000004</v>
      </c>
      <c r="AD54" t="s">
        <v>42</v>
      </c>
      <c r="AE54">
        <v>15</v>
      </c>
      <c r="AF54">
        <v>1</v>
      </c>
      <c r="AG54">
        <v>0</v>
      </c>
      <c r="AH54">
        <v>4.3378050510000001</v>
      </c>
      <c r="AI54">
        <v>4.3606418199999997</v>
      </c>
      <c r="AJ54">
        <v>4.3571363940000003</v>
      </c>
      <c r="AK54">
        <v>0</v>
      </c>
      <c r="AL54" t="s">
        <v>37</v>
      </c>
    </row>
    <row r="55" spans="1:38" hidden="1" x14ac:dyDescent="0.45">
      <c r="A55" t="s">
        <v>337</v>
      </c>
      <c r="B55">
        <v>78</v>
      </c>
      <c r="C55">
        <v>4</v>
      </c>
      <c r="D55" t="s">
        <v>59</v>
      </c>
      <c r="E55" t="s">
        <v>36</v>
      </c>
      <c r="F55" t="s">
        <v>180</v>
      </c>
      <c r="G55" t="s">
        <v>218</v>
      </c>
      <c r="H55">
        <v>0</v>
      </c>
      <c r="I55">
        <v>5000</v>
      </c>
      <c r="J55">
        <v>5</v>
      </c>
      <c r="K55">
        <v>0.37</v>
      </c>
      <c r="L55">
        <v>0.63</v>
      </c>
      <c r="M55">
        <v>0</v>
      </c>
      <c r="N55">
        <v>0.17</v>
      </c>
      <c r="O55">
        <v>0.77610000000000001</v>
      </c>
      <c r="P55">
        <v>2.8359999999999999</v>
      </c>
      <c r="Q55">
        <v>7.4</v>
      </c>
      <c r="R55">
        <v>0.87</v>
      </c>
      <c r="S55">
        <v>1132</v>
      </c>
      <c r="T55" t="s">
        <v>38</v>
      </c>
      <c r="U55" t="s">
        <v>39</v>
      </c>
      <c r="V55">
        <v>7.8</v>
      </c>
      <c r="W55">
        <v>1.6</v>
      </c>
      <c r="X55">
        <v>2.1999999999999999E-2</v>
      </c>
      <c r="Y55" t="s">
        <v>43</v>
      </c>
      <c r="Z55" t="s">
        <v>41</v>
      </c>
      <c r="AA55">
        <v>4.6195107210000002</v>
      </c>
      <c r="AB55" t="s">
        <v>37</v>
      </c>
      <c r="AC55" t="s">
        <v>37</v>
      </c>
      <c r="AD55" t="s">
        <v>42</v>
      </c>
      <c r="AE55">
        <v>7.5</v>
      </c>
      <c r="AF55">
        <v>1</v>
      </c>
      <c r="AG55">
        <v>0</v>
      </c>
      <c r="AH55">
        <v>4.2211049000000003</v>
      </c>
      <c r="AI55" t="s">
        <v>37</v>
      </c>
      <c r="AJ55" t="s">
        <v>37</v>
      </c>
      <c r="AK55">
        <v>0</v>
      </c>
      <c r="AL55" t="s">
        <v>37</v>
      </c>
    </row>
    <row r="56" spans="1:38" hidden="1" x14ac:dyDescent="0.45">
      <c r="A56" t="s">
        <v>337</v>
      </c>
      <c r="B56">
        <v>78</v>
      </c>
      <c r="C56">
        <v>5</v>
      </c>
      <c r="D56" t="s">
        <v>59</v>
      </c>
      <c r="E56" t="s">
        <v>36</v>
      </c>
      <c r="F56" t="s">
        <v>180</v>
      </c>
      <c r="G56" t="s">
        <v>218</v>
      </c>
      <c r="H56">
        <v>0</v>
      </c>
      <c r="I56">
        <v>5000</v>
      </c>
      <c r="J56">
        <v>5</v>
      </c>
      <c r="K56">
        <v>0.37</v>
      </c>
      <c r="L56">
        <v>0.63</v>
      </c>
      <c r="M56">
        <v>0</v>
      </c>
      <c r="N56">
        <v>0.17</v>
      </c>
      <c r="O56">
        <v>0.77610000000000001</v>
      </c>
      <c r="P56">
        <v>2.8359999999999999</v>
      </c>
      <c r="Q56">
        <v>7.4</v>
      </c>
      <c r="R56">
        <v>0.87</v>
      </c>
      <c r="S56">
        <v>1132</v>
      </c>
      <c r="T56" t="s">
        <v>38</v>
      </c>
      <c r="U56" t="s">
        <v>39</v>
      </c>
      <c r="V56">
        <v>7.9</v>
      </c>
      <c r="W56">
        <v>3.5</v>
      </c>
      <c r="X56">
        <v>3.9E-2</v>
      </c>
      <c r="Y56" t="s">
        <v>44</v>
      </c>
      <c r="Z56" t="s">
        <v>41</v>
      </c>
      <c r="AA56">
        <v>4.557507202</v>
      </c>
      <c r="AB56" t="s">
        <v>37</v>
      </c>
      <c r="AC56" t="s">
        <v>37</v>
      </c>
      <c r="AD56" t="s">
        <v>42</v>
      </c>
      <c r="AE56">
        <v>7.5</v>
      </c>
      <c r="AF56">
        <v>1</v>
      </c>
      <c r="AG56">
        <v>0</v>
      </c>
      <c r="AH56">
        <v>4.1715020850000002</v>
      </c>
      <c r="AI56" t="s">
        <v>37</v>
      </c>
      <c r="AJ56" t="s">
        <v>37</v>
      </c>
      <c r="AK56">
        <v>0</v>
      </c>
      <c r="AL56" t="s">
        <v>37</v>
      </c>
    </row>
    <row r="57" spans="1:38" hidden="1" x14ac:dyDescent="0.45">
      <c r="A57" t="s">
        <v>337</v>
      </c>
      <c r="B57">
        <v>78</v>
      </c>
      <c r="C57">
        <v>6</v>
      </c>
      <c r="D57" t="s">
        <v>59</v>
      </c>
      <c r="E57" t="s">
        <v>36</v>
      </c>
      <c r="F57" t="s">
        <v>180</v>
      </c>
      <c r="G57" t="s">
        <v>218</v>
      </c>
      <c r="H57">
        <v>0</v>
      </c>
      <c r="I57">
        <v>5000</v>
      </c>
      <c r="J57">
        <v>5</v>
      </c>
      <c r="K57">
        <v>0.37</v>
      </c>
      <c r="L57">
        <v>0.63</v>
      </c>
      <c r="M57">
        <v>0</v>
      </c>
      <c r="N57">
        <v>0.17</v>
      </c>
      <c r="O57">
        <v>0.77610000000000001</v>
      </c>
      <c r="P57">
        <v>2.8359999999999999</v>
      </c>
      <c r="Q57">
        <v>7.4</v>
      </c>
      <c r="R57">
        <v>0.87</v>
      </c>
      <c r="S57">
        <v>1132</v>
      </c>
      <c r="T57" t="s">
        <v>38</v>
      </c>
      <c r="U57" t="s">
        <v>39</v>
      </c>
      <c r="V57">
        <v>7.9</v>
      </c>
      <c r="W57">
        <v>1.6</v>
      </c>
      <c r="X57">
        <v>0.105</v>
      </c>
      <c r="Y57" t="s">
        <v>45</v>
      </c>
      <c r="Z57" t="s">
        <v>41</v>
      </c>
      <c r="AA57">
        <v>4.2900346110000003</v>
      </c>
      <c r="AB57" t="s">
        <v>37</v>
      </c>
      <c r="AC57" t="s">
        <v>37</v>
      </c>
      <c r="AD57" t="s">
        <v>42</v>
      </c>
      <c r="AE57">
        <v>7.5</v>
      </c>
      <c r="AF57">
        <v>1</v>
      </c>
      <c r="AG57">
        <v>0</v>
      </c>
      <c r="AH57">
        <v>3.9575240119999999</v>
      </c>
      <c r="AI57" t="s">
        <v>37</v>
      </c>
      <c r="AJ57" t="s">
        <v>37</v>
      </c>
      <c r="AK57">
        <v>0</v>
      </c>
      <c r="AL57" t="s">
        <v>37</v>
      </c>
    </row>
    <row r="58" spans="1:38" hidden="1" x14ac:dyDescent="0.45">
      <c r="A58" t="s">
        <v>337</v>
      </c>
      <c r="B58">
        <v>78</v>
      </c>
      <c r="C58">
        <v>11</v>
      </c>
      <c r="D58" t="s">
        <v>59</v>
      </c>
      <c r="E58" t="s">
        <v>36</v>
      </c>
      <c r="F58" t="s">
        <v>180</v>
      </c>
      <c r="G58" t="s">
        <v>218</v>
      </c>
      <c r="H58">
        <v>0</v>
      </c>
      <c r="I58">
        <v>5000</v>
      </c>
      <c r="J58">
        <v>5</v>
      </c>
      <c r="K58">
        <v>0.37</v>
      </c>
      <c r="L58">
        <v>0.63</v>
      </c>
      <c r="M58">
        <v>0</v>
      </c>
      <c r="N58">
        <v>0.17</v>
      </c>
      <c r="O58">
        <v>0.77610000000000001</v>
      </c>
      <c r="P58">
        <v>2.8359999999999999</v>
      </c>
      <c r="Q58">
        <v>7.4</v>
      </c>
      <c r="R58">
        <v>0.87</v>
      </c>
      <c r="S58">
        <v>1132</v>
      </c>
      <c r="T58" t="s">
        <v>38</v>
      </c>
      <c r="U58" t="s">
        <v>39</v>
      </c>
      <c r="V58">
        <v>7.8</v>
      </c>
      <c r="W58">
        <v>1.6</v>
      </c>
      <c r="X58">
        <v>2.1999999999999999E-2</v>
      </c>
      <c r="Y58" t="s">
        <v>43</v>
      </c>
      <c r="Z58" t="s">
        <v>41</v>
      </c>
      <c r="AA58">
        <v>4.5746099410000003</v>
      </c>
      <c r="AB58" t="s">
        <v>37</v>
      </c>
      <c r="AC58" t="s">
        <v>37</v>
      </c>
      <c r="AD58" t="s">
        <v>42</v>
      </c>
      <c r="AE58">
        <v>15</v>
      </c>
      <c r="AF58">
        <v>1</v>
      </c>
      <c r="AG58">
        <v>0</v>
      </c>
      <c r="AH58">
        <v>4.1851842760000002</v>
      </c>
      <c r="AI58" t="s">
        <v>37</v>
      </c>
      <c r="AJ58" t="s">
        <v>37</v>
      </c>
      <c r="AK58">
        <v>0</v>
      </c>
      <c r="AL58" t="s">
        <v>37</v>
      </c>
    </row>
    <row r="59" spans="1:38" hidden="1" x14ac:dyDescent="0.45">
      <c r="A59" t="s">
        <v>337</v>
      </c>
      <c r="B59">
        <v>78</v>
      </c>
      <c r="C59">
        <v>12</v>
      </c>
      <c r="D59" t="s">
        <v>59</v>
      </c>
      <c r="E59" t="s">
        <v>36</v>
      </c>
      <c r="F59" t="s">
        <v>180</v>
      </c>
      <c r="G59" t="s">
        <v>218</v>
      </c>
      <c r="H59">
        <v>0</v>
      </c>
      <c r="I59">
        <v>5000</v>
      </c>
      <c r="J59">
        <v>5</v>
      </c>
      <c r="K59">
        <v>0.37</v>
      </c>
      <c r="L59">
        <v>0.63</v>
      </c>
      <c r="M59">
        <v>0</v>
      </c>
      <c r="N59">
        <v>0.17</v>
      </c>
      <c r="O59">
        <v>0.77610000000000001</v>
      </c>
      <c r="P59">
        <v>2.8359999999999999</v>
      </c>
      <c r="Q59">
        <v>7.4</v>
      </c>
      <c r="R59">
        <v>0.87</v>
      </c>
      <c r="S59">
        <v>1132</v>
      </c>
      <c r="T59" t="s">
        <v>38</v>
      </c>
      <c r="U59" t="s">
        <v>39</v>
      </c>
      <c r="V59">
        <v>7.9</v>
      </c>
      <c r="W59">
        <v>3.5</v>
      </c>
      <c r="X59">
        <v>3.9E-2</v>
      </c>
      <c r="Y59" t="s">
        <v>44</v>
      </c>
      <c r="Z59" t="s">
        <v>41</v>
      </c>
      <c r="AA59">
        <v>4.557507202</v>
      </c>
      <c r="AB59" t="s">
        <v>37</v>
      </c>
      <c r="AC59" t="s">
        <v>37</v>
      </c>
      <c r="AD59" t="s">
        <v>42</v>
      </c>
      <c r="AE59">
        <v>15</v>
      </c>
      <c r="AF59">
        <v>1</v>
      </c>
      <c r="AG59">
        <v>0</v>
      </c>
      <c r="AH59">
        <v>4.1715020850000002</v>
      </c>
      <c r="AI59" t="s">
        <v>37</v>
      </c>
      <c r="AJ59" t="s">
        <v>37</v>
      </c>
      <c r="AK59">
        <v>0</v>
      </c>
      <c r="AL59" t="s">
        <v>37</v>
      </c>
    </row>
    <row r="60" spans="1:38" hidden="1" x14ac:dyDescent="0.45">
      <c r="A60" t="s">
        <v>337</v>
      </c>
      <c r="B60">
        <v>78</v>
      </c>
      <c r="C60">
        <v>13</v>
      </c>
      <c r="D60" t="s">
        <v>59</v>
      </c>
      <c r="E60" t="s">
        <v>36</v>
      </c>
      <c r="F60" t="s">
        <v>180</v>
      </c>
      <c r="G60" t="s">
        <v>218</v>
      </c>
      <c r="H60">
        <v>0</v>
      </c>
      <c r="I60">
        <v>5000</v>
      </c>
      <c r="J60">
        <v>5</v>
      </c>
      <c r="K60">
        <v>0.37</v>
      </c>
      <c r="L60">
        <v>0.63</v>
      </c>
      <c r="M60">
        <v>0</v>
      </c>
      <c r="N60">
        <v>0.17</v>
      </c>
      <c r="O60">
        <v>0.77610000000000001</v>
      </c>
      <c r="P60">
        <v>2.8359999999999999</v>
      </c>
      <c r="Q60">
        <v>7.4</v>
      </c>
      <c r="R60">
        <v>0.87</v>
      </c>
      <c r="S60">
        <v>1132</v>
      </c>
      <c r="T60" t="s">
        <v>38</v>
      </c>
      <c r="U60" t="s">
        <v>39</v>
      </c>
      <c r="V60">
        <v>7.9</v>
      </c>
      <c r="W60">
        <v>1.6</v>
      </c>
      <c r="X60">
        <v>0.105</v>
      </c>
      <c r="Y60" t="s">
        <v>45</v>
      </c>
      <c r="Z60" t="s">
        <v>41</v>
      </c>
      <c r="AA60">
        <v>4.3117538609999997</v>
      </c>
      <c r="AB60" t="s">
        <v>37</v>
      </c>
      <c r="AC60" t="s">
        <v>37</v>
      </c>
      <c r="AD60" t="s">
        <v>42</v>
      </c>
      <c r="AE60">
        <v>15</v>
      </c>
      <c r="AF60">
        <v>1</v>
      </c>
      <c r="AG60">
        <v>0</v>
      </c>
      <c r="AH60">
        <v>3.9748994120000001</v>
      </c>
      <c r="AI60" t="s">
        <v>37</v>
      </c>
      <c r="AJ60" t="s">
        <v>37</v>
      </c>
      <c r="AK60">
        <v>0</v>
      </c>
      <c r="AL60" t="s">
        <v>37</v>
      </c>
    </row>
    <row r="61" spans="1:38" hidden="1" x14ac:dyDescent="0.45">
      <c r="A61" t="s">
        <v>337</v>
      </c>
      <c r="B61">
        <v>78</v>
      </c>
      <c r="C61">
        <v>34</v>
      </c>
      <c r="D61" t="s">
        <v>59</v>
      </c>
      <c r="E61" t="s">
        <v>36</v>
      </c>
      <c r="F61" t="s">
        <v>180</v>
      </c>
      <c r="G61" t="s">
        <v>218</v>
      </c>
      <c r="H61">
        <v>0</v>
      </c>
      <c r="I61">
        <v>5000</v>
      </c>
      <c r="J61">
        <v>5</v>
      </c>
      <c r="K61">
        <v>0.37</v>
      </c>
      <c r="L61">
        <v>0.63</v>
      </c>
      <c r="M61">
        <v>0</v>
      </c>
      <c r="N61">
        <v>0.17</v>
      </c>
      <c r="O61">
        <v>0.77610000000000001</v>
      </c>
      <c r="P61">
        <v>2.8359999999999999</v>
      </c>
      <c r="Q61">
        <v>7.4</v>
      </c>
      <c r="R61">
        <v>0.87</v>
      </c>
      <c r="S61">
        <v>1132</v>
      </c>
      <c r="T61" t="s">
        <v>38</v>
      </c>
      <c r="U61" t="s">
        <v>39</v>
      </c>
      <c r="V61">
        <v>7.8</v>
      </c>
      <c r="W61">
        <v>1.6</v>
      </c>
      <c r="X61">
        <v>2.1999999999999999E-2</v>
      </c>
      <c r="Y61" t="s">
        <v>43</v>
      </c>
      <c r="Z61" t="s">
        <v>41</v>
      </c>
      <c r="AA61">
        <v>4.8167051839999999</v>
      </c>
      <c r="AB61" t="s">
        <v>37</v>
      </c>
      <c r="AC61" t="s">
        <v>37</v>
      </c>
      <c r="AD61" t="s">
        <v>46</v>
      </c>
      <c r="AE61">
        <v>7.5</v>
      </c>
      <c r="AF61">
        <v>1</v>
      </c>
      <c r="AG61">
        <v>0</v>
      </c>
      <c r="AH61">
        <v>4.3788604700000002</v>
      </c>
      <c r="AI61" t="s">
        <v>37</v>
      </c>
      <c r="AJ61" t="s">
        <v>37</v>
      </c>
      <c r="AK61">
        <v>0</v>
      </c>
      <c r="AL61" t="s">
        <v>37</v>
      </c>
    </row>
    <row r="62" spans="1:38" hidden="1" x14ac:dyDescent="0.45">
      <c r="A62" t="s">
        <v>337</v>
      </c>
      <c r="B62">
        <v>78</v>
      </c>
      <c r="C62">
        <v>40</v>
      </c>
      <c r="D62" t="s">
        <v>59</v>
      </c>
      <c r="E62" t="s">
        <v>36</v>
      </c>
      <c r="F62" t="s">
        <v>180</v>
      </c>
      <c r="G62" t="s">
        <v>218</v>
      </c>
      <c r="H62">
        <v>0</v>
      </c>
      <c r="I62">
        <v>5000</v>
      </c>
      <c r="J62">
        <v>5</v>
      </c>
      <c r="K62">
        <v>0.37</v>
      </c>
      <c r="L62">
        <v>0.63</v>
      </c>
      <c r="M62">
        <v>0</v>
      </c>
      <c r="N62">
        <v>0.17</v>
      </c>
      <c r="O62">
        <v>0.77610000000000001</v>
      </c>
      <c r="P62">
        <v>2.8359999999999999</v>
      </c>
      <c r="Q62">
        <v>7.4</v>
      </c>
      <c r="R62">
        <v>0.87</v>
      </c>
      <c r="S62">
        <v>1132</v>
      </c>
      <c r="T62" t="s">
        <v>38</v>
      </c>
      <c r="U62" t="s">
        <v>39</v>
      </c>
      <c r="V62">
        <v>7.8</v>
      </c>
      <c r="W62">
        <v>1.6</v>
      </c>
      <c r="X62">
        <v>2.1999999999999999E-2</v>
      </c>
      <c r="Y62" t="s">
        <v>43</v>
      </c>
      <c r="Z62" t="s">
        <v>41</v>
      </c>
      <c r="AA62">
        <v>4.816970038</v>
      </c>
      <c r="AB62" t="s">
        <v>37</v>
      </c>
      <c r="AC62" t="s">
        <v>37</v>
      </c>
      <c r="AD62" t="s">
        <v>46</v>
      </c>
      <c r="AE62">
        <v>7.5</v>
      </c>
      <c r="AF62">
        <v>1</v>
      </c>
      <c r="AG62">
        <v>0</v>
      </c>
      <c r="AH62">
        <v>4.3790723529999998</v>
      </c>
      <c r="AI62" t="s">
        <v>37</v>
      </c>
      <c r="AJ62" t="s">
        <v>37</v>
      </c>
      <c r="AK62">
        <v>0</v>
      </c>
      <c r="AL62" t="s">
        <v>37</v>
      </c>
    </row>
    <row r="63" spans="1:38" ht="15.75" hidden="1" x14ac:dyDescent="0.5">
      <c r="A63" t="s">
        <v>337</v>
      </c>
      <c r="B63">
        <v>62</v>
      </c>
      <c r="C63">
        <v>3</v>
      </c>
      <c r="D63" t="s">
        <v>60</v>
      </c>
      <c r="E63" t="s">
        <v>36</v>
      </c>
      <c r="F63" t="s">
        <v>181</v>
      </c>
      <c r="G63" t="s">
        <v>219</v>
      </c>
      <c r="H63">
        <v>0</v>
      </c>
      <c r="I63">
        <v>7300</v>
      </c>
      <c r="J63">
        <v>7.3</v>
      </c>
      <c r="K63" s="14">
        <v>0.55000000000000004</v>
      </c>
      <c r="L63" s="14">
        <v>0.65</v>
      </c>
      <c r="M63" s="14">
        <v>0.03</v>
      </c>
      <c r="N63" s="14">
        <v>0.31</v>
      </c>
      <c r="O63" s="14">
        <v>0.89849999999999997</v>
      </c>
      <c r="P63" s="14">
        <v>3.5819999999999999</v>
      </c>
      <c r="Q63">
        <v>7.4</v>
      </c>
      <c r="R63">
        <v>0.87</v>
      </c>
      <c r="S63">
        <v>1132</v>
      </c>
      <c r="T63" t="s">
        <v>38</v>
      </c>
      <c r="U63" t="s">
        <v>39</v>
      </c>
      <c r="V63">
        <v>7.5</v>
      </c>
      <c r="W63">
        <v>1</v>
      </c>
      <c r="X63">
        <v>1.55E-2</v>
      </c>
      <c r="Y63" t="s">
        <v>40</v>
      </c>
      <c r="Z63" t="s">
        <v>41</v>
      </c>
      <c r="AA63">
        <v>5.0345813450000003</v>
      </c>
      <c r="AB63">
        <v>5.0613148619999997</v>
      </c>
      <c r="AC63">
        <v>5.0060936439999999</v>
      </c>
      <c r="AD63" t="s">
        <v>42</v>
      </c>
      <c r="AE63">
        <v>7.5</v>
      </c>
      <c r="AF63">
        <v>1</v>
      </c>
      <c r="AG63">
        <v>0</v>
      </c>
      <c r="AH63">
        <v>4.5531613990000004</v>
      </c>
      <c r="AI63">
        <v>4.5745482119999998</v>
      </c>
      <c r="AJ63">
        <v>4.5303712379999999</v>
      </c>
      <c r="AK63">
        <v>0</v>
      </c>
      <c r="AL63" t="s">
        <v>37</v>
      </c>
    </row>
    <row r="64" spans="1:38" ht="15.75" hidden="1" x14ac:dyDescent="0.5">
      <c r="A64" t="s">
        <v>337</v>
      </c>
      <c r="B64">
        <v>62</v>
      </c>
      <c r="C64">
        <v>12</v>
      </c>
      <c r="D64" t="s">
        <v>60</v>
      </c>
      <c r="E64" t="s">
        <v>36</v>
      </c>
      <c r="F64" t="s">
        <v>181</v>
      </c>
      <c r="G64" t="s">
        <v>219</v>
      </c>
      <c r="H64">
        <v>0</v>
      </c>
      <c r="I64">
        <v>7300</v>
      </c>
      <c r="J64">
        <v>7.3</v>
      </c>
      <c r="K64" s="14">
        <v>0.55000000000000004</v>
      </c>
      <c r="L64" s="14">
        <v>0.65</v>
      </c>
      <c r="M64" s="14">
        <v>0.03</v>
      </c>
      <c r="N64" s="14">
        <v>0.31</v>
      </c>
      <c r="O64" s="14">
        <v>0.89849999999999997</v>
      </c>
      <c r="P64" s="14">
        <v>3.5819999999999999</v>
      </c>
      <c r="Q64">
        <v>7.4</v>
      </c>
      <c r="R64">
        <v>0.87</v>
      </c>
      <c r="S64">
        <v>1132</v>
      </c>
      <c r="T64" t="s">
        <v>38</v>
      </c>
      <c r="U64" t="s">
        <v>39</v>
      </c>
      <c r="V64">
        <v>7.5</v>
      </c>
      <c r="W64">
        <v>1</v>
      </c>
      <c r="X64">
        <v>1.55E-2</v>
      </c>
      <c r="Y64" t="s">
        <v>40</v>
      </c>
      <c r="Z64" t="s">
        <v>41</v>
      </c>
      <c r="AA64">
        <v>4.9996510799999996</v>
      </c>
      <c r="AB64">
        <v>5.0137599440000002</v>
      </c>
      <c r="AC64">
        <v>4.985068429</v>
      </c>
      <c r="AD64" t="s">
        <v>42</v>
      </c>
      <c r="AE64">
        <v>15</v>
      </c>
      <c r="AF64">
        <v>1</v>
      </c>
      <c r="AG64">
        <v>0</v>
      </c>
      <c r="AH64">
        <v>4.525217187</v>
      </c>
      <c r="AI64">
        <v>4.5365042789999999</v>
      </c>
      <c r="AJ64">
        <v>4.5135510659999998</v>
      </c>
      <c r="AK64">
        <v>0</v>
      </c>
      <c r="AL64" t="s">
        <v>37</v>
      </c>
    </row>
    <row r="65" spans="1:38" ht="15.75" hidden="1" x14ac:dyDescent="0.5">
      <c r="A65" t="s">
        <v>337</v>
      </c>
      <c r="B65">
        <v>78</v>
      </c>
      <c r="C65">
        <v>7</v>
      </c>
      <c r="D65" t="s">
        <v>60</v>
      </c>
      <c r="E65" t="s">
        <v>36</v>
      </c>
      <c r="F65" t="s">
        <v>181</v>
      </c>
      <c r="G65" t="s">
        <v>219</v>
      </c>
      <c r="H65">
        <v>0</v>
      </c>
      <c r="I65">
        <v>5000</v>
      </c>
      <c r="J65">
        <v>5</v>
      </c>
      <c r="K65" s="14">
        <v>0.55000000000000004</v>
      </c>
      <c r="L65" s="14">
        <v>0.65</v>
      </c>
      <c r="M65" s="14">
        <v>0.03</v>
      </c>
      <c r="N65" s="14">
        <v>0.31</v>
      </c>
      <c r="O65" s="14">
        <v>0.89849999999999997</v>
      </c>
      <c r="P65" s="14">
        <v>3.5819999999999999</v>
      </c>
      <c r="Q65">
        <v>7.4</v>
      </c>
      <c r="R65">
        <v>0.87</v>
      </c>
      <c r="S65">
        <v>1132</v>
      </c>
      <c r="T65" t="s">
        <v>38</v>
      </c>
      <c r="U65" t="s">
        <v>39</v>
      </c>
      <c r="V65">
        <v>7.8</v>
      </c>
      <c r="W65">
        <v>1.6</v>
      </c>
      <c r="X65">
        <v>2.1999999999999999E-2</v>
      </c>
      <c r="Y65" t="s">
        <v>43</v>
      </c>
      <c r="Z65" t="s">
        <v>41</v>
      </c>
      <c r="AA65">
        <v>5.0394934349999998</v>
      </c>
      <c r="AB65" t="s">
        <v>37</v>
      </c>
      <c r="AC65" t="s">
        <v>37</v>
      </c>
      <c r="AD65" t="s">
        <v>42</v>
      </c>
      <c r="AE65">
        <v>7.5</v>
      </c>
      <c r="AF65">
        <v>1</v>
      </c>
      <c r="AG65">
        <v>0</v>
      </c>
      <c r="AH65">
        <v>4.5570910710000003</v>
      </c>
      <c r="AI65" t="s">
        <v>37</v>
      </c>
      <c r="AJ65" t="s">
        <v>37</v>
      </c>
      <c r="AK65">
        <v>0</v>
      </c>
      <c r="AL65" t="s">
        <v>37</v>
      </c>
    </row>
    <row r="66" spans="1:38" ht="15.75" hidden="1" x14ac:dyDescent="0.5">
      <c r="A66" t="s">
        <v>337</v>
      </c>
      <c r="B66">
        <v>78</v>
      </c>
      <c r="C66">
        <v>14</v>
      </c>
      <c r="D66" t="s">
        <v>60</v>
      </c>
      <c r="E66" t="s">
        <v>36</v>
      </c>
      <c r="F66" t="s">
        <v>181</v>
      </c>
      <c r="G66" t="s">
        <v>219</v>
      </c>
      <c r="H66">
        <v>0</v>
      </c>
      <c r="I66">
        <v>5000</v>
      </c>
      <c r="J66">
        <v>5</v>
      </c>
      <c r="K66" s="14">
        <v>0.55000000000000004</v>
      </c>
      <c r="L66" s="14">
        <v>0.65</v>
      </c>
      <c r="M66" s="14">
        <v>0.03</v>
      </c>
      <c r="N66" s="14">
        <v>0.31</v>
      </c>
      <c r="O66" s="14">
        <v>0.89849999999999997</v>
      </c>
      <c r="P66" s="14">
        <v>3.5819999999999999</v>
      </c>
      <c r="Q66">
        <v>7.4</v>
      </c>
      <c r="R66">
        <v>0.87</v>
      </c>
      <c r="S66">
        <v>1132</v>
      </c>
      <c r="T66" t="s">
        <v>38</v>
      </c>
      <c r="U66" t="s">
        <v>39</v>
      </c>
      <c r="V66">
        <v>7.8</v>
      </c>
      <c r="W66">
        <v>1.6</v>
      </c>
      <c r="X66">
        <v>2.1999999999999999E-2</v>
      </c>
      <c r="Y66" t="s">
        <v>43</v>
      </c>
      <c r="Z66" t="s">
        <v>41</v>
      </c>
      <c r="AA66">
        <v>4.9336897090000003</v>
      </c>
      <c r="AB66" t="s">
        <v>37</v>
      </c>
      <c r="AC66" t="s">
        <v>37</v>
      </c>
      <c r="AD66" t="s">
        <v>42</v>
      </c>
      <c r="AE66">
        <v>15</v>
      </c>
      <c r="AF66">
        <v>1</v>
      </c>
      <c r="AG66">
        <v>0</v>
      </c>
      <c r="AH66">
        <v>4.4724480900000003</v>
      </c>
      <c r="AI66" t="s">
        <v>37</v>
      </c>
      <c r="AJ66" t="s">
        <v>37</v>
      </c>
      <c r="AK66">
        <v>0</v>
      </c>
      <c r="AL66" t="s">
        <v>37</v>
      </c>
    </row>
    <row r="67" spans="1:38" ht="15.75" hidden="1" x14ac:dyDescent="0.5">
      <c r="A67" t="s">
        <v>337</v>
      </c>
      <c r="B67">
        <v>78</v>
      </c>
      <c r="C67">
        <v>36</v>
      </c>
      <c r="D67" t="s">
        <v>60</v>
      </c>
      <c r="E67" t="s">
        <v>36</v>
      </c>
      <c r="F67" t="s">
        <v>181</v>
      </c>
      <c r="G67" t="s">
        <v>219</v>
      </c>
      <c r="H67">
        <v>0</v>
      </c>
      <c r="I67">
        <v>5000</v>
      </c>
      <c r="J67">
        <v>5</v>
      </c>
      <c r="K67" s="14">
        <v>0.55000000000000004</v>
      </c>
      <c r="L67" s="14">
        <v>0.65</v>
      </c>
      <c r="M67" s="14">
        <v>0.03</v>
      </c>
      <c r="N67" s="14">
        <v>0.31</v>
      </c>
      <c r="O67" s="14">
        <v>0.89849999999999997</v>
      </c>
      <c r="P67" s="14">
        <v>3.5819999999999999</v>
      </c>
      <c r="Q67">
        <v>7.4</v>
      </c>
      <c r="R67">
        <v>0.87</v>
      </c>
      <c r="S67">
        <v>1132</v>
      </c>
      <c r="T67" t="s">
        <v>38</v>
      </c>
      <c r="U67" t="s">
        <v>39</v>
      </c>
      <c r="V67">
        <v>7.8</v>
      </c>
      <c r="W67">
        <v>1.6</v>
      </c>
      <c r="X67">
        <v>2.1999999999999999E-2</v>
      </c>
      <c r="Y67" t="s">
        <v>43</v>
      </c>
      <c r="Z67" t="s">
        <v>41</v>
      </c>
      <c r="AA67">
        <v>5.0546130549999999</v>
      </c>
      <c r="AB67" t="s">
        <v>37</v>
      </c>
      <c r="AC67" t="s">
        <v>37</v>
      </c>
      <c r="AD67" t="s">
        <v>46</v>
      </c>
      <c r="AE67">
        <v>7.5</v>
      </c>
      <c r="AF67">
        <v>1</v>
      </c>
      <c r="AG67">
        <v>0</v>
      </c>
      <c r="AH67">
        <v>4.5691867669999997</v>
      </c>
      <c r="AI67" t="s">
        <v>37</v>
      </c>
      <c r="AJ67" t="s">
        <v>37</v>
      </c>
      <c r="AK67">
        <v>0</v>
      </c>
      <c r="AL67" t="s">
        <v>37</v>
      </c>
    </row>
    <row r="68" spans="1:38" hidden="1" x14ac:dyDescent="0.45">
      <c r="A68" t="s">
        <v>338</v>
      </c>
      <c r="B68" s="10">
        <v>63</v>
      </c>
      <c r="C68" s="10">
        <v>1</v>
      </c>
      <c r="D68" s="10" t="s">
        <v>256</v>
      </c>
      <c r="E68" s="10" t="s">
        <v>62</v>
      </c>
      <c r="F68" s="10" t="s">
        <v>257</v>
      </c>
      <c r="G68" s="10" t="s">
        <v>218</v>
      </c>
      <c r="H68" s="10">
        <v>0</v>
      </c>
      <c r="I68" s="10">
        <v>57</v>
      </c>
      <c r="J68" s="10">
        <v>5.7000000000000002E-2</v>
      </c>
      <c r="K68" s="10">
        <v>1.2</v>
      </c>
      <c r="L68" s="10">
        <v>1.75</v>
      </c>
      <c r="M68" s="10">
        <v>0.4</v>
      </c>
      <c r="N68" s="10">
        <v>0.79</v>
      </c>
      <c r="O68" s="10">
        <v>1.2176</v>
      </c>
      <c r="P68" s="10">
        <v>6.2480000000000002</v>
      </c>
      <c r="Q68" s="10">
        <v>9.9499999999999993</v>
      </c>
      <c r="R68" s="10">
        <v>0.80487804900000004</v>
      </c>
      <c r="S68" s="10">
        <v>769</v>
      </c>
      <c r="T68" s="10" t="s">
        <v>38</v>
      </c>
      <c r="U68" s="10" t="s">
        <v>122</v>
      </c>
      <c r="V68" s="10">
        <v>8.0500000000000007</v>
      </c>
      <c r="W68" s="10">
        <v>0.49</v>
      </c>
      <c r="X68" s="10"/>
      <c r="Y68" s="10" t="s">
        <v>230</v>
      </c>
      <c r="Z68" s="10" t="s">
        <v>41</v>
      </c>
      <c r="AA68" s="10">
        <v>5.4016269939999999</v>
      </c>
      <c r="AB68" s="10">
        <v>5.453048881</v>
      </c>
      <c r="AC68" s="10">
        <v>5.3432884749999996</v>
      </c>
      <c r="AD68" s="10" t="s">
        <v>251</v>
      </c>
      <c r="AE68" s="10">
        <v>10</v>
      </c>
      <c r="AF68" s="10">
        <v>1</v>
      </c>
      <c r="AG68" s="10">
        <v>0</v>
      </c>
      <c r="AH68" s="10">
        <v>4.846797918</v>
      </c>
      <c r="AI68" s="10">
        <v>4.8879354279999996</v>
      </c>
      <c r="AJ68" s="10">
        <v>4.8001271030000003</v>
      </c>
      <c r="AK68" s="10">
        <v>0</v>
      </c>
      <c r="AL68" s="10"/>
    </row>
    <row r="69" spans="1:38" hidden="1" x14ac:dyDescent="0.45">
      <c r="A69" t="s">
        <v>337</v>
      </c>
      <c r="B69">
        <v>16</v>
      </c>
      <c r="C69" t="s">
        <v>37</v>
      </c>
      <c r="D69" t="s">
        <v>61</v>
      </c>
      <c r="E69" t="s">
        <v>62</v>
      </c>
      <c r="F69" t="s">
        <v>260</v>
      </c>
      <c r="G69" t="s">
        <v>218</v>
      </c>
      <c r="H69">
        <v>0</v>
      </c>
      <c r="I69">
        <v>392</v>
      </c>
      <c r="J69">
        <v>0.39200000000000002</v>
      </c>
      <c r="K69">
        <v>1.1599999999999999</v>
      </c>
      <c r="L69">
        <v>1.3</v>
      </c>
      <c r="M69">
        <v>0</v>
      </c>
      <c r="N69">
        <v>1.3</v>
      </c>
      <c r="O69">
        <v>2.1402000000000001</v>
      </c>
      <c r="P69">
        <v>9.25</v>
      </c>
      <c r="Q69">
        <v>8.0299999999999994</v>
      </c>
      <c r="R69">
        <v>0.840102829</v>
      </c>
      <c r="S69">
        <v>899</v>
      </c>
      <c r="T69" t="s">
        <v>38</v>
      </c>
      <c r="U69" t="s">
        <v>66</v>
      </c>
      <c r="V69">
        <v>7.7</v>
      </c>
      <c r="W69">
        <v>2.8</v>
      </c>
      <c r="X69">
        <v>4.3999999999999997E-2</v>
      </c>
      <c r="Y69" t="s">
        <v>67</v>
      </c>
      <c r="Z69" t="s">
        <v>85</v>
      </c>
      <c r="AA69">
        <v>4.8920946030000003</v>
      </c>
      <c r="AB69" t="s">
        <v>37</v>
      </c>
      <c r="AC69" t="s">
        <v>37</v>
      </c>
      <c r="AD69" t="s">
        <v>65</v>
      </c>
      <c r="AE69">
        <v>7.5</v>
      </c>
      <c r="AF69">
        <v>0</v>
      </c>
      <c r="AG69">
        <v>0</v>
      </c>
      <c r="AH69">
        <v>4.8920946030000003</v>
      </c>
      <c r="AI69" t="s">
        <v>37</v>
      </c>
      <c r="AJ69">
        <v>0</v>
      </c>
      <c r="AK69">
        <v>0</v>
      </c>
      <c r="AL69" t="s">
        <v>37</v>
      </c>
    </row>
    <row r="70" spans="1:38" hidden="1" x14ac:dyDescent="0.45">
      <c r="A70" t="s">
        <v>335</v>
      </c>
      <c r="B70">
        <v>16</v>
      </c>
      <c r="C70" t="s">
        <v>37</v>
      </c>
      <c r="D70" t="s">
        <v>61</v>
      </c>
      <c r="E70" t="s">
        <v>62</v>
      </c>
      <c r="F70" t="s">
        <v>260</v>
      </c>
      <c r="G70" t="s">
        <v>218</v>
      </c>
      <c r="H70">
        <v>0</v>
      </c>
      <c r="I70">
        <v>392</v>
      </c>
      <c r="J70">
        <v>0.39200000000000002</v>
      </c>
      <c r="K70">
        <v>1.1599999999999999</v>
      </c>
      <c r="L70">
        <v>1.3</v>
      </c>
      <c r="M70">
        <v>0</v>
      </c>
      <c r="N70">
        <v>1.3</v>
      </c>
      <c r="O70">
        <v>2.1402000000000001</v>
      </c>
      <c r="P70">
        <v>9.25</v>
      </c>
      <c r="Q70">
        <v>8.8000000000000007</v>
      </c>
      <c r="R70">
        <v>0.72430471600000002</v>
      </c>
      <c r="S70">
        <v>1468</v>
      </c>
      <c r="T70" t="s">
        <v>38</v>
      </c>
      <c r="U70" t="s">
        <v>63</v>
      </c>
      <c r="V70">
        <v>7</v>
      </c>
      <c r="W70">
        <v>3.9</v>
      </c>
      <c r="X70">
        <v>9.8000000000000004E-2</v>
      </c>
      <c r="Y70" t="s">
        <v>80</v>
      </c>
      <c r="Z70" t="s">
        <v>54</v>
      </c>
      <c r="AA70">
        <v>4.7403626890000004</v>
      </c>
      <c r="AB70" t="s">
        <v>37</v>
      </c>
      <c r="AC70" t="s">
        <v>37</v>
      </c>
      <c r="AD70" t="s">
        <v>65</v>
      </c>
      <c r="AE70">
        <v>7</v>
      </c>
      <c r="AF70">
        <v>0</v>
      </c>
      <c r="AG70">
        <v>0</v>
      </c>
      <c r="AH70">
        <v>4.7403626890000004</v>
      </c>
      <c r="AI70" t="s">
        <v>37</v>
      </c>
      <c r="AJ70">
        <v>0</v>
      </c>
      <c r="AK70">
        <v>0</v>
      </c>
      <c r="AL70" t="s">
        <v>37</v>
      </c>
    </row>
    <row r="71" spans="1:38" hidden="1" x14ac:dyDescent="0.45">
      <c r="A71" t="s">
        <v>337</v>
      </c>
      <c r="B71">
        <v>16</v>
      </c>
      <c r="C71" t="s">
        <v>37</v>
      </c>
      <c r="D71" t="s">
        <v>61</v>
      </c>
      <c r="E71" t="s">
        <v>62</v>
      </c>
      <c r="F71" t="s">
        <v>260</v>
      </c>
      <c r="G71" t="s">
        <v>218</v>
      </c>
      <c r="H71">
        <v>0</v>
      </c>
      <c r="I71">
        <v>392</v>
      </c>
      <c r="J71">
        <v>0.39200000000000002</v>
      </c>
      <c r="K71">
        <v>1.1599999999999999</v>
      </c>
      <c r="L71">
        <v>1.3</v>
      </c>
      <c r="M71">
        <v>0</v>
      </c>
      <c r="N71">
        <v>1.3</v>
      </c>
      <c r="O71">
        <v>2.1402000000000001</v>
      </c>
      <c r="P71">
        <v>9.25</v>
      </c>
      <c r="Q71">
        <v>8.8000000000000007</v>
      </c>
      <c r="R71">
        <v>0.72430471600000002</v>
      </c>
      <c r="S71">
        <v>1468</v>
      </c>
      <c r="T71" t="s">
        <v>38</v>
      </c>
      <c r="U71" t="s">
        <v>63</v>
      </c>
      <c r="V71">
        <v>6.2</v>
      </c>
      <c r="W71">
        <v>1.7</v>
      </c>
      <c r="X71">
        <v>2.4E-2</v>
      </c>
      <c r="Y71" t="s">
        <v>64</v>
      </c>
      <c r="Z71" t="s">
        <v>54</v>
      </c>
      <c r="AA71">
        <v>4.9294189260000003</v>
      </c>
      <c r="AB71" t="s">
        <v>37</v>
      </c>
      <c r="AC71" t="s">
        <v>37</v>
      </c>
      <c r="AD71" t="s">
        <v>65</v>
      </c>
      <c r="AE71">
        <v>7</v>
      </c>
      <c r="AF71">
        <v>0</v>
      </c>
      <c r="AG71">
        <v>0</v>
      </c>
      <c r="AH71">
        <v>4.9294189260000003</v>
      </c>
      <c r="AI71" t="s">
        <v>37</v>
      </c>
      <c r="AJ71">
        <v>0</v>
      </c>
      <c r="AK71">
        <v>0</v>
      </c>
      <c r="AL71" t="s">
        <v>37</v>
      </c>
    </row>
    <row r="72" spans="1:38" hidden="1" x14ac:dyDescent="0.45">
      <c r="A72" t="s">
        <v>337</v>
      </c>
      <c r="B72">
        <v>16</v>
      </c>
      <c r="C72" t="s">
        <v>37</v>
      </c>
      <c r="D72" t="s">
        <v>61</v>
      </c>
      <c r="E72" t="s">
        <v>62</v>
      </c>
      <c r="F72" t="s">
        <v>260</v>
      </c>
      <c r="G72" t="s">
        <v>218</v>
      </c>
      <c r="H72">
        <v>0</v>
      </c>
      <c r="I72">
        <v>392</v>
      </c>
      <c r="J72">
        <v>0.39200000000000002</v>
      </c>
      <c r="K72">
        <v>1.1599999999999999</v>
      </c>
      <c r="L72">
        <v>1.3</v>
      </c>
      <c r="M72">
        <v>0</v>
      </c>
      <c r="N72">
        <v>1.3</v>
      </c>
      <c r="O72">
        <v>2.1402000000000001</v>
      </c>
      <c r="P72">
        <v>9.25</v>
      </c>
      <c r="Q72">
        <v>8.8000000000000007</v>
      </c>
      <c r="R72">
        <v>0.72430471600000002</v>
      </c>
      <c r="S72">
        <v>1468</v>
      </c>
      <c r="T72" t="s">
        <v>38</v>
      </c>
      <c r="U72" t="s">
        <v>63</v>
      </c>
      <c r="V72">
        <v>6</v>
      </c>
      <c r="W72">
        <v>2.1</v>
      </c>
      <c r="X72">
        <v>2.7E-2</v>
      </c>
      <c r="Y72" t="s">
        <v>69</v>
      </c>
      <c r="Z72" t="s">
        <v>54</v>
      </c>
      <c r="AA72">
        <v>4.7923916889999996</v>
      </c>
      <c r="AB72" t="s">
        <v>37</v>
      </c>
      <c r="AC72" t="s">
        <v>37</v>
      </c>
      <c r="AD72" t="s">
        <v>65</v>
      </c>
      <c r="AE72">
        <v>7</v>
      </c>
      <c r="AF72">
        <v>0</v>
      </c>
      <c r="AG72">
        <v>0</v>
      </c>
      <c r="AH72">
        <v>4.7923916889999996</v>
      </c>
      <c r="AI72" t="s">
        <v>37</v>
      </c>
      <c r="AJ72">
        <v>0</v>
      </c>
      <c r="AK72">
        <v>0</v>
      </c>
      <c r="AL72" t="s">
        <v>37</v>
      </c>
    </row>
    <row r="73" spans="1:38" hidden="1" x14ac:dyDescent="0.45">
      <c r="A73" t="s">
        <v>337</v>
      </c>
      <c r="B73">
        <v>17</v>
      </c>
      <c r="C73" t="s">
        <v>37</v>
      </c>
      <c r="D73" t="s">
        <v>61</v>
      </c>
      <c r="E73" t="s">
        <v>62</v>
      </c>
      <c r="F73" t="s">
        <v>260</v>
      </c>
      <c r="G73" t="s">
        <v>218</v>
      </c>
      <c r="H73">
        <v>0</v>
      </c>
      <c r="I73">
        <v>392</v>
      </c>
      <c r="J73">
        <v>0.39200000000000002</v>
      </c>
      <c r="K73">
        <v>1.1599999999999999</v>
      </c>
      <c r="L73">
        <v>1.3</v>
      </c>
      <c r="M73">
        <v>0</v>
      </c>
      <c r="N73">
        <v>1.3</v>
      </c>
      <c r="O73">
        <v>2.1402000000000001</v>
      </c>
      <c r="P73">
        <v>9.25</v>
      </c>
      <c r="Q73">
        <v>8.0299999999999994</v>
      </c>
      <c r="R73">
        <v>0.84010282800000002</v>
      </c>
      <c r="S73">
        <v>899</v>
      </c>
      <c r="T73" t="s">
        <v>38</v>
      </c>
      <c r="U73" t="s">
        <v>66</v>
      </c>
      <c r="V73">
        <v>7.7</v>
      </c>
      <c r="W73">
        <v>2.4</v>
      </c>
      <c r="X73">
        <v>0.04</v>
      </c>
      <c r="Y73" t="s">
        <v>67</v>
      </c>
      <c r="Z73" t="s">
        <v>85</v>
      </c>
      <c r="AA73">
        <v>5.1461280360000003</v>
      </c>
      <c r="AB73" t="s">
        <v>37</v>
      </c>
      <c r="AC73" t="s">
        <v>37</v>
      </c>
      <c r="AD73" t="s">
        <v>42</v>
      </c>
      <c r="AE73">
        <v>7.5</v>
      </c>
      <c r="AF73">
        <v>1</v>
      </c>
      <c r="AG73">
        <v>0</v>
      </c>
      <c r="AH73">
        <v>4.6423987520000001</v>
      </c>
      <c r="AI73" t="s">
        <v>37</v>
      </c>
      <c r="AJ73" t="s">
        <v>37</v>
      </c>
      <c r="AK73">
        <v>0</v>
      </c>
      <c r="AL73" t="s">
        <v>37</v>
      </c>
    </row>
    <row r="74" spans="1:38" hidden="1" x14ac:dyDescent="0.45">
      <c r="A74" t="s">
        <v>337</v>
      </c>
      <c r="B74">
        <v>17</v>
      </c>
      <c r="C74" t="s">
        <v>37</v>
      </c>
      <c r="D74" t="s">
        <v>61</v>
      </c>
      <c r="E74" t="s">
        <v>62</v>
      </c>
      <c r="F74" t="s">
        <v>260</v>
      </c>
      <c r="G74" t="s">
        <v>218</v>
      </c>
      <c r="H74">
        <v>0</v>
      </c>
      <c r="I74">
        <v>392</v>
      </c>
      <c r="J74">
        <v>0.39200000000000002</v>
      </c>
      <c r="K74">
        <v>1.1599999999999999</v>
      </c>
      <c r="L74">
        <v>1.3</v>
      </c>
      <c r="M74">
        <v>0</v>
      </c>
      <c r="N74">
        <v>1.3</v>
      </c>
      <c r="O74">
        <v>2.1402000000000001</v>
      </c>
      <c r="P74">
        <v>9.25</v>
      </c>
      <c r="Q74">
        <v>8.8000000000000007</v>
      </c>
      <c r="R74">
        <v>0.72430471600000002</v>
      </c>
      <c r="S74">
        <v>1468</v>
      </c>
      <c r="T74" t="s">
        <v>38</v>
      </c>
      <c r="U74" t="s">
        <v>63</v>
      </c>
      <c r="V74">
        <v>7</v>
      </c>
      <c r="W74">
        <v>3.9</v>
      </c>
      <c r="X74">
        <v>9.7000000000000003E-2</v>
      </c>
      <c r="Y74" t="s">
        <v>68</v>
      </c>
      <c r="Z74" t="s">
        <v>54</v>
      </c>
      <c r="AA74">
        <v>5.0211892990000004</v>
      </c>
      <c r="AB74" t="s">
        <v>37</v>
      </c>
      <c r="AC74" t="s">
        <v>37</v>
      </c>
      <c r="AD74" t="s">
        <v>42</v>
      </c>
      <c r="AE74">
        <v>7</v>
      </c>
      <c r="AF74">
        <v>1</v>
      </c>
      <c r="AG74">
        <v>0</v>
      </c>
      <c r="AH74">
        <v>4.5424477620000001</v>
      </c>
      <c r="AI74" t="s">
        <v>37</v>
      </c>
      <c r="AJ74" t="s">
        <v>37</v>
      </c>
      <c r="AK74">
        <v>0</v>
      </c>
      <c r="AL74" t="s">
        <v>37</v>
      </c>
    </row>
    <row r="75" spans="1:38" hidden="1" x14ac:dyDescent="0.45">
      <c r="A75" t="s">
        <v>337</v>
      </c>
      <c r="B75">
        <v>17</v>
      </c>
      <c r="C75" t="s">
        <v>37</v>
      </c>
      <c r="D75" t="s">
        <v>61</v>
      </c>
      <c r="E75" t="s">
        <v>62</v>
      </c>
      <c r="F75" t="s">
        <v>260</v>
      </c>
      <c r="G75" t="s">
        <v>218</v>
      </c>
      <c r="H75">
        <v>0</v>
      </c>
      <c r="I75">
        <v>392</v>
      </c>
      <c r="J75">
        <v>0.39200000000000002</v>
      </c>
      <c r="K75">
        <v>1.1599999999999999</v>
      </c>
      <c r="L75">
        <v>1.3</v>
      </c>
      <c r="M75">
        <v>0</v>
      </c>
      <c r="N75">
        <v>1.3</v>
      </c>
      <c r="O75">
        <v>2.1402000000000001</v>
      </c>
      <c r="P75">
        <v>9.25</v>
      </c>
      <c r="Q75">
        <v>8.8000000000000007</v>
      </c>
      <c r="R75">
        <v>0.72430471600000002</v>
      </c>
      <c r="S75">
        <v>1468</v>
      </c>
      <c r="T75" t="s">
        <v>38</v>
      </c>
      <c r="U75" t="s">
        <v>63</v>
      </c>
      <c r="V75">
        <v>7</v>
      </c>
      <c r="W75">
        <v>3.9</v>
      </c>
      <c r="X75">
        <v>9.7000000000000003E-2</v>
      </c>
      <c r="Y75" t="s">
        <v>68</v>
      </c>
      <c r="Z75" t="s">
        <v>54</v>
      </c>
      <c r="AA75">
        <v>5.3802112419999997</v>
      </c>
      <c r="AB75" t="s">
        <v>37</v>
      </c>
      <c r="AC75" t="s">
        <v>37</v>
      </c>
      <c r="AD75" t="s">
        <v>42</v>
      </c>
      <c r="AE75">
        <v>15</v>
      </c>
      <c r="AF75">
        <v>1</v>
      </c>
      <c r="AG75">
        <v>0</v>
      </c>
      <c r="AH75">
        <v>4.8296653159999998</v>
      </c>
      <c r="AI75" t="s">
        <v>37</v>
      </c>
      <c r="AJ75" t="s">
        <v>37</v>
      </c>
      <c r="AK75">
        <v>0</v>
      </c>
      <c r="AL75" t="s">
        <v>37</v>
      </c>
    </row>
    <row r="76" spans="1:38" hidden="1" x14ac:dyDescent="0.45">
      <c r="A76" t="s">
        <v>337</v>
      </c>
      <c r="B76">
        <v>17</v>
      </c>
      <c r="C76" t="s">
        <v>37</v>
      </c>
      <c r="D76" t="s">
        <v>61</v>
      </c>
      <c r="E76" t="s">
        <v>62</v>
      </c>
      <c r="F76" t="s">
        <v>260</v>
      </c>
      <c r="G76" t="s">
        <v>218</v>
      </c>
      <c r="H76">
        <v>0</v>
      </c>
      <c r="I76">
        <v>392</v>
      </c>
      <c r="J76">
        <v>0.39200000000000002</v>
      </c>
      <c r="K76">
        <v>1.1599999999999999</v>
      </c>
      <c r="L76">
        <v>1.3</v>
      </c>
      <c r="M76">
        <v>0</v>
      </c>
      <c r="N76">
        <v>1.3</v>
      </c>
      <c r="O76">
        <v>2.1402000000000001</v>
      </c>
      <c r="P76">
        <v>9.25</v>
      </c>
      <c r="Q76">
        <v>8.8000000000000007</v>
      </c>
      <c r="R76">
        <v>0.72430471600000002</v>
      </c>
      <c r="S76">
        <v>1468</v>
      </c>
      <c r="T76" t="s">
        <v>38</v>
      </c>
      <c r="U76" t="s">
        <v>63</v>
      </c>
      <c r="V76">
        <v>6</v>
      </c>
      <c r="W76">
        <v>1.6</v>
      </c>
      <c r="X76">
        <v>2.5000000000000001E-2</v>
      </c>
      <c r="Y76" t="s">
        <v>69</v>
      </c>
      <c r="Z76" t="s">
        <v>54</v>
      </c>
      <c r="AA76">
        <v>4.9030899870000004</v>
      </c>
      <c r="AB76" t="s">
        <v>37</v>
      </c>
      <c r="AC76" t="s">
        <v>37</v>
      </c>
      <c r="AD76" t="s">
        <v>42</v>
      </c>
      <c r="AE76">
        <v>7</v>
      </c>
      <c r="AF76">
        <v>1</v>
      </c>
      <c r="AG76">
        <v>0</v>
      </c>
      <c r="AH76">
        <v>4.4479683129999996</v>
      </c>
      <c r="AI76" t="s">
        <v>37</v>
      </c>
      <c r="AJ76" t="s">
        <v>37</v>
      </c>
      <c r="AK76">
        <v>0</v>
      </c>
      <c r="AL76" t="s">
        <v>37</v>
      </c>
    </row>
    <row r="77" spans="1:38" hidden="1" x14ac:dyDescent="0.45">
      <c r="A77" t="s">
        <v>337</v>
      </c>
      <c r="B77">
        <v>17</v>
      </c>
      <c r="C77" t="s">
        <v>37</v>
      </c>
      <c r="D77" t="s">
        <v>61</v>
      </c>
      <c r="E77" t="s">
        <v>62</v>
      </c>
      <c r="F77" t="s">
        <v>260</v>
      </c>
      <c r="G77" t="s">
        <v>218</v>
      </c>
      <c r="H77">
        <v>0</v>
      </c>
      <c r="I77">
        <v>392</v>
      </c>
      <c r="J77">
        <v>0.39200000000000002</v>
      </c>
      <c r="K77">
        <v>1.1599999999999999</v>
      </c>
      <c r="L77">
        <v>1.3</v>
      </c>
      <c r="M77">
        <v>0</v>
      </c>
      <c r="N77">
        <v>1.3</v>
      </c>
      <c r="O77">
        <v>2.1402000000000001</v>
      </c>
      <c r="P77">
        <v>9.25</v>
      </c>
      <c r="Q77">
        <v>8.8000000000000007</v>
      </c>
      <c r="R77">
        <v>0.72430471600000002</v>
      </c>
      <c r="S77">
        <v>1468</v>
      </c>
      <c r="T77" t="s">
        <v>38</v>
      </c>
      <c r="U77" t="s">
        <v>63</v>
      </c>
      <c r="V77">
        <v>7</v>
      </c>
      <c r="W77">
        <v>1.4</v>
      </c>
      <c r="X77">
        <v>1.7999999999999999E-2</v>
      </c>
      <c r="Y77" t="s">
        <v>70</v>
      </c>
      <c r="Z77" t="s">
        <v>54</v>
      </c>
      <c r="AA77">
        <v>5.322219295</v>
      </c>
      <c r="AB77" t="s">
        <v>37</v>
      </c>
      <c r="AC77" t="s">
        <v>37</v>
      </c>
      <c r="AD77" t="s">
        <v>42</v>
      </c>
      <c r="AE77">
        <v>7</v>
      </c>
      <c r="AF77">
        <v>1</v>
      </c>
      <c r="AG77">
        <v>0</v>
      </c>
      <c r="AH77">
        <v>4.7832717589999998</v>
      </c>
      <c r="AI77" t="s">
        <v>37</v>
      </c>
      <c r="AJ77" t="s">
        <v>37</v>
      </c>
      <c r="AK77">
        <v>0</v>
      </c>
      <c r="AL77" t="s">
        <v>37</v>
      </c>
    </row>
    <row r="78" spans="1:38" hidden="1" x14ac:dyDescent="0.45">
      <c r="A78" t="s">
        <v>337</v>
      </c>
      <c r="B78">
        <v>51</v>
      </c>
      <c r="C78" t="s">
        <v>37</v>
      </c>
      <c r="D78" t="s">
        <v>61</v>
      </c>
      <c r="E78" t="s">
        <v>62</v>
      </c>
      <c r="F78" t="s">
        <v>260</v>
      </c>
      <c r="G78" t="s">
        <v>218</v>
      </c>
      <c r="H78">
        <v>0</v>
      </c>
      <c r="I78">
        <v>200</v>
      </c>
      <c r="J78">
        <v>0.2</v>
      </c>
      <c r="K78">
        <v>1.1599999999999999</v>
      </c>
      <c r="L78">
        <v>1.3</v>
      </c>
      <c r="M78">
        <v>0</v>
      </c>
      <c r="N78">
        <v>1.3</v>
      </c>
      <c r="O78">
        <v>2.1402000000000001</v>
      </c>
      <c r="P78">
        <v>9.25</v>
      </c>
      <c r="Q78">
        <v>8.0299999999999994</v>
      </c>
      <c r="R78">
        <v>0.84010282800000002</v>
      </c>
      <c r="S78">
        <v>899</v>
      </c>
      <c r="T78" t="s">
        <v>38</v>
      </c>
      <c r="U78" t="s">
        <v>66</v>
      </c>
      <c r="V78">
        <v>8.1</v>
      </c>
      <c r="W78">
        <v>2.11</v>
      </c>
      <c r="X78">
        <v>5.6000000000000001E-2</v>
      </c>
      <c r="Y78" t="s">
        <v>71</v>
      </c>
      <c r="Z78" t="s">
        <v>54</v>
      </c>
      <c r="AA78">
        <v>4.9912260760000002</v>
      </c>
      <c r="AB78" t="s">
        <v>37</v>
      </c>
      <c r="AC78" t="s">
        <v>37</v>
      </c>
      <c r="AD78" t="s">
        <v>72</v>
      </c>
      <c r="AE78">
        <v>7.5</v>
      </c>
      <c r="AF78">
        <v>1</v>
      </c>
      <c r="AG78">
        <v>0</v>
      </c>
      <c r="AH78">
        <v>4.518477184</v>
      </c>
      <c r="AI78" t="s">
        <v>37</v>
      </c>
      <c r="AJ78" t="s">
        <v>37</v>
      </c>
      <c r="AK78">
        <v>0</v>
      </c>
      <c r="AL78" t="s">
        <v>73</v>
      </c>
    </row>
    <row r="79" spans="1:38" hidden="1" x14ac:dyDescent="0.45">
      <c r="A79" t="s">
        <v>337</v>
      </c>
      <c r="B79">
        <v>51</v>
      </c>
      <c r="C79" t="s">
        <v>37</v>
      </c>
      <c r="D79" t="s">
        <v>61</v>
      </c>
      <c r="E79" t="s">
        <v>62</v>
      </c>
      <c r="F79" t="s">
        <v>260</v>
      </c>
      <c r="G79" t="s">
        <v>218</v>
      </c>
      <c r="H79">
        <v>0</v>
      </c>
      <c r="I79">
        <v>200</v>
      </c>
      <c r="J79">
        <v>0.2</v>
      </c>
      <c r="K79">
        <v>1.1599999999999999</v>
      </c>
      <c r="L79">
        <v>1.3</v>
      </c>
      <c r="M79">
        <v>0</v>
      </c>
      <c r="N79">
        <v>1.3</v>
      </c>
      <c r="O79">
        <v>2.1402000000000001</v>
      </c>
      <c r="P79">
        <v>9.25</v>
      </c>
      <c r="Q79">
        <v>8.0299999999999994</v>
      </c>
      <c r="R79">
        <v>0.84010282800000002</v>
      </c>
      <c r="S79">
        <v>899</v>
      </c>
      <c r="T79" t="s">
        <v>38</v>
      </c>
      <c r="U79" t="s">
        <v>66</v>
      </c>
      <c r="V79">
        <v>8.1999999999999993</v>
      </c>
      <c r="W79">
        <v>2.1</v>
      </c>
      <c r="X79">
        <v>3.6999999999999998E-2</v>
      </c>
      <c r="Y79" t="s">
        <v>74</v>
      </c>
      <c r="Z79" t="s">
        <v>54</v>
      </c>
      <c r="AA79">
        <v>4.8976270910000004</v>
      </c>
      <c r="AB79" t="s">
        <v>37</v>
      </c>
      <c r="AC79" t="s">
        <v>37</v>
      </c>
      <c r="AD79" t="s">
        <v>42</v>
      </c>
      <c r="AE79">
        <v>7.5</v>
      </c>
      <c r="AF79">
        <v>1</v>
      </c>
      <c r="AG79">
        <v>0</v>
      </c>
      <c r="AH79">
        <v>4.4435979960000003</v>
      </c>
      <c r="AI79" t="s">
        <v>37</v>
      </c>
      <c r="AJ79" t="s">
        <v>37</v>
      </c>
      <c r="AK79">
        <v>0</v>
      </c>
      <c r="AL79" t="s">
        <v>73</v>
      </c>
    </row>
    <row r="80" spans="1:38" hidden="1" x14ac:dyDescent="0.45">
      <c r="A80" t="s">
        <v>337</v>
      </c>
      <c r="B80">
        <v>51</v>
      </c>
      <c r="C80" t="s">
        <v>37</v>
      </c>
      <c r="D80" t="s">
        <v>61</v>
      </c>
      <c r="E80" t="s">
        <v>62</v>
      </c>
      <c r="F80" t="s">
        <v>260</v>
      </c>
      <c r="G80" t="s">
        <v>218</v>
      </c>
      <c r="H80">
        <v>0</v>
      </c>
      <c r="I80">
        <v>200</v>
      </c>
      <c r="J80">
        <v>0.2</v>
      </c>
      <c r="K80">
        <v>1.1599999999999999</v>
      </c>
      <c r="L80">
        <v>1.3</v>
      </c>
      <c r="M80">
        <v>0</v>
      </c>
      <c r="N80">
        <v>1.3</v>
      </c>
      <c r="O80">
        <v>2.1402000000000001</v>
      </c>
      <c r="P80">
        <v>9.25</v>
      </c>
      <c r="Q80">
        <v>8.0299999999999994</v>
      </c>
      <c r="R80">
        <v>0.840102829</v>
      </c>
      <c r="S80">
        <v>899</v>
      </c>
      <c r="T80" t="s">
        <v>38</v>
      </c>
      <c r="U80" t="s">
        <v>66</v>
      </c>
      <c r="V80">
        <v>8</v>
      </c>
      <c r="W80">
        <v>3.85</v>
      </c>
      <c r="X80">
        <v>6.0999999999999999E-2</v>
      </c>
      <c r="Y80" t="s">
        <v>75</v>
      </c>
      <c r="Z80" t="s">
        <v>54</v>
      </c>
      <c r="AA80">
        <v>4.6812412370000001</v>
      </c>
      <c r="AB80" t="s">
        <v>37</v>
      </c>
      <c r="AC80" t="s">
        <v>37</v>
      </c>
      <c r="AD80" t="s">
        <v>42</v>
      </c>
      <c r="AE80">
        <v>7.5</v>
      </c>
      <c r="AF80">
        <v>1</v>
      </c>
      <c r="AG80">
        <v>0</v>
      </c>
      <c r="AH80">
        <v>4.2704893129999997</v>
      </c>
      <c r="AI80" t="s">
        <v>37</v>
      </c>
      <c r="AJ80" t="s">
        <v>37</v>
      </c>
      <c r="AK80">
        <v>0</v>
      </c>
      <c r="AL80" t="s">
        <v>73</v>
      </c>
    </row>
    <row r="81" spans="1:38" hidden="1" x14ac:dyDescent="0.45">
      <c r="A81" t="s">
        <v>337</v>
      </c>
      <c r="B81">
        <v>51</v>
      </c>
      <c r="C81" t="s">
        <v>37</v>
      </c>
      <c r="D81" t="s">
        <v>61</v>
      </c>
      <c r="E81" t="s">
        <v>62</v>
      </c>
      <c r="F81" t="s">
        <v>260</v>
      </c>
      <c r="G81" t="s">
        <v>218</v>
      </c>
      <c r="H81">
        <v>0</v>
      </c>
      <c r="I81">
        <v>200</v>
      </c>
      <c r="J81">
        <v>0.2</v>
      </c>
      <c r="K81">
        <v>1.1599999999999999</v>
      </c>
      <c r="L81">
        <v>1.3</v>
      </c>
      <c r="M81">
        <v>0</v>
      </c>
      <c r="N81">
        <v>1.3</v>
      </c>
      <c r="O81">
        <v>2.1402000000000001</v>
      </c>
      <c r="P81">
        <v>9.25</v>
      </c>
      <c r="Q81">
        <v>8.0299999999999994</v>
      </c>
      <c r="R81">
        <v>0.840102829</v>
      </c>
      <c r="S81">
        <v>899</v>
      </c>
      <c r="T81" t="s">
        <v>38</v>
      </c>
      <c r="U81" t="s">
        <v>66</v>
      </c>
      <c r="V81">
        <v>8.1</v>
      </c>
      <c r="W81">
        <v>3</v>
      </c>
      <c r="X81">
        <v>4.4999999999999998E-2</v>
      </c>
      <c r="Y81" t="s">
        <v>75</v>
      </c>
      <c r="Z81" t="s">
        <v>54</v>
      </c>
      <c r="AA81">
        <v>4.9294189260000003</v>
      </c>
      <c r="AB81" t="s">
        <v>37</v>
      </c>
      <c r="AC81" t="s">
        <v>37</v>
      </c>
      <c r="AD81" t="s">
        <v>42</v>
      </c>
      <c r="AE81">
        <v>7.5</v>
      </c>
      <c r="AF81">
        <v>1</v>
      </c>
      <c r="AG81">
        <v>0</v>
      </c>
      <c r="AH81">
        <v>4.4690314640000004</v>
      </c>
      <c r="AI81" t="s">
        <v>37</v>
      </c>
      <c r="AJ81" t="s">
        <v>37</v>
      </c>
      <c r="AK81">
        <v>0</v>
      </c>
      <c r="AL81" t="s">
        <v>73</v>
      </c>
    </row>
    <row r="82" spans="1:38" hidden="1" x14ac:dyDescent="0.45">
      <c r="A82" t="s">
        <v>337</v>
      </c>
      <c r="B82">
        <v>51</v>
      </c>
      <c r="C82" t="s">
        <v>37</v>
      </c>
      <c r="D82" t="s">
        <v>61</v>
      </c>
      <c r="E82" t="s">
        <v>62</v>
      </c>
      <c r="F82" t="s">
        <v>260</v>
      </c>
      <c r="G82" t="s">
        <v>218</v>
      </c>
      <c r="H82">
        <v>0</v>
      </c>
      <c r="I82">
        <v>200</v>
      </c>
      <c r="J82">
        <v>0.2</v>
      </c>
      <c r="K82">
        <v>1.1599999999999999</v>
      </c>
      <c r="L82">
        <v>1.3</v>
      </c>
      <c r="M82">
        <v>0</v>
      </c>
      <c r="N82">
        <v>1.3</v>
      </c>
      <c r="O82">
        <v>2.1402000000000001</v>
      </c>
      <c r="P82">
        <v>9.25</v>
      </c>
      <c r="Q82">
        <v>8.0299999999999994</v>
      </c>
      <c r="R82">
        <v>0.840102829</v>
      </c>
      <c r="S82">
        <v>899</v>
      </c>
      <c r="T82" t="s">
        <v>38</v>
      </c>
      <c r="U82" t="s">
        <v>66</v>
      </c>
      <c r="V82">
        <v>8.1</v>
      </c>
      <c r="W82">
        <v>2.17</v>
      </c>
      <c r="X82">
        <v>3.3000000000000002E-2</v>
      </c>
      <c r="Y82" t="s">
        <v>75</v>
      </c>
      <c r="Z82" t="s">
        <v>54</v>
      </c>
      <c r="AA82">
        <v>4.9731278540000003</v>
      </c>
      <c r="AB82" t="s">
        <v>37</v>
      </c>
      <c r="AC82" t="s">
        <v>37</v>
      </c>
      <c r="AD82" t="s">
        <v>42</v>
      </c>
      <c r="AE82">
        <v>7.5</v>
      </c>
      <c r="AF82">
        <v>1</v>
      </c>
      <c r="AG82">
        <v>0</v>
      </c>
      <c r="AH82">
        <v>4.5039986059999997</v>
      </c>
      <c r="AI82" t="s">
        <v>37</v>
      </c>
      <c r="AJ82" t="s">
        <v>37</v>
      </c>
      <c r="AK82">
        <v>0</v>
      </c>
      <c r="AL82" t="s">
        <v>73</v>
      </c>
    </row>
    <row r="83" spans="1:38" hidden="1" x14ac:dyDescent="0.45">
      <c r="A83" t="s">
        <v>335</v>
      </c>
      <c r="B83">
        <v>57</v>
      </c>
      <c r="C83" t="s">
        <v>37</v>
      </c>
      <c r="D83" t="s">
        <v>61</v>
      </c>
      <c r="E83" t="s">
        <v>62</v>
      </c>
      <c r="F83" t="s">
        <v>260</v>
      </c>
      <c r="G83" t="s">
        <v>218</v>
      </c>
      <c r="H83">
        <v>0</v>
      </c>
      <c r="I83">
        <v>200</v>
      </c>
      <c r="J83">
        <v>0.2</v>
      </c>
      <c r="K83">
        <v>1.1599999999999999</v>
      </c>
      <c r="L83">
        <v>1.3</v>
      </c>
      <c r="M83">
        <v>0</v>
      </c>
      <c r="N83">
        <v>1.3</v>
      </c>
      <c r="O83">
        <v>2.1402000000000001</v>
      </c>
      <c r="P83">
        <v>9.25</v>
      </c>
      <c r="Q83">
        <v>8.8000000000000007</v>
      </c>
      <c r="R83">
        <v>0.72430471600000002</v>
      </c>
      <c r="S83">
        <v>1468</v>
      </c>
      <c r="T83" t="s">
        <v>38</v>
      </c>
      <c r="U83" t="s">
        <v>63</v>
      </c>
      <c r="V83">
        <v>6</v>
      </c>
      <c r="W83">
        <v>2.02</v>
      </c>
      <c r="X83">
        <v>3.2000000000000001E-2</v>
      </c>
      <c r="Y83" t="s">
        <v>76</v>
      </c>
      <c r="Z83" t="s">
        <v>54</v>
      </c>
      <c r="AA83">
        <v>4.8382192220000002</v>
      </c>
      <c r="AB83" t="s">
        <v>37</v>
      </c>
      <c r="AC83" t="s">
        <v>37</v>
      </c>
      <c r="AD83" t="s">
        <v>65</v>
      </c>
      <c r="AE83">
        <v>7</v>
      </c>
      <c r="AF83">
        <v>0</v>
      </c>
      <c r="AG83">
        <v>0</v>
      </c>
      <c r="AH83">
        <v>4.8382192220000002</v>
      </c>
      <c r="AI83" t="s">
        <v>37</v>
      </c>
      <c r="AJ83" t="s">
        <v>37</v>
      </c>
      <c r="AK83">
        <v>0</v>
      </c>
      <c r="AL83" t="s">
        <v>86</v>
      </c>
    </row>
    <row r="84" spans="1:38" hidden="1" x14ac:dyDescent="0.45">
      <c r="A84" t="s">
        <v>337</v>
      </c>
      <c r="B84">
        <v>57</v>
      </c>
      <c r="C84" t="s">
        <v>37</v>
      </c>
      <c r="D84" t="s">
        <v>61</v>
      </c>
      <c r="E84" t="s">
        <v>62</v>
      </c>
      <c r="F84" t="s">
        <v>260</v>
      </c>
      <c r="G84" t="s">
        <v>218</v>
      </c>
      <c r="H84">
        <v>0</v>
      </c>
      <c r="I84">
        <v>200</v>
      </c>
      <c r="J84">
        <v>0.2</v>
      </c>
      <c r="K84">
        <v>1.1599999999999999</v>
      </c>
      <c r="L84">
        <v>1.3</v>
      </c>
      <c r="M84">
        <v>0</v>
      </c>
      <c r="N84">
        <v>1.3</v>
      </c>
      <c r="O84">
        <v>2.1402000000000001</v>
      </c>
      <c r="P84">
        <v>9.25</v>
      </c>
      <c r="Q84">
        <v>8.8000000000000007</v>
      </c>
      <c r="R84">
        <v>0.72430471600000002</v>
      </c>
      <c r="S84">
        <v>1468</v>
      </c>
      <c r="T84" t="s">
        <v>38</v>
      </c>
      <c r="U84" t="s">
        <v>63</v>
      </c>
      <c r="V84">
        <v>6</v>
      </c>
      <c r="W84">
        <v>2.02</v>
      </c>
      <c r="X84">
        <v>3.2000000000000001E-2</v>
      </c>
      <c r="Y84" t="s">
        <v>76</v>
      </c>
      <c r="Z84" t="s">
        <v>54</v>
      </c>
      <c r="AA84">
        <v>4.6989700040000004</v>
      </c>
      <c r="AB84" t="s">
        <v>37</v>
      </c>
      <c r="AC84" t="s">
        <v>37</v>
      </c>
      <c r="AD84" t="s">
        <v>77</v>
      </c>
      <c r="AE84">
        <v>7</v>
      </c>
      <c r="AF84">
        <v>0</v>
      </c>
      <c r="AG84">
        <v>1</v>
      </c>
      <c r="AH84">
        <v>4.284672327</v>
      </c>
      <c r="AI84" t="s">
        <v>37</v>
      </c>
      <c r="AJ84" t="s">
        <v>37</v>
      </c>
      <c r="AK84">
        <v>0</v>
      </c>
      <c r="AL84" t="s">
        <v>78</v>
      </c>
    </row>
    <row r="85" spans="1:38" hidden="1" x14ac:dyDescent="0.45">
      <c r="A85" t="s">
        <v>337</v>
      </c>
      <c r="B85">
        <v>57</v>
      </c>
      <c r="C85" t="s">
        <v>37</v>
      </c>
      <c r="D85" t="s">
        <v>61</v>
      </c>
      <c r="E85" t="s">
        <v>62</v>
      </c>
      <c r="F85" t="s">
        <v>260</v>
      </c>
      <c r="G85" t="s">
        <v>218</v>
      </c>
      <c r="H85">
        <v>0</v>
      </c>
      <c r="I85">
        <v>200</v>
      </c>
      <c r="J85">
        <v>0.2</v>
      </c>
      <c r="K85">
        <v>1.1599999999999999</v>
      </c>
      <c r="L85">
        <v>1.3</v>
      </c>
      <c r="M85">
        <v>0</v>
      </c>
      <c r="N85">
        <v>1.3</v>
      </c>
      <c r="O85">
        <v>2.1402000000000001</v>
      </c>
      <c r="P85">
        <v>9.25</v>
      </c>
      <c r="Q85">
        <v>8.8000000000000007</v>
      </c>
      <c r="R85">
        <v>0.72430471600000002</v>
      </c>
      <c r="S85">
        <v>1468</v>
      </c>
      <c r="T85" t="s">
        <v>38</v>
      </c>
      <c r="U85" t="s">
        <v>63</v>
      </c>
      <c r="V85">
        <v>6</v>
      </c>
      <c r="W85">
        <v>2.02</v>
      </c>
      <c r="X85">
        <v>3.2000000000000001E-2</v>
      </c>
      <c r="Y85" t="s">
        <v>76</v>
      </c>
      <c r="Z85" t="s">
        <v>54</v>
      </c>
      <c r="AA85">
        <v>5.3394514409999996</v>
      </c>
      <c r="AB85" t="s">
        <v>37</v>
      </c>
      <c r="AC85" t="s">
        <v>37</v>
      </c>
      <c r="AD85" t="s">
        <v>42</v>
      </c>
      <c r="AE85">
        <v>7</v>
      </c>
      <c r="AF85">
        <v>1</v>
      </c>
      <c r="AG85">
        <v>0</v>
      </c>
      <c r="AH85">
        <v>4.797057476</v>
      </c>
      <c r="AI85" t="s">
        <v>37</v>
      </c>
      <c r="AJ85" t="s">
        <v>37</v>
      </c>
      <c r="AK85">
        <v>0</v>
      </c>
      <c r="AL85" t="s">
        <v>78</v>
      </c>
    </row>
    <row r="86" spans="1:38" hidden="1" x14ac:dyDescent="0.45">
      <c r="A86" t="s">
        <v>337</v>
      </c>
      <c r="B86">
        <v>16</v>
      </c>
      <c r="C86" t="s">
        <v>37</v>
      </c>
      <c r="D86" t="s">
        <v>79</v>
      </c>
      <c r="E86" t="s">
        <v>62</v>
      </c>
      <c r="F86" t="s">
        <v>182</v>
      </c>
      <c r="G86" t="s">
        <v>218</v>
      </c>
      <c r="H86">
        <v>0</v>
      </c>
      <c r="I86">
        <v>450</v>
      </c>
      <c r="J86">
        <v>0.45</v>
      </c>
      <c r="K86">
        <v>0.77</v>
      </c>
      <c r="L86">
        <v>1.52</v>
      </c>
      <c r="M86">
        <v>0.23</v>
      </c>
      <c r="N86">
        <v>1.33</v>
      </c>
      <c r="O86">
        <v>1.4894000000000001</v>
      </c>
      <c r="P86">
        <v>5.6219999999999999</v>
      </c>
      <c r="Q86">
        <v>8.0299999999999994</v>
      </c>
      <c r="R86">
        <v>0.840102829</v>
      </c>
      <c r="S86">
        <v>899</v>
      </c>
      <c r="T86" t="s">
        <v>38</v>
      </c>
      <c r="U86" t="s">
        <v>66</v>
      </c>
      <c r="V86">
        <v>7.7</v>
      </c>
      <c r="W86">
        <v>2.8</v>
      </c>
      <c r="X86">
        <v>4.3999999999999997E-2</v>
      </c>
      <c r="Y86" t="s">
        <v>67</v>
      </c>
      <c r="Z86" t="s">
        <v>85</v>
      </c>
      <c r="AA86">
        <v>4.7242758699999996</v>
      </c>
      <c r="AB86" t="s">
        <v>37</v>
      </c>
      <c r="AC86" t="s">
        <v>37</v>
      </c>
      <c r="AD86" t="s">
        <v>65</v>
      </c>
      <c r="AE86">
        <v>7.5</v>
      </c>
      <c r="AF86">
        <v>0</v>
      </c>
      <c r="AG86">
        <v>0</v>
      </c>
      <c r="AH86">
        <v>4.7242758699999996</v>
      </c>
      <c r="AI86" t="s">
        <v>37</v>
      </c>
      <c r="AJ86">
        <v>0</v>
      </c>
      <c r="AK86">
        <v>0</v>
      </c>
      <c r="AL86" t="s">
        <v>37</v>
      </c>
    </row>
    <row r="87" spans="1:38" hidden="1" x14ac:dyDescent="0.45">
      <c r="A87" t="s">
        <v>337</v>
      </c>
      <c r="B87">
        <v>16</v>
      </c>
      <c r="C87" t="s">
        <v>37</v>
      </c>
      <c r="D87" t="s">
        <v>79</v>
      </c>
      <c r="E87" t="s">
        <v>62</v>
      </c>
      <c r="F87" t="s">
        <v>182</v>
      </c>
      <c r="G87" t="s">
        <v>218</v>
      </c>
      <c r="H87">
        <v>0</v>
      </c>
      <c r="I87">
        <v>450</v>
      </c>
      <c r="J87">
        <v>0.45</v>
      </c>
      <c r="K87">
        <v>0.77</v>
      </c>
      <c r="L87">
        <v>1.52</v>
      </c>
      <c r="M87">
        <v>0.23</v>
      </c>
      <c r="N87">
        <v>1.33</v>
      </c>
      <c r="O87">
        <v>1.4894000000000001</v>
      </c>
      <c r="P87">
        <v>5.6219999999999999</v>
      </c>
      <c r="Q87">
        <v>8.8000000000000007</v>
      </c>
      <c r="R87">
        <v>0.72430471600000002</v>
      </c>
      <c r="S87">
        <v>1468</v>
      </c>
      <c r="T87" t="s">
        <v>38</v>
      </c>
      <c r="U87" t="s">
        <v>63</v>
      </c>
      <c r="V87">
        <v>7</v>
      </c>
      <c r="W87">
        <v>3.9</v>
      </c>
      <c r="X87">
        <v>9.8000000000000004E-2</v>
      </c>
      <c r="Y87" t="s">
        <v>80</v>
      </c>
      <c r="Z87" t="s">
        <v>54</v>
      </c>
      <c r="AA87">
        <v>4.8129133570000002</v>
      </c>
      <c r="AB87" t="s">
        <v>37</v>
      </c>
      <c r="AC87" t="s">
        <v>37</v>
      </c>
      <c r="AD87" t="s">
        <v>65</v>
      </c>
      <c r="AE87">
        <v>7</v>
      </c>
      <c r="AF87">
        <v>0</v>
      </c>
      <c r="AG87">
        <v>0</v>
      </c>
      <c r="AH87">
        <v>4.8129133570000002</v>
      </c>
      <c r="AI87" t="s">
        <v>37</v>
      </c>
      <c r="AJ87">
        <v>0</v>
      </c>
      <c r="AK87">
        <v>0</v>
      </c>
      <c r="AL87" t="s">
        <v>37</v>
      </c>
    </row>
    <row r="88" spans="1:38" hidden="1" x14ac:dyDescent="0.45">
      <c r="A88" t="s">
        <v>337</v>
      </c>
      <c r="B88">
        <v>16</v>
      </c>
      <c r="C88" t="s">
        <v>37</v>
      </c>
      <c r="D88" t="s">
        <v>79</v>
      </c>
      <c r="E88" t="s">
        <v>62</v>
      </c>
      <c r="F88" t="s">
        <v>182</v>
      </c>
      <c r="G88" t="s">
        <v>218</v>
      </c>
      <c r="H88">
        <v>0</v>
      </c>
      <c r="I88">
        <v>450</v>
      </c>
      <c r="J88">
        <v>0.45</v>
      </c>
      <c r="K88">
        <v>0.77</v>
      </c>
      <c r="L88">
        <v>1.52</v>
      </c>
      <c r="M88">
        <v>0.23</v>
      </c>
      <c r="N88">
        <v>1.33</v>
      </c>
      <c r="O88">
        <v>1.4894000000000001</v>
      </c>
      <c r="P88">
        <v>5.6219999999999999</v>
      </c>
      <c r="Q88">
        <v>8.8000000000000007</v>
      </c>
      <c r="R88">
        <v>0.72430471600000002</v>
      </c>
      <c r="S88">
        <v>1468</v>
      </c>
      <c r="T88" t="s">
        <v>38</v>
      </c>
      <c r="U88" t="s">
        <v>63</v>
      </c>
      <c r="V88">
        <v>6.2</v>
      </c>
      <c r="W88">
        <v>1.7</v>
      </c>
      <c r="X88">
        <v>2.4E-2</v>
      </c>
      <c r="Y88" t="s">
        <v>64</v>
      </c>
      <c r="Z88" t="s">
        <v>54</v>
      </c>
      <c r="AA88">
        <v>5</v>
      </c>
      <c r="AB88" t="s">
        <v>37</v>
      </c>
      <c r="AC88" t="s">
        <v>37</v>
      </c>
      <c r="AD88" t="s">
        <v>65</v>
      </c>
      <c r="AE88">
        <v>7</v>
      </c>
      <c r="AF88">
        <v>0</v>
      </c>
      <c r="AG88">
        <v>0</v>
      </c>
      <c r="AH88">
        <v>5</v>
      </c>
      <c r="AI88" t="s">
        <v>37</v>
      </c>
      <c r="AJ88">
        <v>0</v>
      </c>
      <c r="AK88">
        <v>0</v>
      </c>
      <c r="AL88" t="s">
        <v>37</v>
      </c>
    </row>
    <row r="89" spans="1:38" hidden="1" x14ac:dyDescent="0.45">
      <c r="A89" t="s">
        <v>337</v>
      </c>
      <c r="B89">
        <v>17</v>
      </c>
      <c r="C89" t="s">
        <v>37</v>
      </c>
      <c r="D89" t="s">
        <v>79</v>
      </c>
      <c r="E89" t="s">
        <v>62</v>
      </c>
      <c r="F89" t="s">
        <v>182</v>
      </c>
      <c r="G89" t="s">
        <v>218</v>
      </c>
      <c r="H89">
        <v>0</v>
      </c>
      <c r="I89">
        <v>450</v>
      </c>
      <c r="J89">
        <v>0.45</v>
      </c>
      <c r="K89">
        <v>0.77</v>
      </c>
      <c r="L89">
        <v>1.52</v>
      </c>
      <c r="M89">
        <v>0.23</v>
      </c>
      <c r="N89">
        <v>1.33</v>
      </c>
      <c r="O89">
        <v>1.4894000000000001</v>
      </c>
      <c r="P89">
        <v>5.6219999999999999</v>
      </c>
      <c r="Q89">
        <v>8.0299999999999994</v>
      </c>
      <c r="R89">
        <v>0.84010282999999997</v>
      </c>
      <c r="S89">
        <v>899</v>
      </c>
      <c r="T89" t="s">
        <v>38</v>
      </c>
      <c r="U89" t="s">
        <v>66</v>
      </c>
      <c r="V89">
        <v>7.7</v>
      </c>
      <c r="W89">
        <v>2.4</v>
      </c>
      <c r="X89">
        <v>0.04</v>
      </c>
      <c r="Y89" t="s">
        <v>67</v>
      </c>
      <c r="Z89" t="s">
        <v>85</v>
      </c>
      <c r="AA89">
        <v>5.0606978399999996</v>
      </c>
      <c r="AB89" t="s">
        <v>37</v>
      </c>
      <c r="AC89" t="s">
        <v>37</v>
      </c>
      <c r="AD89" t="s">
        <v>42</v>
      </c>
      <c r="AE89">
        <v>7.5</v>
      </c>
      <c r="AF89">
        <v>1</v>
      </c>
      <c r="AG89">
        <v>0</v>
      </c>
      <c r="AH89">
        <v>4.5740545949999998</v>
      </c>
      <c r="AI89" t="s">
        <v>37</v>
      </c>
      <c r="AJ89" t="s">
        <v>37</v>
      </c>
      <c r="AK89">
        <v>0</v>
      </c>
      <c r="AL89" t="s">
        <v>37</v>
      </c>
    </row>
    <row r="90" spans="1:38" hidden="1" x14ac:dyDescent="0.45">
      <c r="A90" t="s">
        <v>337</v>
      </c>
      <c r="B90">
        <v>17</v>
      </c>
      <c r="C90" t="s">
        <v>37</v>
      </c>
      <c r="D90" t="s">
        <v>79</v>
      </c>
      <c r="E90" t="s">
        <v>62</v>
      </c>
      <c r="F90" t="s">
        <v>182</v>
      </c>
      <c r="G90" t="s">
        <v>218</v>
      </c>
      <c r="H90">
        <v>0</v>
      </c>
      <c r="I90">
        <v>450</v>
      </c>
      <c r="J90">
        <v>0.45</v>
      </c>
      <c r="K90">
        <v>0.77</v>
      </c>
      <c r="L90">
        <v>1.52</v>
      </c>
      <c r="M90">
        <v>0.23</v>
      </c>
      <c r="N90">
        <v>1.33</v>
      </c>
      <c r="O90">
        <v>1.4894000000000001</v>
      </c>
      <c r="P90">
        <v>5.6219999999999999</v>
      </c>
      <c r="Q90">
        <v>8.8000000000000007</v>
      </c>
      <c r="R90">
        <v>0.72430471600000002</v>
      </c>
      <c r="S90">
        <v>1468</v>
      </c>
      <c r="T90" t="s">
        <v>38</v>
      </c>
      <c r="U90" t="s">
        <v>63</v>
      </c>
      <c r="V90">
        <v>7</v>
      </c>
      <c r="W90">
        <v>3.9</v>
      </c>
      <c r="X90">
        <v>9.7000000000000003E-2</v>
      </c>
      <c r="Y90" t="s">
        <v>68</v>
      </c>
      <c r="Z90" t="s">
        <v>54</v>
      </c>
      <c r="AA90">
        <v>5.0791812460000001</v>
      </c>
      <c r="AB90" t="s">
        <v>37</v>
      </c>
      <c r="AC90" t="s">
        <v>37</v>
      </c>
      <c r="AD90" t="s">
        <v>42</v>
      </c>
      <c r="AE90">
        <v>7</v>
      </c>
      <c r="AF90">
        <v>1</v>
      </c>
      <c r="AG90">
        <v>0</v>
      </c>
      <c r="AH90">
        <v>4.5888413200000002</v>
      </c>
      <c r="AI90" t="s">
        <v>37</v>
      </c>
      <c r="AJ90" t="s">
        <v>37</v>
      </c>
      <c r="AK90">
        <v>0</v>
      </c>
      <c r="AL90" t="s">
        <v>37</v>
      </c>
    </row>
    <row r="91" spans="1:38" hidden="1" x14ac:dyDescent="0.45">
      <c r="A91" t="s">
        <v>337</v>
      </c>
      <c r="B91">
        <v>17</v>
      </c>
      <c r="C91" t="s">
        <v>37</v>
      </c>
      <c r="D91" t="s">
        <v>79</v>
      </c>
      <c r="E91" t="s">
        <v>62</v>
      </c>
      <c r="F91" t="s">
        <v>182</v>
      </c>
      <c r="G91" t="s">
        <v>218</v>
      </c>
      <c r="H91">
        <v>0</v>
      </c>
      <c r="I91">
        <v>450</v>
      </c>
      <c r="J91">
        <v>0.45</v>
      </c>
      <c r="K91">
        <v>0.77</v>
      </c>
      <c r="L91">
        <v>1.52</v>
      </c>
      <c r="M91">
        <v>0.23</v>
      </c>
      <c r="N91">
        <v>1.33</v>
      </c>
      <c r="O91">
        <v>1.4894000000000001</v>
      </c>
      <c r="P91">
        <v>5.6219999999999999</v>
      </c>
      <c r="Q91">
        <v>8.8000000000000007</v>
      </c>
      <c r="R91">
        <v>0.72430471600000002</v>
      </c>
      <c r="S91">
        <v>1468</v>
      </c>
      <c r="T91" t="s">
        <v>38</v>
      </c>
      <c r="U91" t="s">
        <v>63</v>
      </c>
      <c r="V91">
        <v>7</v>
      </c>
      <c r="W91">
        <v>3.9</v>
      </c>
      <c r="X91">
        <v>9.7000000000000003E-2</v>
      </c>
      <c r="Y91" t="s">
        <v>68</v>
      </c>
      <c r="Z91" t="s">
        <v>54</v>
      </c>
      <c r="AA91">
        <v>5.4149733470000001</v>
      </c>
      <c r="AB91" t="s">
        <v>37</v>
      </c>
      <c r="AC91" t="s">
        <v>37</v>
      </c>
      <c r="AD91" t="s">
        <v>42</v>
      </c>
      <c r="AE91">
        <v>15</v>
      </c>
      <c r="AF91">
        <v>1</v>
      </c>
      <c r="AG91">
        <v>0</v>
      </c>
      <c r="AH91">
        <v>4.8574750010000001</v>
      </c>
      <c r="AI91" t="s">
        <v>37</v>
      </c>
      <c r="AJ91" t="s">
        <v>37</v>
      </c>
      <c r="AK91">
        <v>0</v>
      </c>
      <c r="AL91" t="s">
        <v>37</v>
      </c>
    </row>
    <row r="92" spans="1:38" hidden="1" x14ac:dyDescent="0.45">
      <c r="A92" t="s">
        <v>337</v>
      </c>
      <c r="B92">
        <v>17</v>
      </c>
      <c r="C92" t="s">
        <v>37</v>
      </c>
      <c r="D92" t="s">
        <v>79</v>
      </c>
      <c r="E92" t="s">
        <v>62</v>
      </c>
      <c r="F92" t="s">
        <v>182</v>
      </c>
      <c r="G92" t="s">
        <v>218</v>
      </c>
      <c r="H92">
        <v>0</v>
      </c>
      <c r="I92">
        <v>450</v>
      </c>
      <c r="J92">
        <v>0.45</v>
      </c>
      <c r="K92">
        <v>0.77</v>
      </c>
      <c r="L92">
        <v>1.52</v>
      </c>
      <c r="M92">
        <v>0.23</v>
      </c>
      <c r="N92">
        <v>1.33</v>
      </c>
      <c r="O92">
        <v>1.4894000000000001</v>
      </c>
      <c r="P92">
        <v>5.6219999999999999</v>
      </c>
      <c r="Q92">
        <v>8.8000000000000007</v>
      </c>
      <c r="R92">
        <v>0.72430471600000002</v>
      </c>
      <c r="S92">
        <v>1468</v>
      </c>
      <c r="T92" t="s">
        <v>38</v>
      </c>
      <c r="U92" t="s">
        <v>63</v>
      </c>
      <c r="V92">
        <v>6</v>
      </c>
      <c r="W92">
        <v>1.6</v>
      </c>
      <c r="X92">
        <v>2.5000000000000001E-2</v>
      </c>
      <c r="Y92" t="s">
        <v>69</v>
      </c>
      <c r="Z92" t="s">
        <v>54</v>
      </c>
      <c r="AA92">
        <v>5.2304489209999998</v>
      </c>
      <c r="AB92" t="s">
        <v>37</v>
      </c>
      <c r="AC92" t="s">
        <v>37</v>
      </c>
      <c r="AD92" t="s">
        <v>42</v>
      </c>
      <c r="AE92">
        <v>7</v>
      </c>
      <c r="AF92">
        <v>1</v>
      </c>
      <c r="AG92">
        <v>0</v>
      </c>
      <c r="AH92">
        <v>4.70985546</v>
      </c>
      <c r="AI92" t="s">
        <v>37</v>
      </c>
      <c r="AJ92" t="s">
        <v>37</v>
      </c>
      <c r="AK92">
        <v>0</v>
      </c>
      <c r="AL92" t="s">
        <v>37</v>
      </c>
    </row>
    <row r="93" spans="1:38" hidden="1" x14ac:dyDescent="0.45">
      <c r="A93" t="s">
        <v>337</v>
      </c>
      <c r="B93">
        <v>17</v>
      </c>
      <c r="C93" t="s">
        <v>37</v>
      </c>
      <c r="D93" t="s">
        <v>79</v>
      </c>
      <c r="E93" t="s">
        <v>62</v>
      </c>
      <c r="F93" t="s">
        <v>182</v>
      </c>
      <c r="G93" t="s">
        <v>218</v>
      </c>
      <c r="H93">
        <v>0</v>
      </c>
      <c r="I93">
        <v>450</v>
      </c>
      <c r="J93">
        <v>0.45</v>
      </c>
      <c r="K93">
        <v>0.77</v>
      </c>
      <c r="L93">
        <v>1.52</v>
      </c>
      <c r="M93">
        <v>0.23</v>
      </c>
      <c r="N93">
        <v>1.33</v>
      </c>
      <c r="O93">
        <v>1.4894000000000001</v>
      </c>
      <c r="P93">
        <v>5.6219999999999999</v>
      </c>
      <c r="Q93">
        <v>8.8000000000000007</v>
      </c>
      <c r="R93">
        <v>0.72430471600000002</v>
      </c>
      <c r="S93">
        <v>1468</v>
      </c>
      <c r="T93" t="s">
        <v>38</v>
      </c>
      <c r="U93" t="s">
        <v>63</v>
      </c>
      <c r="V93">
        <v>7</v>
      </c>
      <c r="W93">
        <v>1.4</v>
      </c>
      <c r="X93">
        <v>1.7999999999999999E-2</v>
      </c>
      <c r="Y93" t="s">
        <v>70</v>
      </c>
      <c r="Z93" t="s">
        <v>54</v>
      </c>
      <c r="AA93">
        <v>5.5314789170000003</v>
      </c>
      <c r="AB93" t="s">
        <v>37</v>
      </c>
      <c r="AC93" t="s">
        <v>37</v>
      </c>
      <c r="AD93" t="s">
        <v>42</v>
      </c>
      <c r="AE93">
        <v>7</v>
      </c>
      <c r="AF93">
        <v>1</v>
      </c>
      <c r="AG93">
        <v>0</v>
      </c>
      <c r="AH93">
        <v>4.9506794569999997</v>
      </c>
      <c r="AI93" t="s">
        <v>37</v>
      </c>
      <c r="AJ93" t="s">
        <v>37</v>
      </c>
      <c r="AK93">
        <v>0</v>
      </c>
      <c r="AL93" t="s">
        <v>37</v>
      </c>
    </row>
    <row r="94" spans="1:38" hidden="1" x14ac:dyDescent="0.45">
      <c r="A94" t="s">
        <v>337</v>
      </c>
      <c r="B94">
        <v>51</v>
      </c>
      <c r="C94" t="s">
        <v>37</v>
      </c>
      <c r="D94" t="s">
        <v>79</v>
      </c>
      <c r="E94" t="s">
        <v>62</v>
      </c>
      <c r="F94" t="s">
        <v>182</v>
      </c>
      <c r="G94" t="s">
        <v>218</v>
      </c>
      <c r="H94">
        <v>0</v>
      </c>
      <c r="I94">
        <v>200</v>
      </c>
      <c r="J94">
        <v>0.2</v>
      </c>
      <c r="K94">
        <v>0.77</v>
      </c>
      <c r="L94">
        <v>1.52</v>
      </c>
      <c r="M94">
        <v>0.23</v>
      </c>
      <c r="N94">
        <v>1.33</v>
      </c>
      <c r="O94">
        <v>1.4894000000000001</v>
      </c>
      <c r="P94">
        <v>5.6219999999999999</v>
      </c>
      <c r="Q94">
        <v>8.0299999999999994</v>
      </c>
      <c r="R94">
        <v>0.84010282999999997</v>
      </c>
      <c r="S94">
        <v>899</v>
      </c>
      <c r="T94" t="s">
        <v>38</v>
      </c>
      <c r="U94" t="s">
        <v>66</v>
      </c>
      <c r="V94">
        <v>8.1</v>
      </c>
      <c r="W94">
        <v>2.11</v>
      </c>
      <c r="X94">
        <v>5.6000000000000001E-2</v>
      </c>
      <c r="Y94" t="s">
        <v>71</v>
      </c>
      <c r="Z94" t="s">
        <v>54</v>
      </c>
      <c r="AA94">
        <v>5.0681858609999999</v>
      </c>
      <c r="AB94" t="s">
        <v>37</v>
      </c>
      <c r="AC94" t="s">
        <v>37</v>
      </c>
      <c r="AD94" t="s">
        <v>72</v>
      </c>
      <c r="AE94">
        <v>7.5</v>
      </c>
      <c r="AF94">
        <v>1</v>
      </c>
      <c r="AG94">
        <v>0</v>
      </c>
      <c r="AH94">
        <v>4.5800450120000002</v>
      </c>
      <c r="AI94" t="s">
        <v>37</v>
      </c>
      <c r="AJ94" t="s">
        <v>37</v>
      </c>
      <c r="AK94">
        <v>0</v>
      </c>
      <c r="AL94" t="s">
        <v>73</v>
      </c>
    </row>
    <row r="95" spans="1:38" hidden="1" x14ac:dyDescent="0.45">
      <c r="A95" t="s">
        <v>337</v>
      </c>
      <c r="B95">
        <v>51</v>
      </c>
      <c r="C95" t="s">
        <v>37</v>
      </c>
      <c r="D95" t="s">
        <v>79</v>
      </c>
      <c r="E95" t="s">
        <v>62</v>
      </c>
      <c r="F95" t="s">
        <v>182</v>
      </c>
      <c r="G95" t="s">
        <v>218</v>
      </c>
      <c r="H95">
        <v>0</v>
      </c>
      <c r="I95">
        <v>200</v>
      </c>
      <c r="J95">
        <v>0.2</v>
      </c>
      <c r="K95">
        <v>0.77</v>
      </c>
      <c r="L95">
        <v>1.52</v>
      </c>
      <c r="M95">
        <v>0.23</v>
      </c>
      <c r="N95">
        <v>1.33</v>
      </c>
      <c r="O95">
        <v>1.4894000000000001</v>
      </c>
      <c r="P95">
        <v>5.6219999999999999</v>
      </c>
      <c r="Q95">
        <v>8.0299999999999994</v>
      </c>
      <c r="R95">
        <v>0.84010282999999997</v>
      </c>
      <c r="S95">
        <v>899</v>
      </c>
      <c r="T95" t="s">
        <v>38</v>
      </c>
      <c r="U95" t="s">
        <v>66</v>
      </c>
      <c r="V95">
        <v>8.1999999999999993</v>
      </c>
      <c r="W95">
        <v>2.1</v>
      </c>
      <c r="X95">
        <v>3.6999999999999998E-2</v>
      </c>
      <c r="Y95" t="s">
        <v>74</v>
      </c>
      <c r="Z95" t="s">
        <v>54</v>
      </c>
      <c r="AA95">
        <v>4.8260748019999999</v>
      </c>
      <c r="AB95" t="s">
        <v>37</v>
      </c>
      <c r="AC95" t="s">
        <v>37</v>
      </c>
      <c r="AD95" t="s">
        <v>42</v>
      </c>
      <c r="AE95">
        <v>7.5</v>
      </c>
      <c r="AF95">
        <v>1</v>
      </c>
      <c r="AG95">
        <v>0</v>
      </c>
      <c r="AH95">
        <v>4.3863561649999996</v>
      </c>
      <c r="AI95" t="s">
        <v>37</v>
      </c>
      <c r="AJ95" t="s">
        <v>37</v>
      </c>
      <c r="AK95">
        <v>0</v>
      </c>
      <c r="AL95" t="s">
        <v>73</v>
      </c>
    </row>
    <row r="96" spans="1:38" hidden="1" x14ac:dyDescent="0.45">
      <c r="A96" t="s">
        <v>337</v>
      </c>
      <c r="B96">
        <v>51</v>
      </c>
      <c r="C96" t="s">
        <v>37</v>
      </c>
      <c r="D96" t="s">
        <v>79</v>
      </c>
      <c r="E96" t="s">
        <v>62</v>
      </c>
      <c r="F96" t="s">
        <v>182</v>
      </c>
      <c r="G96" t="s">
        <v>218</v>
      </c>
      <c r="H96">
        <v>0</v>
      </c>
      <c r="I96">
        <v>200</v>
      </c>
      <c r="J96">
        <v>0.2</v>
      </c>
      <c r="K96">
        <v>0.77</v>
      </c>
      <c r="L96">
        <v>1.52</v>
      </c>
      <c r="M96">
        <v>0.23</v>
      </c>
      <c r="N96">
        <v>1.33</v>
      </c>
      <c r="O96">
        <v>1.4894000000000001</v>
      </c>
      <c r="P96">
        <v>5.6219999999999999</v>
      </c>
      <c r="Q96">
        <v>8.0299999999999994</v>
      </c>
      <c r="R96">
        <v>0.84010283100000005</v>
      </c>
      <c r="S96">
        <v>899</v>
      </c>
      <c r="T96" t="s">
        <v>38</v>
      </c>
      <c r="U96" t="s">
        <v>66</v>
      </c>
      <c r="V96">
        <v>8</v>
      </c>
      <c r="W96">
        <v>3.85</v>
      </c>
      <c r="X96">
        <v>6.0999999999999999E-2</v>
      </c>
      <c r="Y96" t="s">
        <v>75</v>
      </c>
      <c r="Z96" t="s">
        <v>54</v>
      </c>
      <c r="AA96">
        <v>4.5910646069999999</v>
      </c>
      <c r="AB96" t="s">
        <v>37</v>
      </c>
      <c r="AC96" t="s">
        <v>37</v>
      </c>
      <c r="AD96" t="s">
        <v>42</v>
      </c>
      <c r="AE96">
        <v>7.5</v>
      </c>
      <c r="AF96">
        <v>1</v>
      </c>
      <c r="AG96">
        <v>0</v>
      </c>
      <c r="AH96">
        <v>4.198348009</v>
      </c>
      <c r="AI96" t="s">
        <v>37</v>
      </c>
      <c r="AJ96" t="s">
        <v>37</v>
      </c>
      <c r="AK96">
        <v>0</v>
      </c>
      <c r="AL96" t="s">
        <v>73</v>
      </c>
    </row>
    <row r="97" spans="1:38" hidden="1" x14ac:dyDescent="0.45">
      <c r="A97" t="s">
        <v>337</v>
      </c>
      <c r="B97">
        <v>51</v>
      </c>
      <c r="C97" t="s">
        <v>37</v>
      </c>
      <c r="D97" t="s">
        <v>79</v>
      </c>
      <c r="E97" t="s">
        <v>62</v>
      </c>
      <c r="F97" t="s">
        <v>182</v>
      </c>
      <c r="G97" t="s">
        <v>218</v>
      </c>
      <c r="H97">
        <v>0</v>
      </c>
      <c r="I97">
        <v>200</v>
      </c>
      <c r="J97">
        <v>0.2</v>
      </c>
      <c r="K97">
        <v>0.77</v>
      </c>
      <c r="L97">
        <v>1.52</v>
      </c>
      <c r="M97">
        <v>0.23</v>
      </c>
      <c r="N97">
        <v>1.33</v>
      </c>
      <c r="O97">
        <v>1.4894000000000001</v>
      </c>
      <c r="P97">
        <v>5.6219999999999999</v>
      </c>
      <c r="Q97">
        <v>8.0299999999999994</v>
      </c>
      <c r="R97">
        <v>0.84010282999999997</v>
      </c>
      <c r="S97">
        <v>899</v>
      </c>
      <c r="T97" t="s">
        <v>38</v>
      </c>
      <c r="U97" t="s">
        <v>66</v>
      </c>
      <c r="V97">
        <v>8.1</v>
      </c>
      <c r="W97">
        <v>2.17</v>
      </c>
      <c r="X97">
        <v>3.3000000000000002E-2</v>
      </c>
      <c r="Y97" t="s">
        <v>75</v>
      </c>
      <c r="Z97" t="s">
        <v>54</v>
      </c>
      <c r="AA97">
        <v>4.9138138519999996</v>
      </c>
      <c r="AB97" t="s">
        <v>37</v>
      </c>
      <c r="AC97" t="s">
        <v>37</v>
      </c>
      <c r="AD97" t="s">
        <v>42</v>
      </c>
      <c r="AE97">
        <v>7.5</v>
      </c>
      <c r="AF97">
        <v>1</v>
      </c>
      <c r="AG97">
        <v>0</v>
      </c>
      <c r="AH97">
        <v>4.4565474050000002</v>
      </c>
      <c r="AI97" t="s">
        <v>37</v>
      </c>
      <c r="AJ97" t="s">
        <v>37</v>
      </c>
      <c r="AK97">
        <v>0</v>
      </c>
      <c r="AL97" t="s">
        <v>73</v>
      </c>
    </row>
    <row r="98" spans="1:38" hidden="1" x14ac:dyDescent="0.45">
      <c r="A98" t="s">
        <v>337</v>
      </c>
      <c r="B98">
        <v>51</v>
      </c>
      <c r="C98" t="s">
        <v>37</v>
      </c>
      <c r="D98" t="s">
        <v>79</v>
      </c>
      <c r="E98" t="s">
        <v>62</v>
      </c>
      <c r="F98" t="s">
        <v>182</v>
      </c>
      <c r="G98" t="s">
        <v>218</v>
      </c>
      <c r="H98">
        <v>0</v>
      </c>
      <c r="I98">
        <v>200</v>
      </c>
      <c r="J98">
        <v>0.2</v>
      </c>
      <c r="K98">
        <v>0.77</v>
      </c>
      <c r="L98">
        <v>1.52</v>
      </c>
      <c r="M98">
        <v>0.23</v>
      </c>
      <c r="N98">
        <v>1.33</v>
      </c>
      <c r="O98">
        <v>1.4894000000000001</v>
      </c>
      <c r="P98">
        <v>5.6219999999999999</v>
      </c>
      <c r="Q98">
        <v>8.0299999999999994</v>
      </c>
      <c r="R98">
        <v>0.84010283100000005</v>
      </c>
      <c r="S98">
        <v>899</v>
      </c>
      <c r="T98" t="s">
        <v>38</v>
      </c>
      <c r="U98" t="s">
        <v>66</v>
      </c>
      <c r="V98">
        <v>8.1</v>
      </c>
      <c r="W98">
        <v>3</v>
      </c>
      <c r="X98">
        <v>4.4999999999999998E-2</v>
      </c>
      <c r="Y98" t="s">
        <v>75</v>
      </c>
      <c r="Z98" t="s">
        <v>54</v>
      </c>
      <c r="AA98">
        <v>4.9190780920000003</v>
      </c>
      <c r="AB98" t="s">
        <v>37</v>
      </c>
      <c r="AC98" t="s">
        <v>37</v>
      </c>
      <c r="AD98" t="s">
        <v>42</v>
      </c>
      <c r="AE98">
        <v>7.5</v>
      </c>
      <c r="AF98">
        <v>1</v>
      </c>
      <c r="AG98">
        <v>0</v>
      </c>
      <c r="AH98">
        <v>4.4607587970000004</v>
      </c>
      <c r="AI98" t="s">
        <v>37</v>
      </c>
      <c r="AJ98" t="s">
        <v>37</v>
      </c>
      <c r="AK98">
        <v>0</v>
      </c>
      <c r="AL98" t="s">
        <v>73</v>
      </c>
    </row>
    <row r="99" spans="1:38" hidden="1" x14ac:dyDescent="0.45">
      <c r="A99" t="s">
        <v>337</v>
      </c>
      <c r="B99">
        <v>16</v>
      </c>
      <c r="C99" t="s">
        <v>37</v>
      </c>
      <c r="D99" t="s">
        <v>81</v>
      </c>
      <c r="E99" t="s">
        <v>62</v>
      </c>
      <c r="F99" t="s">
        <v>183</v>
      </c>
      <c r="G99" t="s">
        <v>218</v>
      </c>
      <c r="H99" s="11">
        <v>2.0000000000000001E-4</v>
      </c>
      <c r="I99">
        <v>18</v>
      </c>
      <c r="J99">
        <v>1.7999999999999999E-2</v>
      </c>
      <c r="K99">
        <v>1.22</v>
      </c>
      <c r="L99">
        <v>1.29</v>
      </c>
      <c r="M99">
        <v>0.17</v>
      </c>
      <c r="N99">
        <v>1.01</v>
      </c>
      <c r="O99">
        <v>1.6195999999999999</v>
      </c>
      <c r="P99">
        <v>7.7830000000000004</v>
      </c>
      <c r="Q99">
        <v>8.0299999999999994</v>
      </c>
      <c r="R99">
        <v>0.84010283100000005</v>
      </c>
      <c r="S99">
        <v>899</v>
      </c>
      <c r="T99" t="s">
        <v>38</v>
      </c>
      <c r="U99" t="s">
        <v>66</v>
      </c>
      <c r="V99">
        <v>7.7</v>
      </c>
      <c r="W99">
        <v>2.8</v>
      </c>
      <c r="X99">
        <v>4.3999999999999997E-2</v>
      </c>
      <c r="Y99" t="s">
        <v>67</v>
      </c>
      <c r="Z99" t="s">
        <v>85</v>
      </c>
      <c r="AA99">
        <v>4.5563025010000002</v>
      </c>
      <c r="AB99" t="s">
        <v>37</v>
      </c>
      <c r="AC99" t="s">
        <v>37</v>
      </c>
      <c r="AD99" t="s">
        <v>65</v>
      </c>
      <c r="AE99">
        <v>7.5</v>
      </c>
      <c r="AF99">
        <v>0</v>
      </c>
      <c r="AG99">
        <v>0</v>
      </c>
      <c r="AH99">
        <v>4.5563025010000002</v>
      </c>
      <c r="AI99" t="s">
        <v>37</v>
      </c>
      <c r="AJ99">
        <v>0</v>
      </c>
      <c r="AK99">
        <v>1</v>
      </c>
      <c r="AL99" t="s">
        <v>37</v>
      </c>
    </row>
    <row r="100" spans="1:38" hidden="1" x14ac:dyDescent="0.45">
      <c r="A100" t="s">
        <v>335</v>
      </c>
      <c r="B100">
        <v>16</v>
      </c>
      <c r="C100" t="s">
        <v>37</v>
      </c>
      <c r="D100" t="s">
        <v>81</v>
      </c>
      <c r="E100" t="s">
        <v>62</v>
      </c>
      <c r="F100" t="s">
        <v>183</v>
      </c>
      <c r="G100" t="s">
        <v>218</v>
      </c>
      <c r="H100">
        <v>1E-3</v>
      </c>
      <c r="I100">
        <v>18</v>
      </c>
      <c r="J100">
        <v>1.7999999999999999E-2</v>
      </c>
      <c r="K100">
        <v>1.22</v>
      </c>
      <c r="L100">
        <v>1.29</v>
      </c>
      <c r="M100">
        <v>0.17</v>
      </c>
      <c r="N100">
        <v>1.01</v>
      </c>
      <c r="O100">
        <v>1.6195999999999999</v>
      </c>
      <c r="P100">
        <v>7.7830000000000004</v>
      </c>
      <c r="Q100">
        <v>8.8000000000000007</v>
      </c>
      <c r="R100">
        <v>0.72430471600000002</v>
      </c>
      <c r="S100">
        <v>1468</v>
      </c>
      <c r="T100" t="s">
        <v>38</v>
      </c>
      <c r="U100" t="s">
        <v>63</v>
      </c>
      <c r="V100">
        <v>7</v>
      </c>
      <c r="W100">
        <v>3.9</v>
      </c>
      <c r="X100">
        <v>9.8000000000000004E-2</v>
      </c>
      <c r="Y100" t="s">
        <v>80</v>
      </c>
      <c r="Z100" t="s">
        <v>54</v>
      </c>
      <c r="AA100">
        <v>4.6812412370000001</v>
      </c>
      <c r="AB100" t="s">
        <v>37</v>
      </c>
      <c r="AC100" t="s">
        <v>37</v>
      </c>
      <c r="AD100" t="s">
        <v>65</v>
      </c>
      <c r="AE100">
        <v>7</v>
      </c>
      <c r="AF100">
        <v>0</v>
      </c>
      <c r="AG100">
        <v>0</v>
      </c>
      <c r="AH100">
        <v>4.6812412370000001</v>
      </c>
      <c r="AI100" t="s">
        <v>37</v>
      </c>
      <c r="AJ100">
        <v>0</v>
      </c>
      <c r="AK100">
        <v>1</v>
      </c>
      <c r="AL100" t="s">
        <v>37</v>
      </c>
    </row>
    <row r="101" spans="1:38" hidden="1" x14ac:dyDescent="0.45">
      <c r="A101" t="s">
        <v>335</v>
      </c>
      <c r="B101">
        <v>16</v>
      </c>
      <c r="C101" t="s">
        <v>37</v>
      </c>
      <c r="D101" t="s">
        <v>81</v>
      </c>
      <c r="E101" t="s">
        <v>62</v>
      </c>
      <c r="F101" t="s">
        <v>183</v>
      </c>
      <c r="G101" t="s">
        <v>218</v>
      </c>
      <c r="H101">
        <v>1.01E-2</v>
      </c>
      <c r="I101">
        <v>18</v>
      </c>
      <c r="J101">
        <v>1.7999999999999999E-2</v>
      </c>
      <c r="K101">
        <v>1.22</v>
      </c>
      <c r="L101">
        <v>1.29</v>
      </c>
      <c r="M101">
        <v>0.17</v>
      </c>
      <c r="N101">
        <v>1.01</v>
      </c>
      <c r="O101">
        <v>1.6195999999999999</v>
      </c>
      <c r="P101">
        <v>7.7830000000000004</v>
      </c>
      <c r="Q101">
        <v>8.8000000000000007</v>
      </c>
      <c r="R101">
        <v>0.72430471600000002</v>
      </c>
      <c r="S101">
        <v>1468</v>
      </c>
      <c r="T101" t="s">
        <v>38</v>
      </c>
      <c r="U101" t="s">
        <v>63</v>
      </c>
      <c r="V101">
        <v>6</v>
      </c>
      <c r="W101">
        <v>2.1</v>
      </c>
      <c r="X101">
        <v>2.7E-2</v>
      </c>
      <c r="Y101" t="s">
        <v>69</v>
      </c>
      <c r="Z101" t="s">
        <v>54</v>
      </c>
      <c r="AA101">
        <v>4.7160033439999998</v>
      </c>
      <c r="AB101" t="s">
        <v>37</v>
      </c>
      <c r="AC101" t="s">
        <v>37</v>
      </c>
      <c r="AD101" t="s">
        <v>65</v>
      </c>
      <c r="AE101">
        <v>7</v>
      </c>
      <c r="AF101">
        <v>0</v>
      </c>
      <c r="AG101">
        <v>0</v>
      </c>
      <c r="AH101">
        <v>4.7160033439999998</v>
      </c>
      <c r="AI101" t="s">
        <v>37</v>
      </c>
      <c r="AJ101">
        <v>0</v>
      </c>
      <c r="AK101">
        <v>1</v>
      </c>
      <c r="AL101" t="s">
        <v>37</v>
      </c>
    </row>
    <row r="102" spans="1:38" hidden="1" x14ac:dyDescent="0.45">
      <c r="A102" t="s">
        <v>337</v>
      </c>
      <c r="B102">
        <v>16</v>
      </c>
      <c r="C102" t="s">
        <v>37</v>
      </c>
      <c r="D102" t="s">
        <v>81</v>
      </c>
      <c r="E102" t="s">
        <v>62</v>
      </c>
      <c r="F102" t="s">
        <v>183</v>
      </c>
      <c r="G102" t="s">
        <v>218</v>
      </c>
      <c r="H102">
        <v>6.4000000000000003E-3</v>
      </c>
      <c r="I102">
        <v>18</v>
      </c>
      <c r="J102">
        <v>1.7999999999999999E-2</v>
      </c>
      <c r="K102">
        <v>1.22</v>
      </c>
      <c r="L102">
        <v>1.29</v>
      </c>
      <c r="M102">
        <v>0.17</v>
      </c>
      <c r="N102">
        <v>1.01</v>
      </c>
      <c r="O102">
        <v>1.6195999999999999</v>
      </c>
      <c r="P102">
        <v>7.7830000000000004</v>
      </c>
      <c r="Q102">
        <v>8.8000000000000007</v>
      </c>
      <c r="R102">
        <v>0.72430471600000002</v>
      </c>
      <c r="S102">
        <v>1468</v>
      </c>
      <c r="T102" t="s">
        <v>38</v>
      </c>
      <c r="U102" t="s">
        <v>63</v>
      </c>
      <c r="V102">
        <v>6.2</v>
      </c>
      <c r="W102">
        <v>1.7</v>
      </c>
      <c r="X102">
        <v>2.4E-2</v>
      </c>
      <c r="Y102" t="s">
        <v>64</v>
      </c>
      <c r="Z102" t="s">
        <v>54</v>
      </c>
      <c r="AA102">
        <v>4.9542425090000002</v>
      </c>
      <c r="AB102" t="s">
        <v>37</v>
      </c>
      <c r="AC102" t="s">
        <v>37</v>
      </c>
      <c r="AD102" t="s">
        <v>65</v>
      </c>
      <c r="AE102">
        <v>7</v>
      </c>
      <c r="AF102">
        <v>0</v>
      </c>
      <c r="AG102">
        <v>0</v>
      </c>
      <c r="AH102">
        <v>4.9542425090000002</v>
      </c>
      <c r="AI102" t="s">
        <v>37</v>
      </c>
      <c r="AJ102">
        <v>0</v>
      </c>
      <c r="AK102">
        <v>1</v>
      </c>
      <c r="AL102" t="s">
        <v>37</v>
      </c>
    </row>
    <row r="103" spans="1:38" hidden="1" x14ac:dyDescent="0.45">
      <c r="A103" t="s">
        <v>337</v>
      </c>
      <c r="B103">
        <v>17</v>
      </c>
      <c r="C103" t="s">
        <v>37</v>
      </c>
      <c r="D103" t="s">
        <v>81</v>
      </c>
      <c r="E103" t="s">
        <v>62</v>
      </c>
      <c r="F103" t="s">
        <v>183</v>
      </c>
      <c r="G103" t="s">
        <v>218</v>
      </c>
      <c r="H103">
        <v>1E-3</v>
      </c>
      <c r="I103">
        <v>18</v>
      </c>
      <c r="J103">
        <v>1.7999999999999999E-2</v>
      </c>
      <c r="K103">
        <v>1.22</v>
      </c>
      <c r="L103">
        <v>1.29</v>
      </c>
      <c r="M103">
        <v>0.17</v>
      </c>
      <c r="N103">
        <v>1.01</v>
      </c>
      <c r="O103">
        <v>1.6195999999999999</v>
      </c>
      <c r="P103">
        <v>7.7830000000000004</v>
      </c>
      <c r="Q103">
        <v>8.8000000000000007</v>
      </c>
      <c r="R103">
        <v>0.72430471600000002</v>
      </c>
      <c r="S103">
        <v>1468</v>
      </c>
      <c r="T103" t="s">
        <v>38</v>
      </c>
      <c r="U103" t="s">
        <v>63</v>
      </c>
      <c r="V103">
        <v>7</v>
      </c>
      <c r="W103">
        <v>3.9</v>
      </c>
      <c r="X103">
        <v>9.7000000000000003E-2</v>
      </c>
      <c r="Y103" t="s">
        <v>68</v>
      </c>
      <c r="Z103" t="s">
        <v>54</v>
      </c>
      <c r="AA103">
        <v>5.3424226810000004</v>
      </c>
      <c r="AB103" t="s">
        <v>37</v>
      </c>
      <c r="AC103" t="s">
        <v>37</v>
      </c>
      <c r="AD103" t="s">
        <v>42</v>
      </c>
      <c r="AE103">
        <v>7</v>
      </c>
      <c r="AF103">
        <v>1</v>
      </c>
      <c r="AG103">
        <v>0</v>
      </c>
      <c r="AH103">
        <v>4.7994344680000003</v>
      </c>
      <c r="AI103" t="s">
        <v>37</v>
      </c>
      <c r="AJ103" t="s">
        <v>37</v>
      </c>
      <c r="AK103">
        <v>0</v>
      </c>
      <c r="AL103" t="s">
        <v>37</v>
      </c>
    </row>
    <row r="104" spans="1:38" hidden="1" x14ac:dyDescent="0.45">
      <c r="A104" t="s">
        <v>337</v>
      </c>
      <c r="B104">
        <v>17</v>
      </c>
      <c r="C104" t="s">
        <v>37</v>
      </c>
      <c r="D104" t="s">
        <v>81</v>
      </c>
      <c r="E104" t="s">
        <v>62</v>
      </c>
      <c r="F104" t="s">
        <v>183</v>
      </c>
      <c r="G104" t="s">
        <v>218</v>
      </c>
      <c r="H104">
        <v>1.01E-2</v>
      </c>
      <c r="I104">
        <v>18</v>
      </c>
      <c r="J104">
        <v>1.7999999999999999E-2</v>
      </c>
      <c r="K104">
        <v>1.22</v>
      </c>
      <c r="L104">
        <v>1.29</v>
      </c>
      <c r="M104">
        <v>0.17</v>
      </c>
      <c r="N104">
        <v>1.01</v>
      </c>
      <c r="O104">
        <v>1.6195999999999999</v>
      </c>
      <c r="P104">
        <v>7.7830000000000004</v>
      </c>
      <c r="Q104">
        <v>8.8000000000000007</v>
      </c>
      <c r="R104">
        <v>0.72430471600000002</v>
      </c>
      <c r="S104">
        <v>1468</v>
      </c>
      <c r="T104" t="s">
        <v>38</v>
      </c>
      <c r="U104" t="s">
        <v>63</v>
      </c>
      <c r="V104">
        <v>6</v>
      </c>
      <c r="W104">
        <v>1.6</v>
      </c>
      <c r="X104">
        <v>2.5000000000000001E-2</v>
      </c>
      <c r="Y104" t="s">
        <v>69</v>
      </c>
      <c r="Z104" t="s">
        <v>54</v>
      </c>
      <c r="AA104">
        <v>5.361727836</v>
      </c>
      <c r="AB104" t="s">
        <v>37</v>
      </c>
      <c r="AC104" t="s">
        <v>37</v>
      </c>
      <c r="AD104" t="s">
        <v>42</v>
      </c>
      <c r="AE104">
        <v>7</v>
      </c>
      <c r="AF104">
        <v>1</v>
      </c>
      <c r="AG104">
        <v>0</v>
      </c>
      <c r="AH104">
        <v>4.8148785920000003</v>
      </c>
      <c r="AI104" t="s">
        <v>37</v>
      </c>
      <c r="AJ104" t="s">
        <v>37</v>
      </c>
      <c r="AK104">
        <v>0</v>
      </c>
      <c r="AL104" t="s">
        <v>37</v>
      </c>
    </row>
    <row r="105" spans="1:38" hidden="1" x14ac:dyDescent="0.45">
      <c r="A105" t="s">
        <v>337</v>
      </c>
      <c r="B105">
        <v>17</v>
      </c>
      <c r="C105" t="s">
        <v>37</v>
      </c>
      <c r="D105" t="s">
        <v>81</v>
      </c>
      <c r="E105" t="s">
        <v>62</v>
      </c>
      <c r="F105" t="s">
        <v>183</v>
      </c>
      <c r="G105" t="s">
        <v>218</v>
      </c>
      <c r="H105">
        <v>1E-3</v>
      </c>
      <c r="I105">
        <v>18</v>
      </c>
      <c r="J105">
        <v>1.7999999999999999E-2</v>
      </c>
      <c r="K105">
        <v>1.22</v>
      </c>
      <c r="L105">
        <v>1.29</v>
      </c>
      <c r="M105">
        <v>0.17</v>
      </c>
      <c r="N105">
        <v>1.01</v>
      </c>
      <c r="O105">
        <v>1.6195999999999999</v>
      </c>
      <c r="P105">
        <v>7.7830000000000004</v>
      </c>
      <c r="Q105">
        <v>8.8000000000000007</v>
      </c>
      <c r="R105">
        <v>0.72430471600000002</v>
      </c>
      <c r="S105">
        <v>1468</v>
      </c>
      <c r="T105" t="s">
        <v>38</v>
      </c>
      <c r="U105" t="s">
        <v>63</v>
      </c>
      <c r="V105">
        <v>7</v>
      </c>
      <c r="W105">
        <v>1.4</v>
      </c>
      <c r="X105">
        <v>1.7999999999999999E-2</v>
      </c>
      <c r="Y105" t="s">
        <v>70</v>
      </c>
      <c r="Z105" t="s">
        <v>54</v>
      </c>
      <c r="AA105">
        <v>5.3324384599999997</v>
      </c>
      <c r="AB105" t="s">
        <v>37</v>
      </c>
      <c r="AC105" t="s">
        <v>37</v>
      </c>
      <c r="AD105" t="s">
        <v>42</v>
      </c>
      <c r="AE105">
        <v>7</v>
      </c>
      <c r="AF105">
        <v>1</v>
      </c>
      <c r="AG105">
        <v>0</v>
      </c>
      <c r="AH105">
        <v>4.7914470910000002</v>
      </c>
      <c r="AI105" t="s">
        <v>37</v>
      </c>
      <c r="AJ105" t="s">
        <v>37</v>
      </c>
      <c r="AK105">
        <v>0</v>
      </c>
      <c r="AL105" t="s">
        <v>37</v>
      </c>
    </row>
    <row r="106" spans="1:38" hidden="1" x14ac:dyDescent="0.45">
      <c r="A106" t="s">
        <v>337</v>
      </c>
      <c r="B106">
        <v>35</v>
      </c>
      <c r="C106">
        <v>1</v>
      </c>
      <c r="D106" t="s">
        <v>81</v>
      </c>
      <c r="E106" t="s">
        <v>62</v>
      </c>
      <c r="F106" t="s">
        <v>183</v>
      </c>
      <c r="G106" t="s">
        <v>218</v>
      </c>
      <c r="H106">
        <v>0</v>
      </c>
      <c r="I106">
        <v>165</v>
      </c>
      <c r="J106">
        <v>0.16500000000000001</v>
      </c>
      <c r="K106">
        <v>1.22</v>
      </c>
      <c r="L106">
        <v>1.29</v>
      </c>
      <c r="M106">
        <v>0.17</v>
      </c>
      <c r="N106">
        <v>1.01</v>
      </c>
      <c r="O106">
        <v>1.6195999999999999</v>
      </c>
      <c r="P106">
        <v>7.7830000000000004</v>
      </c>
      <c r="Q106">
        <v>6.4</v>
      </c>
      <c r="R106">
        <v>0.44560357699999997</v>
      </c>
      <c r="S106">
        <v>671</v>
      </c>
      <c r="T106" t="s">
        <v>82</v>
      </c>
      <c r="U106" t="s">
        <v>83</v>
      </c>
      <c r="V106">
        <v>8.4</v>
      </c>
      <c r="W106">
        <v>5.4</v>
      </c>
      <c r="X106">
        <v>0.184</v>
      </c>
      <c r="Y106" t="s">
        <v>54</v>
      </c>
      <c r="Z106" t="s">
        <v>54</v>
      </c>
      <c r="AA106">
        <v>3.906583828</v>
      </c>
      <c r="AB106">
        <v>4.0346037340000001</v>
      </c>
      <c r="AC106">
        <v>3.7242638650000002</v>
      </c>
      <c r="AD106" t="s">
        <v>77</v>
      </c>
      <c r="AE106">
        <v>5.2</v>
      </c>
      <c r="AF106">
        <v>0</v>
      </c>
      <c r="AG106">
        <v>1</v>
      </c>
      <c r="AH106">
        <v>3.6507633849999999</v>
      </c>
      <c r="AI106">
        <v>3.7531793100000002</v>
      </c>
      <c r="AJ106">
        <v>3.5049074149999999</v>
      </c>
      <c r="AK106">
        <v>0</v>
      </c>
      <c r="AL106" t="s">
        <v>37</v>
      </c>
    </row>
    <row r="107" spans="1:38" hidden="1" x14ac:dyDescent="0.45">
      <c r="A107" t="s">
        <v>337</v>
      </c>
      <c r="B107">
        <v>35</v>
      </c>
      <c r="C107">
        <v>2</v>
      </c>
      <c r="D107" t="s">
        <v>81</v>
      </c>
      <c r="E107" t="s">
        <v>62</v>
      </c>
      <c r="F107" t="s">
        <v>183</v>
      </c>
      <c r="G107" t="s">
        <v>218</v>
      </c>
      <c r="H107">
        <v>2E-3</v>
      </c>
      <c r="I107">
        <v>165</v>
      </c>
      <c r="J107">
        <v>0.16500000000000001</v>
      </c>
      <c r="K107">
        <v>1.22</v>
      </c>
      <c r="L107">
        <v>1.29</v>
      </c>
      <c r="M107">
        <v>0.17</v>
      </c>
      <c r="N107">
        <v>1.01</v>
      </c>
      <c r="O107">
        <v>1.6195999999999999</v>
      </c>
      <c r="P107">
        <v>7.7830000000000004</v>
      </c>
      <c r="Q107">
        <v>6.4</v>
      </c>
      <c r="R107">
        <v>0.44560357699999997</v>
      </c>
      <c r="S107">
        <v>671</v>
      </c>
      <c r="T107" t="s">
        <v>82</v>
      </c>
      <c r="U107" t="s">
        <v>83</v>
      </c>
      <c r="V107">
        <v>6.7</v>
      </c>
      <c r="W107">
        <v>4.3</v>
      </c>
      <c r="X107">
        <v>9.6000000000000002E-2</v>
      </c>
      <c r="Y107" t="s">
        <v>84</v>
      </c>
      <c r="Z107" t="s">
        <v>85</v>
      </c>
      <c r="AA107">
        <v>4.1423981210000003</v>
      </c>
      <c r="AB107">
        <v>4.1748668279999999</v>
      </c>
      <c r="AC107">
        <v>4.1073044190000001</v>
      </c>
      <c r="AD107" t="s">
        <v>77</v>
      </c>
      <c r="AE107">
        <v>5.2</v>
      </c>
      <c r="AF107">
        <v>0</v>
      </c>
      <c r="AG107">
        <v>1</v>
      </c>
      <c r="AH107">
        <v>3.83941482</v>
      </c>
      <c r="AI107">
        <v>3.8653897850000001</v>
      </c>
      <c r="AJ107">
        <v>3.8113398589999998</v>
      </c>
      <c r="AK107">
        <v>0</v>
      </c>
      <c r="AL107" t="s">
        <v>37</v>
      </c>
    </row>
    <row r="108" spans="1:38" hidden="1" x14ac:dyDescent="0.45">
      <c r="A108" t="s">
        <v>337</v>
      </c>
      <c r="B108">
        <v>57</v>
      </c>
      <c r="C108" t="s">
        <v>37</v>
      </c>
      <c r="D108" t="s">
        <v>81</v>
      </c>
      <c r="E108" t="s">
        <v>62</v>
      </c>
      <c r="F108" t="s">
        <v>183</v>
      </c>
      <c r="G108" t="s">
        <v>218</v>
      </c>
      <c r="H108">
        <v>1.01E-2</v>
      </c>
      <c r="I108">
        <v>10</v>
      </c>
      <c r="J108">
        <v>0.01</v>
      </c>
      <c r="K108">
        <v>1.22</v>
      </c>
      <c r="L108">
        <v>1.29</v>
      </c>
      <c r="M108">
        <v>0.17</v>
      </c>
      <c r="N108">
        <v>1.01</v>
      </c>
      <c r="O108">
        <v>1.6195999999999999</v>
      </c>
      <c r="P108">
        <v>7.7830000000000004</v>
      </c>
      <c r="Q108">
        <v>8.8000000000000007</v>
      </c>
      <c r="R108">
        <v>0.72430471600000002</v>
      </c>
      <c r="S108">
        <v>1468</v>
      </c>
      <c r="T108" t="s">
        <v>38</v>
      </c>
      <c r="U108" t="s">
        <v>63</v>
      </c>
      <c r="V108">
        <v>6</v>
      </c>
      <c r="W108">
        <v>2.02</v>
      </c>
      <c r="X108">
        <v>3.2000000000000001E-2</v>
      </c>
      <c r="Y108" t="s">
        <v>76</v>
      </c>
      <c r="Z108" t="s">
        <v>54</v>
      </c>
      <c r="AA108">
        <v>5.0622058089999999</v>
      </c>
      <c r="AB108" t="s">
        <v>37</v>
      </c>
      <c r="AC108" t="s">
        <v>37</v>
      </c>
      <c r="AD108" t="s">
        <v>77</v>
      </c>
      <c r="AE108">
        <v>7</v>
      </c>
      <c r="AF108">
        <v>0</v>
      </c>
      <c r="AG108">
        <v>1</v>
      </c>
      <c r="AH108">
        <v>4.5752609700000004</v>
      </c>
      <c r="AI108" t="s">
        <v>37</v>
      </c>
      <c r="AJ108" t="s">
        <v>37</v>
      </c>
      <c r="AK108">
        <v>0</v>
      </c>
      <c r="AL108" t="s">
        <v>78</v>
      </c>
    </row>
    <row r="109" spans="1:38" hidden="1" x14ac:dyDescent="0.45">
      <c r="A109" t="s">
        <v>337</v>
      </c>
      <c r="B109">
        <v>57</v>
      </c>
      <c r="C109" t="s">
        <v>37</v>
      </c>
      <c r="D109" t="s">
        <v>81</v>
      </c>
      <c r="E109" t="s">
        <v>62</v>
      </c>
      <c r="F109" t="s">
        <v>183</v>
      </c>
      <c r="G109" t="s">
        <v>218</v>
      </c>
      <c r="H109">
        <v>1.01E-2</v>
      </c>
      <c r="I109">
        <v>10</v>
      </c>
      <c r="J109">
        <v>0.01</v>
      </c>
      <c r="K109">
        <v>1.22</v>
      </c>
      <c r="L109">
        <v>1.29</v>
      </c>
      <c r="M109">
        <v>0.17</v>
      </c>
      <c r="N109">
        <v>1.01</v>
      </c>
      <c r="O109">
        <v>1.6195999999999999</v>
      </c>
      <c r="P109">
        <v>7.7830000000000004</v>
      </c>
      <c r="Q109">
        <v>8.8000000000000007</v>
      </c>
      <c r="R109">
        <v>0.72430471600000002</v>
      </c>
      <c r="S109">
        <v>1468</v>
      </c>
      <c r="T109" t="s">
        <v>38</v>
      </c>
      <c r="U109" t="s">
        <v>63</v>
      </c>
      <c r="V109">
        <v>6</v>
      </c>
      <c r="W109">
        <v>2.02</v>
      </c>
      <c r="X109">
        <v>3.2000000000000001E-2</v>
      </c>
      <c r="Y109" t="s">
        <v>76</v>
      </c>
      <c r="Z109" t="s">
        <v>54</v>
      </c>
      <c r="AA109">
        <v>5.3729120029999997</v>
      </c>
      <c r="AB109" t="s">
        <v>37</v>
      </c>
      <c r="AC109" t="s">
        <v>37</v>
      </c>
      <c r="AD109" t="s">
        <v>42</v>
      </c>
      <c r="AE109">
        <v>7</v>
      </c>
      <c r="AF109">
        <v>1</v>
      </c>
      <c r="AG109">
        <v>0</v>
      </c>
      <c r="AH109">
        <v>4.8238259250000004</v>
      </c>
      <c r="AI109" t="s">
        <v>37</v>
      </c>
      <c r="AJ109" t="s">
        <v>37</v>
      </c>
      <c r="AK109">
        <v>0</v>
      </c>
      <c r="AL109" t="s">
        <v>78</v>
      </c>
    </row>
    <row r="110" spans="1:38" hidden="1" x14ac:dyDescent="0.45">
      <c r="A110" t="s">
        <v>337</v>
      </c>
      <c r="B110">
        <v>57</v>
      </c>
      <c r="C110" t="s">
        <v>37</v>
      </c>
      <c r="D110" t="s">
        <v>81</v>
      </c>
      <c r="E110" t="s">
        <v>62</v>
      </c>
      <c r="F110" t="s">
        <v>183</v>
      </c>
      <c r="G110" t="s">
        <v>218</v>
      </c>
      <c r="H110">
        <v>1.01E-2</v>
      </c>
      <c r="I110">
        <v>10</v>
      </c>
      <c r="J110">
        <v>0.01</v>
      </c>
      <c r="K110">
        <v>1.22</v>
      </c>
      <c r="L110">
        <v>1.29</v>
      </c>
      <c r="M110">
        <v>0.17</v>
      </c>
      <c r="N110">
        <v>1.01</v>
      </c>
      <c r="O110">
        <v>1.6195999999999999</v>
      </c>
      <c r="P110">
        <v>7.7830000000000004</v>
      </c>
      <c r="Q110">
        <v>8.8000000000000007</v>
      </c>
      <c r="R110">
        <v>0.72430471600000002</v>
      </c>
      <c r="S110">
        <v>1468</v>
      </c>
      <c r="T110" t="s">
        <v>38</v>
      </c>
      <c r="U110" t="s">
        <v>63</v>
      </c>
      <c r="V110">
        <v>6</v>
      </c>
      <c r="W110">
        <v>2.02</v>
      </c>
      <c r="X110">
        <v>3.2000000000000001E-2</v>
      </c>
      <c r="Y110" t="s">
        <v>76</v>
      </c>
      <c r="Z110" t="s">
        <v>54</v>
      </c>
      <c r="AA110">
        <v>4.9258275749999996</v>
      </c>
      <c r="AB110" t="s">
        <v>37</v>
      </c>
      <c r="AC110" t="s">
        <v>37</v>
      </c>
      <c r="AD110" t="s">
        <v>65</v>
      </c>
      <c r="AE110">
        <v>7</v>
      </c>
      <c r="AF110">
        <v>0</v>
      </c>
      <c r="AG110">
        <v>0</v>
      </c>
      <c r="AH110">
        <v>4.9258275749999996</v>
      </c>
      <c r="AI110" t="s">
        <v>37</v>
      </c>
      <c r="AJ110" t="s">
        <v>37</v>
      </c>
      <c r="AK110">
        <v>0</v>
      </c>
      <c r="AL110" t="s">
        <v>86</v>
      </c>
    </row>
    <row r="111" spans="1:38" hidden="1" x14ac:dyDescent="0.45">
      <c r="A111" t="s">
        <v>337</v>
      </c>
      <c r="B111">
        <v>60</v>
      </c>
      <c r="C111">
        <v>8</v>
      </c>
      <c r="D111" t="s">
        <v>81</v>
      </c>
      <c r="E111" t="s">
        <v>62</v>
      </c>
      <c r="F111" t="s">
        <v>183</v>
      </c>
      <c r="G111" t="s">
        <v>218</v>
      </c>
      <c r="H111" s="11">
        <v>2.9999999999999997E-4</v>
      </c>
      <c r="I111">
        <v>100</v>
      </c>
      <c r="J111">
        <v>0.1</v>
      </c>
      <c r="K111">
        <v>1.22</v>
      </c>
      <c r="L111">
        <v>1.29</v>
      </c>
      <c r="M111">
        <v>0.17</v>
      </c>
      <c r="N111">
        <v>1.01</v>
      </c>
      <c r="O111">
        <v>1.6195999999999999</v>
      </c>
      <c r="P111">
        <v>7.7830000000000004</v>
      </c>
      <c r="Q111">
        <v>8.0299999999999994</v>
      </c>
      <c r="R111">
        <v>0.32679999999999998</v>
      </c>
      <c r="S111">
        <v>899</v>
      </c>
      <c r="T111" t="s">
        <v>38</v>
      </c>
      <c r="U111" t="s">
        <v>66</v>
      </c>
      <c r="V111">
        <v>7.6</v>
      </c>
      <c r="W111">
        <v>2.2999999999999998</v>
      </c>
      <c r="X111">
        <v>6.2E-2</v>
      </c>
      <c r="Y111" t="s">
        <v>87</v>
      </c>
      <c r="Z111" t="s">
        <v>54</v>
      </c>
      <c r="AA111">
        <v>5.0643995349999997</v>
      </c>
      <c r="AB111">
        <v>5.0758809889999998</v>
      </c>
      <c r="AC111">
        <v>5.0526062840000003</v>
      </c>
      <c r="AD111" t="s">
        <v>42</v>
      </c>
      <c r="AE111">
        <v>10</v>
      </c>
      <c r="AF111">
        <v>1</v>
      </c>
      <c r="AG111">
        <v>0</v>
      </c>
      <c r="AH111">
        <v>4.5770159509999999</v>
      </c>
      <c r="AI111">
        <v>4.5862011139999996</v>
      </c>
      <c r="AJ111">
        <v>4.5675813500000002</v>
      </c>
      <c r="AK111">
        <v>0</v>
      </c>
      <c r="AL111" t="s">
        <v>37</v>
      </c>
    </row>
    <row r="112" spans="1:38" hidden="1" x14ac:dyDescent="0.45">
      <c r="A112" t="s">
        <v>335</v>
      </c>
      <c r="B112">
        <v>60</v>
      </c>
      <c r="C112">
        <v>7</v>
      </c>
      <c r="D112" t="s">
        <v>81</v>
      </c>
      <c r="E112" t="s">
        <v>62</v>
      </c>
      <c r="F112" t="s">
        <v>183</v>
      </c>
      <c r="G112" t="s">
        <v>218</v>
      </c>
      <c r="H112" s="11">
        <v>1E-4</v>
      </c>
      <c r="I112">
        <v>100</v>
      </c>
      <c r="J112">
        <v>0.1</v>
      </c>
      <c r="K112">
        <v>1.22</v>
      </c>
      <c r="L112">
        <v>1.29</v>
      </c>
      <c r="M112">
        <v>0.17</v>
      </c>
      <c r="N112">
        <v>1.01</v>
      </c>
      <c r="O112">
        <v>1.6195999999999999</v>
      </c>
      <c r="P112">
        <v>7.7830000000000004</v>
      </c>
      <c r="Q112">
        <v>6.1</v>
      </c>
      <c r="R112">
        <v>0.71079999999999999</v>
      </c>
      <c r="S112">
        <v>1027</v>
      </c>
      <c r="T112" t="s">
        <v>38</v>
      </c>
      <c r="U112" t="s">
        <v>171</v>
      </c>
      <c r="V112">
        <v>8</v>
      </c>
      <c r="W112">
        <v>2.4</v>
      </c>
      <c r="X112">
        <v>3.5999999999999997E-2</v>
      </c>
      <c r="Y112" t="s">
        <v>87</v>
      </c>
      <c r="Z112" t="s">
        <v>54</v>
      </c>
      <c r="AA112">
        <v>4.3645847150000003</v>
      </c>
      <c r="AB112">
        <v>4.4052065730000001</v>
      </c>
      <c r="AC112">
        <v>4.3197674920000004</v>
      </c>
      <c r="AD112" t="s">
        <v>65</v>
      </c>
      <c r="AE112">
        <v>7.1</v>
      </c>
      <c r="AF112">
        <v>0</v>
      </c>
      <c r="AG112">
        <v>0</v>
      </c>
      <c r="AH112">
        <v>4.3645847150000003</v>
      </c>
      <c r="AI112">
        <v>4.4052065730000001</v>
      </c>
      <c r="AJ112">
        <v>4.3197674920000004</v>
      </c>
      <c r="AK112">
        <v>0</v>
      </c>
      <c r="AL112" t="s">
        <v>37</v>
      </c>
    </row>
    <row r="113" spans="1:38" hidden="1" x14ac:dyDescent="0.45">
      <c r="A113" t="s">
        <v>338</v>
      </c>
      <c r="B113" s="10">
        <v>63</v>
      </c>
      <c r="C113" s="10">
        <v>4</v>
      </c>
      <c r="D113" s="10" t="s">
        <v>81</v>
      </c>
      <c r="E113" s="10" t="s">
        <v>62</v>
      </c>
      <c r="F113" s="12" t="s">
        <v>183</v>
      </c>
      <c r="G113" s="10" t="s">
        <v>218</v>
      </c>
      <c r="H113" s="10">
        <v>2.9999999999999997E-4</v>
      </c>
      <c r="I113" s="10">
        <v>49</v>
      </c>
      <c r="J113" s="10">
        <v>4.9000000000000002E-2</v>
      </c>
      <c r="K113" s="10">
        <v>1.22</v>
      </c>
      <c r="L113" s="10">
        <v>1.29</v>
      </c>
      <c r="M113" s="10">
        <v>0.17</v>
      </c>
      <c r="N113" s="10">
        <v>1.01</v>
      </c>
      <c r="O113" s="10">
        <v>1.6195999999999999</v>
      </c>
      <c r="P113" s="10">
        <v>7.7830000000000004</v>
      </c>
      <c r="Q113" s="10">
        <v>9.9499999999999993</v>
      </c>
      <c r="R113" s="10">
        <v>0.80487804900000004</v>
      </c>
      <c r="S113" s="10">
        <v>769</v>
      </c>
      <c r="T113" s="10" t="s">
        <v>38</v>
      </c>
      <c r="U113" s="10" t="s">
        <v>122</v>
      </c>
      <c r="V113" s="10">
        <v>8.0500000000000007</v>
      </c>
      <c r="W113" s="10">
        <v>0.49</v>
      </c>
      <c r="X113" s="10"/>
      <c r="Y113" s="10" t="s">
        <v>230</v>
      </c>
      <c r="Z113" s="10" t="s">
        <v>41</v>
      </c>
      <c r="AA113" s="10">
        <v>5.6795984920000002</v>
      </c>
      <c r="AB113" s="10">
        <v>5.7734121150000002</v>
      </c>
      <c r="AC113" s="10">
        <v>5.5597718450000002</v>
      </c>
      <c r="AD113" s="10" t="s">
        <v>251</v>
      </c>
      <c r="AE113" s="10">
        <v>10</v>
      </c>
      <c r="AF113" s="10">
        <v>1</v>
      </c>
      <c r="AG113" s="10">
        <v>0</v>
      </c>
      <c r="AH113" s="10">
        <v>5.0691751160000003</v>
      </c>
      <c r="AI113" s="10">
        <v>5.1442260150000001</v>
      </c>
      <c r="AJ113" s="10">
        <v>4.9733137989999996</v>
      </c>
      <c r="AK113" s="10">
        <v>0</v>
      </c>
      <c r="AL113" s="10"/>
    </row>
    <row r="114" spans="1:38" hidden="1" x14ac:dyDescent="0.45">
      <c r="A114" t="s">
        <v>338</v>
      </c>
      <c r="B114" s="10">
        <v>63</v>
      </c>
      <c r="C114" s="10">
        <v>17</v>
      </c>
      <c r="D114" s="10" t="s">
        <v>81</v>
      </c>
      <c r="E114" s="10" t="s">
        <v>62</v>
      </c>
      <c r="F114" s="12" t="s">
        <v>183</v>
      </c>
      <c r="G114" s="10" t="s">
        <v>218</v>
      </c>
      <c r="H114" s="10">
        <v>0</v>
      </c>
      <c r="I114" s="10">
        <v>3.3</v>
      </c>
      <c r="J114" s="10">
        <v>3.3E-3</v>
      </c>
      <c r="K114" s="10">
        <v>1.22</v>
      </c>
      <c r="L114" s="10">
        <v>1.29</v>
      </c>
      <c r="M114" s="10">
        <v>0.17</v>
      </c>
      <c r="N114" s="10">
        <v>1.01</v>
      </c>
      <c r="O114" s="10">
        <v>1.6195999999999999</v>
      </c>
      <c r="P114" s="10">
        <v>7.7830000000000004</v>
      </c>
      <c r="Q114" s="10">
        <v>9.9499999999999993</v>
      </c>
      <c r="R114" s="10">
        <v>0.80487804900000004</v>
      </c>
      <c r="S114" s="10">
        <v>769</v>
      </c>
      <c r="T114" s="10" t="s">
        <v>38</v>
      </c>
      <c r="U114" s="10" t="s">
        <v>122</v>
      </c>
      <c r="V114" s="10">
        <v>7.65</v>
      </c>
      <c r="W114" s="10">
        <v>0.37</v>
      </c>
      <c r="X114" s="10"/>
      <c r="Y114" s="10" t="s">
        <v>230</v>
      </c>
      <c r="Z114" s="10" t="s">
        <v>41</v>
      </c>
      <c r="AA114" s="10">
        <v>4.9068285280000001</v>
      </c>
      <c r="AB114" s="10">
        <v>4.9093549039999997</v>
      </c>
      <c r="AC114" s="10">
        <v>4.9042873709999997</v>
      </c>
      <c r="AD114" s="10" t="s">
        <v>65</v>
      </c>
      <c r="AE114" s="10">
        <v>10</v>
      </c>
      <c r="AF114" s="10">
        <v>0</v>
      </c>
      <c r="AG114" s="10">
        <v>0</v>
      </c>
      <c r="AH114" s="10">
        <v>4.9068285280000001</v>
      </c>
      <c r="AI114" s="10">
        <v>4.9093549039999997</v>
      </c>
      <c r="AJ114" s="10">
        <v>4.9042873709999997</v>
      </c>
      <c r="AK114" s="10">
        <v>0</v>
      </c>
      <c r="AL114" s="10" t="s">
        <v>246</v>
      </c>
    </row>
    <row r="115" spans="1:38" ht="15.75" hidden="1" x14ac:dyDescent="0.5">
      <c r="A115" t="s">
        <v>337</v>
      </c>
      <c r="B115">
        <v>60</v>
      </c>
      <c r="C115">
        <v>1</v>
      </c>
      <c r="D115" t="s">
        <v>88</v>
      </c>
      <c r="E115" t="s">
        <v>89</v>
      </c>
      <c r="F115" t="s">
        <v>184</v>
      </c>
      <c r="G115" t="s">
        <v>218</v>
      </c>
      <c r="H115">
        <v>-9.8000000000000004E-2</v>
      </c>
      <c r="I115">
        <v>100</v>
      </c>
      <c r="J115">
        <v>0.1</v>
      </c>
      <c r="K115" s="14">
        <v>1.61</v>
      </c>
      <c r="L115" s="14">
        <v>1.56</v>
      </c>
      <c r="M115" s="14">
        <v>0.99</v>
      </c>
      <c r="N115" s="14">
        <v>0.91</v>
      </c>
      <c r="O115" s="14">
        <v>1.8643000000000001</v>
      </c>
      <c r="P115" s="14">
        <v>9.6029999999999998</v>
      </c>
      <c r="Q115">
        <v>5.5</v>
      </c>
      <c r="R115">
        <v>0.41</v>
      </c>
      <c r="S115">
        <v>1110</v>
      </c>
      <c r="T115" t="s">
        <v>38</v>
      </c>
      <c r="U115" t="s">
        <v>90</v>
      </c>
      <c r="V115">
        <v>7.6</v>
      </c>
      <c r="W115">
        <v>2.2999999999999998</v>
      </c>
      <c r="X115">
        <v>6.2E-2</v>
      </c>
      <c r="Y115" t="s">
        <v>87</v>
      </c>
      <c r="Z115" t="s">
        <v>54</v>
      </c>
      <c r="AA115">
        <v>3.3255387509999998</v>
      </c>
      <c r="AB115">
        <v>3.4600004759999998</v>
      </c>
      <c r="AC115">
        <v>3.1297512049999998</v>
      </c>
      <c r="AD115" t="s">
        <v>91</v>
      </c>
      <c r="AE115">
        <v>10</v>
      </c>
      <c r="AF115">
        <v>1</v>
      </c>
      <c r="AG115">
        <v>0</v>
      </c>
      <c r="AH115">
        <v>3.1859273240000001</v>
      </c>
      <c r="AI115">
        <v>3.2934967039999998</v>
      </c>
      <c r="AJ115">
        <v>3.0292972869999999</v>
      </c>
      <c r="AK115">
        <v>0</v>
      </c>
      <c r="AL115" t="s">
        <v>37</v>
      </c>
    </row>
    <row r="116" spans="1:38" ht="15.75" hidden="1" x14ac:dyDescent="0.5">
      <c r="A116" t="s">
        <v>337</v>
      </c>
      <c r="B116">
        <v>60</v>
      </c>
      <c r="C116">
        <v>2</v>
      </c>
      <c r="D116" t="s">
        <v>88</v>
      </c>
      <c r="E116" t="s">
        <v>89</v>
      </c>
      <c r="F116" t="s">
        <v>184</v>
      </c>
      <c r="G116" t="s">
        <v>218</v>
      </c>
      <c r="H116">
        <v>-9.8000000000000004E-2</v>
      </c>
      <c r="I116">
        <v>100</v>
      </c>
      <c r="J116">
        <v>0.1</v>
      </c>
      <c r="K116" s="14">
        <v>1.61</v>
      </c>
      <c r="L116" s="14">
        <v>1.56</v>
      </c>
      <c r="M116" s="14">
        <v>0.99</v>
      </c>
      <c r="N116" s="14">
        <v>0.91</v>
      </c>
      <c r="O116" s="14">
        <v>1.8643000000000001</v>
      </c>
      <c r="P116" s="14">
        <v>9.6029999999999998</v>
      </c>
      <c r="Q116">
        <v>5.5</v>
      </c>
      <c r="R116">
        <v>0.41</v>
      </c>
      <c r="S116">
        <v>1110</v>
      </c>
      <c r="T116" t="s">
        <v>38</v>
      </c>
      <c r="U116" t="s">
        <v>90</v>
      </c>
      <c r="V116">
        <v>7.6</v>
      </c>
      <c r="W116">
        <v>2.2999999999999998</v>
      </c>
      <c r="X116">
        <v>6.2E-2</v>
      </c>
      <c r="Y116" t="s">
        <v>87</v>
      </c>
      <c r="Z116" t="s">
        <v>54</v>
      </c>
      <c r="AA116">
        <v>3.7612077859999999</v>
      </c>
      <c r="AB116">
        <v>3.84971116</v>
      </c>
      <c r="AC116">
        <v>3.6499283070000001</v>
      </c>
      <c r="AD116" t="s">
        <v>92</v>
      </c>
      <c r="AE116">
        <v>10</v>
      </c>
      <c r="AF116">
        <v>1</v>
      </c>
      <c r="AG116">
        <v>0</v>
      </c>
      <c r="AH116">
        <v>3.5344625519999999</v>
      </c>
      <c r="AI116">
        <v>3.6052652510000001</v>
      </c>
      <c r="AJ116">
        <v>3.4454389679999999</v>
      </c>
      <c r="AK116">
        <v>0</v>
      </c>
      <c r="AL116" t="s">
        <v>37</v>
      </c>
    </row>
    <row r="117" spans="1:38" ht="15.75" hidden="1" x14ac:dyDescent="0.5">
      <c r="A117" t="s">
        <v>337</v>
      </c>
      <c r="B117">
        <v>60</v>
      </c>
      <c r="C117">
        <v>3</v>
      </c>
      <c r="D117" t="s">
        <v>88</v>
      </c>
      <c r="E117" t="s">
        <v>89</v>
      </c>
      <c r="F117" t="s">
        <v>184</v>
      </c>
      <c r="G117" t="s">
        <v>218</v>
      </c>
      <c r="H117">
        <v>-9.8000000000000004E-2</v>
      </c>
      <c r="I117">
        <v>100</v>
      </c>
      <c r="J117">
        <v>0.1</v>
      </c>
      <c r="K117" s="14">
        <v>1.61</v>
      </c>
      <c r="L117" s="14">
        <v>1.56</v>
      </c>
      <c r="M117" s="14">
        <v>0.99</v>
      </c>
      <c r="N117" s="14">
        <v>0.91</v>
      </c>
      <c r="O117" s="14">
        <v>1.8643000000000001</v>
      </c>
      <c r="P117" s="14">
        <v>9.6029999999999998</v>
      </c>
      <c r="Q117">
        <v>5.5</v>
      </c>
      <c r="R117">
        <v>0.41</v>
      </c>
      <c r="S117">
        <v>1110</v>
      </c>
      <c r="T117" t="s">
        <v>38</v>
      </c>
      <c r="U117" t="s">
        <v>90</v>
      </c>
      <c r="V117">
        <v>7.6</v>
      </c>
      <c r="W117">
        <v>2.2999999999999998</v>
      </c>
      <c r="X117">
        <v>6.2E-2</v>
      </c>
      <c r="Y117" t="s">
        <v>87</v>
      </c>
      <c r="Z117" t="s">
        <v>54</v>
      </c>
      <c r="AA117">
        <v>3.8549219940000001</v>
      </c>
      <c r="AB117">
        <v>3.9804013070000002</v>
      </c>
      <c r="AC117">
        <v>3.6549619089999998</v>
      </c>
      <c r="AD117" t="s">
        <v>93</v>
      </c>
      <c r="AE117">
        <v>10</v>
      </c>
      <c r="AF117">
        <v>1</v>
      </c>
      <c r="AG117">
        <v>0</v>
      </c>
      <c r="AH117">
        <v>3.6094339190000002</v>
      </c>
      <c r="AI117">
        <v>3.709817369</v>
      </c>
      <c r="AJ117">
        <v>3.4494658500000002</v>
      </c>
      <c r="AK117">
        <v>0</v>
      </c>
      <c r="AL117" t="s">
        <v>37</v>
      </c>
    </row>
    <row r="118" spans="1:38" hidden="1" x14ac:dyDescent="0.45">
      <c r="A118" t="s">
        <v>335</v>
      </c>
      <c r="B118">
        <v>1</v>
      </c>
      <c r="C118">
        <v>1</v>
      </c>
      <c r="D118" t="s">
        <v>94</v>
      </c>
      <c r="E118" t="s">
        <v>95</v>
      </c>
      <c r="F118" t="s">
        <v>185</v>
      </c>
      <c r="G118" t="s">
        <v>218</v>
      </c>
      <c r="H118">
        <v>0</v>
      </c>
      <c r="I118">
        <v>1900</v>
      </c>
      <c r="J118">
        <v>1.9</v>
      </c>
      <c r="K118">
        <v>2.15</v>
      </c>
      <c r="L118">
        <v>1.9</v>
      </c>
      <c r="M118">
        <v>0.5</v>
      </c>
      <c r="N118">
        <v>1.1499999999999999</v>
      </c>
      <c r="O118">
        <v>1.8106</v>
      </c>
      <c r="P118">
        <v>10.07</v>
      </c>
      <c r="Q118">
        <v>8.1</v>
      </c>
      <c r="R118">
        <v>0.746008169</v>
      </c>
      <c r="S118">
        <v>1083</v>
      </c>
      <c r="T118" t="s">
        <v>82</v>
      </c>
      <c r="U118" t="s">
        <v>106</v>
      </c>
      <c r="V118">
        <v>7</v>
      </c>
      <c r="W118">
        <v>11.4</v>
      </c>
      <c r="X118">
        <v>0.248</v>
      </c>
      <c r="Y118" t="s">
        <v>107</v>
      </c>
      <c r="Z118" t="s">
        <v>340</v>
      </c>
      <c r="AA118">
        <v>3.7728754000000002</v>
      </c>
      <c r="AB118">
        <v>3.82696719</v>
      </c>
      <c r="AC118">
        <v>3.7110749260000002</v>
      </c>
      <c r="AD118" t="s">
        <v>108</v>
      </c>
      <c r="AE118">
        <v>19</v>
      </c>
      <c r="AF118">
        <v>0</v>
      </c>
      <c r="AG118">
        <v>0</v>
      </c>
      <c r="AH118">
        <v>3.7728754000000002</v>
      </c>
      <c r="AI118">
        <v>3.82696719</v>
      </c>
      <c r="AJ118">
        <v>3.7110749260000002</v>
      </c>
      <c r="AK118">
        <v>0</v>
      </c>
      <c r="AL118" t="s">
        <v>37</v>
      </c>
    </row>
    <row r="119" spans="1:38" hidden="1" x14ac:dyDescent="0.45">
      <c r="A119" t="s">
        <v>337</v>
      </c>
      <c r="B119">
        <v>1</v>
      </c>
      <c r="C119">
        <v>2</v>
      </c>
      <c r="D119" t="s">
        <v>94</v>
      </c>
      <c r="E119" t="s">
        <v>95</v>
      </c>
      <c r="F119" t="s">
        <v>185</v>
      </c>
      <c r="G119" t="s">
        <v>218</v>
      </c>
      <c r="H119">
        <v>0</v>
      </c>
      <c r="I119">
        <v>1900</v>
      </c>
      <c r="J119">
        <v>1.9</v>
      </c>
      <c r="K119">
        <v>2.15</v>
      </c>
      <c r="L119">
        <v>1.9</v>
      </c>
      <c r="M119">
        <v>0.5</v>
      </c>
      <c r="N119">
        <v>1.1499999999999999</v>
      </c>
      <c r="O119">
        <v>1.8106</v>
      </c>
      <c r="P119">
        <v>10.07</v>
      </c>
      <c r="Q119">
        <v>8.1</v>
      </c>
      <c r="R119">
        <v>0.746008169</v>
      </c>
      <c r="S119">
        <v>1083</v>
      </c>
      <c r="T119" t="s">
        <v>82</v>
      </c>
      <c r="U119" t="s">
        <v>106</v>
      </c>
      <c r="V119">
        <v>7</v>
      </c>
      <c r="W119">
        <v>11.4</v>
      </c>
      <c r="X119">
        <v>0.248</v>
      </c>
      <c r="Y119" t="s">
        <v>107</v>
      </c>
      <c r="Z119" t="s">
        <v>340</v>
      </c>
      <c r="AA119">
        <v>3.7787187150000001</v>
      </c>
      <c r="AB119">
        <v>3.8705896970000002</v>
      </c>
      <c r="AC119">
        <v>3.6620505739999998</v>
      </c>
      <c r="AD119" t="s">
        <v>109</v>
      </c>
      <c r="AE119">
        <v>14</v>
      </c>
      <c r="AF119">
        <v>0</v>
      </c>
      <c r="AG119">
        <v>0</v>
      </c>
      <c r="AH119">
        <v>3.7787187150000001</v>
      </c>
      <c r="AI119">
        <v>3.8705896970000002</v>
      </c>
      <c r="AJ119">
        <v>3.6620505739999998</v>
      </c>
      <c r="AK119">
        <v>0</v>
      </c>
      <c r="AL119" t="s">
        <v>37</v>
      </c>
    </row>
    <row r="120" spans="1:38" hidden="1" x14ac:dyDescent="0.45">
      <c r="A120" t="s">
        <v>338</v>
      </c>
      <c r="B120" s="10">
        <v>15</v>
      </c>
      <c r="C120" s="10">
        <v>1</v>
      </c>
      <c r="D120" s="10" t="s">
        <v>94</v>
      </c>
      <c r="E120" s="10" t="s">
        <v>95</v>
      </c>
      <c r="F120" s="10" t="s">
        <v>185</v>
      </c>
      <c r="G120" s="10" t="s">
        <v>218</v>
      </c>
      <c r="H120" s="10">
        <v>0</v>
      </c>
      <c r="I120" s="10">
        <v>150</v>
      </c>
      <c r="J120" s="10">
        <v>0.15</v>
      </c>
      <c r="K120" s="10">
        <v>2.15</v>
      </c>
      <c r="L120" s="10">
        <v>1.9</v>
      </c>
      <c r="M120" s="10">
        <v>0.5</v>
      </c>
      <c r="N120" s="10">
        <v>1.1499999999999999</v>
      </c>
      <c r="O120" s="10">
        <v>1.8106</v>
      </c>
      <c r="P120" s="10">
        <v>10.07</v>
      </c>
      <c r="Q120" s="10">
        <v>6.9</v>
      </c>
      <c r="R120" s="10">
        <v>0.82899207200000002</v>
      </c>
      <c r="S120" s="10">
        <v>1004</v>
      </c>
      <c r="T120" s="10" t="s">
        <v>38</v>
      </c>
      <c r="U120" s="10" t="s">
        <v>231</v>
      </c>
      <c r="V120" s="10">
        <v>6.8</v>
      </c>
      <c r="W120" s="10">
        <v>5</v>
      </c>
      <c r="X120" s="10"/>
      <c r="Y120" s="10" t="s">
        <v>232</v>
      </c>
      <c r="Z120" t="s">
        <v>340</v>
      </c>
      <c r="AA120" s="10">
        <v>4.221905317</v>
      </c>
      <c r="AB120" s="10">
        <v>4.320513643</v>
      </c>
      <c r="AC120" s="10">
        <v>4.2169626249999999</v>
      </c>
      <c r="AD120" s="10" t="s">
        <v>147</v>
      </c>
      <c r="AE120" s="10">
        <v>7.9</v>
      </c>
      <c r="AF120" s="10">
        <v>0</v>
      </c>
      <c r="AG120" s="10">
        <v>1</v>
      </c>
      <c r="AH120" s="10">
        <v>3.9030205769999999</v>
      </c>
      <c r="AI120" s="10">
        <v>3.9819072370000002</v>
      </c>
      <c r="AJ120" s="10">
        <v>3.8990664229999998</v>
      </c>
      <c r="AK120" s="10">
        <v>0</v>
      </c>
      <c r="AL120" s="10" t="s">
        <v>233</v>
      </c>
    </row>
    <row r="121" spans="1:38" hidden="1" x14ac:dyDescent="0.45">
      <c r="A121" t="s">
        <v>338</v>
      </c>
      <c r="B121" s="10">
        <v>15</v>
      </c>
      <c r="C121" s="10">
        <v>5</v>
      </c>
      <c r="D121" s="10" t="s">
        <v>94</v>
      </c>
      <c r="E121" s="10" t="s">
        <v>95</v>
      </c>
      <c r="F121" s="10" t="s">
        <v>185</v>
      </c>
      <c r="G121" s="10" t="s">
        <v>218</v>
      </c>
      <c r="H121" s="10">
        <v>0</v>
      </c>
      <c r="I121" s="10">
        <v>175</v>
      </c>
      <c r="J121" s="10">
        <v>0.17499999999999999</v>
      </c>
      <c r="K121" s="10">
        <v>2.15</v>
      </c>
      <c r="L121" s="10">
        <v>1.9</v>
      </c>
      <c r="M121" s="10">
        <v>0.5</v>
      </c>
      <c r="N121" s="10">
        <v>1.1499999999999999</v>
      </c>
      <c r="O121" s="10">
        <v>1.8106</v>
      </c>
      <c r="P121" s="10">
        <v>10.07</v>
      </c>
      <c r="Q121" s="10">
        <v>6.9</v>
      </c>
      <c r="R121" s="10">
        <v>0.82899207200000002</v>
      </c>
      <c r="S121" s="10">
        <v>1004</v>
      </c>
      <c r="T121" s="10" t="s">
        <v>38</v>
      </c>
      <c r="U121" s="10" t="s">
        <v>231</v>
      </c>
      <c r="V121" s="10">
        <v>6.8</v>
      </c>
      <c r="W121" s="10">
        <v>5</v>
      </c>
      <c r="X121" s="10"/>
      <c r="Y121" s="10" t="s">
        <v>232</v>
      </c>
      <c r="Z121" t="s">
        <v>340</v>
      </c>
      <c r="AA121" s="10">
        <v>4.0472195879999999</v>
      </c>
      <c r="AB121" s="10">
        <v>4.1345205639999998</v>
      </c>
      <c r="AC121" s="10">
        <v>3.9378380399999999</v>
      </c>
      <c r="AD121" s="10" t="s">
        <v>65</v>
      </c>
      <c r="AE121" s="10">
        <v>7.94</v>
      </c>
      <c r="AF121" s="10">
        <v>0</v>
      </c>
      <c r="AG121" s="10">
        <v>0</v>
      </c>
      <c r="AH121" s="10">
        <v>4.0472195879999999</v>
      </c>
      <c r="AI121" s="10">
        <v>4.1345205639999998</v>
      </c>
      <c r="AJ121" s="10">
        <v>3.9378380399999999</v>
      </c>
      <c r="AK121" s="10">
        <v>0</v>
      </c>
      <c r="AL121" s="10" t="s">
        <v>233</v>
      </c>
    </row>
    <row r="122" spans="1:38" hidden="1" x14ac:dyDescent="0.45">
      <c r="A122" t="s">
        <v>335</v>
      </c>
      <c r="B122">
        <v>16</v>
      </c>
      <c r="C122" t="s">
        <v>37</v>
      </c>
      <c r="D122" t="s">
        <v>94</v>
      </c>
      <c r="E122" t="s">
        <v>95</v>
      </c>
      <c r="F122" t="s">
        <v>185</v>
      </c>
      <c r="G122" t="s">
        <v>218</v>
      </c>
      <c r="H122">
        <v>0</v>
      </c>
      <c r="I122">
        <v>64</v>
      </c>
      <c r="J122">
        <v>6.4000000000000001E-2</v>
      </c>
      <c r="K122">
        <v>2.15</v>
      </c>
      <c r="L122">
        <v>1.9</v>
      </c>
      <c r="M122">
        <v>0.5</v>
      </c>
      <c r="N122">
        <v>1.1499999999999999</v>
      </c>
      <c r="O122">
        <v>1.8106</v>
      </c>
      <c r="P122">
        <v>10.07</v>
      </c>
      <c r="Q122">
        <v>8.8000000000000007</v>
      </c>
      <c r="R122">
        <v>0.72430471600000002</v>
      </c>
      <c r="S122">
        <v>1468</v>
      </c>
      <c r="T122" t="s">
        <v>38</v>
      </c>
      <c r="U122" t="s">
        <v>63</v>
      </c>
      <c r="V122">
        <v>6</v>
      </c>
      <c r="W122">
        <v>2.1</v>
      </c>
      <c r="X122">
        <v>2.7E-2</v>
      </c>
      <c r="Y122" t="s">
        <v>69</v>
      </c>
      <c r="Z122" t="s">
        <v>54</v>
      </c>
      <c r="AA122">
        <v>4.924279286</v>
      </c>
      <c r="AB122" t="s">
        <v>37</v>
      </c>
      <c r="AC122" t="s">
        <v>37</v>
      </c>
      <c r="AD122" t="s">
        <v>65</v>
      </c>
      <c r="AE122">
        <v>7</v>
      </c>
      <c r="AF122">
        <v>0</v>
      </c>
      <c r="AG122">
        <v>0</v>
      </c>
      <c r="AH122">
        <v>4.924279286</v>
      </c>
      <c r="AI122" t="s">
        <v>37</v>
      </c>
      <c r="AJ122">
        <v>0</v>
      </c>
      <c r="AK122">
        <v>0</v>
      </c>
      <c r="AL122" t="s">
        <v>37</v>
      </c>
    </row>
    <row r="123" spans="1:38" hidden="1" x14ac:dyDescent="0.45">
      <c r="A123" t="s">
        <v>337</v>
      </c>
      <c r="B123">
        <v>16</v>
      </c>
      <c r="C123" t="s">
        <v>37</v>
      </c>
      <c r="D123" t="s">
        <v>94</v>
      </c>
      <c r="E123" t="s">
        <v>95</v>
      </c>
      <c r="F123" t="s">
        <v>185</v>
      </c>
      <c r="G123" t="s">
        <v>218</v>
      </c>
      <c r="H123">
        <v>0</v>
      </c>
      <c r="I123">
        <v>64</v>
      </c>
      <c r="J123">
        <v>6.4000000000000001E-2</v>
      </c>
      <c r="K123">
        <v>2.15</v>
      </c>
      <c r="L123">
        <v>1.9</v>
      </c>
      <c r="M123">
        <v>0.5</v>
      </c>
      <c r="N123">
        <v>1.1499999999999999</v>
      </c>
      <c r="O123">
        <v>1.8106</v>
      </c>
      <c r="P123">
        <v>10.07</v>
      </c>
      <c r="Q123">
        <v>8.8000000000000007</v>
      </c>
      <c r="R123">
        <v>0.72430471600000002</v>
      </c>
      <c r="S123">
        <v>1468</v>
      </c>
      <c r="T123" t="s">
        <v>38</v>
      </c>
      <c r="U123" t="s">
        <v>63</v>
      </c>
      <c r="V123">
        <v>7</v>
      </c>
      <c r="W123">
        <v>3.9</v>
      </c>
      <c r="X123">
        <v>9.8000000000000004E-2</v>
      </c>
      <c r="Y123" t="s">
        <v>80</v>
      </c>
      <c r="Z123" t="s">
        <v>54</v>
      </c>
      <c r="AA123">
        <v>4.9030899870000004</v>
      </c>
      <c r="AB123" t="s">
        <v>37</v>
      </c>
      <c r="AC123" t="s">
        <v>37</v>
      </c>
      <c r="AD123" t="s">
        <v>65</v>
      </c>
      <c r="AE123">
        <v>7</v>
      </c>
      <c r="AF123">
        <v>0</v>
      </c>
      <c r="AG123">
        <v>0</v>
      </c>
      <c r="AH123">
        <v>4.9030899870000004</v>
      </c>
      <c r="AI123" t="s">
        <v>37</v>
      </c>
      <c r="AJ123">
        <v>0</v>
      </c>
      <c r="AK123">
        <v>0</v>
      </c>
      <c r="AL123" t="s">
        <v>37</v>
      </c>
    </row>
    <row r="124" spans="1:38" hidden="1" x14ac:dyDescent="0.45">
      <c r="A124" t="s">
        <v>337</v>
      </c>
      <c r="B124">
        <v>16</v>
      </c>
      <c r="C124" t="s">
        <v>37</v>
      </c>
      <c r="D124" t="s">
        <v>94</v>
      </c>
      <c r="E124" t="s">
        <v>95</v>
      </c>
      <c r="F124" t="s">
        <v>185</v>
      </c>
      <c r="G124" t="s">
        <v>218</v>
      </c>
      <c r="H124">
        <v>0</v>
      </c>
      <c r="I124">
        <v>64</v>
      </c>
      <c r="J124">
        <v>6.4000000000000001E-2</v>
      </c>
      <c r="K124">
        <v>2.15</v>
      </c>
      <c r="L124">
        <v>1.9</v>
      </c>
      <c r="M124">
        <v>0.5</v>
      </c>
      <c r="N124">
        <v>1.1499999999999999</v>
      </c>
      <c r="O124">
        <v>1.8106</v>
      </c>
      <c r="P124">
        <v>10.07</v>
      </c>
      <c r="Q124">
        <v>8.8000000000000007</v>
      </c>
      <c r="R124">
        <v>0.72430471600000002</v>
      </c>
      <c r="S124">
        <v>1468</v>
      </c>
      <c r="T124" t="s">
        <v>38</v>
      </c>
      <c r="U124" t="s">
        <v>63</v>
      </c>
      <c r="V124">
        <v>6.2</v>
      </c>
      <c r="W124">
        <v>1.7</v>
      </c>
      <c r="X124">
        <v>2.4E-2</v>
      </c>
      <c r="Y124" t="s">
        <v>64</v>
      </c>
      <c r="Z124" t="s">
        <v>54</v>
      </c>
      <c r="AA124">
        <v>4.9542425090000002</v>
      </c>
      <c r="AB124" t="s">
        <v>37</v>
      </c>
      <c r="AC124" t="s">
        <v>37</v>
      </c>
      <c r="AD124" t="s">
        <v>65</v>
      </c>
      <c r="AE124">
        <v>7</v>
      </c>
      <c r="AF124">
        <v>0</v>
      </c>
      <c r="AG124">
        <v>0</v>
      </c>
      <c r="AH124">
        <v>4.9542425090000002</v>
      </c>
      <c r="AI124" t="s">
        <v>37</v>
      </c>
      <c r="AJ124">
        <v>0</v>
      </c>
      <c r="AK124">
        <v>0</v>
      </c>
      <c r="AL124" t="s">
        <v>37</v>
      </c>
    </row>
    <row r="125" spans="1:38" hidden="1" x14ac:dyDescent="0.45">
      <c r="A125" t="s">
        <v>337</v>
      </c>
      <c r="B125">
        <v>17</v>
      </c>
      <c r="C125" t="s">
        <v>37</v>
      </c>
      <c r="D125" t="s">
        <v>94</v>
      </c>
      <c r="E125" t="s">
        <v>95</v>
      </c>
      <c r="F125" t="s">
        <v>185</v>
      </c>
      <c r="G125" t="s">
        <v>218</v>
      </c>
      <c r="H125">
        <v>0</v>
      </c>
      <c r="I125">
        <v>64</v>
      </c>
      <c r="J125">
        <v>6.4000000000000001E-2</v>
      </c>
      <c r="K125">
        <v>2.15</v>
      </c>
      <c r="L125">
        <v>1.9</v>
      </c>
      <c r="M125">
        <v>0.5</v>
      </c>
      <c r="N125">
        <v>1.1499999999999999</v>
      </c>
      <c r="O125">
        <v>1.8106</v>
      </c>
      <c r="P125">
        <v>10.07</v>
      </c>
      <c r="Q125">
        <v>8.8000000000000007</v>
      </c>
      <c r="R125">
        <v>0.72430471600000002</v>
      </c>
      <c r="S125">
        <v>1468</v>
      </c>
      <c r="T125" t="s">
        <v>38</v>
      </c>
      <c r="U125" t="s">
        <v>63</v>
      </c>
      <c r="V125">
        <v>7</v>
      </c>
      <c r="W125">
        <v>3.9</v>
      </c>
      <c r="X125">
        <v>9.7000000000000003E-2</v>
      </c>
      <c r="Y125" t="s">
        <v>68</v>
      </c>
      <c r="Z125" t="s">
        <v>54</v>
      </c>
      <c r="AA125">
        <v>5.4913616940000001</v>
      </c>
      <c r="AB125" t="s">
        <v>37</v>
      </c>
      <c r="AC125" t="s">
        <v>37</v>
      </c>
      <c r="AD125" t="s">
        <v>42</v>
      </c>
      <c r="AE125">
        <v>7</v>
      </c>
      <c r="AF125">
        <v>1</v>
      </c>
      <c r="AG125">
        <v>0</v>
      </c>
      <c r="AH125">
        <v>4.9185856780000003</v>
      </c>
      <c r="AI125" t="s">
        <v>37</v>
      </c>
      <c r="AJ125" t="s">
        <v>37</v>
      </c>
      <c r="AK125">
        <v>0</v>
      </c>
      <c r="AL125" t="s">
        <v>37</v>
      </c>
    </row>
    <row r="126" spans="1:38" hidden="1" x14ac:dyDescent="0.45">
      <c r="A126" t="s">
        <v>337</v>
      </c>
      <c r="B126">
        <v>17</v>
      </c>
      <c r="C126" t="s">
        <v>37</v>
      </c>
      <c r="D126" t="s">
        <v>94</v>
      </c>
      <c r="E126" t="s">
        <v>95</v>
      </c>
      <c r="F126" t="s">
        <v>185</v>
      </c>
      <c r="G126" t="s">
        <v>218</v>
      </c>
      <c r="H126">
        <v>0</v>
      </c>
      <c r="I126">
        <v>64</v>
      </c>
      <c r="J126">
        <v>6.4000000000000001E-2</v>
      </c>
      <c r="K126">
        <v>2.15</v>
      </c>
      <c r="L126">
        <v>1.9</v>
      </c>
      <c r="M126">
        <v>0.5</v>
      </c>
      <c r="N126">
        <v>1.1499999999999999</v>
      </c>
      <c r="O126">
        <v>1.8106</v>
      </c>
      <c r="P126">
        <v>10.07</v>
      </c>
      <c r="Q126">
        <v>8.8000000000000007</v>
      </c>
      <c r="R126">
        <v>0.72430471600000002</v>
      </c>
      <c r="S126">
        <v>1468</v>
      </c>
      <c r="T126" t="s">
        <v>38</v>
      </c>
      <c r="U126" t="s">
        <v>63</v>
      </c>
      <c r="V126">
        <v>6</v>
      </c>
      <c r="W126">
        <v>1.6</v>
      </c>
      <c r="X126">
        <v>2.5000000000000001E-2</v>
      </c>
      <c r="Y126" t="s">
        <v>69</v>
      </c>
      <c r="Z126" t="s">
        <v>54</v>
      </c>
      <c r="AA126">
        <v>5.4149733470000001</v>
      </c>
      <c r="AB126" t="s">
        <v>37</v>
      </c>
      <c r="AC126" t="s">
        <v>37</v>
      </c>
      <c r="AD126" t="s">
        <v>42</v>
      </c>
      <c r="AE126">
        <v>7</v>
      </c>
      <c r="AF126">
        <v>1</v>
      </c>
      <c r="AG126">
        <v>0</v>
      </c>
      <c r="AH126">
        <v>4.8574750010000001</v>
      </c>
      <c r="AI126" t="s">
        <v>37</v>
      </c>
      <c r="AJ126" t="s">
        <v>37</v>
      </c>
      <c r="AK126">
        <v>0</v>
      </c>
      <c r="AL126" t="s">
        <v>37</v>
      </c>
    </row>
    <row r="127" spans="1:38" hidden="1" x14ac:dyDescent="0.45">
      <c r="A127" t="s">
        <v>337</v>
      </c>
      <c r="B127">
        <v>17</v>
      </c>
      <c r="C127" t="s">
        <v>37</v>
      </c>
      <c r="D127" t="s">
        <v>94</v>
      </c>
      <c r="E127" t="s">
        <v>95</v>
      </c>
      <c r="F127" t="s">
        <v>185</v>
      </c>
      <c r="G127" t="s">
        <v>218</v>
      </c>
      <c r="H127">
        <v>0</v>
      </c>
      <c r="I127">
        <v>64</v>
      </c>
      <c r="J127">
        <v>6.4000000000000001E-2</v>
      </c>
      <c r="K127">
        <v>2.15</v>
      </c>
      <c r="L127">
        <v>1.9</v>
      </c>
      <c r="M127">
        <v>0.5</v>
      </c>
      <c r="N127">
        <v>1.1499999999999999</v>
      </c>
      <c r="O127">
        <v>1.8106</v>
      </c>
      <c r="P127">
        <v>10.07</v>
      </c>
      <c r="Q127">
        <v>8.8000000000000007</v>
      </c>
      <c r="R127">
        <v>0.72430471600000002</v>
      </c>
      <c r="S127">
        <v>1468</v>
      </c>
      <c r="T127" t="s">
        <v>38</v>
      </c>
      <c r="U127" t="s">
        <v>63</v>
      </c>
      <c r="V127">
        <v>7</v>
      </c>
      <c r="W127">
        <v>1.4</v>
      </c>
      <c r="X127">
        <v>1.7999999999999999E-2</v>
      </c>
      <c r="Y127" t="s">
        <v>70</v>
      </c>
      <c r="Z127" t="s">
        <v>54</v>
      </c>
      <c r="AA127">
        <v>5.5185139400000001</v>
      </c>
      <c r="AB127" t="s">
        <v>37</v>
      </c>
      <c r="AC127" t="s">
        <v>37</v>
      </c>
      <c r="AD127" t="s">
        <v>42</v>
      </c>
      <c r="AE127">
        <v>7</v>
      </c>
      <c r="AF127">
        <v>1</v>
      </c>
      <c r="AG127">
        <v>0</v>
      </c>
      <c r="AH127">
        <v>4.940307475</v>
      </c>
      <c r="AI127" t="s">
        <v>37</v>
      </c>
      <c r="AJ127" t="s">
        <v>37</v>
      </c>
      <c r="AK127">
        <v>0</v>
      </c>
      <c r="AL127" t="s">
        <v>37</v>
      </c>
    </row>
    <row r="128" spans="1:38" hidden="1" x14ac:dyDescent="0.45">
      <c r="A128" t="s">
        <v>337</v>
      </c>
      <c r="B128">
        <v>35</v>
      </c>
      <c r="C128">
        <v>7</v>
      </c>
      <c r="D128" t="s">
        <v>94</v>
      </c>
      <c r="E128" t="s">
        <v>95</v>
      </c>
      <c r="F128" t="s">
        <v>185</v>
      </c>
      <c r="G128" t="s">
        <v>218</v>
      </c>
      <c r="H128">
        <v>0</v>
      </c>
      <c r="I128">
        <v>157</v>
      </c>
      <c r="J128">
        <v>0.157</v>
      </c>
      <c r="K128">
        <v>2.15</v>
      </c>
      <c r="L128">
        <v>1.9</v>
      </c>
      <c r="M128">
        <v>0.5</v>
      </c>
      <c r="N128">
        <v>1.1499999999999999</v>
      </c>
      <c r="O128">
        <v>1.8106</v>
      </c>
      <c r="P128">
        <v>10.07</v>
      </c>
      <c r="Q128">
        <v>6.4</v>
      </c>
      <c r="R128">
        <v>0.44560357699999997</v>
      </c>
      <c r="S128">
        <v>671</v>
      </c>
      <c r="T128" t="s">
        <v>82</v>
      </c>
      <c r="U128" t="s">
        <v>83</v>
      </c>
      <c r="V128">
        <v>8.4</v>
      </c>
      <c r="W128">
        <v>5.4</v>
      </c>
      <c r="X128">
        <v>0.184</v>
      </c>
      <c r="Y128" t="s">
        <v>54</v>
      </c>
      <c r="Z128" t="s">
        <v>54</v>
      </c>
      <c r="AA128">
        <v>3.979863323</v>
      </c>
      <c r="AB128">
        <v>4.1274745340000001</v>
      </c>
      <c r="AC128">
        <v>3.7545340029999998</v>
      </c>
      <c r="AD128" t="s">
        <v>77</v>
      </c>
      <c r="AE128">
        <v>5.2</v>
      </c>
      <c r="AF128">
        <v>0</v>
      </c>
      <c r="AG128">
        <v>1</v>
      </c>
      <c r="AH128">
        <v>3.7093869810000002</v>
      </c>
      <c r="AI128">
        <v>3.8274759509999998</v>
      </c>
      <c r="AJ128">
        <v>3.5291235259999998</v>
      </c>
      <c r="AK128">
        <v>0</v>
      </c>
      <c r="AL128" t="s">
        <v>37</v>
      </c>
    </row>
    <row r="129" spans="1:38" hidden="1" x14ac:dyDescent="0.45">
      <c r="A129" t="s">
        <v>337</v>
      </c>
      <c r="B129">
        <v>35</v>
      </c>
      <c r="C129">
        <v>8</v>
      </c>
      <c r="D129" t="s">
        <v>94</v>
      </c>
      <c r="E129" t="s">
        <v>95</v>
      </c>
      <c r="F129" t="s">
        <v>185</v>
      </c>
      <c r="G129" t="s">
        <v>218</v>
      </c>
      <c r="H129">
        <v>0</v>
      </c>
      <c r="I129">
        <v>157</v>
      </c>
      <c r="J129">
        <v>0.157</v>
      </c>
      <c r="K129">
        <v>2.15</v>
      </c>
      <c r="L129">
        <v>1.9</v>
      </c>
      <c r="M129">
        <v>0.5</v>
      </c>
      <c r="N129">
        <v>1.1499999999999999</v>
      </c>
      <c r="O129">
        <v>1.8106</v>
      </c>
      <c r="P129">
        <v>10.07</v>
      </c>
      <c r="Q129">
        <v>6.4</v>
      </c>
      <c r="R129">
        <v>0.44560357699999997</v>
      </c>
      <c r="S129">
        <v>671</v>
      </c>
      <c r="T129" t="s">
        <v>82</v>
      </c>
      <c r="U129" t="s">
        <v>83</v>
      </c>
      <c r="V129">
        <v>6.7</v>
      </c>
      <c r="W129">
        <v>4.3</v>
      </c>
      <c r="X129">
        <v>9.6000000000000002E-2</v>
      </c>
      <c r="Y129" t="s">
        <v>84</v>
      </c>
      <c r="Z129" t="s">
        <v>85</v>
      </c>
      <c r="AA129">
        <v>4.1581065720000003</v>
      </c>
      <c r="AB129">
        <v>4.2122387210000003</v>
      </c>
      <c r="AC129">
        <v>4.0962533910000003</v>
      </c>
      <c r="AD129" t="s">
        <v>77</v>
      </c>
      <c r="AE129">
        <v>5.2</v>
      </c>
      <c r="AF129">
        <v>0</v>
      </c>
      <c r="AG129">
        <v>1</v>
      </c>
      <c r="AH129">
        <v>3.851981581</v>
      </c>
      <c r="AI129">
        <v>3.8952873000000001</v>
      </c>
      <c r="AJ129">
        <v>3.8024990359999999</v>
      </c>
      <c r="AK129">
        <v>0</v>
      </c>
      <c r="AL129" t="s">
        <v>37</v>
      </c>
    </row>
    <row r="130" spans="1:38" hidden="1" x14ac:dyDescent="0.45">
      <c r="A130" t="s">
        <v>337</v>
      </c>
      <c r="B130">
        <v>35</v>
      </c>
      <c r="C130">
        <v>9</v>
      </c>
      <c r="D130" t="s">
        <v>94</v>
      </c>
      <c r="E130" t="s">
        <v>95</v>
      </c>
      <c r="F130" t="s">
        <v>185</v>
      </c>
      <c r="G130" t="s">
        <v>218</v>
      </c>
      <c r="H130">
        <v>0</v>
      </c>
      <c r="I130">
        <v>157</v>
      </c>
      <c r="J130">
        <v>0.157</v>
      </c>
      <c r="K130">
        <v>2.15</v>
      </c>
      <c r="L130">
        <v>1.9</v>
      </c>
      <c r="M130">
        <v>0.5</v>
      </c>
      <c r="N130">
        <v>1.1499999999999999</v>
      </c>
      <c r="O130">
        <v>1.8106</v>
      </c>
      <c r="P130">
        <v>10.07</v>
      </c>
      <c r="Q130">
        <v>6.4</v>
      </c>
      <c r="R130">
        <v>0.44560357699999997</v>
      </c>
      <c r="S130">
        <v>671</v>
      </c>
      <c r="T130" t="s">
        <v>82</v>
      </c>
      <c r="U130" t="s">
        <v>83</v>
      </c>
      <c r="V130">
        <v>7.5</v>
      </c>
      <c r="W130">
        <v>7</v>
      </c>
      <c r="X130">
        <v>0.16200000000000001</v>
      </c>
      <c r="Y130" t="s">
        <v>96</v>
      </c>
      <c r="Z130" t="s">
        <v>340</v>
      </c>
      <c r="AA130">
        <v>3.6421535770000002</v>
      </c>
      <c r="AB130">
        <v>3.7391475829999998</v>
      </c>
      <c r="AC130">
        <v>3.5170748170000001</v>
      </c>
      <c r="AD130" t="s">
        <v>77</v>
      </c>
      <c r="AE130">
        <v>5.2</v>
      </c>
      <c r="AF130">
        <v>0</v>
      </c>
      <c r="AG130">
        <v>1</v>
      </c>
      <c r="AH130">
        <v>3.4392191849999998</v>
      </c>
      <c r="AI130">
        <v>3.5168143889999999</v>
      </c>
      <c r="AJ130">
        <v>3.3391561759999999</v>
      </c>
      <c r="AK130">
        <v>0</v>
      </c>
      <c r="AL130" t="s">
        <v>37</v>
      </c>
    </row>
    <row r="131" spans="1:38" hidden="1" x14ac:dyDescent="0.45">
      <c r="A131" t="s">
        <v>337</v>
      </c>
      <c r="B131">
        <v>51</v>
      </c>
      <c r="C131" t="s">
        <v>37</v>
      </c>
      <c r="D131" t="s">
        <v>94</v>
      </c>
      <c r="E131" t="s">
        <v>95</v>
      </c>
      <c r="F131" t="s">
        <v>185</v>
      </c>
      <c r="G131" t="s">
        <v>218</v>
      </c>
      <c r="H131">
        <v>0</v>
      </c>
      <c r="I131">
        <v>200</v>
      </c>
      <c r="J131">
        <v>0.2</v>
      </c>
      <c r="K131">
        <v>2.15</v>
      </c>
      <c r="L131">
        <v>1.9</v>
      </c>
      <c r="M131">
        <v>0.5</v>
      </c>
      <c r="N131">
        <v>1.1499999999999999</v>
      </c>
      <c r="O131">
        <v>1.8106</v>
      </c>
      <c r="P131">
        <v>10.07</v>
      </c>
      <c r="Q131">
        <v>8.0299999999999994</v>
      </c>
      <c r="R131">
        <v>0.84010283200000002</v>
      </c>
      <c r="S131">
        <v>899</v>
      </c>
      <c r="T131" t="s">
        <v>38</v>
      </c>
      <c r="U131" t="s">
        <v>66</v>
      </c>
      <c r="V131">
        <v>8</v>
      </c>
      <c r="W131">
        <v>3.85</v>
      </c>
      <c r="X131">
        <v>6.0999999999999999E-2</v>
      </c>
      <c r="Y131" t="s">
        <v>75</v>
      </c>
      <c r="Z131" t="s">
        <v>54</v>
      </c>
      <c r="AA131">
        <v>4.9912260760000002</v>
      </c>
      <c r="AB131" t="s">
        <v>37</v>
      </c>
      <c r="AC131" t="s">
        <v>37</v>
      </c>
      <c r="AD131" t="s">
        <v>42</v>
      </c>
      <c r="AE131">
        <v>7.5</v>
      </c>
      <c r="AF131">
        <v>1</v>
      </c>
      <c r="AG131">
        <v>0</v>
      </c>
      <c r="AH131">
        <v>4.518477184</v>
      </c>
      <c r="AI131" t="s">
        <v>37</v>
      </c>
      <c r="AJ131" t="s">
        <v>37</v>
      </c>
      <c r="AK131">
        <v>0</v>
      </c>
      <c r="AL131" t="s">
        <v>73</v>
      </c>
    </row>
    <row r="132" spans="1:38" hidden="1" x14ac:dyDescent="0.45">
      <c r="A132" t="s">
        <v>337</v>
      </c>
      <c r="B132">
        <v>57</v>
      </c>
      <c r="C132" t="s">
        <v>37</v>
      </c>
      <c r="D132" t="s">
        <v>94</v>
      </c>
      <c r="E132" t="s">
        <v>95</v>
      </c>
      <c r="F132" t="s">
        <v>185</v>
      </c>
      <c r="G132" t="s">
        <v>218</v>
      </c>
      <c r="H132">
        <v>0</v>
      </c>
      <c r="I132">
        <v>100</v>
      </c>
      <c r="J132">
        <v>0.1</v>
      </c>
      <c r="K132">
        <v>2.15</v>
      </c>
      <c r="L132">
        <v>1.9</v>
      </c>
      <c r="M132">
        <v>0.5</v>
      </c>
      <c r="N132">
        <v>1.1499999999999999</v>
      </c>
      <c r="O132">
        <v>1.8106</v>
      </c>
      <c r="P132">
        <v>10.07</v>
      </c>
      <c r="Q132">
        <v>8.8000000000000007</v>
      </c>
      <c r="R132">
        <v>0.72430471600000002</v>
      </c>
      <c r="S132">
        <v>1468</v>
      </c>
      <c r="T132" t="s">
        <v>38</v>
      </c>
      <c r="U132" t="s">
        <v>63</v>
      </c>
      <c r="V132">
        <v>6</v>
      </c>
      <c r="W132">
        <v>2.02</v>
      </c>
      <c r="X132">
        <v>3.2000000000000001E-2</v>
      </c>
      <c r="Y132" t="s">
        <v>76</v>
      </c>
      <c r="Z132" t="s">
        <v>54</v>
      </c>
      <c r="AA132">
        <v>4.9469432710000003</v>
      </c>
      <c r="AB132" t="s">
        <v>37</v>
      </c>
      <c r="AC132" t="s">
        <v>37</v>
      </c>
      <c r="AD132" t="s">
        <v>77</v>
      </c>
      <c r="AE132">
        <v>7</v>
      </c>
      <c r="AF132">
        <v>0</v>
      </c>
      <c r="AG132">
        <v>1</v>
      </c>
      <c r="AH132">
        <v>4.48305094</v>
      </c>
      <c r="AI132" t="s">
        <v>37</v>
      </c>
      <c r="AJ132" t="s">
        <v>37</v>
      </c>
      <c r="AK132">
        <v>0</v>
      </c>
      <c r="AL132" t="s">
        <v>78</v>
      </c>
    </row>
    <row r="133" spans="1:38" hidden="1" x14ac:dyDescent="0.45">
      <c r="A133" t="s">
        <v>337</v>
      </c>
      <c r="B133">
        <v>57</v>
      </c>
      <c r="C133" t="s">
        <v>37</v>
      </c>
      <c r="D133" t="s">
        <v>94</v>
      </c>
      <c r="E133" t="s">
        <v>95</v>
      </c>
      <c r="F133" t="s">
        <v>185</v>
      </c>
      <c r="G133" t="s">
        <v>218</v>
      </c>
      <c r="H133">
        <v>0</v>
      </c>
      <c r="I133">
        <v>100</v>
      </c>
      <c r="J133">
        <v>0.1</v>
      </c>
      <c r="K133">
        <v>2.15</v>
      </c>
      <c r="L133">
        <v>1.9</v>
      </c>
      <c r="M133">
        <v>0.5</v>
      </c>
      <c r="N133">
        <v>1.1499999999999999</v>
      </c>
      <c r="O133">
        <v>1.8106</v>
      </c>
      <c r="P133">
        <v>10.07</v>
      </c>
      <c r="Q133">
        <v>8.8000000000000007</v>
      </c>
      <c r="R133">
        <v>0.72430471600000002</v>
      </c>
      <c r="S133">
        <v>1468</v>
      </c>
      <c r="T133" t="s">
        <v>38</v>
      </c>
      <c r="U133" t="s">
        <v>63</v>
      </c>
      <c r="V133">
        <v>6</v>
      </c>
      <c r="W133">
        <v>2.02</v>
      </c>
      <c r="X133">
        <v>3.2000000000000001E-2</v>
      </c>
      <c r="Y133" t="s">
        <v>76</v>
      </c>
      <c r="Z133" t="s">
        <v>54</v>
      </c>
      <c r="AA133">
        <v>5.4328090050000002</v>
      </c>
      <c r="AB133" t="s">
        <v>37</v>
      </c>
      <c r="AC133" t="s">
        <v>37</v>
      </c>
      <c r="AD133" t="s">
        <v>42</v>
      </c>
      <c r="AE133">
        <v>7</v>
      </c>
      <c r="AF133">
        <v>1</v>
      </c>
      <c r="AG133">
        <v>0</v>
      </c>
      <c r="AH133">
        <v>4.8717435269999996</v>
      </c>
      <c r="AI133" t="s">
        <v>37</v>
      </c>
      <c r="AJ133" t="s">
        <v>37</v>
      </c>
      <c r="AK133">
        <v>0</v>
      </c>
      <c r="AL133" t="s">
        <v>78</v>
      </c>
    </row>
    <row r="134" spans="1:38" hidden="1" x14ac:dyDescent="0.45">
      <c r="A134" t="s">
        <v>337</v>
      </c>
      <c r="B134">
        <v>57</v>
      </c>
      <c r="C134" t="s">
        <v>37</v>
      </c>
      <c r="D134" t="s">
        <v>94</v>
      </c>
      <c r="E134" t="s">
        <v>95</v>
      </c>
      <c r="F134" t="s">
        <v>185</v>
      </c>
      <c r="G134" t="s">
        <v>218</v>
      </c>
      <c r="H134">
        <v>0</v>
      </c>
      <c r="I134">
        <v>100</v>
      </c>
      <c r="J134">
        <v>0.1</v>
      </c>
      <c r="K134">
        <v>2.15</v>
      </c>
      <c r="L134">
        <v>1.9</v>
      </c>
      <c r="M134">
        <v>0.5</v>
      </c>
      <c r="N134">
        <v>1.1499999999999999</v>
      </c>
      <c r="O134">
        <v>1.8106</v>
      </c>
      <c r="P134">
        <v>10.07</v>
      </c>
      <c r="Q134">
        <v>8.8000000000000007</v>
      </c>
      <c r="R134">
        <v>0.72430471600000002</v>
      </c>
      <c r="S134">
        <v>1468</v>
      </c>
      <c r="T134" t="s">
        <v>38</v>
      </c>
      <c r="U134" t="s">
        <v>63</v>
      </c>
      <c r="V134">
        <v>6</v>
      </c>
      <c r="W134">
        <v>2.02</v>
      </c>
      <c r="X134">
        <v>3.2000000000000001E-2</v>
      </c>
      <c r="Y134" t="s">
        <v>76</v>
      </c>
      <c r="Z134" t="s">
        <v>54</v>
      </c>
      <c r="AA134">
        <v>4.9469432710000003</v>
      </c>
      <c r="AB134" t="s">
        <v>37</v>
      </c>
      <c r="AC134" t="s">
        <v>37</v>
      </c>
      <c r="AD134" t="s">
        <v>65</v>
      </c>
      <c r="AE134">
        <v>7</v>
      </c>
      <c r="AF134">
        <v>0</v>
      </c>
      <c r="AG134">
        <v>0</v>
      </c>
      <c r="AH134">
        <v>4.9469432710000003</v>
      </c>
      <c r="AI134" t="s">
        <v>37</v>
      </c>
      <c r="AJ134" t="s">
        <v>37</v>
      </c>
      <c r="AK134">
        <v>0</v>
      </c>
      <c r="AL134" t="s">
        <v>86</v>
      </c>
    </row>
    <row r="135" spans="1:38" hidden="1" x14ac:dyDescent="0.45">
      <c r="A135" t="s">
        <v>337</v>
      </c>
      <c r="B135">
        <v>59</v>
      </c>
      <c r="C135" t="s">
        <v>37</v>
      </c>
      <c r="D135" t="s">
        <v>94</v>
      </c>
      <c r="E135" t="s">
        <v>95</v>
      </c>
      <c r="F135" t="s">
        <v>185</v>
      </c>
      <c r="G135" t="s">
        <v>218</v>
      </c>
      <c r="H135">
        <v>0</v>
      </c>
      <c r="I135">
        <v>830</v>
      </c>
      <c r="J135">
        <v>0.83</v>
      </c>
      <c r="K135">
        <v>2.15</v>
      </c>
      <c r="L135">
        <v>1.9</v>
      </c>
      <c r="M135">
        <v>0.5</v>
      </c>
      <c r="N135">
        <v>1.1499999999999999</v>
      </c>
      <c r="O135">
        <v>1.8106</v>
      </c>
      <c r="P135">
        <v>10.07</v>
      </c>
      <c r="Q135">
        <v>8.0299999999999994</v>
      </c>
      <c r="R135">
        <v>0.84010283200000002</v>
      </c>
      <c r="S135">
        <v>899</v>
      </c>
      <c r="T135" t="s">
        <v>38</v>
      </c>
      <c r="U135" t="s">
        <v>66</v>
      </c>
      <c r="V135">
        <v>7.8</v>
      </c>
      <c r="W135">
        <v>5.25</v>
      </c>
      <c r="X135">
        <v>0.14649999999999999</v>
      </c>
      <c r="Y135" t="s">
        <v>97</v>
      </c>
      <c r="Z135" t="s">
        <v>54</v>
      </c>
      <c r="AA135">
        <v>3.7254963230000002</v>
      </c>
      <c r="AB135" t="s">
        <v>37</v>
      </c>
      <c r="AC135" t="s">
        <v>37</v>
      </c>
      <c r="AD135" t="s">
        <v>98</v>
      </c>
      <c r="AE135">
        <v>10</v>
      </c>
      <c r="AF135">
        <v>0</v>
      </c>
      <c r="AG135">
        <v>1</v>
      </c>
      <c r="AH135">
        <v>3.505893382</v>
      </c>
      <c r="AI135" t="s">
        <v>37</v>
      </c>
      <c r="AJ135" t="s">
        <v>37</v>
      </c>
      <c r="AK135">
        <v>0</v>
      </c>
      <c r="AL135" t="s">
        <v>99</v>
      </c>
    </row>
    <row r="136" spans="1:38" hidden="1" x14ac:dyDescent="0.45">
      <c r="A136" t="s">
        <v>338</v>
      </c>
      <c r="B136" s="10">
        <v>63</v>
      </c>
      <c r="C136" s="10">
        <v>18</v>
      </c>
      <c r="D136" s="10" t="s">
        <v>94</v>
      </c>
      <c r="E136" s="10" t="s">
        <v>95</v>
      </c>
      <c r="F136" s="10" t="s">
        <v>185</v>
      </c>
      <c r="G136" s="10" t="s">
        <v>218</v>
      </c>
      <c r="H136" s="10">
        <v>0</v>
      </c>
      <c r="I136" s="10">
        <v>12</v>
      </c>
      <c r="J136" s="10">
        <v>1.2E-2</v>
      </c>
      <c r="K136" s="10">
        <v>2.15</v>
      </c>
      <c r="L136" s="10">
        <v>1.9</v>
      </c>
      <c r="M136" s="10">
        <v>0.5</v>
      </c>
      <c r="N136" s="10">
        <v>1.1499999999999999</v>
      </c>
      <c r="O136" s="10">
        <v>1.8106</v>
      </c>
      <c r="P136" s="10">
        <v>10.07</v>
      </c>
      <c r="Q136" s="10">
        <v>9.9499999999999993</v>
      </c>
      <c r="R136" s="10">
        <v>0.80487804900000004</v>
      </c>
      <c r="S136" s="10">
        <v>769</v>
      </c>
      <c r="T136" s="10" t="s">
        <v>38</v>
      </c>
      <c r="U136" s="10" t="s">
        <v>122</v>
      </c>
      <c r="V136" s="10">
        <v>7.65</v>
      </c>
      <c r="W136" s="10">
        <v>0.37</v>
      </c>
      <c r="X136" s="10"/>
      <c r="Y136" s="10" t="s">
        <v>230</v>
      </c>
      <c r="Z136" s="10" t="s">
        <v>41</v>
      </c>
      <c r="AA136" s="10">
        <v>5.0665802839999996</v>
      </c>
      <c r="AB136" s="10">
        <v>5.0927251939999998</v>
      </c>
      <c r="AC136" s="10">
        <v>5.0387600309999998</v>
      </c>
      <c r="AD136" s="10" t="s">
        <v>65</v>
      </c>
      <c r="AE136" s="10">
        <v>10</v>
      </c>
      <c r="AF136" s="10">
        <v>0</v>
      </c>
      <c r="AG136" s="10">
        <v>0</v>
      </c>
      <c r="AH136" s="10">
        <v>5.0665802839999996</v>
      </c>
      <c r="AI136" s="10">
        <v>5.0927251939999998</v>
      </c>
      <c r="AJ136" s="10">
        <v>5.0387600309999998</v>
      </c>
      <c r="AK136" s="10">
        <v>0</v>
      </c>
      <c r="AL136" s="10"/>
    </row>
    <row r="137" spans="1:38" hidden="1" x14ac:dyDescent="0.45">
      <c r="A137" t="s">
        <v>337</v>
      </c>
      <c r="B137">
        <v>77</v>
      </c>
      <c r="C137">
        <v>1</v>
      </c>
      <c r="D137" t="s">
        <v>94</v>
      </c>
      <c r="E137" t="s">
        <v>95</v>
      </c>
      <c r="F137" t="s">
        <v>185</v>
      </c>
      <c r="G137" t="s">
        <v>218</v>
      </c>
      <c r="H137">
        <v>0</v>
      </c>
      <c r="I137">
        <v>370</v>
      </c>
      <c r="J137">
        <v>0.37</v>
      </c>
      <c r="K137">
        <v>2.15</v>
      </c>
      <c r="L137">
        <v>1.9</v>
      </c>
      <c r="M137">
        <v>0.5</v>
      </c>
      <c r="N137">
        <v>1.1499999999999999</v>
      </c>
      <c r="O137">
        <v>1.8106</v>
      </c>
      <c r="P137">
        <v>10.07</v>
      </c>
      <c r="Q137">
        <v>6.4</v>
      </c>
      <c r="R137">
        <v>0.44560357699999997</v>
      </c>
      <c r="S137">
        <v>671</v>
      </c>
      <c r="T137" t="s">
        <v>82</v>
      </c>
      <c r="U137" t="s">
        <v>83</v>
      </c>
      <c r="V137">
        <v>7.5</v>
      </c>
      <c r="W137">
        <v>7</v>
      </c>
      <c r="X137">
        <v>0.16200000000000001</v>
      </c>
      <c r="Y137" t="s">
        <v>100</v>
      </c>
      <c r="Z137" t="s">
        <v>340</v>
      </c>
      <c r="AA137">
        <v>3.579783597</v>
      </c>
      <c r="AB137" t="s">
        <v>37</v>
      </c>
      <c r="AC137" t="s">
        <v>37</v>
      </c>
      <c r="AD137" t="s">
        <v>77</v>
      </c>
      <c r="AE137">
        <v>5.2</v>
      </c>
      <c r="AF137">
        <v>0</v>
      </c>
      <c r="AG137">
        <v>1</v>
      </c>
      <c r="AH137">
        <v>3.3893232000000002</v>
      </c>
      <c r="AI137" t="s">
        <v>37</v>
      </c>
      <c r="AJ137" t="s">
        <v>37</v>
      </c>
      <c r="AK137">
        <v>0</v>
      </c>
      <c r="AL137" t="s">
        <v>37</v>
      </c>
    </row>
    <row r="138" spans="1:38" hidden="1" x14ac:dyDescent="0.45">
      <c r="A138" t="s">
        <v>337</v>
      </c>
      <c r="B138">
        <v>77</v>
      </c>
      <c r="C138">
        <v>2</v>
      </c>
      <c r="D138" t="s">
        <v>94</v>
      </c>
      <c r="E138" t="s">
        <v>95</v>
      </c>
      <c r="F138" t="s">
        <v>185</v>
      </c>
      <c r="G138" t="s">
        <v>218</v>
      </c>
      <c r="H138">
        <v>0</v>
      </c>
      <c r="I138">
        <v>350</v>
      </c>
      <c r="J138">
        <v>0.35</v>
      </c>
      <c r="K138">
        <v>2.15</v>
      </c>
      <c r="L138">
        <v>1.9</v>
      </c>
      <c r="M138">
        <v>0.5</v>
      </c>
      <c r="N138">
        <v>1.1499999999999999</v>
      </c>
      <c r="O138">
        <v>1.8106</v>
      </c>
      <c r="P138">
        <v>10.07</v>
      </c>
      <c r="Q138">
        <v>6.4</v>
      </c>
      <c r="R138">
        <v>0.44560357699999997</v>
      </c>
      <c r="S138">
        <v>671</v>
      </c>
      <c r="T138" t="s">
        <v>82</v>
      </c>
      <c r="U138" t="s">
        <v>83</v>
      </c>
      <c r="V138">
        <v>7.9</v>
      </c>
      <c r="W138">
        <v>6.3</v>
      </c>
      <c r="X138">
        <v>0.16</v>
      </c>
      <c r="Y138" t="s">
        <v>101</v>
      </c>
      <c r="Z138" t="s">
        <v>340</v>
      </c>
      <c r="AA138">
        <v>3</v>
      </c>
      <c r="AB138" t="s">
        <v>37</v>
      </c>
      <c r="AC138" t="s">
        <v>37</v>
      </c>
      <c r="AD138" t="s">
        <v>77</v>
      </c>
      <c r="AE138">
        <v>5.2</v>
      </c>
      <c r="AF138">
        <v>0</v>
      </c>
      <c r="AG138">
        <v>1</v>
      </c>
      <c r="AH138">
        <v>2.925496323</v>
      </c>
      <c r="AI138" t="s">
        <v>37</v>
      </c>
      <c r="AJ138" t="s">
        <v>37</v>
      </c>
      <c r="AK138">
        <v>0</v>
      </c>
      <c r="AL138" t="s">
        <v>37</v>
      </c>
    </row>
    <row r="139" spans="1:38" hidden="1" x14ac:dyDescent="0.45">
      <c r="A139" t="s">
        <v>337</v>
      </c>
      <c r="B139">
        <v>77</v>
      </c>
      <c r="C139">
        <v>3</v>
      </c>
      <c r="D139" t="s">
        <v>94</v>
      </c>
      <c r="E139" t="s">
        <v>95</v>
      </c>
      <c r="F139" t="s">
        <v>185</v>
      </c>
      <c r="G139" t="s">
        <v>218</v>
      </c>
      <c r="H139">
        <v>0</v>
      </c>
      <c r="I139">
        <v>390</v>
      </c>
      <c r="J139">
        <v>0.39</v>
      </c>
      <c r="K139">
        <v>2.15</v>
      </c>
      <c r="L139">
        <v>1.9</v>
      </c>
      <c r="M139">
        <v>0.5</v>
      </c>
      <c r="N139">
        <v>1.1499999999999999</v>
      </c>
      <c r="O139">
        <v>1.8106</v>
      </c>
      <c r="P139">
        <v>10.07</v>
      </c>
      <c r="Q139">
        <v>6.4</v>
      </c>
      <c r="R139">
        <v>0.44560357699999997</v>
      </c>
      <c r="S139">
        <v>671</v>
      </c>
      <c r="T139" t="s">
        <v>82</v>
      </c>
      <c r="U139" t="s">
        <v>83</v>
      </c>
      <c r="V139">
        <v>7.3</v>
      </c>
      <c r="W139">
        <v>10.1</v>
      </c>
      <c r="X139">
        <v>0.156</v>
      </c>
      <c r="Y139" t="s">
        <v>102</v>
      </c>
      <c r="Z139" t="s">
        <v>340</v>
      </c>
      <c r="AA139">
        <v>3.8692317200000002</v>
      </c>
      <c r="AB139" t="s">
        <v>37</v>
      </c>
      <c r="AC139" t="s">
        <v>37</v>
      </c>
      <c r="AD139" t="s">
        <v>77</v>
      </c>
      <c r="AE139">
        <v>5.2</v>
      </c>
      <c r="AF139">
        <v>0</v>
      </c>
      <c r="AG139">
        <v>1</v>
      </c>
      <c r="AH139">
        <v>3.6208816989999999</v>
      </c>
      <c r="AI139" t="s">
        <v>37</v>
      </c>
      <c r="AJ139" t="s">
        <v>37</v>
      </c>
      <c r="AK139">
        <v>0</v>
      </c>
      <c r="AL139" t="s">
        <v>37</v>
      </c>
    </row>
    <row r="140" spans="1:38" hidden="1" x14ac:dyDescent="0.45">
      <c r="A140" t="s">
        <v>337</v>
      </c>
      <c r="B140">
        <v>77</v>
      </c>
      <c r="C140">
        <v>4</v>
      </c>
      <c r="D140" t="s">
        <v>94</v>
      </c>
      <c r="E140" t="s">
        <v>95</v>
      </c>
      <c r="F140" t="s">
        <v>185</v>
      </c>
      <c r="G140" t="s">
        <v>218</v>
      </c>
      <c r="H140">
        <v>0</v>
      </c>
      <c r="I140">
        <v>190</v>
      </c>
      <c r="J140">
        <v>0.19</v>
      </c>
      <c r="K140">
        <v>2.15</v>
      </c>
      <c r="L140">
        <v>1.9</v>
      </c>
      <c r="M140">
        <v>0.5</v>
      </c>
      <c r="N140">
        <v>1.1499999999999999</v>
      </c>
      <c r="O140">
        <v>1.8106</v>
      </c>
      <c r="P140">
        <v>10.07</v>
      </c>
      <c r="Q140">
        <v>6.4</v>
      </c>
      <c r="R140">
        <v>0.44560357699999997</v>
      </c>
      <c r="S140">
        <v>671</v>
      </c>
      <c r="T140" t="s">
        <v>82</v>
      </c>
      <c r="U140" t="s">
        <v>83</v>
      </c>
      <c r="V140">
        <v>7.4</v>
      </c>
      <c r="W140">
        <v>4.8</v>
      </c>
      <c r="X140">
        <v>9.8000000000000004E-2</v>
      </c>
      <c r="Y140" t="s">
        <v>103</v>
      </c>
      <c r="Z140" t="s">
        <v>340</v>
      </c>
      <c r="AA140">
        <v>3.7781512500000001</v>
      </c>
      <c r="AB140" t="s">
        <v>37</v>
      </c>
      <c r="AC140" t="s">
        <v>37</v>
      </c>
      <c r="AD140" t="s">
        <v>77</v>
      </c>
      <c r="AE140">
        <v>5.2</v>
      </c>
      <c r="AF140">
        <v>0</v>
      </c>
      <c r="AG140">
        <v>1</v>
      </c>
      <c r="AH140">
        <v>3.5480173229999998</v>
      </c>
      <c r="AI140" t="s">
        <v>37</v>
      </c>
      <c r="AJ140" t="s">
        <v>37</v>
      </c>
      <c r="AK140">
        <v>0</v>
      </c>
      <c r="AL140" t="s">
        <v>37</v>
      </c>
    </row>
    <row r="141" spans="1:38" hidden="1" x14ac:dyDescent="0.45">
      <c r="A141" t="s">
        <v>334</v>
      </c>
      <c r="B141" s="10">
        <v>2</v>
      </c>
      <c r="C141" s="10">
        <v>35</v>
      </c>
      <c r="D141" t="s">
        <v>321</v>
      </c>
      <c r="E141" t="s">
        <v>36</v>
      </c>
      <c r="F141" t="s">
        <v>325</v>
      </c>
      <c r="H141">
        <v>0</v>
      </c>
      <c r="I141">
        <v>1200</v>
      </c>
      <c r="J141">
        <f>I141/1000</f>
        <v>1.2</v>
      </c>
      <c r="K141">
        <v>0.42</v>
      </c>
      <c r="L141">
        <v>0.41</v>
      </c>
      <c r="M141">
        <v>0</v>
      </c>
      <c r="N141">
        <v>7.0000000000000007E-2</v>
      </c>
      <c r="O141">
        <v>0.59219999999999995</v>
      </c>
      <c r="P141">
        <v>2.3730000000000002</v>
      </c>
      <c r="Q141">
        <v>6.9</v>
      </c>
      <c r="R141">
        <v>0.314495852477303</v>
      </c>
      <c r="S141">
        <v>654.184666666667</v>
      </c>
      <c r="T141" t="s">
        <v>82</v>
      </c>
      <c r="U141" t="s">
        <v>339</v>
      </c>
      <c r="V141">
        <v>6.2</v>
      </c>
      <c r="W141">
        <v>0.35</v>
      </c>
      <c r="Y141" t="s">
        <v>330</v>
      </c>
      <c r="Z141" t="s">
        <v>41</v>
      </c>
      <c r="AA141">
        <v>4.1791286433565604</v>
      </c>
      <c r="AD141" s="10" t="s">
        <v>332</v>
      </c>
      <c r="AE141">
        <f>(11+22)/2</f>
        <v>16.5</v>
      </c>
      <c r="AF141">
        <v>0</v>
      </c>
      <c r="AG141">
        <v>0</v>
      </c>
      <c r="AH141" s="13">
        <v>4.1791286433565604</v>
      </c>
      <c r="AL141" t="s">
        <v>341</v>
      </c>
    </row>
    <row r="142" spans="1:38" hidden="1" x14ac:dyDescent="0.45">
      <c r="A142" t="s">
        <v>337</v>
      </c>
      <c r="B142">
        <v>52</v>
      </c>
      <c r="C142" t="s">
        <v>37</v>
      </c>
      <c r="D142" t="s">
        <v>104</v>
      </c>
      <c r="E142" t="s">
        <v>36</v>
      </c>
      <c r="F142" t="s">
        <v>186</v>
      </c>
      <c r="G142" t="s">
        <v>218</v>
      </c>
      <c r="H142">
        <v>0</v>
      </c>
      <c r="I142">
        <v>1800</v>
      </c>
      <c r="J142">
        <v>1.8</v>
      </c>
      <c r="K142">
        <v>0.46</v>
      </c>
      <c r="L142">
        <v>0.38</v>
      </c>
      <c r="M142">
        <v>0</v>
      </c>
      <c r="N142">
        <v>0</v>
      </c>
      <c r="O142">
        <v>0.73909999999999998</v>
      </c>
      <c r="P142">
        <v>2.823</v>
      </c>
      <c r="Q142">
        <v>7.4</v>
      </c>
      <c r="R142">
        <v>0.87</v>
      </c>
      <c r="S142">
        <v>1132</v>
      </c>
      <c r="T142" t="s">
        <v>38</v>
      </c>
      <c r="U142" t="s">
        <v>39</v>
      </c>
      <c r="V142">
        <v>7.8</v>
      </c>
      <c r="W142">
        <v>1.5</v>
      </c>
      <c r="X142">
        <v>0.02</v>
      </c>
      <c r="Y142" t="s">
        <v>43</v>
      </c>
      <c r="Z142" t="s">
        <v>41</v>
      </c>
      <c r="AA142">
        <v>4.7201593040000001</v>
      </c>
      <c r="AB142" t="s">
        <v>37</v>
      </c>
      <c r="AC142" t="s">
        <v>37</v>
      </c>
      <c r="AD142" t="s">
        <v>42</v>
      </c>
      <c r="AE142">
        <v>7.5</v>
      </c>
      <c r="AF142">
        <v>1</v>
      </c>
      <c r="AG142">
        <v>0</v>
      </c>
      <c r="AH142">
        <v>4.3016237659999996</v>
      </c>
      <c r="AI142" t="s">
        <v>37</v>
      </c>
      <c r="AJ142" t="s">
        <v>37</v>
      </c>
      <c r="AK142">
        <v>0</v>
      </c>
      <c r="AL142" t="s">
        <v>37</v>
      </c>
    </row>
    <row r="143" spans="1:38" hidden="1" x14ac:dyDescent="0.45">
      <c r="A143" t="s">
        <v>337</v>
      </c>
      <c r="B143">
        <v>52</v>
      </c>
      <c r="C143" t="s">
        <v>37</v>
      </c>
      <c r="D143" t="s">
        <v>104</v>
      </c>
      <c r="E143" t="s">
        <v>36</v>
      </c>
      <c r="F143" t="s">
        <v>186</v>
      </c>
      <c r="G143" t="s">
        <v>218</v>
      </c>
      <c r="H143">
        <v>0</v>
      </c>
      <c r="I143">
        <v>1800</v>
      </c>
      <c r="J143">
        <v>1.8</v>
      </c>
      <c r="K143">
        <v>0.46</v>
      </c>
      <c r="L143">
        <v>0.38</v>
      </c>
      <c r="M143">
        <v>0</v>
      </c>
      <c r="N143">
        <v>0</v>
      </c>
      <c r="O143">
        <v>0.73909999999999998</v>
      </c>
      <c r="P143">
        <v>2.823</v>
      </c>
      <c r="Q143">
        <v>7.4</v>
      </c>
      <c r="R143">
        <v>0.87</v>
      </c>
      <c r="S143">
        <v>1132</v>
      </c>
      <c r="T143" t="s">
        <v>38</v>
      </c>
      <c r="U143" t="s">
        <v>39</v>
      </c>
      <c r="V143">
        <v>7.8</v>
      </c>
      <c r="W143">
        <v>1.5</v>
      </c>
      <c r="X143">
        <v>0.02</v>
      </c>
      <c r="Y143" t="s">
        <v>43</v>
      </c>
      <c r="Z143" t="s">
        <v>41</v>
      </c>
      <c r="AA143">
        <v>4.7902851640000002</v>
      </c>
      <c r="AB143" t="s">
        <v>37</v>
      </c>
      <c r="AC143" t="s">
        <v>37</v>
      </c>
      <c r="AD143" t="s">
        <v>42</v>
      </c>
      <c r="AE143">
        <v>15</v>
      </c>
      <c r="AF143">
        <v>1</v>
      </c>
      <c r="AG143">
        <v>0</v>
      </c>
      <c r="AH143">
        <v>4.3577244540000004</v>
      </c>
      <c r="AI143" t="s">
        <v>37</v>
      </c>
      <c r="AJ143" t="s">
        <v>37</v>
      </c>
      <c r="AK143">
        <v>0</v>
      </c>
      <c r="AL143" t="s">
        <v>37</v>
      </c>
    </row>
    <row r="144" spans="1:38" hidden="1" x14ac:dyDescent="0.45">
      <c r="A144" t="s">
        <v>337</v>
      </c>
      <c r="B144">
        <v>62</v>
      </c>
      <c r="C144">
        <v>4</v>
      </c>
      <c r="D144" t="s">
        <v>104</v>
      </c>
      <c r="E144" t="s">
        <v>36</v>
      </c>
      <c r="F144" t="s">
        <v>186</v>
      </c>
      <c r="G144" t="s">
        <v>218</v>
      </c>
      <c r="H144">
        <v>0</v>
      </c>
      <c r="I144">
        <v>4000</v>
      </c>
      <c r="J144">
        <v>4</v>
      </c>
      <c r="K144">
        <v>0.46</v>
      </c>
      <c r="L144">
        <v>0.38</v>
      </c>
      <c r="M144">
        <v>0</v>
      </c>
      <c r="N144">
        <v>0</v>
      </c>
      <c r="O144">
        <v>0.73909999999999998</v>
      </c>
      <c r="P144">
        <v>2.823</v>
      </c>
      <c r="Q144">
        <v>7.4</v>
      </c>
      <c r="R144">
        <v>0.87</v>
      </c>
      <c r="S144">
        <v>1132</v>
      </c>
      <c r="T144" t="s">
        <v>38</v>
      </c>
      <c r="U144" t="s">
        <v>39</v>
      </c>
      <c r="V144">
        <v>7.5</v>
      </c>
      <c r="W144">
        <v>1</v>
      </c>
      <c r="X144">
        <v>1.55E-2</v>
      </c>
      <c r="Y144" t="s">
        <v>40</v>
      </c>
      <c r="Z144" t="s">
        <v>41</v>
      </c>
      <c r="AA144">
        <v>4.9502749809999997</v>
      </c>
      <c r="AB144">
        <v>4.9783619979999996</v>
      </c>
      <c r="AC144">
        <v>4.9202451260000002</v>
      </c>
      <c r="AD144" t="s">
        <v>42</v>
      </c>
      <c r="AE144">
        <v>7.5</v>
      </c>
      <c r="AF144">
        <v>1</v>
      </c>
      <c r="AG144">
        <v>0</v>
      </c>
      <c r="AH144">
        <v>4.4857163079999998</v>
      </c>
      <c r="AI144">
        <v>4.5081859209999999</v>
      </c>
      <c r="AJ144">
        <v>4.4616924239999998</v>
      </c>
      <c r="AK144">
        <v>0</v>
      </c>
      <c r="AL144" t="s">
        <v>37</v>
      </c>
    </row>
    <row r="145" spans="1:38" hidden="1" x14ac:dyDescent="0.45">
      <c r="A145" t="s">
        <v>337</v>
      </c>
      <c r="B145">
        <v>62</v>
      </c>
      <c r="C145">
        <v>13</v>
      </c>
      <c r="D145" t="s">
        <v>104</v>
      </c>
      <c r="E145" t="s">
        <v>36</v>
      </c>
      <c r="F145" t="s">
        <v>186</v>
      </c>
      <c r="G145" t="s">
        <v>218</v>
      </c>
      <c r="H145">
        <v>0</v>
      </c>
      <c r="I145">
        <v>4000</v>
      </c>
      <c r="J145">
        <v>4</v>
      </c>
      <c r="K145">
        <v>0.46</v>
      </c>
      <c r="L145">
        <v>0.38</v>
      </c>
      <c r="M145">
        <v>0</v>
      </c>
      <c r="N145">
        <v>0</v>
      </c>
      <c r="O145">
        <v>0.73909999999999998</v>
      </c>
      <c r="P145">
        <v>2.823</v>
      </c>
      <c r="Q145">
        <v>7.4</v>
      </c>
      <c r="R145">
        <v>0.87</v>
      </c>
      <c r="S145">
        <v>1132</v>
      </c>
      <c r="T145" t="s">
        <v>38</v>
      </c>
      <c r="U145" t="s">
        <v>39</v>
      </c>
      <c r="V145">
        <v>7.5</v>
      </c>
      <c r="W145">
        <v>1</v>
      </c>
      <c r="X145">
        <v>1.55E-2</v>
      </c>
      <c r="Y145" t="s">
        <v>40</v>
      </c>
      <c r="Z145" t="s">
        <v>41</v>
      </c>
      <c r="AA145">
        <v>4.868345733</v>
      </c>
      <c r="AB145">
        <v>4.8964224459999999</v>
      </c>
      <c r="AC145">
        <v>4.8687690579999998</v>
      </c>
      <c r="AD145" t="s">
        <v>42</v>
      </c>
      <c r="AE145">
        <v>15</v>
      </c>
      <c r="AF145">
        <v>1</v>
      </c>
      <c r="AG145">
        <v>0</v>
      </c>
      <c r="AH145">
        <v>4.4201729099999998</v>
      </c>
      <c r="AI145">
        <v>4.44263428</v>
      </c>
      <c r="AJ145">
        <v>4.4205115700000004</v>
      </c>
      <c r="AK145">
        <v>0</v>
      </c>
      <c r="AL145" t="s">
        <v>37</v>
      </c>
    </row>
    <row r="146" spans="1:38" hidden="1" x14ac:dyDescent="0.45">
      <c r="A146" t="s">
        <v>338</v>
      </c>
      <c r="B146" s="10">
        <v>63</v>
      </c>
      <c r="C146" s="10">
        <v>2</v>
      </c>
      <c r="D146" s="10" t="s">
        <v>227</v>
      </c>
      <c r="E146" s="10" t="s">
        <v>62</v>
      </c>
      <c r="F146" s="10" t="s">
        <v>228</v>
      </c>
      <c r="G146" s="10" t="s">
        <v>229</v>
      </c>
      <c r="H146" s="10">
        <v>0</v>
      </c>
      <c r="I146" s="10">
        <v>48</v>
      </c>
      <c r="J146" s="10">
        <v>4.8000000000000001E-2</v>
      </c>
      <c r="K146" s="10">
        <v>1.5</v>
      </c>
      <c r="L146" s="10">
        <v>1.07</v>
      </c>
      <c r="M146" s="10">
        <v>0.37</v>
      </c>
      <c r="N146" s="10">
        <v>0.88</v>
      </c>
      <c r="O146" s="10">
        <v>1.3378000000000001</v>
      </c>
      <c r="P146" s="10">
        <v>6.6740000000000004</v>
      </c>
      <c r="Q146" s="10">
        <v>9.9499999999999993</v>
      </c>
      <c r="R146" s="10">
        <v>0.80487804900000004</v>
      </c>
      <c r="S146" s="10">
        <v>769</v>
      </c>
      <c r="T146" s="10" t="s">
        <v>38</v>
      </c>
      <c r="U146" s="10" t="s">
        <v>122</v>
      </c>
      <c r="V146" s="10">
        <v>8.0500000000000007</v>
      </c>
      <c r="W146" s="10">
        <v>0.49</v>
      </c>
      <c r="X146" s="10"/>
      <c r="Y146" s="10" t="s">
        <v>230</v>
      </c>
      <c r="Z146" s="10" t="s">
        <v>41</v>
      </c>
      <c r="AA146" s="10">
        <v>5.4906141599999998</v>
      </c>
      <c r="AB146" s="10">
        <v>5.5585262689999997</v>
      </c>
      <c r="AC146" s="10">
        <v>5.4100778519999997</v>
      </c>
      <c r="AD146" s="10" t="s">
        <v>251</v>
      </c>
      <c r="AE146" s="10">
        <v>10</v>
      </c>
      <c r="AF146" s="10">
        <v>1</v>
      </c>
      <c r="AG146" s="10">
        <v>0</v>
      </c>
      <c r="AH146" s="10">
        <v>4.9179876509999998</v>
      </c>
      <c r="AI146" s="10">
        <v>4.9723173389999999</v>
      </c>
      <c r="AJ146" s="10">
        <v>4.8535586049999999</v>
      </c>
      <c r="AK146" s="10">
        <v>0</v>
      </c>
      <c r="AL146" s="10"/>
    </row>
    <row r="147" spans="1:38" hidden="1" x14ac:dyDescent="0.45">
      <c r="A147" t="s">
        <v>338</v>
      </c>
      <c r="B147" s="10">
        <v>63</v>
      </c>
      <c r="C147" s="10">
        <v>16</v>
      </c>
      <c r="D147" s="10" t="s">
        <v>227</v>
      </c>
      <c r="E147" s="10" t="s">
        <v>62</v>
      </c>
      <c r="F147" s="10" t="s">
        <v>228</v>
      </c>
      <c r="G147" s="10" t="s">
        <v>229</v>
      </c>
      <c r="H147" s="10">
        <v>0</v>
      </c>
      <c r="I147" s="10">
        <v>48</v>
      </c>
      <c r="J147" s="10">
        <v>4.8000000000000001E-2</v>
      </c>
      <c r="K147" s="10">
        <v>1.5</v>
      </c>
      <c r="L147" s="10">
        <v>1.07</v>
      </c>
      <c r="M147" s="10">
        <v>0.37</v>
      </c>
      <c r="N147" s="10">
        <v>0.88</v>
      </c>
      <c r="O147" s="10">
        <v>1.3378000000000001</v>
      </c>
      <c r="P147" s="10">
        <v>6.6740000000000004</v>
      </c>
      <c r="Q147" s="10">
        <v>9.9499999999999993</v>
      </c>
      <c r="R147" s="10">
        <v>0.80487804900000004</v>
      </c>
      <c r="S147" s="10">
        <v>769</v>
      </c>
      <c r="T147" s="10" t="s">
        <v>38</v>
      </c>
      <c r="U147" s="10" t="s">
        <v>122</v>
      </c>
      <c r="V147" s="10">
        <v>7.65</v>
      </c>
      <c r="W147" s="10">
        <v>0.37</v>
      </c>
      <c r="X147" s="10"/>
      <c r="Y147" s="10" t="s">
        <v>230</v>
      </c>
      <c r="Z147" s="10" t="s">
        <v>41</v>
      </c>
      <c r="AA147" s="10">
        <v>4.8934053530000003</v>
      </c>
      <c r="AB147" s="10">
        <v>4.9281801439999997</v>
      </c>
      <c r="AC147" s="10">
        <v>4.8556018009999997</v>
      </c>
      <c r="AD147" s="10" t="s">
        <v>65</v>
      </c>
      <c r="AE147" s="10">
        <v>10</v>
      </c>
      <c r="AF147" s="10">
        <v>0</v>
      </c>
      <c r="AG147" s="10">
        <v>0</v>
      </c>
      <c r="AH147" s="10">
        <v>4.8934053530000003</v>
      </c>
      <c r="AI147" s="10">
        <v>4.9281801439999997</v>
      </c>
      <c r="AJ147" s="10">
        <v>4.8556018009999997</v>
      </c>
      <c r="AK147" s="10">
        <v>0</v>
      </c>
      <c r="AL147" s="10"/>
    </row>
    <row r="148" spans="1:38" hidden="1" x14ac:dyDescent="0.45">
      <c r="A148" t="s">
        <v>337</v>
      </c>
      <c r="B148">
        <v>1</v>
      </c>
      <c r="C148">
        <v>3</v>
      </c>
      <c r="D148" t="s">
        <v>105</v>
      </c>
      <c r="E148" t="s">
        <v>95</v>
      </c>
      <c r="F148" t="s">
        <v>187</v>
      </c>
      <c r="G148" t="s">
        <v>219</v>
      </c>
      <c r="H148">
        <v>-1</v>
      </c>
      <c r="I148">
        <v>3000</v>
      </c>
      <c r="J148">
        <v>3</v>
      </c>
      <c r="K148">
        <v>3.37</v>
      </c>
      <c r="L148">
        <v>3.18</v>
      </c>
      <c r="M148">
        <v>1.23</v>
      </c>
      <c r="N148">
        <v>1.28</v>
      </c>
      <c r="O148">
        <v>2.5009000000000001</v>
      </c>
      <c r="P148">
        <v>13.798</v>
      </c>
      <c r="Q148">
        <v>8.1</v>
      </c>
      <c r="R148">
        <v>0.746008169</v>
      </c>
      <c r="S148">
        <v>1083</v>
      </c>
      <c r="T148" t="s">
        <v>82</v>
      </c>
      <c r="U148" t="s">
        <v>106</v>
      </c>
      <c r="V148">
        <v>7</v>
      </c>
      <c r="W148">
        <v>11.4</v>
      </c>
      <c r="X148">
        <v>0.248</v>
      </c>
      <c r="Y148" t="s">
        <v>107</v>
      </c>
      <c r="Z148" t="s">
        <v>340</v>
      </c>
      <c r="AA148">
        <v>3.2613401870000001</v>
      </c>
      <c r="AB148">
        <v>3.2981084159999998</v>
      </c>
      <c r="AC148">
        <v>3.2211687429999998</v>
      </c>
      <c r="AD148" t="s">
        <v>108</v>
      </c>
      <c r="AE148">
        <v>19</v>
      </c>
      <c r="AF148">
        <v>0</v>
      </c>
      <c r="AG148">
        <v>0</v>
      </c>
      <c r="AH148">
        <v>3.2613401870000001</v>
      </c>
      <c r="AI148">
        <v>3.2981084159999998</v>
      </c>
      <c r="AJ148">
        <v>3.2211687429999998</v>
      </c>
      <c r="AK148">
        <v>0</v>
      </c>
      <c r="AL148" t="s">
        <v>37</v>
      </c>
    </row>
    <row r="149" spans="1:38" hidden="1" x14ac:dyDescent="0.45">
      <c r="A149" t="s">
        <v>337</v>
      </c>
      <c r="B149">
        <v>1</v>
      </c>
      <c r="C149">
        <v>4</v>
      </c>
      <c r="D149" t="s">
        <v>105</v>
      </c>
      <c r="E149" t="s">
        <v>95</v>
      </c>
      <c r="F149" t="s">
        <v>187</v>
      </c>
      <c r="G149" t="s">
        <v>219</v>
      </c>
      <c r="H149">
        <v>-1</v>
      </c>
      <c r="I149">
        <v>3000</v>
      </c>
      <c r="J149">
        <v>3</v>
      </c>
      <c r="K149">
        <v>3.37</v>
      </c>
      <c r="L149">
        <v>3.18</v>
      </c>
      <c r="M149">
        <v>1.23</v>
      </c>
      <c r="N149">
        <v>1.28</v>
      </c>
      <c r="O149">
        <v>2.5009000000000001</v>
      </c>
      <c r="P149">
        <v>13.798</v>
      </c>
      <c r="Q149">
        <v>8.1</v>
      </c>
      <c r="R149">
        <v>0.746008169</v>
      </c>
      <c r="S149">
        <v>1083</v>
      </c>
      <c r="T149" t="s">
        <v>82</v>
      </c>
      <c r="U149" t="s">
        <v>106</v>
      </c>
      <c r="V149">
        <v>7</v>
      </c>
      <c r="W149">
        <v>11.4</v>
      </c>
      <c r="X149">
        <v>0.248</v>
      </c>
      <c r="Y149" t="s">
        <v>107</v>
      </c>
      <c r="Z149" t="s">
        <v>340</v>
      </c>
      <c r="AA149">
        <v>3.0300807779999999</v>
      </c>
      <c r="AB149">
        <v>3.1126533049999998</v>
      </c>
      <c r="AC149">
        <v>2.9280336679999999</v>
      </c>
      <c r="AD149" t="s">
        <v>109</v>
      </c>
      <c r="AE149">
        <v>14</v>
      </c>
      <c r="AF149">
        <v>0</v>
      </c>
      <c r="AG149">
        <v>0</v>
      </c>
      <c r="AH149">
        <v>3.0300807779999999</v>
      </c>
      <c r="AI149">
        <v>3.1126533049999998</v>
      </c>
      <c r="AJ149">
        <v>2.9280336679999999</v>
      </c>
      <c r="AK149">
        <v>0</v>
      </c>
      <c r="AL149" t="s">
        <v>37</v>
      </c>
    </row>
    <row r="150" spans="1:38" hidden="1" x14ac:dyDescent="0.45">
      <c r="A150" t="s">
        <v>338</v>
      </c>
      <c r="B150" s="10">
        <v>63</v>
      </c>
      <c r="C150" s="10">
        <v>5</v>
      </c>
      <c r="D150" s="10" t="s">
        <v>105</v>
      </c>
      <c r="E150" s="10" t="s">
        <v>95</v>
      </c>
      <c r="F150" s="10" t="s">
        <v>187</v>
      </c>
      <c r="G150" s="10" t="s">
        <v>219</v>
      </c>
      <c r="H150" s="10">
        <v>-1</v>
      </c>
      <c r="I150" s="10">
        <v>51</v>
      </c>
      <c r="J150" s="10">
        <v>5.0999999999999997E-2</v>
      </c>
      <c r="K150" s="10">
        <v>3.37</v>
      </c>
      <c r="L150" s="10">
        <v>3.18</v>
      </c>
      <c r="M150" s="10">
        <v>1.23</v>
      </c>
      <c r="N150" s="10">
        <v>1.28</v>
      </c>
      <c r="O150" s="10">
        <v>2.5009000000000001</v>
      </c>
      <c r="P150" s="10">
        <v>13.798</v>
      </c>
      <c r="Q150" s="10">
        <v>9.9499999999999993</v>
      </c>
      <c r="R150" s="10">
        <v>0.80487804900000004</v>
      </c>
      <c r="S150" s="10">
        <v>769</v>
      </c>
      <c r="T150" s="10" t="s">
        <v>38</v>
      </c>
      <c r="U150" s="10" t="s">
        <v>122</v>
      </c>
      <c r="V150" s="10">
        <v>8.0500000000000007</v>
      </c>
      <c r="W150" s="10">
        <v>0.49</v>
      </c>
      <c r="X150" s="10"/>
      <c r="Y150" s="10" t="s">
        <v>230</v>
      </c>
      <c r="Z150" s="10" t="s">
        <v>41</v>
      </c>
      <c r="AA150" s="10">
        <v>5.8452127410000001</v>
      </c>
      <c r="AB150" s="10">
        <v>5.8746435080000001</v>
      </c>
      <c r="AC150" s="10">
        <v>5.8136416210000004</v>
      </c>
      <c r="AD150" s="10" t="s">
        <v>251</v>
      </c>
      <c r="AE150" s="10">
        <v>10</v>
      </c>
      <c r="AF150" s="10">
        <v>1</v>
      </c>
      <c r="AG150" s="10">
        <v>0</v>
      </c>
      <c r="AH150" s="10">
        <v>5.2016665160000004</v>
      </c>
      <c r="AI150" s="10">
        <v>5.2252111299999999</v>
      </c>
      <c r="AJ150" s="10">
        <v>5.1764096200000003</v>
      </c>
      <c r="AK150" s="10">
        <v>0</v>
      </c>
      <c r="AL150" s="10"/>
    </row>
    <row r="151" spans="1:38" hidden="1" x14ac:dyDescent="0.45">
      <c r="A151" t="s">
        <v>338</v>
      </c>
      <c r="B151" s="10">
        <v>63</v>
      </c>
      <c r="C151" s="10">
        <v>7</v>
      </c>
      <c r="D151" s="10" t="s">
        <v>105</v>
      </c>
      <c r="E151" s="10" t="s">
        <v>95</v>
      </c>
      <c r="F151" s="10" t="s">
        <v>187</v>
      </c>
      <c r="G151" s="10" t="s">
        <v>219</v>
      </c>
      <c r="H151" s="10">
        <v>-1</v>
      </c>
      <c r="I151" s="10">
        <v>26</v>
      </c>
      <c r="J151" s="10">
        <v>2.5999999999999999E-2</v>
      </c>
      <c r="K151" s="10">
        <v>3.37</v>
      </c>
      <c r="L151" s="10">
        <v>3.18</v>
      </c>
      <c r="M151" s="10">
        <v>1.23</v>
      </c>
      <c r="N151" s="10">
        <v>1.28</v>
      </c>
      <c r="O151" s="10">
        <v>2.5009000000000001</v>
      </c>
      <c r="P151" s="10">
        <v>13.798</v>
      </c>
      <c r="Q151" s="10">
        <v>9.9499999999999993</v>
      </c>
      <c r="R151" s="10">
        <v>0.80487804900000004</v>
      </c>
      <c r="S151" s="10">
        <v>769</v>
      </c>
      <c r="T151" s="10" t="s">
        <v>38</v>
      </c>
      <c r="U151" s="10" t="s">
        <v>122</v>
      </c>
      <c r="V151" s="10">
        <v>7.65</v>
      </c>
      <c r="W151" s="10">
        <v>0.46</v>
      </c>
      <c r="X151" s="10"/>
      <c r="Y151" s="10" t="s">
        <v>230</v>
      </c>
      <c r="Z151" s="10" t="s">
        <v>41</v>
      </c>
      <c r="AA151" s="10">
        <v>3.2737947890000001</v>
      </c>
      <c r="AB151" s="10">
        <v>3.3440837800000001</v>
      </c>
      <c r="AC151" s="10">
        <v>3.189890825</v>
      </c>
      <c r="AD151" s="10" t="s">
        <v>158</v>
      </c>
      <c r="AE151" s="10">
        <v>19.5</v>
      </c>
      <c r="AF151" s="10">
        <v>0</v>
      </c>
      <c r="AG151" s="10">
        <v>0</v>
      </c>
      <c r="AH151" s="10">
        <v>3.2737947890000001</v>
      </c>
      <c r="AI151" s="10">
        <v>3.3440837800000001</v>
      </c>
      <c r="AJ151" s="10">
        <v>3.189890825</v>
      </c>
      <c r="AK151" s="10">
        <v>0</v>
      </c>
      <c r="AL151" s="10"/>
    </row>
    <row r="152" spans="1:38" hidden="1" x14ac:dyDescent="0.45">
      <c r="A152" t="s">
        <v>337</v>
      </c>
      <c r="B152">
        <v>1</v>
      </c>
      <c r="C152">
        <v>5</v>
      </c>
      <c r="D152" t="s">
        <v>110</v>
      </c>
      <c r="E152" t="s">
        <v>95</v>
      </c>
      <c r="F152" t="s">
        <v>188</v>
      </c>
      <c r="G152" t="s">
        <v>218</v>
      </c>
      <c r="H152">
        <v>-0.999</v>
      </c>
      <c r="I152">
        <v>6300</v>
      </c>
      <c r="J152">
        <v>6.3</v>
      </c>
      <c r="K152">
        <v>1.81</v>
      </c>
      <c r="L152">
        <v>1.85</v>
      </c>
      <c r="M152">
        <v>0.55000000000000004</v>
      </c>
      <c r="N152">
        <v>0.77</v>
      </c>
      <c r="O152">
        <v>2.0249999999999999</v>
      </c>
      <c r="P152">
        <v>11.025</v>
      </c>
      <c r="Q152">
        <v>8.1</v>
      </c>
      <c r="R152">
        <v>0.746008169</v>
      </c>
      <c r="S152">
        <v>1083</v>
      </c>
      <c r="T152" t="s">
        <v>82</v>
      </c>
      <c r="U152" t="s">
        <v>106</v>
      </c>
      <c r="V152">
        <v>7</v>
      </c>
      <c r="W152">
        <v>11.4</v>
      </c>
      <c r="X152">
        <v>0.248</v>
      </c>
      <c r="Y152" t="s">
        <v>107</v>
      </c>
      <c r="Z152" t="s">
        <v>340</v>
      </c>
      <c r="AA152">
        <v>3.8041335009999999</v>
      </c>
      <c r="AB152">
        <v>3.9584930250000001</v>
      </c>
      <c r="AC152">
        <v>3.5624485859999999</v>
      </c>
      <c r="AD152" t="s">
        <v>108</v>
      </c>
      <c r="AE152">
        <v>19</v>
      </c>
      <c r="AF152">
        <v>0</v>
      </c>
      <c r="AG152">
        <v>0</v>
      </c>
      <c r="AH152">
        <v>3.8041335009999999</v>
      </c>
      <c r="AI152">
        <v>3.9584930250000001</v>
      </c>
      <c r="AJ152">
        <v>3.5624485859999999</v>
      </c>
      <c r="AK152">
        <v>0</v>
      </c>
      <c r="AL152" t="s">
        <v>37</v>
      </c>
    </row>
    <row r="153" spans="1:38" hidden="1" x14ac:dyDescent="0.45">
      <c r="A153" t="s">
        <v>337</v>
      </c>
      <c r="B153">
        <v>1</v>
      </c>
      <c r="C153">
        <v>6</v>
      </c>
      <c r="D153" t="s">
        <v>110</v>
      </c>
      <c r="E153" t="s">
        <v>95</v>
      </c>
      <c r="F153" t="s">
        <v>188</v>
      </c>
      <c r="G153" t="s">
        <v>218</v>
      </c>
      <c r="H153">
        <v>-0.999</v>
      </c>
      <c r="I153">
        <v>6300</v>
      </c>
      <c r="J153">
        <v>6.3</v>
      </c>
      <c r="K153">
        <v>1.81</v>
      </c>
      <c r="L153">
        <v>1.85</v>
      </c>
      <c r="M153">
        <v>0.55000000000000004</v>
      </c>
      <c r="N153">
        <v>0.77</v>
      </c>
      <c r="O153">
        <v>2.0249999999999999</v>
      </c>
      <c r="P153">
        <v>11.025</v>
      </c>
      <c r="Q153">
        <v>8.1</v>
      </c>
      <c r="R153">
        <v>0.746008169</v>
      </c>
      <c r="S153">
        <v>1083</v>
      </c>
      <c r="T153" t="s">
        <v>82</v>
      </c>
      <c r="U153" t="s">
        <v>106</v>
      </c>
      <c r="V153">
        <v>7</v>
      </c>
      <c r="W153">
        <v>11.4</v>
      </c>
      <c r="X153">
        <v>0.248</v>
      </c>
      <c r="Y153" t="s">
        <v>107</v>
      </c>
      <c r="Z153" t="s">
        <v>340</v>
      </c>
      <c r="AA153">
        <v>3.7834642089999999</v>
      </c>
      <c r="AB153">
        <v>3.8853971509999998</v>
      </c>
      <c r="AC153">
        <v>3.650022629</v>
      </c>
      <c r="AD153" t="s">
        <v>109</v>
      </c>
      <c r="AE153">
        <v>14</v>
      </c>
      <c r="AF153">
        <v>0</v>
      </c>
      <c r="AG153">
        <v>0</v>
      </c>
      <c r="AH153">
        <v>3.7834642089999999</v>
      </c>
      <c r="AI153">
        <v>3.8853971509999998</v>
      </c>
      <c r="AJ153">
        <v>3.650022629</v>
      </c>
      <c r="AK153">
        <v>0</v>
      </c>
      <c r="AL153" t="s">
        <v>37</v>
      </c>
    </row>
    <row r="154" spans="1:38" hidden="1" x14ac:dyDescent="0.45">
      <c r="A154" t="s">
        <v>337</v>
      </c>
      <c r="B154">
        <v>16</v>
      </c>
      <c r="C154" t="s">
        <v>37</v>
      </c>
      <c r="D154" t="s">
        <v>110</v>
      </c>
      <c r="E154" t="s">
        <v>95</v>
      </c>
      <c r="F154" t="s">
        <v>188</v>
      </c>
      <c r="G154" t="s">
        <v>218</v>
      </c>
      <c r="H154">
        <v>-0.99380000000000002</v>
      </c>
      <c r="I154">
        <v>118</v>
      </c>
      <c r="J154">
        <v>0.11799999999999999</v>
      </c>
      <c r="K154">
        <v>1.81</v>
      </c>
      <c r="L154">
        <v>1.85</v>
      </c>
      <c r="M154">
        <v>0.55000000000000004</v>
      </c>
      <c r="N154">
        <v>0.77</v>
      </c>
      <c r="O154">
        <v>2.0249999999999999</v>
      </c>
      <c r="P154">
        <v>11.025</v>
      </c>
      <c r="Q154">
        <v>8.8000000000000007</v>
      </c>
      <c r="R154">
        <v>0.72430471600000002</v>
      </c>
      <c r="S154">
        <v>1468</v>
      </c>
      <c r="T154" t="s">
        <v>38</v>
      </c>
      <c r="U154" t="s">
        <v>63</v>
      </c>
      <c r="V154">
        <v>6.2</v>
      </c>
      <c r="W154">
        <v>1.7</v>
      </c>
      <c r="X154">
        <v>2.4E-2</v>
      </c>
      <c r="Y154" t="s">
        <v>64</v>
      </c>
      <c r="Z154" t="s">
        <v>54</v>
      </c>
      <c r="AA154">
        <v>5.0334237550000003</v>
      </c>
      <c r="AB154" t="s">
        <v>37</v>
      </c>
      <c r="AC154" t="s">
        <v>37</v>
      </c>
      <c r="AD154" t="s">
        <v>65</v>
      </c>
      <c r="AE154">
        <v>7</v>
      </c>
      <c r="AF154">
        <v>0</v>
      </c>
      <c r="AG154">
        <v>0</v>
      </c>
      <c r="AH154">
        <v>5.0334237550000003</v>
      </c>
      <c r="AI154" t="s">
        <v>37</v>
      </c>
      <c r="AJ154">
        <v>0</v>
      </c>
      <c r="AK154">
        <v>0</v>
      </c>
      <c r="AL154" t="s">
        <v>37</v>
      </c>
    </row>
    <row r="155" spans="1:38" hidden="1" x14ac:dyDescent="0.45">
      <c r="A155" t="s">
        <v>337</v>
      </c>
      <c r="B155">
        <v>17</v>
      </c>
      <c r="C155" t="s">
        <v>37</v>
      </c>
      <c r="D155" t="s">
        <v>110</v>
      </c>
      <c r="E155" t="s">
        <v>95</v>
      </c>
      <c r="F155" t="s">
        <v>188</v>
      </c>
      <c r="G155" t="s">
        <v>218</v>
      </c>
      <c r="H155">
        <v>-0.99980000000000002</v>
      </c>
      <c r="I155">
        <v>118</v>
      </c>
      <c r="J155">
        <v>0.11799999999999999</v>
      </c>
      <c r="K155">
        <v>1.81</v>
      </c>
      <c r="L155">
        <v>1.85</v>
      </c>
      <c r="M155">
        <v>0.55000000000000004</v>
      </c>
      <c r="N155">
        <v>0.77</v>
      </c>
      <c r="O155">
        <v>2.0249999999999999</v>
      </c>
      <c r="P155">
        <v>11.025</v>
      </c>
      <c r="Q155">
        <v>8.0299999999999994</v>
      </c>
      <c r="R155">
        <v>0.84010283399999997</v>
      </c>
      <c r="S155">
        <v>899</v>
      </c>
      <c r="T155" t="s">
        <v>38</v>
      </c>
      <c r="U155" t="s">
        <v>66</v>
      </c>
      <c r="V155">
        <v>7.7</v>
      </c>
      <c r="W155">
        <v>2.4</v>
      </c>
      <c r="X155">
        <v>0.04</v>
      </c>
      <c r="Y155" t="s">
        <v>67</v>
      </c>
      <c r="Z155" t="s">
        <v>85</v>
      </c>
      <c r="AA155">
        <v>5.1461280360000003</v>
      </c>
      <c r="AB155" t="s">
        <v>37</v>
      </c>
      <c r="AC155" t="s">
        <v>37</v>
      </c>
      <c r="AD155" t="s">
        <v>42</v>
      </c>
      <c r="AE155">
        <v>7.5</v>
      </c>
      <c r="AF155">
        <v>1</v>
      </c>
      <c r="AG155">
        <v>0</v>
      </c>
      <c r="AH155">
        <v>4.6423987520000001</v>
      </c>
      <c r="AI155" t="s">
        <v>37</v>
      </c>
      <c r="AJ155" t="s">
        <v>37</v>
      </c>
      <c r="AK155">
        <v>0</v>
      </c>
      <c r="AL155" t="s">
        <v>37</v>
      </c>
    </row>
    <row r="156" spans="1:38" hidden="1" x14ac:dyDescent="0.45">
      <c r="A156" t="s">
        <v>337</v>
      </c>
      <c r="B156">
        <v>17</v>
      </c>
      <c r="C156" t="s">
        <v>37</v>
      </c>
      <c r="D156" t="s">
        <v>110</v>
      </c>
      <c r="E156" t="s">
        <v>95</v>
      </c>
      <c r="F156" t="s">
        <v>188</v>
      </c>
      <c r="G156" t="s">
        <v>218</v>
      </c>
      <c r="H156">
        <v>-0.999</v>
      </c>
      <c r="I156">
        <v>118</v>
      </c>
      <c r="J156">
        <v>0.11799999999999999</v>
      </c>
      <c r="K156">
        <v>1.81</v>
      </c>
      <c r="L156">
        <v>1.85</v>
      </c>
      <c r="M156">
        <v>0.55000000000000004</v>
      </c>
      <c r="N156">
        <v>0.77</v>
      </c>
      <c r="O156">
        <v>2.0249999999999999</v>
      </c>
      <c r="P156">
        <v>11.025</v>
      </c>
      <c r="Q156">
        <v>8.8000000000000007</v>
      </c>
      <c r="R156">
        <v>0.72430471600000002</v>
      </c>
      <c r="S156">
        <v>1468</v>
      </c>
      <c r="T156" t="s">
        <v>38</v>
      </c>
      <c r="U156" t="s">
        <v>63</v>
      </c>
      <c r="V156">
        <v>7</v>
      </c>
      <c r="W156">
        <v>3.9</v>
      </c>
      <c r="X156">
        <v>9.7000000000000003E-2</v>
      </c>
      <c r="Y156" t="s">
        <v>68</v>
      </c>
      <c r="Z156" t="s">
        <v>54</v>
      </c>
      <c r="AA156">
        <v>4.9542425100000003</v>
      </c>
      <c r="AB156" t="s">
        <v>37</v>
      </c>
      <c r="AC156" t="s">
        <v>37</v>
      </c>
      <c r="AD156" t="s">
        <v>42</v>
      </c>
      <c r="AE156">
        <v>7</v>
      </c>
      <c r="AF156">
        <v>1</v>
      </c>
      <c r="AG156">
        <v>0</v>
      </c>
      <c r="AH156">
        <v>4.4888903310000003</v>
      </c>
      <c r="AI156" t="s">
        <v>37</v>
      </c>
      <c r="AJ156" t="s">
        <v>37</v>
      </c>
      <c r="AK156">
        <v>0</v>
      </c>
      <c r="AL156" t="s">
        <v>37</v>
      </c>
    </row>
    <row r="157" spans="1:38" hidden="1" x14ac:dyDescent="0.45">
      <c r="A157" t="s">
        <v>337</v>
      </c>
      <c r="B157">
        <v>17</v>
      </c>
      <c r="C157" t="s">
        <v>37</v>
      </c>
      <c r="D157" t="s">
        <v>110</v>
      </c>
      <c r="E157" t="s">
        <v>95</v>
      </c>
      <c r="F157" t="s">
        <v>188</v>
      </c>
      <c r="G157" t="s">
        <v>218</v>
      </c>
      <c r="H157">
        <v>-0.99019999999999997</v>
      </c>
      <c r="I157">
        <v>118</v>
      </c>
      <c r="J157">
        <v>0.11799999999999999</v>
      </c>
      <c r="K157">
        <v>1.81</v>
      </c>
      <c r="L157">
        <v>1.85</v>
      </c>
      <c r="M157">
        <v>0.55000000000000004</v>
      </c>
      <c r="N157">
        <v>0.77</v>
      </c>
      <c r="O157">
        <v>2.0249999999999999</v>
      </c>
      <c r="P157">
        <v>11.025</v>
      </c>
      <c r="Q157">
        <v>8.8000000000000007</v>
      </c>
      <c r="R157">
        <v>0.72430471600000002</v>
      </c>
      <c r="S157">
        <v>1468</v>
      </c>
      <c r="T157" t="s">
        <v>38</v>
      </c>
      <c r="U157" t="s">
        <v>63</v>
      </c>
      <c r="V157">
        <v>6</v>
      </c>
      <c r="W157">
        <v>1.6</v>
      </c>
      <c r="X157">
        <v>2.5000000000000001E-2</v>
      </c>
      <c r="Y157" t="s">
        <v>69</v>
      </c>
      <c r="Z157" t="s">
        <v>54</v>
      </c>
      <c r="AA157">
        <v>5.3010299959999996</v>
      </c>
      <c r="AB157" t="s">
        <v>37</v>
      </c>
      <c r="AC157" t="s">
        <v>37</v>
      </c>
      <c r="AD157" t="s">
        <v>42</v>
      </c>
      <c r="AE157">
        <v>7</v>
      </c>
      <c r="AF157">
        <v>1</v>
      </c>
      <c r="AG157">
        <v>0</v>
      </c>
      <c r="AH157">
        <v>4.7663203200000002</v>
      </c>
      <c r="AI157" t="s">
        <v>37</v>
      </c>
      <c r="AJ157" t="s">
        <v>37</v>
      </c>
      <c r="AK157">
        <v>0</v>
      </c>
      <c r="AL157" t="s">
        <v>37</v>
      </c>
    </row>
    <row r="158" spans="1:38" hidden="1" x14ac:dyDescent="0.45">
      <c r="A158" t="s">
        <v>337</v>
      </c>
      <c r="B158">
        <v>17</v>
      </c>
      <c r="C158" t="s">
        <v>37</v>
      </c>
      <c r="D158" t="s">
        <v>110</v>
      </c>
      <c r="E158" t="s">
        <v>95</v>
      </c>
      <c r="F158" t="s">
        <v>188</v>
      </c>
      <c r="G158" t="s">
        <v>218</v>
      </c>
      <c r="H158">
        <v>-0.999</v>
      </c>
      <c r="I158">
        <v>118</v>
      </c>
      <c r="J158">
        <v>0.11799999999999999</v>
      </c>
      <c r="K158">
        <v>1.81</v>
      </c>
      <c r="L158">
        <v>1.85</v>
      </c>
      <c r="M158">
        <v>0.55000000000000004</v>
      </c>
      <c r="N158">
        <v>0.77</v>
      </c>
      <c r="O158">
        <v>2.0249999999999999</v>
      </c>
      <c r="P158">
        <v>11.025</v>
      </c>
      <c r="Q158">
        <v>8.8000000000000007</v>
      </c>
      <c r="R158">
        <v>0.72430471600000002</v>
      </c>
      <c r="S158">
        <v>1468</v>
      </c>
      <c r="T158" t="s">
        <v>38</v>
      </c>
      <c r="U158" t="s">
        <v>63</v>
      </c>
      <c r="V158">
        <v>7</v>
      </c>
      <c r="W158">
        <v>1.4</v>
      </c>
      <c r="X158">
        <v>1.7999999999999999E-2</v>
      </c>
      <c r="Y158" t="s">
        <v>70</v>
      </c>
      <c r="Z158" t="s">
        <v>54</v>
      </c>
      <c r="AA158">
        <v>5.5314789170000003</v>
      </c>
      <c r="AB158" t="s">
        <v>37</v>
      </c>
      <c r="AC158" t="s">
        <v>37</v>
      </c>
      <c r="AD158" t="s">
        <v>42</v>
      </c>
      <c r="AE158">
        <v>7</v>
      </c>
      <c r="AF158">
        <v>1</v>
      </c>
      <c r="AG158">
        <v>0</v>
      </c>
      <c r="AH158">
        <v>4.9506794569999997</v>
      </c>
      <c r="AI158" t="s">
        <v>37</v>
      </c>
      <c r="AJ158" t="s">
        <v>37</v>
      </c>
      <c r="AK158">
        <v>0</v>
      </c>
      <c r="AL158" t="s">
        <v>37</v>
      </c>
    </row>
    <row r="159" spans="1:38" hidden="1" x14ac:dyDescent="0.45">
      <c r="A159" t="s">
        <v>337</v>
      </c>
      <c r="B159">
        <v>51</v>
      </c>
      <c r="C159" t="s">
        <v>37</v>
      </c>
      <c r="D159" t="s">
        <v>110</v>
      </c>
      <c r="E159" t="s">
        <v>95</v>
      </c>
      <c r="F159" t="s">
        <v>188</v>
      </c>
      <c r="G159" t="s">
        <v>218</v>
      </c>
      <c r="H159">
        <v>-0.99990000000000001</v>
      </c>
      <c r="I159">
        <v>100</v>
      </c>
      <c r="J159">
        <v>0.1</v>
      </c>
      <c r="K159">
        <v>1.81</v>
      </c>
      <c r="L159">
        <v>1.85</v>
      </c>
      <c r="M159">
        <v>0.55000000000000004</v>
      </c>
      <c r="N159">
        <v>0.77</v>
      </c>
      <c r="O159">
        <v>2.0249999999999999</v>
      </c>
      <c r="P159">
        <v>11.025</v>
      </c>
      <c r="Q159">
        <v>8.0299999999999994</v>
      </c>
      <c r="R159">
        <v>0.84010283399999997</v>
      </c>
      <c r="S159">
        <v>899</v>
      </c>
      <c r="T159" t="s">
        <v>38</v>
      </c>
      <c r="U159" t="s">
        <v>66</v>
      </c>
      <c r="V159">
        <v>8.1</v>
      </c>
      <c r="W159">
        <v>2.11</v>
      </c>
      <c r="X159">
        <v>5.6000000000000001E-2</v>
      </c>
      <c r="Y159" t="s">
        <v>71</v>
      </c>
      <c r="Z159" t="s">
        <v>54</v>
      </c>
      <c r="AA159">
        <v>4.8750612640000002</v>
      </c>
      <c r="AB159" t="s">
        <v>37</v>
      </c>
      <c r="AC159" t="s">
        <v>37</v>
      </c>
      <c r="AD159" t="s">
        <v>72</v>
      </c>
      <c r="AE159">
        <v>7.5</v>
      </c>
      <c r="AF159">
        <v>1</v>
      </c>
      <c r="AG159">
        <v>0</v>
      </c>
      <c r="AH159">
        <v>4.4255453339999997</v>
      </c>
      <c r="AI159" t="s">
        <v>37</v>
      </c>
      <c r="AJ159" t="s">
        <v>37</v>
      </c>
      <c r="AK159">
        <v>0</v>
      </c>
      <c r="AL159" t="s">
        <v>73</v>
      </c>
    </row>
    <row r="160" spans="1:38" hidden="1" x14ac:dyDescent="0.45">
      <c r="A160" t="s">
        <v>337</v>
      </c>
      <c r="B160">
        <v>51</v>
      </c>
      <c r="C160" t="s">
        <v>37</v>
      </c>
      <c r="D160" t="s">
        <v>110</v>
      </c>
      <c r="E160" t="s">
        <v>95</v>
      </c>
      <c r="F160" t="s">
        <v>188</v>
      </c>
      <c r="G160" t="s">
        <v>218</v>
      </c>
      <c r="H160">
        <v>-0.99990000000000001</v>
      </c>
      <c r="I160">
        <v>100</v>
      </c>
      <c r="J160">
        <v>0.1</v>
      </c>
      <c r="K160">
        <v>1.81</v>
      </c>
      <c r="L160">
        <v>1.85</v>
      </c>
      <c r="M160">
        <v>0.55000000000000004</v>
      </c>
      <c r="N160">
        <v>0.77</v>
      </c>
      <c r="O160">
        <v>2.0249999999999999</v>
      </c>
      <c r="P160">
        <v>11.025</v>
      </c>
      <c r="Q160">
        <v>8.0299999999999994</v>
      </c>
      <c r="R160">
        <v>0.84010283500000005</v>
      </c>
      <c r="S160">
        <v>899</v>
      </c>
      <c r="T160" t="s">
        <v>38</v>
      </c>
      <c r="U160" t="s">
        <v>66</v>
      </c>
      <c r="V160">
        <v>8.1999999999999993</v>
      </c>
      <c r="W160">
        <v>2.1</v>
      </c>
      <c r="X160">
        <v>3.6999999999999998E-2</v>
      </c>
      <c r="Y160" t="s">
        <v>74</v>
      </c>
      <c r="Z160" t="s">
        <v>54</v>
      </c>
      <c r="AA160">
        <v>4.8325089119999998</v>
      </c>
      <c r="AB160" t="s">
        <v>37</v>
      </c>
      <c r="AC160" t="s">
        <v>37</v>
      </c>
      <c r="AD160" t="s">
        <v>42</v>
      </c>
      <c r="AE160">
        <v>7.5</v>
      </c>
      <c r="AF160">
        <v>1</v>
      </c>
      <c r="AG160">
        <v>0</v>
      </c>
      <c r="AH160">
        <v>4.3915034530000003</v>
      </c>
      <c r="AI160" t="s">
        <v>37</v>
      </c>
      <c r="AJ160" t="s">
        <v>37</v>
      </c>
      <c r="AK160">
        <v>0</v>
      </c>
      <c r="AL160" t="s">
        <v>73</v>
      </c>
    </row>
    <row r="161" spans="1:38" hidden="1" x14ac:dyDescent="0.45">
      <c r="A161" t="s">
        <v>337</v>
      </c>
      <c r="B161">
        <v>51</v>
      </c>
      <c r="C161" t="s">
        <v>37</v>
      </c>
      <c r="D161" t="s">
        <v>110</v>
      </c>
      <c r="E161" t="s">
        <v>95</v>
      </c>
      <c r="F161" t="s">
        <v>188</v>
      </c>
      <c r="G161" t="s">
        <v>218</v>
      </c>
      <c r="H161">
        <v>-0.99990000000000001</v>
      </c>
      <c r="I161">
        <v>100</v>
      </c>
      <c r="J161">
        <v>0.1</v>
      </c>
      <c r="K161">
        <v>1.81</v>
      </c>
      <c r="L161">
        <v>1.85</v>
      </c>
      <c r="M161">
        <v>0.55000000000000004</v>
      </c>
      <c r="N161">
        <v>0.77</v>
      </c>
      <c r="O161">
        <v>2.0249999999999999</v>
      </c>
      <c r="P161">
        <v>11.025</v>
      </c>
      <c r="Q161">
        <v>8.0299999999999994</v>
      </c>
      <c r="R161">
        <v>0.84010283500000005</v>
      </c>
      <c r="S161">
        <v>899</v>
      </c>
      <c r="T161" t="s">
        <v>38</v>
      </c>
      <c r="U161" t="s">
        <v>66</v>
      </c>
      <c r="V161">
        <v>8</v>
      </c>
      <c r="W161">
        <v>3.85</v>
      </c>
      <c r="X161">
        <v>6.0999999999999999E-2</v>
      </c>
      <c r="Y161" t="s">
        <v>75</v>
      </c>
      <c r="Z161" t="s">
        <v>54</v>
      </c>
      <c r="AA161">
        <v>4.5682017239999997</v>
      </c>
      <c r="AB161" t="s">
        <v>37</v>
      </c>
      <c r="AC161" t="s">
        <v>37</v>
      </c>
      <c r="AD161" t="s">
        <v>42</v>
      </c>
      <c r="AE161">
        <v>7.5</v>
      </c>
      <c r="AF161">
        <v>1</v>
      </c>
      <c r="AG161">
        <v>0</v>
      </c>
      <c r="AH161">
        <v>4.180057702</v>
      </c>
      <c r="AI161" t="s">
        <v>37</v>
      </c>
      <c r="AJ161" t="s">
        <v>37</v>
      </c>
      <c r="AK161">
        <v>0</v>
      </c>
      <c r="AL161" t="s">
        <v>73</v>
      </c>
    </row>
    <row r="162" spans="1:38" hidden="1" x14ac:dyDescent="0.45">
      <c r="A162" t="s">
        <v>337</v>
      </c>
      <c r="B162">
        <v>51</v>
      </c>
      <c r="C162" t="s">
        <v>37</v>
      </c>
      <c r="D162" t="s">
        <v>110</v>
      </c>
      <c r="E162" t="s">
        <v>95</v>
      </c>
      <c r="F162" t="s">
        <v>188</v>
      </c>
      <c r="G162" t="s">
        <v>218</v>
      </c>
      <c r="H162">
        <v>-0.99990000000000001</v>
      </c>
      <c r="I162">
        <v>100</v>
      </c>
      <c r="J162">
        <v>0.1</v>
      </c>
      <c r="K162">
        <v>1.81</v>
      </c>
      <c r="L162">
        <v>1.85</v>
      </c>
      <c r="M162">
        <v>0.55000000000000004</v>
      </c>
      <c r="N162">
        <v>0.77</v>
      </c>
      <c r="O162">
        <v>2.0249999999999999</v>
      </c>
      <c r="P162">
        <v>11.025</v>
      </c>
      <c r="Q162">
        <v>8.0299999999999994</v>
      </c>
      <c r="R162">
        <v>0.84010283500000005</v>
      </c>
      <c r="S162">
        <v>899</v>
      </c>
      <c r="T162" t="s">
        <v>38</v>
      </c>
      <c r="U162" t="s">
        <v>66</v>
      </c>
      <c r="V162">
        <v>8.1</v>
      </c>
      <c r="W162">
        <v>3</v>
      </c>
      <c r="X162">
        <v>4.4999999999999998E-2</v>
      </c>
      <c r="Y162" t="s">
        <v>75</v>
      </c>
      <c r="Z162" t="s">
        <v>54</v>
      </c>
      <c r="AA162">
        <v>4.9084850189999996</v>
      </c>
      <c r="AB162" t="s">
        <v>37</v>
      </c>
      <c r="AC162" t="s">
        <v>37</v>
      </c>
      <c r="AD162" t="s">
        <v>42</v>
      </c>
      <c r="AE162">
        <v>7.5</v>
      </c>
      <c r="AF162">
        <v>1</v>
      </c>
      <c r="AG162">
        <v>0</v>
      </c>
      <c r="AH162">
        <v>4.4522843380000001</v>
      </c>
      <c r="AI162" t="s">
        <v>37</v>
      </c>
      <c r="AJ162" t="s">
        <v>37</v>
      </c>
      <c r="AK162">
        <v>0</v>
      </c>
      <c r="AL162" t="s">
        <v>73</v>
      </c>
    </row>
    <row r="163" spans="1:38" hidden="1" x14ac:dyDescent="0.45">
      <c r="A163" t="s">
        <v>337</v>
      </c>
      <c r="B163">
        <v>51</v>
      </c>
      <c r="C163" t="s">
        <v>37</v>
      </c>
      <c r="D163" t="s">
        <v>110</v>
      </c>
      <c r="E163" t="s">
        <v>95</v>
      </c>
      <c r="F163" t="s">
        <v>188</v>
      </c>
      <c r="G163" t="s">
        <v>218</v>
      </c>
      <c r="H163">
        <v>-0.99990000000000001</v>
      </c>
      <c r="I163">
        <v>100</v>
      </c>
      <c r="J163">
        <v>0.1</v>
      </c>
      <c r="K163">
        <v>1.81</v>
      </c>
      <c r="L163">
        <v>1.85</v>
      </c>
      <c r="M163">
        <v>0.55000000000000004</v>
      </c>
      <c r="N163">
        <v>0.77</v>
      </c>
      <c r="O163">
        <v>2.0249999999999999</v>
      </c>
      <c r="P163">
        <v>11.025</v>
      </c>
      <c r="Q163">
        <v>8.0299999999999994</v>
      </c>
      <c r="R163">
        <v>0.84010283500000005</v>
      </c>
      <c r="S163">
        <v>899</v>
      </c>
      <c r="T163" t="s">
        <v>38</v>
      </c>
      <c r="U163" t="s">
        <v>66</v>
      </c>
      <c r="V163">
        <v>8.1</v>
      </c>
      <c r="W163">
        <v>2.17</v>
      </c>
      <c r="X163">
        <v>3.3000000000000002E-2</v>
      </c>
      <c r="Y163" t="s">
        <v>75</v>
      </c>
      <c r="Z163" t="s">
        <v>54</v>
      </c>
      <c r="AA163">
        <v>4.9344984509999996</v>
      </c>
      <c r="AB163" t="s">
        <v>37</v>
      </c>
      <c r="AC163" t="s">
        <v>37</v>
      </c>
      <c r="AD163" t="s">
        <v>42</v>
      </c>
      <c r="AE163">
        <v>7.5</v>
      </c>
      <c r="AF163">
        <v>1</v>
      </c>
      <c r="AG163">
        <v>0</v>
      </c>
      <c r="AH163">
        <v>4.4730950839999997</v>
      </c>
      <c r="AI163" t="s">
        <v>37</v>
      </c>
      <c r="AJ163" t="s">
        <v>37</v>
      </c>
      <c r="AK163">
        <v>0</v>
      </c>
      <c r="AL163" t="s">
        <v>73</v>
      </c>
    </row>
    <row r="164" spans="1:38" hidden="1" x14ac:dyDescent="0.45">
      <c r="A164" t="s">
        <v>337</v>
      </c>
      <c r="B164">
        <v>77</v>
      </c>
      <c r="C164">
        <v>5</v>
      </c>
      <c r="D164" t="s">
        <v>111</v>
      </c>
      <c r="E164" t="s">
        <v>95</v>
      </c>
      <c r="F164" t="s">
        <v>189</v>
      </c>
      <c r="G164" t="s">
        <v>218</v>
      </c>
      <c r="H164">
        <v>0.95899999999999996</v>
      </c>
      <c r="I164">
        <v>300</v>
      </c>
      <c r="J164">
        <v>0.3</v>
      </c>
      <c r="K164">
        <v>1.31</v>
      </c>
      <c r="L164">
        <v>1.1100000000000001</v>
      </c>
      <c r="M164">
        <v>0</v>
      </c>
      <c r="N164">
        <v>1.22</v>
      </c>
      <c r="O164">
        <v>2.1871999999999998</v>
      </c>
      <c r="P164">
        <v>9.31</v>
      </c>
      <c r="Q164">
        <v>6.4</v>
      </c>
      <c r="R164">
        <v>0.44560357699999997</v>
      </c>
      <c r="S164">
        <v>671</v>
      </c>
      <c r="T164" t="s">
        <v>82</v>
      </c>
      <c r="U164" t="s">
        <v>83</v>
      </c>
      <c r="V164">
        <v>7.5</v>
      </c>
      <c r="W164">
        <v>7</v>
      </c>
      <c r="X164">
        <v>0.16200000000000001</v>
      </c>
      <c r="Y164" t="s">
        <v>100</v>
      </c>
      <c r="Z164" t="s">
        <v>340</v>
      </c>
      <c r="AA164">
        <v>4.2304489209999998</v>
      </c>
      <c r="AB164" t="s">
        <v>37</v>
      </c>
      <c r="AC164" t="s">
        <v>37</v>
      </c>
      <c r="AD164" t="s">
        <v>77</v>
      </c>
      <c r="AE164">
        <v>5.2</v>
      </c>
      <c r="AF164">
        <v>0</v>
      </c>
      <c r="AG164">
        <v>1</v>
      </c>
      <c r="AH164">
        <v>3.9098554600000002</v>
      </c>
      <c r="AI164" t="s">
        <v>37</v>
      </c>
      <c r="AJ164" t="s">
        <v>37</v>
      </c>
      <c r="AK164">
        <v>0</v>
      </c>
      <c r="AL164" t="s">
        <v>37</v>
      </c>
    </row>
    <row r="165" spans="1:38" hidden="1" x14ac:dyDescent="0.45">
      <c r="A165" t="s">
        <v>337</v>
      </c>
      <c r="B165">
        <v>77</v>
      </c>
      <c r="C165">
        <v>6</v>
      </c>
      <c r="D165" t="s">
        <v>111</v>
      </c>
      <c r="E165" t="s">
        <v>95</v>
      </c>
      <c r="F165" t="s">
        <v>189</v>
      </c>
      <c r="G165" t="s">
        <v>218</v>
      </c>
      <c r="H165">
        <v>0.90300000000000002</v>
      </c>
      <c r="I165">
        <v>900</v>
      </c>
      <c r="J165">
        <v>0.9</v>
      </c>
      <c r="K165">
        <v>1.31</v>
      </c>
      <c r="L165">
        <v>1.1100000000000001</v>
      </c>
      <c r="M165">
        <v>0</v>
      </c>
      <c r="N165">
        <v>1.22</v>
      </c>
      <c r="O165">
        <v>2.1871999999999998</v>
      </c>
      <c r="P165">
        <v>9.31</v>
      </c>
      <c r="Q165">
        <v>6.4</v>
      </c>
      <c r="R165">
        <v>0.44560357699999997</v>
      </c>
      <c r="S165">
        <v>671</v>
      </c>
      <c r="T165" t="s">
        <v>82</v>
      </c>
      <c r="U165" t="s">
        <v>83</v>
      </c>
      <c r="V165">
        <v>7.9</v>
      </c>
      <c r="W165">
        <v>6.3</v>
      </c>
      <c r="X165">
        <v>0.16</v>
      </c>
      <c r="Y165" t="s">
        <v>101</v>
      </c>
      <c r="Z165" t="s">
        <v>340</v>
      </c>
      <c r="AA165">
        <v>3.4771212550000001</v>
      </c>
      <c r="AB165" t="s">
        <v>37</v>
      </c>
      <c r="AC165" t="s">
        <v>37</v>
      </c>
      <c r="AD165" t="s">
        <v>77</v>
      </c>
      <c r="AE165">
        <v>5.2</v>
      </c>
      <c r="AF165">
        <v>0</v>
      </c>
      <c r="AG165">
        <v>1</v>
      </c>
      <c r="AH165">
        <v>3.3071933269999998</v>
      </c>
      <c r="AI165" t="s">
        <v>37</v>
      </c>
      <c r="AJ165" t="s">
        <v>37</v>
      </c>
      <c r="AK165">
        <v>0</v>
      </c>
      <c r="AL165" t="s">
        <v>37</v>
      </c>
    </row>
    <row r="166" spans="1:38" hidden="1" x14ac:dyDescent="0.45">
      <c r="A166" t="s">
        <v>337</v>
      </c>
      <c r="B166">
        <v>77</v>
      </c>
      <c r="C166">
        <v>7</v>
      </c>
      <c r="D166" t="s">
        <v>111</v>
      </c>
      <c r="E166" t="s">
        <v>95</v>
      </c>
      <c r="F166" t="s">
        <v>189</v>
      </c>
      <c r="G166" t="s">
        <v>218</v>
      </c>
      <c r="H166">
        <v>0.97399999999999998</v>
      </c>
      <c r="I166">
        <v>490</v>
      </c>
      <c r="J166">
        <v>0.49</v>
      </c>
      <c r="K166">
        <v>1.31</v>
      </c>
      <c r="L166">
        <v>1.1100000000000001</v>
      </c>
      <c r="M166">
        <v>0</v>
      </c>
      <c r="N166">
        <v>1.22</v>
      </c>
      <c r="O166">
        <v>2.1871999999999998</v>
      </c>
      <c r="P166">
        <v>9.31</v>
      </c>
      <c r="Q166">
        <v>6.4</v>
      </c>
      <c r="R166">
        <v>0.44560357699999997</v>
      </c>
      <c r="S166">
        <v>671</v>
      </c>
      <c r="T166" t="s">
        <v>82</v>
      </c>
      <c r="U166" t="s">
        <v>83</v>
      </c>
      <c r="V166">
        <v>7.3</v>
      </c>
      <c r="W166">
        <v>10.1</v>
      </c>
      <c r="X166">
        <v>0.156</v>
      </c>
      <c r="Y166" t="s">
        <v>102</v>
      </c>
      <c r="Z166" t="s">
        <v>340</v>
      </c>
      <c r="AA166">
        <v>4.278753601</v>
      </c>
      <c r="AB166" t="s">
        <v>37</v>
      </c>
      <c r="AC166" t="s">
        <v>37</v>
      </c>
      <c r="AD166" t="s">
        <v>77</v>
      </c>
      <c r="AE166">
        <v>5.2</v>
      </c>
      <c r="AF166">
        <v>0</v>
      </c>
      <c r="AG166">
        <v>1</v>
      </c>
      <c r="AH166">
        <v>3.948499204</v>
      </c>
      <c r="AI166" t="s">
        <v>37</v>
      </c>
      <c r="AJ166" t="s">
        <v>37</v>
      </c>
      <c r="AK166">
        <v>0</v>
      </c>
      <c r="AL166" t="s">
        <v>37</v>
      </c>
    </row>
    <row r="167" spans="1:38" hidden="1" x14ac:dyDescent="0.45">
      <c r="A167" t="s">
        <v>337</v>
      </c>
      <c r="B167">
        <v>16</v>
      </c>
      <c r="C167" t="s">
        <v>37</v>
      </c>
      <c r="D167" t="s">
        <v>112</v>
      </c>
      <c r="E167" t="s">
        <v>95</v>
      </c>
      <c r="F167" t="s">
        <v>190</v>
      </c>
      <c r="G167" t="s">
        <v>218</v>
      </c>
      <c r="H167">
        <v>0.99009999999999998</v>
      </c>
      <c r="I167">
        <v>243</v>
      </c>
      <c r="J167">
        <v>0.24299999999999999</v>
      </c>
      <c r="K167">
        <v>2.9</v>
      </c>
      <c r="L167">
        <v>3.73</v>
      </c>
      <c r="M167">
        <v>1.25</v>
      </c>
      <c r="N167">
        <v>4.96</v>
      </c>
      <c r="O167">
        <v>5.7729999999999997</v>
      </c>
      <c r="P167">
        <v>26.13</v>
      </c>
      <c r="Q167">
        <v>8.8000000000000007</v>
      </c>
      <c r="R167">
        <v>0.72430471600000002</v>
      </c>
      <c r="S167">
        <v>1468</v>
      </c>
      <c r="T167" t="s">
        <v>38</v>
      </c>
      <c r="U167" t="s">
        <v>63</v>
      </c>
      <c r="V167">
        <v>7</v>
      </c>
      <c r="W167">
        <v>3.9</v>
      </c>
      <c r="X167">
        <v>9.8000000000000004E-2</v>
      </c>
      <c r="Y167" t="s">
        <v>80</v>
      </c>
      <c r="Z167" t="s">
        <v>54</v>
      </c>
      <c r="AA167">
        <v>4.3424226810000004</v>
      </c>
      <c r="AB167" t="s">
        <v>37</v>
      </c>
      <c r="AC167" t="s">
        <v>37</v>
      </c>
      <c r="AD167" t="s">
        <v>65</v>
      </c>
      <c r="AE167">
        <v>7</v>
      </c>
      <c r="AF167">
        <v>0</v>
      </c>
      <c r="AG167">
        <v>0</v>
      </c>
      <c r="AH167">
        <v>4.3424226810000004</v>
      </c>
      <c r="AI167" t="s">
        <v>37</v>
      </c>
      <c r="AJ167">
        <v>0</v>
      </c>
      <c r="AK167">
        <v>0</v>
      </c>
      <c r="AL167" t="s">
        <v>37</v>
      </c>
    </row>
    <row r="168" spans="1:38" hidden="1" x14ac:dyDescent="0.45">
      <c r="A168" t="s">
        <v>337</v>
      </c>
      <c r="B168">
        <v>16</v>
      </c>
      <c r="C168" t="s">
        <v>37</v>
      </c>
      <c r="D168" t="s">
        <v>112</v>
      </c>
      <c r="E168" t="s">
        <v>95</v>
      </c>
      <c r="F168" t="s">
        <v>190</v>
      </c>
      <c r="G168" t="s">
        <v>218</v>
      </c>
      <c r="H168">
        <v>0.99839999999999995</v>
      </c>
      <c r="I168">
        <v>243</v>
      </c>
      <c r="J168">
        <v>0.24299999999999999</v>
      </c>
      <c r="K168">
        <v>2.9</v>
      </c>
      <c r="L168">
        <v>3.73</v>
      </c>
      <c r="M168">
        <v>1.25</v>
      </c>
      <c r="N168">
        <v>4.96</v>
      </c>
      <c r="O168">
        <v>5.7729999999999997</v>
      </c>
      <c r="P168">
        <v>26.13</v>
      </c>
      <c r="Q168">
        <v>8.8000000000000007</v>
      </c>
      <c r="R168">
        <v>0.72430471600000002</v>
      </c>
      <c r="S168">
        <v>1468</v>
      </c>
      <c r="T168" t="s">
        <v>38</v>
      </c>
      <c r="U168" t="s">
        <v>63</v>
      </c>
      <c r="V168">
        <v>6.2</v>
      </c>
      <c r="W168">
        <v>1.7</v>
      </c>
      <c r="X168">
        <v>2.4E-2</v>
      </c>
      <c r="Y168" t="s">
        <v>64</v>
      </c>
      <c r="Z168" t="s">
        <v>54</v>
      </c>
      <c r="AA168">
        <v>4.8195439359999996</v>
      </c>
      <c r="AB168" t="s">
        <v>37</v>
      </c>
      <c r="AC168" t="s">
        <v>37</v>
      </c>
      <c r="AD168" t="s">
        <v>65</v>
      </c>
      <c r="AE168">
        <v>7</v>
      </c>
      <c r="AF168">
        <v>0</v>
      </c>
      <c r="AG168">
        <v>0</v>
      </c>
      <c r="AH168">
        <v>4.8195439359999996</v>
      </c>
      <c r="AI168" t="s">
        <v>37</v>
      </c>
      <c r="AJ168">
        <v>0</v>
      </c>
      <c r="AK168">
        <v>0</v>
      </c>
      <c r="AL168" t="s">
        <v>37</v>
      </c>
    </row>
    <row r="169" spans="1:38" hidden="1" x14ac:dyDescent="0.45">
      <c r="A169" t="s">
        <v>337</v>
      </c>
      <c r="B169">
        <v>17</v>
      </c>
      <c r="C169" t="s">
        <v>37</v>
      </c>
      <c r="D169" t="s">
        <v>112</v>
      </c>
      <c r="E169" t="s">
        <v>95</v>
      </c>
      <c r="F169" t="s">
        <v>190</v>
      </c>
      <c r="G169" t="s">
        <v>218</v>
      </c>
      <c r="H169">
        <v>0.95250000000000001</v>
      </c>
      <c r="I169">
        <v>243</v>
      </c>
      <c r="J169">
        <v>0.24299999999999999</v>
      </c>
      <c r="K169">
        <v>2.9</v>
      </c>
      <c r="L169">
        <v>3.73</v>
      </c>
      <c r="M169">
        <v>1.25</v>
      </c>
      <c r="N169">
        <v>4.96</v>
      </c>
      <c r="O169">
        <v>5.7729999999999997</v>
      </c>
      <c r="P169">
        <v>26.13</v>
      </c>
      <c r="Q169">
        <v>8.0299999999999994</v>
      </c>
      <c r="R169">
        <v>0.84010283600000002</v>
      </c>
      <c r="S169">
        <v>899</v>
      </c>
      <c r="T169" t="s">
        <v>38</v>
      </c>
      <c r="U169" t="s">
        <v>66</v>
      </c>
      <c r="V169">
        <v>7.7</v>
      </c>
      <c r="W169">
        <v>2.4</v>
      </c>
      <c r="X169">
        <v>0.04</v>
      </c>
      <c r="Y169" t="s">
        <v>67</v>
      </c>
      <c r="Z169" t="s">
        <v>85</v>
      </c>
      <c r="AA169">
        <v>5</v>
      </c>
      <c r="AB169" t="s">
        <v>37</v>
      </c>
      <c r="AC169" t="s">
        <v>37</v>
      </c>
      <c r="AD169" t="s">
        <v>42</v>
      </c>
      <c r="AE169">
        <v>7.5</v>
      </c>
      <c r="AF169">
        <v>1</v>
      </c>
      <c r="AG169">
        <v>0</v>
      </c>
      <c r="AH169">
        <v>4.5254963229999996</v>
      </c>
      <c r="AI169" t="s">
        <v>37</v>
      </c>
      <c r="AJ169" t="s">
        <v>37</v>
      </c>
      <c r="AK169">
        <v>0</v>
      </c>
      <c r="AL169" t="s">
        <v>37</v>
      </c>
    </row>
    <row r="170" spans="1:38" hidden="1" x14ac:dyDescent="0.45">
      <c r="A170" t="s">
        <v>337</v>
      </c>
      <c r="B170">
        <v>17</v>
      </c>
      <c r="C170" t="s">
        <v>37</v>
      </c>
      <c r="D170" t="s">
        <v>112</v>
      </c>
      <c r="E170" t="s">
        <v>95</v>
      </c>
      <c r="F170" t="s">
        <v>190</v>
      </c>
      <c r="G170" t="s">
        <v>218</v>
      </c>
      <c r="H170">
        <v>0.99009999999999998</v>
      </c>
      <c r="I170">
        <v>243</v>
      </c>
      <c r="J170">
        <v>0.24299999999999999</v>
      </c>
      <c r="K170">
        <v>2.9</v>
      </c>
      <c r="L170">
        <v>3.73</v>
      </c>
      <c r="M170">
        <v>1.25</v>
      </c>
      <c r="N170">
        <v>4.96</v>
      </c>
      <c r="O170">
        <v>5.7729999999999997</v>
      </c>
      <c r="P170">
        <v>26.13</v>
      </c>
      <c r="Q170">
        <v>8.8000000000000007</v>
      </c>
      <c r="R170">
        <v>0.72430471600000002</v>
      </c>
      <c r="S170">
        <v>1468</v>
      </c>
      <c r="T170" t="s">
        <v>38</v>
      </c>
      <c r="U170" t="s">
        <v>63</v>
      </c>
      <c r="V170">
        <v>7</v>
      </c>
      <c r="W170">
        <v>3.9</v>
      </c>
      <c r="X170">
        <v>9.7000000000000003E-2</v>
      </c>
      <c r="Y170" t="s">
        <v>68</v>
      </c>
      <c r="Z170" t="s">
        <v>54</v>
      </c>
      <c r="AA170">
        <v>4.9030899870000004</v>
      </c>
      <c r="AB170" t="s">
        <v>37</v>
      </c>
      <c r="AC170" t="s">
        <v>37</v>
      </c>
      <c r="AD170" t="s">
        <v>42</v>
      </c>
      <c r="AE170">
        <v>7</v>
      </c>
      <c r="AF170">
        <v>1</v>
      </c>
      <c r="AG170">
        <v>0</v>
      </c>
      <c r="AH170">
        <v>4.4479683129999996</v>
      </c>
      <c r="AI170" t="s">
        <v>37</v>
      </c>
      <c r="AJ170" t="s">
        <v>37</v>
      </c>
      <c r="AK170">
        <v>0</v>
      </c>
      <c r="AL170" t="s">
        <v>37</v>
      </c>
    </row>
    <row r="171" spans="1:38" hidden="1" x14ac:dyDescent="0.45">
      <c r="A171" t="s">
        <v>337</v>
      </c>
      <c r="B171">
        <v>17</v>
      </c>
      <c r="C171" t="s">
        <v>37</v>
      </c>
      <c r="D171" t="s">
        <v>112</v>
      </c>
      <c r="E171" t="s">
        <v>95</v>
      </c>
      <c r="F171" t="s">
        <v>190</v>
      </c>
      <c r="G171" t="s">
        <v>218</v>
      </c>
      <c r="H171">
        <v>0.999</v>
      </c>
      <c r="I171">
        <v>243</v>
      </c>
      <c r="J171">
        <v>0.24299999999999999</v>
      </c>
      <c r="K171">
        <v>2.9</v>
      </c>
      <c r="L171">
        <v>3.73</v>
      </c>
      <c r="M171">
        <v>1.25</v>
      </c>
      <c r="N171">
        <v>4.96</v>
      </c>
      <c r="O171">
        <v>5.7729999999999997</v>
      </c>
      <c r="P171">
        <v>26.13</v>
      </c>
      <c r="Q171">
        <v>8.8000000000000007</v>
      </c>
      <c r="R171">
        <v>0.72430471600000002</v>
      </c>
      <c r="S171">
        <v>1468</v>
      </c>
      <c r="T171" t="s">
        <v>38</v>
      </c>
      <c r="U171" t="s">
        <v>63</v>
      </c>
      <c r="V171">
        <v>6</v>
      </c>
      <c r="W171">
        <v>1.6</v>
      </c>
      <c r="X171">
        <v>2.5000000000000001E-2</v>
      </c>
      <c r="Y171" t="s">
        <v>69</v>
      </c>
      <c r="Z171" t="s">
        <v>54</v>
      </c>
      <c r="AA171">
        <v>5.4623979970000001</v>
      </c>
      <c r="AB171" t="s">
        <v>37</v>
      </c>
      <c r="AC171" t="s">
        <v>37</v>
      </c>
      <c r="AD171" t="s">
        <v>42</v>
      </c>
      <c r="AE171">
        <v>7</v>
      </c>
      <c r="AF171">
        <v>1</v>
      </c>
      <c r="AG171">
        <v>0</v>
      </c>
      <c r="AH171">
        <v>4.8954147209999999</v>
      </c>
      <c r="AI171" t="s">
        <v>37</v>
      </c>
      <c r="AJ171" t="s">
        <v>37</v>
      </c>
      <c r="AK171">
        <v>0</v>
      </c>
      <c r="AL171" t="s">
        <v>37</v>
      </c>
    </row>
    <row r="172" spans="1:38" hidden="1" x14ac:dyDescent="0.45">
      <c r="A172" t="s">
        <v>337</v>
      </c>
      <c r="B172">
        <v>51</v>
      </c>
      <c r="C172" t="s">
        <v>37</v>
      </c>
      <c r="D172" t="s">
        <v>112</v>
      </c>
      <c r="E172" t="s">
        <v>95</v>
      </c>
      <c r="F172" t="s">
        <v>190</v>
      </c>
      <c r="G172" t="s">
        <v>218</v>
      </c>
      <c r="H172">
        <v>0.88859999999999995</v>
      </c>
      <c r="I172">
        <v>200</v>
      </c>
      <c r="J172">
        <v>0.2</v>
      </c>
      <c r="K172">
        <v>2.9</v>
      </c>
      <c r="L172">
        <v>3.73</v>
      </c>
      <c r="M172">
        <v>1.25</v>
      </c>
      <c r="N172">
        <v>4.96</v>
      </c>
      <c r="O172">
        <v>5.7729999999999997</v>
      </c>
      <c r="P172">
        <v>26.13</v>
      </c>
      <c r="Q172">
        <v>8.0299999999999994</v>
      </c>
      <c r="R172">
        <v>0.84010283600000002</v>
      </c>
      <c r="S172">
        <v>899</v>
      </c>
      <c r="T172" t="s">
        <v>38</v>
      </c>
      <c r="U172" t="s">
        <v>66</v>
      </c>
      <c r="V172">
        <v>8.1</v>
      </c>
      <c r="W172">
        <v>2.11</v>
      </c>
      <c r="X172">
        <v>5.6000000000000001E-2</v>
      </c>
      <c r="Y172" t="s">
        <v>71</v>
      </c>
      <c r="Z172" t="s">
        <v>54</v>
      </c>
      <c r="AA172">
        <v>5.0681858609999999</v>
      </c>
      <c r="AB172" t="s">
        <v>37</v>
      </c>
      <c r="AC172" t="s">
        <v>37</v>
      </c>
      <c r="AD172" t="s">
        <v>72</v>
      </c>
      <c r="AE172">
        <v>7.5</v>
      </c>
      <c r="AF172">
        <v>1</v>
      </c>
      <c r="AG172">
        <v>0</v>
      </c>
      <c r="AH172">
        <v>4.5800450120000002</v>
      </c>
      <c r="AI172" t="s">
        <v>37</v>
      </c>
      <c r="AJ172" t="s">
        <v>37</v>
      </c>
      <c r="AK172">
        <v>0</v>
      </c>
      <c r="AL172" t="s">
        <v>73</v>
      </c>
    </row>
    <row r="173" spans="1:38" hidden="1" x14ac:dyDescent="0.45">
      <c r="A173" t="s">
        <v>337</v>
      </c>
      <c r="B173">
        <v>51</v>
      </c>
      <c r="C173" t="s">
        <v>37</v>
      </c>
      <c r="D173" t="s">
        <v>112</v>
      </c>
      <c r="E173" t="s">
        <v>95</v>
      </c>
      <c r="F173" t="s">
        <v>190</v>
      </c>
      <c r="G173" t="s">
        <v>218</v>
      </c>
      <c r="H173">
        <v>0.86370000000000002</v>
      </c>
      <c r="I173">
        <v>200</v>
      </c>
      <c r="J173">
        <v>0.2</v>
      </c>
      <c r="K173">
        <v>2.9</v>
      </c>
      <c r="L173">
        <v>3.73</v>
      </c>
      <c r="M173">
        <v>1.25</v>
      </c>
      <c r="N173">
        <v>4.96</v>
      </c>
      <c r="O173">
        <v>5.7729999999999997</v>
      </c>
      <c r="P173">
        <v>26.13</v>
      </c>
      <c r="Q173">
        <v>8.0299999999999994</v>
      </c>
      <c r="R173">
        <v>0.84010283600000002</v>
      </c>
      <c r="S173">
        <v>899</v>
      </c>
      <c r="T173" t="s">
        <v>38</v>
      </c>
      <c r="U173" t="s">
        <v>66</v>
      </c>
      <c r="V173">
        <v>8.1999999999999993</v>
      </c>
      <c r="W173">
        <v>2.1</v>
      </c>
      <c r="X173">
        <v>3.6999999999999998E-2</v>
      </c>
      <c r="Y173" t="s">
        <v>74</v>
      </c>
      <c r="Z173" t="s">
        <v>54</v>
      </c>
      <c r="AA173">
        <v>4.924279286</v>
      </c>
      <c r="AB173" t="s">
        <v>37</v>
      </c>
      <c r="AC173" t="s">
        <v>37</v>
      </c>
      <c r="AD173" t="s">
        <v>42</v>
      </c>
      <c r="AE173">
        <v>7.5</v>
      </c>
      <c r="AF173">
        <v>1</v>
      </c>
      <c r="AG173">
        <v>0</v>
      </c>
      <c r="AH173">
        <v>4.4649197520000001</v>
      </c>
      <c r="AI173" t="s">
        <v>37</v>
      </c>
      <c r="AJ173" t="s">
        <v>37</v>
      </c>
      <c r="AK173">
        <v>0</v>
      </c>
      <c r="AL173" t="s">
        <v>73</v>
      </c>
    </row>
    <row r="174" spans="1:38" hidden="1" x14ac:dyDescent="0.45">
      <c r="A174" t="s">
        <v>337</v>
      </c>
      <c r="B174">
        <v>51</v>
      </c>
      <c r="C174" t="s">
        <v>37</v>
      </c>
      <c r="D174" t="s">
        <v>112</v>
      </c>
      <c r="E174" t="s">
        <v>95</v>
      </c>
      <c r="F174" t="s">
        <v>190</v>
      </c>
      <c r="G174" t="s">
        <v>218</v>
      </c>
      <c r="H174">
        <v>0.90949999999999998</v>
      </c>
      <c r="I174">
        <v>200</v>
      </c>
      <c r="J174">
        <v>0.2</v>
      </c>
      <c r="K174">
        <v>2.9</v>
      </c>
      <c r="L174">
        <v>3.73</v>
      </c>
      <c r="M174">
        <v>1.25</v>
      </c>
      <c r="N174">
        <v>4.96</v>
      </c>
      <c r="O174">
        <v>5.7729999999999997</v>
      </c>
      <c r="P174">
        <v>26.13</v>
      </c>
      <c r="Q174">
        <v>8.0299999999999994</v>
      </c>
      <c r="R174">
        <v>0.84010283699999999</v>
      </c>
      <c r="S174">
        <v>899</v>
      </c>
      <c r="T174" t="s">
        <v>38</v>
      </c>
      <c r="U174" t="s">
        <v>66</v>
      </c>
      <c r="V174">
        <v>8</v>
      </c>
      <c r="W174">
        <v>3.85</v>
      </c>
      <c r="X174">
        <v>6.0999999999999999E-2</v>
      </c>
      <c r="Y174" t="s">
        <v>75</v>
      </c>
      <c r="Z174" t="s">
        <v>54</v>
      </c>
      <c r="AA174">
        <v>4.6334684560000001</v>
      </c>
      <c r="AB174" t="s">
        <v>37</v>
      </c>
      <c r="AC174" t="s">
        <v>37</v>
      </c>
      <c r="AD174" t="s">
        <v>42</v>
      </c>
      <c r="AE174">
        <v>7.5</v>
      </c>
      <c r="AF174">
        <v>1</v>
      </c>
      <c r="AG174">
        <v>0</v>
      </c>
      <c r="AH174">
        <v>4.2322710880000001</v>
      </c>
      <c r="AI174" t="s">
        <v>37</v>
      </c>
      <c r="AJ174" t="s">
        <v>37</v>
      </c>
      <c r="AK174">
        <v>0</v>
      </c>
      <c r="AL174" t="s">
        <v>73</v>
      </c>
    </row>
    <row r="175" spans="1:38" hidden="1" x14ac:dyDescent="0.45">
      <c r="A175" t="s">
        <v>337</v>
      </c>
      <c r="B175">
        <v>51</v>
      </c>
      <c r="C175" t="s">
        <v>37</v>
      </c>
      <c r="D175" t="s">
        <v>112</v>
      </c>
      <c r="E175" t="s">
        <v>95</v>
      </c>
      <c r="F175" t="s">
        <v>190</v>
      </c>
      <c r="G175" t="s">
        <v>218</v>
      </c>
      <c r="H175">
        <v>0.88859999999999995</v>
      </c>
      <c r="I175">
        <v>200</v>
      </c>
      <c r="J175">
        <v>0.2</v>
      </c>
      <c r="K175">
        <v>2.9</v>
      </c>
      <c r="L175">
        <v>3.73</v>
      </c>
      <c r="M175">
        <v>1.25</v>
      </c>
      <c r="N175">
        <v>4.96</v>
      </c>
      <c r="O175">
        <v>5.7729999999999997</v>
      </c>
      <c r="P175">
        <v>26.13</v>
      </c>
      <c r="Q175">
        <v>8.0299999999999994</v>
      </c>
      <c r="R175">
        <v>0.84010283699999999</v>
      </c>
      <c r="S175">
        <v>899</v>
      </c>
      <c r="T175" t="s">
        <v>38</v>
      </c>
      <c r="U175" t="s">
        <v>66</v>
      </c>
      <c r="V175">
        <v>8.1</v>
      </c>
      <c r="W175">
        <v>3</v>
      </c>
      <c r="X175">
        <v>4.4999999999999998E-2</v>
      </c>
      <c r="Y175" t="s">
        <v>75</v>
      </c>
      <c r="Z175" t="s">
        <v>54</v>
      </c>
      <c r="AA175">
        <v>4.9912260760000002</v>
      </c>
      <c r="AB175" t="s">
        <v>37</v>
      </c>
      <c r="AC175" t="s">
        <v>37</v>
      </c>
      <c r="AD175" t="s">
        <v>42</v>
      </c>
      <c r="AE175">
        <v>7.5</v>
      </c>
      <c r="AF175">
        <v>1</v>
      </c>
      <c r="AG175">
        <v>0</v>
      </c>
      <c r="AH175">
        <v>4.518477184</v>
      </c>
      <c r="AI175" t="s">
        <v>37</v>
      </c>
      <c r="AJ175" t="s">
        <v>37</v>
      </c>
      <c r="AK175">
        <v>0</v>
      </c>
      <c r="AL175" t="s">
        <v>73</v>
      </c>
    </row>
    <row r="176" spans="1:38" hidden="1" x14ac:dyDescent="0.45">
      <c r="A176" t="s">
        <v>337</v>
      </c>
      <c r="B176">
        <v>60</v>
      </c>
      <c r="C176">
        <v>4</v>
      </c>
      <c r="D176" t="s">
        <v>112</v>
      </c>
      <c r="E176" t="s">
        <v>95</v>
      </c>
      <c r="F176" t="s">
        <v>190</v>
      </c>
      <c r="G176" t="s">
        <v>218</v>
      </c>
      <c r="H176">
        <v>0.90949999999999998</v>
      </c>
      <c r="I176">
        <v>100</v>
      </c>
      <c r="J176">
        <v>0.1</v>
      </c>
      <c r="K176">
        <v>2.9</v>
      </c>
      <c r="L176">
        <v>3.73</v>
      </c>
      <c r="M176">
        <v>1.25</v>
      </c>
      <c r="N176">
        <v>4.96</v>
      </c>
      <c r="O176">
        <v>5.7729999999999997</v>
      </c>
      <c r="P176">
        <v>26.13</v>
      </c>
      <c r="Q176">
        <v>5.5</v>
      </c>
      <c r="R176">
        <v>0.41</v>
      </c>
      <c r="S176">
        <v>1110</v>
      </c>
      <c r="T176" t="s">
        <v>38</v>
      </c>
      <c r="U176" t="s">
        <v>90</v>
      </c>
      <c r="V176">
        <v>7.6</v>
      </c>
      <c r="W176">
        <v>2.2999999999999998</v>
      </c>
      <c r="X176">
        <v>6.2E-2</v>
      </c>
      <c r="Y176" t="s">
        <v>87</v>
      </c>
      <c r="Z176" t="s">
        <v>54</v>
      </c>
      <c r="AA176">
        <v>4.5671915390000004</v>
      </c>
      <c r="AB176">
        <v>4.5832673489999998</v>
      </c>
      <c r="AC176">
        <v>4.5504977179999999</v>
      </c>
      <c r="AD176" t="s">
        <v>91</v>
      </c>
      <c r="AE176">
        <v>10</v>
      </c>
      <c r="AF176">
        <v>1</v>
      </c>
      <c r="AG176">
        <v>0</v>
      </c>
      <c r="AH176">
        <v>4.1792495540000001</v>
      </c>
      <c r="AI176">
        <v>4.1921102020000003</v>
      </c>
      <c r="AJ176">
        <v>4.1658944980000001</v>
      </c>
      <c r="AK176">
        <v>0</v>
      </c>
      <c r="AL176" t="s">
        <v>37</v>
      </c>
    </row>
    <row r="177" spans="1:38" hidden="1" x14ac:dyDescent="0.45">
      <c r="A177" t="s">
        <v>337</v>
      </c>
      <c r="B177">
        <v>60</v>
      </c>
      <c r="C177">
        <v>5</v>
      </c>
      <c r="D177" t="s">
        <v>112</v>
      </c>
      <c r="E177" t="s">
        <v>95</v>
      </c>
      <c r="F177" t="s">
        <v>190</v>
      </c>
      <c r="G177" t="s">
        <v>218</v>
      </c>
      <c r="H177">
        <v>0.86370000000000002</v>
      </c>
      <c r="I177">
        <v>100</v>
      </c>
      <c r="J177">
        <v>0.1</v>
      </c>
      <c r="K177">
        <v>2.9</v>
      </c>
      <c r="L177">
        <v>3.73</v>
      </c>
      <c r="M177">
        <v>1.25</v>
      </c>
      <c r="N177">
        <v>4.96</v>
      </c>
      <c r="O177">
        <v>5.7729999999999997</v>
      </c>
      <c r="P177">
        <v>26.13</v>
      </c>
      <c r="Q177">
        <v>5.5</v>
      </c>
      <c r="R177">
        <v>0.41</v>
      </c>
      <c r="S177">
        <v>1110</v>
      </c>
      <c r="T177" t="s">
        <v>38</v>
      </c>
      <c r="U177" t="s">
        <v>90</v>
      </c>
      <c r="V177">
        <v>7.6</v>
      </c>
      <c r="W177">
        <v>2.2999999999999998</v>
      </c>
      <c r="X177">
        <v>6.2E-2</v>
      </c>
      <c r="Y177" t="s">
        <v>87</v>
      </c>
      <c r="Z177" t="s">
        <v>54</v>
      </c>
      <c r="AA177">
        <v>4.6195212889999997</v>
      </c>
      <c r="AB177">
        <v>4.6273996799999999</v>
      </c>
      <c r="AC177">
        <v>4.6114973350000001</v>
      </c>
      <c r="AD177" t="s">
        <v>92</v>
      </c>
      <c r="AE177">
        <v>10</v>
      </c>
      <c r="AF177">
        <v>1</v>
      </c>
      <c r="AG177">
        <v>0</v>
      </c>
      <c r="AH177">
        <v>4.221113355</v>
      </c>
      <c r="AI177">
        <v>4.2274160670000001</v>
      </c>
      <c r="AJ177">
        <v>4.2146941910000004</v>
      </c>
      <c r="AK177">
        <v>0</v>
      </c>
      <c r="AL177" t="s">
        <v>37</v>
      </c>
    </row>
    <row r="178" spans="1:38" hidden="1" x14ac:dyDescent="0.45">
      <c r="A178" t="s">
        <v>337</v>
      </c>
      <c r="B178">
        <v>60</v>
      </c>
      <c r="C178">
        <v>6</v>
      </c>
      <c r="D178" t="s">
        <v>112</v>
      </c>
      <c r="E178" t="s">
        <v>95</v>
      </c>
      <c r="F178" t="s">
        <v>190</v>
      </c>
      <c r="G178" t="s">
        <v>218</v>
      </c>
      <c r="H178">
        <v>0.88859999999999995</v>
      </c>
      <c r="I178">
        <v>100</v>
      </c>
      <c r="J178">
        <v>0.1</v>
      </c>
      <c r="K178">
        <v>2.9</v>
      </c>
      <c r="L178">
        <v>3.73</v>
      </c>
      <c r="M178">
        <v>1.25</v>
      </c>
      <c r="N178">
        <v>4.96</v>
      </c>
      <c r="O178">
        <v>5.7729999999999997</v>
      </c>
      <c r="P178">
        <v>26.13</v>
      </c>
      <c r="Q178">
        <v>5.5</v>
      </c>
      <c r="R178">
        <v>0.41</v>
      </c>
      <c r="S178">
        <v>1110</v>
      </c>
      <c r="T178" t="s">
        <v>38</v>
      </c>
      <c r="U178" t="s">
        <v>90</v>
      </c>
      <c r="V178">
        <v>7.6</v>
      </c>
      <c r="W178">
        <v>2.2999999999999998</v>
      </c>
      <c r="X178">
        <v>6.2E-2</v>
      </c>
      <c r="Y178" t="s">
        <v>87</v>
      </c>
      <c r="Z178" t="s">
        <v>54</v>
      </c>
      <c r="AA178">
        <v>4.483653618</v>
      </c>
      <c r="AB178">
        <v>4.5195835369999999</v>
      </c>
      <c r="AC178">
        <v>4.4444808550000001</v>
      </c>
      <c r="AD178" t="s">
        <v>93</v>
      </c>
      <c r="AE178">
        <v>10</v>
      </c>
      <c r="AF178">
        <v>1</v>
      </c>
      <c r="AG178">
        <v>0</v>
      </c>
      <c r="AH178">
        <v>4.1124192180000003</v>
      </c>
      <c r="AI178">
        <v>4.1411631529999999</v>
      </c>
      <c r="AJ178">
        <v>4.0810810069999999</v>
      </c>
      <c r="AK178">
        <v>0</v>
      </c>
      <c r="AL178" t="s">
        <v>37</v>
      </c>
    </row>
    <row r="179" spans="1:38" hidden="1" x14ac:dyDescent="0.45">
      <c r="A179" t="s">
        <v>338</v>
      </c>
      <c r="B179" s="10">
        <v>22</v>
      </c>
      <c r="C179" s="10">
        <v>14</v>
      </c>
      <c r="D179" s="10" t="s">
        <v>234</v>
      </c>
      <c r="E179" s="10" t="s">
        <v>114</v>
      </c>
      <c r="F179" s="10" t="s">
        <v>235</v>
      </c>
      <c r="G179" s="10" t="s">
        <v>219</v>
      </c>
      <c r="H179" s="10">
        <v>-1</v>
      </c>
      <c r="I179" s="10">
        <v>78.7</v>
      </c>
      <c r="J179" s="10">
        <v>7.8700000000000006E-2</v>
      </c>
      <c r="K179" s="10">
        <v>-0.69</v>
      </c>
      <c r="L179" s="10">
        <v>-0.13</v>
      </c>
      <c r="M179" s="10">
        <v>0.51</v>
      </c>
      <c r="N179" s="10">
        <v>0.72</v>
      </c>
      <c r="O179" s="10">
        <v>1.9174</v>
      </c>
      <c r="P179" s="10">
        <v>4.5670000000000002</v>
      </c>
      <c r="Q179" s="10">
        <v>9.9499999999999993</v>
      </c>
      <c r="R179" s="10">
        <v>0.80487804900000004</v>
      </c>
      <c r="S179" s="10">
        <v>769</v>
      </c>
      <c r="T179" s="10" t="s">
        <v>38</v>
      </c>
      <c r="U179" s="10" t="s">
        <v>122</v>
      </c>
      <c r="V179" s="10">
        <v>8.1999999999999993</v>
      </c>
      <c r="W179" s="10">
        <v>1.1000000000000001</v>
      </c>
      <c r="X179" s="10"/>
      <c r="Y179" s="10" t="s">
        <v>236</v>
      </c>
      <c r="Z179" s="10" t="s">
        <v>41</v>
      </c>
      <c r="AA179" s="10">
        <v>4.0230465840000003</v>
      </c>
      <c r="AB179" s="10"/>
      <c r="AC179" s="10"/>
      <c r="AD179" s="10" t="s">
        <v>65</v>
      </c>
      <c r="AE179" s="10">
        <v>6.1</v>
      </c>
      <c r="AF179" s="10">
        <v>0</v>
      </c>
      <c r="AG179" s="10">
        <v>0</v>
      </c>
      <c r="AH179" s="10">
        <v>4.0230465840000003</v>
      </c>
      <c r="AI179" s="10"/>
      <c r="AJ179" s="10"/>
      <c r="AK179" s="10">
        <v>0</v>
      </c>
      <c r="AL179" s="10"/>
    </row>
    <row r="180" spans="1:38" hidden="1" x14ac:dyDescent="0.45">
      <c r="A180" t="s">
        <v>335</v>
      </c>
      <c r="B180">
        <v>50</v>
      </c>
      <c r="C180">
        <v>10</v>
      </c>
      <c r="D180" t="s">
        <v>113</v>
      </c>
      <c r="E180" t="s">
        <v>114</v>
      </c>
      <c r="F180" t="s">
        <v>191</v>
      </c>
      <c r="G180" t="s">
        <v>219</v>
      </c>
      <c r="H180">
        <v>-1</v>
      </c>
      <c r="I180">
        <v>21.208333329999999</v>
      </c>
      <c r="J180">
        <v>2.1208332999999999E-2</v>
      </c>
      <c r="K180">
        <v>-0.78</v>
      </c>
      <c r="L180">
        <v>0</v>
      </c>
      <c r="M180">
        <v>0.46</v>
      </c>
      <c r="N180">
        <v>0.53</v>
      </c>
      <c r="O180">
        <v>1.2818000000000001</v>
      </c>
      <c r="P180">
        <v>2.0209999999999999</v>
      </c>
      <c r="Q180">
        <v>8.2899999999999991</v>
      </c>
      <c r="R180">
        <v>0.85979643800000005</v>
      </c>
      <c r="S180">
        <v>933</v>
      </c>
      <c r="T180" t="s">
        <v>38</v>
      </c>
      <c r="U180" t="s">
        <v>122</v>
      </c>
      <c r="V180">
        <v>5.7</v>
      </c>
      <c r="W180">
        <v>2.1</v>
      </c>
      <c r="X180">
        <v>1.9E-2</v>
      </c>
      <c r="Y180" t="s">
        <v>115</v>
      </c>
      <c r="Z180" t="s">
        <v>54</v>
      </c>
      <c r="AA180">
        <v>3.2924507049999998</v>
      </c>
      <c r="AB180">
        <v>3.4468731080000001</v>
      </c>
      <c r="AC180">
        <v>3.0506092379999998</v>
      </c>
      <c r="AD180" t="s">
        <v>123</v>
      </c>
      <c r="AE180">
        <v>10</v>
      </c>
      <c r="AF180">
        <v>0</v>
      </c>
      <c r="AG180">
        <v>0</v>
      </c>
      <c r="AH180">
        <v>3.2924507049999998</v>
      </c>
      <c r="AI180">
        <v>3.4468731080000001</v>
      </c>
      <c r="AJ180">
        <v>3.0506092379999998</v>
      </c>
      <c r="AK180">
        <v>0</v>
      </c>
      <c r="AL180" t="s">
        <v>37</v>
      </c>
    </row>
    <row r="181" spans="1:38" hidden="1" x14ac:dyDescent="0.45">
      <c r="A181" t="s">
        <v>337</v>
      </c>
      <c r="B181">
        <v>50</v>
      </c>
      <c r="C181">
        <v>34</v>
      </c>
      <c r="D181" t="s">
        <v>113</v>
      </c>
      <c r="E181" t="s">
        <v>114</v>
      </c>
      <c r="F181" t="s">
        <v>191</v>
      </c>
      <c r="G181" t="s">
        <v>219</v>
      </c>
      <c r="H181">
        <v>-1</v>
      </c>
      <c r="I181">
        <v>21.208333329999999</v>
      </c>
      <c r="J181">
        <v>2.1208332999999999E-2</v>
      </c>
      <c r="K181">
        <v>-0.78</v>
      </c>
      <c r="L181">
        <v>0</v>
      </c>
      <c r="M181">
        <v>0.46</v>
      </c>
      <c r="N181">
        <v>0.53</v>
      </c>
      <c r="O181">
        <v>1.2818000000000001</v>
      </c>
      <c r="P181">
        <v>2.0209999999999999</v>
      </c>
      <c r="Q181">
        <v>7.4</v>
      </c>
      <c r="R181">
        <v>0.87</v>
      </c>
      <c r="S181">
        <v>1132</v>
      </c>
      <c r="T181" t="s">
        <v>38</v>
      </c>
      <c r="U181" t="s">
        <v>39</v>
      </c>
      <c r="V181">
        <v>5.7</v>
      </c>
      <c r="W181">
        <v>2.1</v>
      </c>
      <c r="X181">
        <v>1.9E-2</v>
      </c>
      <c r="Y181" t="s">
        <v>115</v>
      </c>
      <c r="Z181" t="s">
        <v>54</v>
      </c>
      <c r="AA181">
        <v>3.6084270510000001</v>
      </c>
      <c r="AB181">
        <v>3.640629557</v>
      </c>
      <c r="AC181">
        <v>3.5736441499999998</v>
      </c>
      <c r="AD181" t="s">
        <v>116</v>
      </c>
      <c r="AE181">
        <v>10</v>
      </c>
      <c r="AF181">
        <v>0</v>
      </c>
      <c r="AG181">
        <v>0</v>
      </c>
      <c r="AH181">
        <v>3.6084270510000001</v>
      </c>
      <c r="AI181">
        <v>3.640629557</v>
      </c>
      <c r="AJ181">
        <v>3.5736441499999998</v>
      </c>
      <c r="AK181">
        <v>0</v>
      </c>
      <c r="AL181" t="s">
        <v>37</v>
      </c>
    </row>
    <row r="182" spans="1:38" hidden="1" x14ac:dyDescent="0.45">
      <c r="A182" t="s">
        <v>338</v>
      </c>
      <c r="B182" s="10">
        <v>63</v>
      </c>
      <c r="C182" s="10">
        <v>12</v>
      </c>
      <c r="D182" s="10" t="s">
        <v>258</v>
      </c>
      <c r="E182" s="10" t="s">
        <v>95</v>
      </c>
      <c r="F182" s="10" t="s">
        <v>259</v>
      </c>
      <c r="G182" s="10" t="s">
        <v>218</v>
      </c>
      <c r="H182" s="10">
        <v>0</v>
      </c>
      <c r="I182" s="10">
        <v>3208</v>
      </c>
      <c r="J182" s="10">
        <v>3.2080000000000002</v>
      </c>
      <c r="K182" s="10">
        <v>4.71</v>
      </c>
      <c r="L182" s="10">
        <v>5</v>
      </c>
      <c r="M182" s="10">
        <v>1.36</v>
      </c>
      <c r="N182" s="10">
        <v>4.5999999999999996</v>
      </c>
      <c r="O182" s="10">
        <v>4.0213999999999999</v>
      </c>
      <c r="P182" s="10">
        <v>24.27</v>
      </c>
      <c r="Q182" s="10">
        <v>9.9499999999999993</v>
      </c>
      <c r="R182" s="10">
        <v>0.80487804900000004</v>
      </c>
      <c r="S182" s="10">
        <v>769</v>
      </c>
      <c r="T182" s="10" t="s">
        <v>38</v>
      </c>
      <c r="U182" s="10" t="s">
        <v>122</v>
      </c>
      <c r="V182" s="10">
        <v>8.0500000000000007</v>
      </c>
      <c r="W182" s="10">
        <v>0.49</v>
      </c>
      <c r="X182" s="10"/>
      <c r="Y182" s="10" t="s">
        <v>230</v>
      </c>
      <c r="Z182" s="10" t="s">
        <v>41</v>
      </c>
      <c r="AA182" s="10">
        <v>4.831235629</v>
      </c>
      <c r="AB182" s="10">
        <v>4.8806532929999999</v>
      </c>
      <c r="AC182" s="10">
        <v>4.7754640789999998</v>
      </c>
      <c r="AD182" s="10" t="s">
        <v>254</v>
      </c>
      <c r="AE182" s="10">
        <v>10</v>
      </c>
      <c r="AF182" s="10">
        <v>1</v>
      </c>
      <c r="AG182" s="10">
        <v>0</v>
      </c>
      <c r="AH182" s="10">
        <v>4.3904848259999998</v>
      </c>
      <c r="AI182" s="10">
        <v>4.4300189579999998</v>
      </c>
      <c r="AJ182" s="10">
        <v>4.3458675859999998</v>
      </c>
      <c r="AK182" s="10">
        <v>0</v>
      </c>
      <c r="AL182" s="10"/>
    </row>
    <row r="183" spans="1:38" hidden="1" x14ac:dyDescent="0.45">
      <c r="A183" t="s">
        <v>335</v>
      </c>
      <c r="B183">
        <v>1</v>
      </c>
      <c r="C183">
        <v>8</v>
      </c>
      <c r="D183" t="s">
        <v>117</v>
      </c>
      <c r="E183" t="s">
        <v>95</v>
      </c>
      <c r="F183" t="s">
        <v>192</v>
      </c>
      <c r="G183" t="s">
        <v>219</v>
      </c>
      <c r="H183">
        <v>0</v>
      </c>
      <c r="I183">
        <v>10100</v>
      </c>
      <c r="J183">
        <v>10.1</v>
      </c>
      <c r="K183">
        <v>4.5999999999999996</v>
      </c>
      <c r="L183">
        <v>5.0199999999999996</v>
      </c>
      <c r="M183">
        <v>1.53</v>
      </c>
      <c r="N183">
        <v>3.63</v>
      </c>
      <c r="O183">
        <v>3.6808999999999998</v>
      </c>
      <c r="P183">
        <v>20.597999999999999</v>
      </c>
      <c r="Q183">
        <v>8.1</v>
      </c>
      <c r="R183">
        <v>0.746008169</v>
      </c>
      <c r="S183">
        <v>1083</v>
      </c>
      <c r="T183" t="s">
        <v>82</v>
      </c>
      <c r="U183" t="s">
        <v>106</v>
      </c>
      <c r="V183">
        <v>7</v>
      </c>
      <c r="W183">
        <v>11.4</v>
      </c>
      <c r="X183">
        <v>0.248</v>
      </c>
      <c r="Y183" t="s">
        <v>107</v>
      </c>
      <c r="Z183" t="s">
        <v>340</v>
      </c>
      <c r="AA183">
        <v>3.6205741269999998</v>
      </c>
      <c r="AB183">
        <v>3.792822642</v>
      </c>
      <c r="AC183">
        <v>3.3308724710000002</v>
      </c>
      <c r="AD183" t="s">
        <v>109</v>
      </c>
      <c r="AE183">
        <v>14</v>
      </c>
      <c r="AF183">
        <v>0</v>
      </c>
      <c r="AG183">
        <v>0</v>
      </c>
      <c r="AH183">
        <v>3.6205741269999998</v>
      </c>
      <c r="AI183">
        <v>3.792822642</v>
      </c>
      <c r="AJ183">
        <v>3.3308724710000002</v>
      </c>
      <c r="AK183">
        <v>0</v>
      </c>
      <c r="AL183" t="s">
        <v>37</v>
      </c>
    </row>
    <row r="184" spans="1:38" hidden="1" x14ac:dyDescent="0.45">
      <c r="A184" t="s">
        <v>337</v>
      </c>
      <c r="B184">
        <v>1</v>
      </c>
      <c r="C184">
        <v>7</v>
      </c>
      <c r="D184" t="s">
        <v>117</v>
      </c>
      <c r="E184" t="s">
        <v>95</v>
      </c>
      <c r="F184" t="s">
        <v>192</v>
      </c>
      <c r="G184" t="s">
        <v>219</v>
      </c>
      <c r="H184">
        <v>0</v>
      </c>
      <c r="I184">
        <v>10100</v>
      </c>
      <c r="J184">
        <v>10.1</v>
      </c>
      <c r="K184">
        <v>4.5999999999999996</v>
      </c>
      <c r="L184">
        <v>5.0199999999999996</v>
      </c>
      <c r="M184">
        <v>1.53</v>
      </c>
      <c r="N184">
        <v>3.63</v>
      </c>
      <c r="O184">
        <v>3.6808999999999998</v>
      </c>
      <c r="P184">
        <v>20.597999999999999</v>
      </c>
      <c r="Q184">
        <v>8.1</v>
      </c>
      <c r="R184">
        <v>0.746008169</v>
      </c>
      <c r="S184">
        <v>1083</v>
      </c>
      <c r="T184" t="s">
        <v>82</v>
      </c>
      <c r="U184" t="s">
        <v>106</v>
      </c>
      <c r="V184">
        <v>7</v>
      </c>
      <c r="W184">
        <v>11.4</v>
      </c>
      <c r="X184">
        <v>0.248</v>
      </c>
      <c r="Y184" t="s">
        <v>107</v>
      </c>
      <c r="Z184" t="s">
        <v>340</v>
      </c>
      <c r="AA184">
        <v>3.5225172489999999</v>
      </c>
      <c r="AB184">
        <v>3.5636905919999999</v>
      </c>
      <c r="AC184">
        <v>3.4770276930000001</v>
      </c>
      <c r="AD184" t="s">
        <v>108</v>
      </c>
      <c r="AE184">
        <v>19</v>
      </c>
      <c r="AF184">
        <v>0</v>
      </c>
      <c r="AG184">
        <v>0</v>
      </c>
      <c r="AH184">
        <v>3.5225172489999999</v>
      </c>
      <c r="AI184">
        <v>3.5636905919999999</v>
      </c>
      <c r="AJ184">
        <v>3.4770276930000001</v>
      </c>
      <c r="AK184">
        <v>0</v>
      </c>
      <c r="AL184" t="s">
        <v>37</v>
      </c>
    </row>
    <row r="185" spans="1:38" hidden="1" x14ac:dyDescent="0.45">
      <c r="A185" t="s">
        <v>338</v>
      </c>
      <c r="B185" s="10">
        <v>63</v>
      </c>
      <c r="C185" s="10">
        <v>13</v>
      </c>
      <c r="D185" s="10" t="s">
        <v>117</v>
      </c>
      <c r="E185" s="10" t="s">
        <v>95</v>
      </c>
      <c r="F185" s="10" t="s">
        <v>192</v>
      </c>
      <c r="G185" s="10" t="s">
        <v>219</v>
      </c>
      <c r="H185" s="10">
        <v>0</v>
      </c>
      <c r="I185" s="10">
        <v>3342</v>
      </c>
      <c r="J185" s="10">
        <v>3.3420000000000001</v>
      </c>
      <c r="K185" s="10">
        <v>4.5999999999999996</v>
      </c>
      <c r="L185" s="10">
        <v>5.0199999999999996</v>
      </c>
      <c r="M185" s="10">
        <v>1.53</v>
      </c>
      <c r="N185" s="10">
        <v>3.63</v>
      </c>
      <c r="O185" s="10">
        <v>3.6808999999999998</v>
      </c>
      <c r="P185" s="10">
        <v>20.597999999999999</v>
      </c>
      <c r="Q185" s="10">
        <v>9.9499999999999993</v>
      </c>
      <c r="R185" s="10">
        <v>0.80487804900000004</v>
      </c>
      <c r="S185" s="10">
        <v>769</v>
      </c>
      <c r="T185" s="10" t="s">
        <v>38</v>
      </c>
      <c r="U185" s="10" t="s">
        <v>122</v>
      </c>
      <c r="V185" s="10">
        <v>8.0500000000000007</v>
      </c>
      <c r="W185" s="10">
        <v>0.49</v>
      </c>
      <c r="X185" s="10"/>
      <c r="Y185" s="10" t="s">
        <v>230</v>
      </c>
      <c r="Z185" s="10" t="s">
        <v>41</v>
      </c>
      <c r="AA185" s="10">
        <v>4.874067653</v>
      </c>
      <c r="AB185" s="10">
        <v>4.9087603299999998</v>
      </c>
      <c r="AC185" s="10">
        <v>4.8363611320000004</v>
      </c>
      <c r="AD185" s="10" t="s">
        <v>254</v>
      </c>
      <c r="AE185" s="10">
        <v>10</v>
      </c>
      <c r="AF185" s="10">
        <v>1</v>
      </c>
      <c r="AG185" s="10">
        <v>0</v>
      </c>
      <c r="AH185" s="10">
        <v>4.424750446</v>
      </c>
      <c r="AI185" s="10">
        <v>4.452504587</v>
      </c>
      <c r="AJ185" s="10">
        <v>4.3945852280000004</v>
      </c>
      <c r="AK185" s="10">
        <v>0</v>
      </c>
      <c r="AL185" s="10"/>
    </row>
    <row r="186" spans="1:38" hidden="1" x14ac:dyDescent="0.45">
      <c r="A186" t="s">
        <v>338</v>
      </c>
      <c r="B186" s="10">
        <v>63</v>
      </c>
      <c r="C186" s="10">
        <v>8</v>
      </c>
      <c r="D186" s="10" t="s">
        <v>239</v>
      </c>
      <c r="E186" s="10" t="s">
        <v>95</v>
      </c>
      <c r="F186" s="10" t="s">
        <v>241</v>
      </c>
      <c r="G186" s="10" t="s">
        <v>219</v>
      </c>
      <c r="H186" s="10">
        <v>-1E-4</v>
      </c>
      <c r="I186" s="10">
        <v>104</v>
      </c>
      <c r="J186" s="10">
        <v>0.104</v>
      </c>
      <c r="K186" s="10">
        <v>4.45</v>
      </c>
      <c r="L186" s="10">
        <v>4.5199999999999996</v>
      </c>
      <c r="M186" s="10">
        <v>2.2799999999999998</v>
      </c>
      <c r="N186" s="10">
        <v>2.87</v>
      </c>
      <c r="O186" s="10">
        <v>3.6808999999999998</v>
      </c>
      <c r="P186" s="10">
        <v>20.414000000000001</v>
      </c>
      <c r="Q186" s="10">
        <v>9.9499999999999993</v>
      </c>
      <c r="R186" s="10">
        <v>0.80487804900000004</v>
      </c>
      <c r="S186" s="10">
        <v>769</v>
      </c>
      <c r="T186" s="10" t="s">
        <v>38</v>
      </c>
      <c r="U186" s="10" t="s">
        <v>122</v>
      </c>
      <c r="V186" s="10">
        <v>7.65</v>
      </c>
      <c r="W186" s="10">
        <v>0.46</v>
      </c>
      <c r="X186" s="10"/>
      <c r="Y186" s="10" t="s">
        <v>230</v>
      </c>
      <c r="Z186" s="10" t="s">
        <v>41</v>
      </c>
      <c r="AA186" s="10">
        <v>3.7521320359999999</v>
      </c>
      <c r="AB186" s="10">
        <v>3.8962638599999999</v>
      </c>
      <c r="AC186" s="10">
        <v>3.5349057400000001</v>
      </c>
      <c r="AD186" s="10" t="s">
        <v>158</v>
      </c>
      <c r="AE186" s="10">
        <v>19.5</v>
      </c>
      <c r="AF186" s="10">
        <v>0</v>
      </c>
      <c r="AG186" s="10">
        <v>0</v>
      </c>
      <c r="AH186" s="10">
        <v>3.7521320359999999</v>
      </c>
      <c r="AI186" s="10">
        <v>3.8962638599999999</v>
      </c>
      <c r="AJ186" s="10">
        <v>3.5349057400000001</v>
      </c>
      <c r="AK186" s="10">
        <v>0</v>
      </c>
      <c r="AL186" s="10"/>
    </row>
    <row r="187" spans="1:38" hidden="1" x14ac:dyDescent="0.45">
      <c r="A187" t="s">
        <v>338</v>
      </c>
      <c r="B187" s="10">
        <v>63</v>
      </c>
      <c r="C187" s="10">
        <v>9</v>
      </c>
      <c r="D187" s="10" t="s">
        <v>239</v>
      </c>
      <c r="E187" s="10" t="s">
        <v>95</v>
      </c>
      <c r="F187" s="10" t="s">
        <v>240</v>
      </c>
      <c r="G187" s="10" t="s">
        <v>219</v>
      </c>
      <c r="H187" s="10">
        <v>-1E-4</v>
      </c>
      <c r="I187" s="10">
        <v>104</v>
      </c>
      <c r="J187" s="10">
        <v>0.104</v>
      </c>
      <c r="K187" s="10">
        <v>4.45</v>
      </c>
      <c r="L187" s="10">
        <v>4.5199999999999996</v>
      </c>
      <c r="M187" s="10">
        <v>2.2799999999999998</v>
      </c>
      <c r="N187" s="10">
        <v>2.87</v>
      </c>
      <c r="O187" s="10">
        <v>3.6808999999999998</v>
      </c>
      <c r="P187" s="10">
        <v>20.414000000000001</v>
      </c>
      <c r="Q187" s="10">
        <v>9.9499999999999993</v>
      </c>
      <c r="R187" s="10">
        <v>0.80487804900000004</v>
      </c>
      <c r="S187" s="10">
        <v>769</v>
      </c>
      <c r="T187" s="10" t="s">
        <v>38</v>
      </c>
      <c r="U187" s="10" t="s">
        <v>122</v>
      </c>
      <c r="V187" s="10">
        <v>7.65</v>
      </c>
      <c r="W187" s="10">
        <v>0.37</v>
      </c>
      <c r="X187" s="10"/>
      <c r="Y187" s="10" t="s">
        <v>230</v>
      </c>
      <c r="Z187" s="10" t="s">
        <v>41</v>
      </c>
      <c r="AA187" s="10">
        <v>4.4287619899999999</v>
      </c>
      <c r="AB187" s="10">
        <v>4.5189091640000001</v>
      </c>
      <c r="AC187" s="10">
        <v>4.3148657650000004</v>
      </c>
      <c r="AD187" s="10" t="s">
        <v>65</v>
      </c>
      <c r="AE187" s="10">
        <v>10</v>
      </c>
      <c r="AF187" s="10">
        <v>0</v>
      </c>
      <c r="AG187" s="10">
        <v>0</v>
      </c>
      <c r="AH187" s="10">
        <v>4.4287619899999999</v>
      </c>
      <c r="AI187" s="10">
        <v>4.5189091640000001</v>
      </c>
      <c r="AJ187" s="10">
        <v>4.3148657650000004</v>
      </c>
      <c r="AK187" s="10">
        <v>0</v>
      </c>
      <c r="AL187" s="10"/>
    </row>
    <row r="188" spans="1:38" hidden="1" x14ac:dyDescent="0.45">
      <c r="A188" t="s">
        <v>338</v>
      </c>
      <c r="B188" s="10">
        <v>63</v>
      </c>
      <c r="C188" s="10">
        <v>14</v>
      </c>
      <c r="D188" s="10" t="s">
        <v>239</v>
      </c>
      <c r="E188" s="10" t="s">
        <v>95</v>
      </c>
      <c r="F188" s="10" t="s">
        <v>255</v>
      </c>
      <c r="G188" s="10" t="s">
        <v>219</v>
      </c>
      <c r="H188" s="10">
        <v>-1E-4</v>
      </c>
      <c r="I188" s="10">
        <v>3274</v>
      </c>
      <c r="J188" s="10">
        <v>3.274</v>
      </c>
      <c r="K188" s="10">
        <v>4.45</v>
      </c>
      <c r="L188" s="10">
        <v>4.5199999999999996</v>
      </c>
      <c r="M188" s="10">
        <v>2.2799999999999998</v>
      </c>
      <c r="N188" s="10">
        <v>2.87</v>
      </c>
      <c r="O188" s="10">
        <v>3.6808999999999998</v>
      </c>
      <c r="P188" s="10">
        <v>20.414000000000001</v>
      </c>
      <c r="Q188" s="10">
        <v>9.9499999999999993</v>
      </c>
      <c r="R188" s="10">
        <v>0.80487804900000004</v>
      </c>
      <c r="S188" s="10">
        <v>769</v>
      </c>
      <c r="T188" s="10" t="s">
        <v>38</v>
      </c>
      <c r="U188" s="10" t="s">
        <v>122</v>
      </c>
      <c r="V188" s="10">
        <v>8.0500000000000007</v>
      </c>
      <c r="W188" s="10">
        <v>0.49</v>
      </c>
      <c r="X188" s="10"/>
      <c r="Y188" s="10" t="s">
        <v>230</v>
      </c>
      <c r="Z188" s="10" t="s">
        <v>41</v>
      </c>
      <c r="AA188" s="10">
        <v>4.9135224439999998</v>
      </c>
      <c r="AB188" s="10">
        <v>4.994551059</v>
      </c>
      <c r="AC188" s="10">
        <v>4.8138265589999998</v>
      </c>
      <c r="AD188" s="10" t="s">
        <v>254</v>
      </c>
      <c r="AE188" s="10">
        <v>10</v>
      </c>
      <c r="AF188" s="10">
        <v>1</v>
      </c>
      <c r="AG188" s="10">
        <v>0</v>
      </c>
      <c r="AH188" s="10">
        <v>4.4563142779999998</v>
      </c>
      <c r="AI188" s="10">
        <v>4.5211371700000003</v>
      </c>
      <c r="AJ188" s="10">
        <v>4.3765575710000002</v>
      </c>
      <c r="AK188" s="10">
        <v>0</v>
      </c>
      <c r="AL188" s="10"/>
    </row>
    <row r="189" spans="1:38" hidden="1" x14ac:dyDescent="0.45">
      <c r="A189" t="s">
        <v>335</v>
      </c>
      <c r="B189">
        <v>1</v>
      </c>
      <c r="C189">
        <v>10</v>
      </c>
      <c r="D189" t="s">
        <v>118</v>
      </c>
      <c r="E189" t="s">
        <v>95</v>
      </c>
      <c r="F189" t="s">
        <v>193</v>
      </c>
      <c r="G189" t="s">
        <v>219</v>
      </c>
      <c r="H189" s="11">
        <v>-1E-4</v>
      </c>
      <c r="I189">
        <v>14200</v>
      </c>
      <c r="J189">
        <v>14.2</v>
      </c>
      <c r="K189">
        <v>4.33</v>
      </c>
      <c r="L189">
        <v>4.84</v>
      </c>
      <c r="M189">
        <v>1.55</v>
      </c>
      <c r="N189">
        <v>3.5</v>
      </c>
      <c r="O189">
        <v>3.8218000000000001</v>
      </c>
      <c r="P189">
        <v>20.497</v>
      </c>
      <c r="Q189">
        <v>8.1</v>
      </c>
      <c r="R189">
        <v>0.746008169</v>
      </c>
      <c r="S189">
        <v>1083</v>
      </c>
      <c r="T189" t="s">
        <v>82</v>
      </c>
      <c r="U189" t="s">
        <v>106</v>
      </c>
      <c r="V189">
        <v>7</v>
      </c>
      <c r="W189">
        <v>11.4</v>
      </c>
      <c r="X189">
        <v>0.248</v>
      </c>
      <c r="Y189" t="s">
        <v>107</v>
      </c>
      <c r="Z189" t="s">
        <v>340</v>
      </c>
      <c r="AA189">
        <v>4.0332917520000002</v>
      </c>
      <c r="AB189">
        <v>4.2936823840000002</v>
      </c>
      <c r="AC189">
        <v>3.285323097</v>
      </c>
      <c r="AD189" t="s">
        <v>109</v>
      </c>
      <c r="AE189">
        <v>14</v>
      </c>
      <c r="AF189">
        <v>0</v>
      </c>
      <c r="AG189">
        <v>0</v>
      </c>
      <c r="AH189">
        <v>4.0332917520000002</v>
      </c>
      <c r="AI189">
        <v>4.2936823840000002</v>
      </c>
      <c r="AJ189">
        <v>3.285323097</v>
      </c>
      <c r="AK189">
        <v>1</v>
      </c>
      <c r="AL189" t="s">
        <v>221</v>
      </c>
    </row>
    <row r="190" spans="1:38" hidden="1" x14ac:dyDescent="0.45">
      <c r="A190" t="s">
        <v>337</v>
      </c>
      <c r="B190">
        <v>1</v>
      </c>
      <c r="C190">
        <v>9</v>
      </c>
      <c r="D190" t="s">
        <v>118</v>
      </c>
      <c r="E190" t="s">
        <v>95</v>
      </c>
      <c r="F190" t="s">
        <v>193</v>
      </c>
      <c r="G190" t="s">
        <v>219</v>
      </c>
      <c r="H190" s="11">
        <v>-1E-4</v>
      </c>
      <c r="I190">
        <v>14200</v>
      </c>
      <c r="J190">
        <v>14.2</v>
      </c>
      <c r="K190">
        <v>4.33</v>
      </c>
      <c r="L190">
        <v>4.84</v>
      </c>
      <c r="M190">
        <v>1.55</v>
      </c>
      <c r="N190">
        <v>3.5</v>
      </c>
      <c r="O190">
        <v>3.8218000000000001</v>
      </c>
      <c r="P190">
        <v>20.497</v>
      </c>
      <c r="Q190">
        <v>8.1</v>
      </c>
      <c r="R190">
        <v>0.746008169</v>
      </c>
      <c r="S190">
        <v>1083</v>
      </c>
      <c r="T190" t="s">
        <v>82</v>
      </c>
      <c r="U190" t="s">
        <v>106</v>
      </c>
      <c r="V190">
        <v>7</v>
      </c>
      <c r="W190">
        <v>11.4</v>
      </c>
      <c r="X190">
        <v>0.248</v>
      </c>
      <c r="Y190" t="s">
        <v>107</v>
      </c>
      <c r="Z190" t="s">
        <v>340</v>
      </c>
      <c r="AA190">
        <v>3.9456044729999999</v>
      </c>
      <c r="AB190">
        <v>4.1850624910000001</v>
      </c>
      <c r="AC190">
        <v>3.3678109319999998</v>
      </c>
      <c r="AD190" t="s">
        <v>108</v>
      </c>
      <c r="AE190">
        <v>19</v>
      </c>
      <c r="AF190">
        <v>0</v>
      </c>
      <c r="AG190">
        <v>0</v>
      </c>
      <c r="AH190">
        <v>3.9456044729999999</v>
      </c>
      <c r="AI190">
        <v>4.1850624910000001</v>
      </c>
      <c r="AJ190">
        <v>3.3678109319999998</v>
      </c>
      <c r="AK190">
        <v>0</v>
      </c>
      <c r="AL190" t="s">
        <v>37</v>
      </c>
    </row>
    <row r="191" spans="1:38" hidden="1" x14ac:dyDescent="0.45">
      <c r="A191" t="s">
        <v>337</v>
      </c>
      <c r="B191">
        <v>16</v>
      </c>
      <c r="C191" t="s">
        <v>37</v>
      </c>
      <c r="D191" t="s">
        <v>118</v>
      </c>
      <c r="E191" t="s">
        <v>95</v>
      </c>
      <c r="F191" t="s">
        <v>193</v>
      </c>
      <c r="G191" t="s">
        <v>219</v>
      </c>
      <c r="H191">
        <v>0</v>
      </c>
      <c r="I191">
        <v>2951</v>
      </c>
      <c r="J191">
        <v>2.9510000000000001</v>
      </c>
      <c r="K191">
        <v>4.33</v>
      </c>
      <c r="L191">
        <v>4.84</v>
      </c>
      <c r="M191">
        <v>1.55</v>
      </c>
      <c r="N191">
        <v>3.5</v>
      </c>
      <c r="O191">
        <v>3.8218000000000001</v>
      </c>
      <c r="P191">
        <v>20.497</v>
      </c>
      <c r="Q191">
        <v>8.0299999999999994</v>
      </c>
      <c r="R191">
        <v>0.84010283100000005</v>
      </c>
      <c r="S191">
        <v>899</v>
      </c>
      <c r="T191" t="s">
        <v>38</v>
      </c>
      <c r="U191" t="s">
        <v>66</v>
      </c>
      <c r="V191">
        <v>7.7</v>
      </c>
      <c r="W191">
        <v>2.8</v>
      </c>
      <c r="X191">
        <v>4.3999999999999997E-2</v>
      </c>
      <c r="Y191" t="s">
        <v>67</v>
      </c>
      <c r="Z191" t="s">
        <v>85</v>
      </c>
      <c r="AA191">
        <v>4.0791812460000001</v>
      </c>
      <c r="AB191" t="s">
        <v>37</v>
      </c>
      <c r="AC191" t="s">
        <v>37</v>
      </c>
      <c r="AD191" t="s">
        <v>65</v>
      </c>
      <c r="AE191">
        <v>8.5</v>
      </c>
      <c r="AF191">
        <v>0</v>
      </c>
      <c r="AG191">
        <v>0</v>
      </c>
      <c r="AH191">
        <v>4.0791812460000001</v>
      </c>
      <c r="AI191" t="s">
        <v>37</v>
      </c>
      <c r="AJ191">
        <v>0</v>
      </c>
      <c r="AK191">
        <v>0</v>
      </c>
      <c r="AL191" t="s">
        <v>37</v>
      </c>
    </row>
    <row r="192" spans="1:38" hidden="1" x14ac:dyDescent="0.45">
      <c r="A192" t="s">
        <v>335</v>
      </c>
      <c r="B192">
        <v>16</v>
      </c>
      <c r="C192" t="s">
        <v>37</v>
      </c>
      <c r="D192" t="s">
        <v>118</v>
      </c>
      <c r="E192" t="s">
        <v>95</v>
      </c>
      <c r="F192" t="s">
        <v>193</v>
      </c>
      <c r="G192" t="s">
        <v>219</v>
      </c>
      <c r="H192">
        <v>0</v>
      </c>
      <c r="I192">
        <v>2951</v>
      </c>
      <c r="J192">
        <v>2.9510000000000001</v>
      </c>
      <c r="K192">
        <v>4.33</v>
      </c>
      <c r="L192">
        <v>4.84</v>
      </c>
      <c r="M192">
        <v>1.55</v>
      </c>
      <c r="N192">
        <v>3.5</v>
      </c>
      <c r="O192">
        <v>3.8218000000000001</v>
      </c>
      <c r="P192">
        <v>20.497</v>
      </c>
      <c r="Q192">
        <v>8.8000000000000007</v>
      </c>
      <c r="R192">
        <v>0.72430471600000002</v>
      </c>
      <c r="S192">
        <v>1468</v>
      </c>
      <c r="T192" t="s">
        <v>38</v>
      </c>
      <c r="U192" t="s">
        <v>63</v>
      </c>
      <c r="V192">
        <v>6.2</v>
      </c>
      <c r="W192">
        <v>1.7</v>
      </c>
      <c r="X192">
        <v>2.4E-2</v>
      </c>
      <c r="Y192" t="s">
        <v>64</v>
      </c>
      <c r="Z192" t="s">
        <v>54</v>
      </c>
      <c r="AA192">
        <v>4.1760912589999997</v>
      </c>
      <c r="AB192" t="s">
        <v>37</v>
      </c>
      <c r="AC192" t="s">
        <v>37</v>
      </c>
      <c r="AD192" t="s">
        <v>65</v>
      </c>
      <c r="AE192">
        <v>7</v>
      </c>
      <c r="AF192">
        <v>0</v>
      </c>
      <c r="AG192">
        <v>0</v>
      </c>
      <c r="AH192">
        <v>4.1760912589999997</v>
      </c>
      <c r="AI192" t="s">
        <v>37</v>
      </c>
      <c r="AJ192">
        <v>0</v>
      </c>
      <c r="AK192">
        <v>0</v>
      </c>
      <c r="AL192" t="s">
        <v>37</v>
      </c>
    </row>
    <row r="193" spans="1:38" hidden="1" x14ac:dyDescent="0.45">
      <c r="A193" t="s">
        <v>335</v>
      </c>
      <c r="B193">
        <v>16</v>
      </c>
      <c r="C193" t="s">
        <v>37</v>
      </c>
      <c r="D193" t="s">
        <v>118</v>
      </c>
      <c r="E193" t="s">
        <v>95</v>
      </c>
      <c r="F193" t="s">
        <v>193</v>
      </c>
      <c r="G193" t="s">
        <v>219</v>
      </c>
      <c r="H193">
        <v>0</v>
      </c>
      <c r="I193">
        <v>2951</v>
      </c>
      <c r="J193">
        <v>2.9510000000000001</v>
      </c>
      <c r="K193">
        <v>4.33</v>
      </c>
      <c r="L193">
        <v>4.84</v>
      </c>
      <c r="M193">
        <v>1.55</v>
      </c>
      <c r="N193">
        <v>3.5</v>
      </c>
      <c r="O193">
        <v>3.8218000000000001</v>
      </c>
      <c r="P193">
        <v>20.497</v>
      </c>
      <c r="Q193">
        <v>8.8000000000000007</v>
      </c>
      <c r="R193">
        <v>0.72430471600000002</v>
      </c>
      <c r="S193">
        <v>1468</v>
      </c>
      <c r="T193" t="s">
        <v>38</v>
      </c>
      <c r="U193" t="s">
        <v>63</v>
      </c>
      <c r="V193">
        <v>6</v>
      </c>
      <c r="W193">
        <v>2.1</v>
      </c>
      <c r="X193">
        <v>2.7E-2</v>
      </c>
      <c r="Y193" t="s">
        <v>69</v>
      </c>
      <c r="Z193" t="s">
        <v>54</v>
      </c>
      <c r="AA193">
        <v>4.1461280360000003</v>
      </c>
      <c r="AB193" t="s">
        <v>37</v>
      </c>
      <c r="AC193" t="s">
        <v>37</v>
      </c>
      <c r="AD193" t="s">
        <v>65</v>
      </c>
      <c r="AE193">
        <v>7</v>
      </c>
      <c r="AF193">
        <v>0</v>
      </c>
      <c r="AG193">
        <v>0</v>
      </c>
      <c r="AH193">
        <v>4.1461280360000003</v>
      </c>
      <c r="AI193" t="s">
        <v>37</v>
      </c>
      <c r="AJ193">
        <v>0</v>
      </c>
      <c r="AK193">
        <v>0</v>
      </c>
      <c r="AL193" t="s">
        <v>37</v>
      </c>
    </row>
    <row r="194" spans="1:38" hidden="1" x14ac:dyDescent="0.45">
      <c r="A194" t="s">
        <v>337</v>
      </c>
      <c r="B194">
        <v>16</v>
      </c>
      <c r="C194" t="s">
        <v>37</v>
      </c>
      <c r="D194" t="s">
        <v>118</v>
      </c>
      <c r="E194" t="s">
        <v>95</v>
      </c>
      <c r="F194" t="s">
        <v>193</v>
      </c>
      <c r="G194" t="s">
        <v>219</v>
      </c>
      <c r="H194">
        <v>0</v>
      </c>
      <c r="I194">
        <v>2951</v>
      </c>
      <c r="J194">
        <v>2.9510000000000001</v>
      </c>
      <c r="K194">
        <v>4.33</v>
      </c>
      <c r="L194">
        <v>4.84</v>
      </c>
      <c r="M194">
        <v>1.55</v>
      </c>
      <c r="N194">
        <v>3.5</v>
      </c>
      <c r="O194">
        <v>3.8218000000000001</v>
      </c>
      <c r="P194">
        <v>20.497</v>
      </c>
      <c r="Q194">
        <v>8.8000000000000007</v>
      </c>
      <c r="R194">
        <v>0.72430471600000002</v>
      </c>
      <c r="S194">
        <v>1468</v>
      </c>
      <c r="T194" t="s">
        <v>38</v>
      </c>
      <c r="U194" t="s">
        <v>63</v>
      </c>
      <c r="V194">
        <v>7</v>
      </c>
      <c r="W194">
        <v>3.9</v>
      </c>
      <c r="X194">
        <v>9.8000000000000004E-2</v>
      </c>
      <c r="Y194" t="s">
        <v>80</v>
      </c>
      <c r="Z194" t="s">
        <v>54</v>
      </c>
      <c r="AA194">
        <v>3.903089987</v>
      </c>
      <c r="AB194" t="s">
        <v>37</v>
      </c>
      <c r="AC194" t="s">
        <v>37</v>
      </c>
      <c r="AD194" t="s">
        <v>65</v>
      </c>
      <c r="AE194">
        <v>7</v>
      </c>
      <c r="AF194">
        <v>0</v>
      </c>
      <c r="AG194">
        <v>0</v>
      </c>
      <c r="AH194">
        <v>3.903089987</v>
      </c>
      <c r="AI194" t="s">
        <v>37</v>
      </c>
      <c r="AJ194">
        <v>0</v>
      </c>
      <c r="AK194">
        <v>0</v>
      </c>
      <c r="AL194" t="s">
        <v>37</v>
      </c>
    </row>
    <row r="195" spans="1:38" hidden="1" x14ac:dyDescent="0.45">
      <c r="A195" t="s">
        <v>337</v>
      </c>
      <c r="B195">
        <v>17</v>
      </c>
      <c r="C195" t="s">
        <v>37</v>
      </c>
      <c r="D195" t="s">
        <v>118</v>
      </c>
      <c r="E195" t="s">
        <v>95</v>
      </c>
      <c r="F195" t="s">
        <v>193</v>
      </c>
      <c r="G195" t="s">
        <v>219</v>
      </c>
      <c r="H195">
        <v>0</v>
      </c>
      <c r="I195">
        <v>2951</v>
      </c>
      <c r="J195">
        <v>2.9510000000000001</v>
      </c>
      <c r="K195">
        <v>4.33</v>
      </c>
      <c r="L195">
        <v>4.84</v>
      </c>
      <c r="M195">
        <v>1.55</v>
      </c>
      <c r="N195">
        <v>3.5</v>
      </c>
      <c r="O195">
        <v>3.8218000000000001</v>
      </c>
      <c r="P195">
        <v>20.497</v>
      </c>
      <c r="Q195">
        <v>8.0299999999999994</v>
      </c>
      <c r="R195">
        <v>0.84010282800000002</v>
      </c>
      <c r="S195">
        <v>899</v>
      </c>
      <c r="T195" t="s">
        <v>38</v>
      </c>
      <c r="U195" t="s">
        <v>66</v>
      </c>
      <c r="V195">
        <v>7.7</v>
      </c>
      <c r="W195">
        <v>2.4</v>
      </c>
      <c r="X195">
        <v>0.04</v>
      </c>
      <c r="Y195" t="s">
        <v>67</v>
      </c>
      <c r="Z195" t="s">
        <v>85</v>
      </c>
      <c r="AA195">
        <v>4.4471580309999998</v>
      </c>
      <c r="AB195" t="s">
        <v>37</v>
      </c>
      <c r="AC195" t="s">
        <v>37</v>
      </c>
      <c r="AD195" t="s">
        <v>42</v>
      </c>
      <c r="AE195">
        <v>7.5</v>
      </c>
      <c r="AF195">
        <v>1</v>
      </c>
      <c r="AG195">
        <v>0</v>
      </c>
      <c r="AH195">
        <v>4.0832227479999998</v>
      </c>
      <c r="AI195" t="s">
        <v>37</v>
      </c>
      <c r="AJ195" t="s">
        <v>37</v>
      </c>
      <c r="AK195">
        <v>0</v>
      </c>
      <c r="AL195" t="s">
        <v>37</v>
      </c>
    </row>
    <row r="196" spans="1:38" hidden="1" x14ac:dyDescent="0.45">
      <c r="A196" t="s">
        <v>337</v>
      </c>
      <c r="B196">
        <v>17</v>
      </c>
      <c r="C196" t="s">
        <v>37</v>
      </c>
      <c r="D196" t="s">
        <v>118</v>
      </c>
      <c r="E196" t="s">
        <v>95</v>
      </c>
      <c r="F196" t="s">
        <v>193</v>
      </c>
      <c r="G196" t="s">
        <v>219</v>
      </c>
      <c r="H196">
        <v>0</v>
      </c>
      <c r="I196">
        <v>2951</v>
      </c>
      <c r="J196">
        <v>2.9510000000000001</v>
      </c>
      <c r="K196">
        <v>4.33</v>
      </c>
      <c r="L196">
        <v>4.84</v>
      </c>
      <c r="M196">
        <v>1.55</v>
      </c>
      <c r="N196">
        <v>3.5</v>
      </c>
      <c r="O196">
        <v>3.8218000000000001</v>
      </c>
      <c r="P196">
        <v>20.497</v>
      </c>
      <c r="Q196">
        <v>8.8000000000000007</v>
      </c>
      <c r="R196">
        <v>0.72430471600000002</v>
      </c>
      <c r="S196">
        <v>1468</v>
      </c>
      <c r="T196" t="s">
        <v>38</v>
      </c>
      <c r="U196" t="s">
        <v>63</v>
      </c>
      <c r="V196">
        <v>6</v>
      </c>
      <c r="W196">
        <v>1.6</v>
      </c>
      <c r="X196">
        <v>2.5000000000000001E-2</v>
      </c>
      <c r="Y196" t="s">
        <v>69</v>
      </c>
      <c r="Z196" t="s">
        <v>54</v>
      </c>
      <c r="AA196">
        <v>4.4771212550000001</v>
      </c>
      <c r="AB196" t="s">
        <v>37</v>
      </c>
      <c r="AC196" t="s">
        <v>37</v>
      </c>
      <c r="AD196" t="s">
        <v>42</v>
      </c>
      <c r="AE196">
        <v>7</v>
      </c>
      <c r="AF196">
        <v>1</v>
      </c>
      <c r="AG196">
        <v>0</v>
      </c>
      <c r="AH196">
        <v>4.1071933270000001</v>
      </c>
      <c r="AI196" t="s">
        <v>37</v>
      </c>
      <c r="AJ196" t="s">
        <v>37</v>
      </c>
      <c r="AK196">
        <v>0</v>
      </c>
      <c r="AL196" t="s">
        <v>37</v>
      </c>
    </row>
    <row r="197" spans="1:38" hidden="1" x14ac:dyDescent="0.45">
      <c r="A197" t="s">
        <v>337</v>
      </c>
      <c r="B197">
        <v>17</v>
      </c>
      <c r="C197" t="s">
        <v>37</v>
      </c>
      <c r="D197" t="s">
        <v>118</v>
      </c>
      <c r="E197" t="s">
        <v>95</v>
      </c>
      <c r="F197" t="s">
        <v>193</v>
      </c>
      <c r="G197" t="s">
        <v>219</v>
      </c>
      <c r="H197">
        <v>0</v>
      </c>
      <c r="I197">
        <v>2951</v>
      </c>
      <c r="J197">
        <v>2.9510000000000001</v>
      </c>
      <c r="K197">
        <v>4.33</v>
      </c>
      <c r="L197">
        <v>4.84</v>
      </c>
      <c r="M197">
        <v>1.55</v>
      </c>
      <c r="N197">
        <v>3.5</v>
      </c>
      <c r="O197">
        <v>3.8218000000000001</v>
      </c>
      <c r="P197">
        <v>20.497</v>
      </c>
      <c r="Q197">
        <v>8.8000000000000007</v>
      </c>
      <c r="R197">
        <v>0.72430471600000002</v>
      </c>
      <c r="S197">
        <v>1468</v>
      </c>
      <c r="T197" t="s">
        <v>38</v>
      </c>
      <c r="U197" t="s">
        <v>63</v>
      </c>
      <c r="V197">
        <v>7</v>
      </c>
      <c r="W197">
        <v>1.4</v>
      </c>
      <c r="X197">
        <v>1.7999999999999999E-2</v>
      </c>
      <c r="Y197" t="s">
        <v>70</v>
      </c>
      <c r="Z197" t="s">
        <v>54</v>
      </c>
      <c r="AA197">
        <v>4.7781512499999996</v>
      </c>
      <c r="AB197" t="s">
        <v>37</v>
      </c>
      <c r="AC197" t="s">
        <v>37</v>
      </c>
      <c r="AD197" t="s">
        <v>42</v>
      </c>
      <c r="AE197">
        <v>7</v>
      </c>
      <c r="AF197">
        <v>1</v>
      </c>
      <c r="AG197">
        <v>0</v>
      </c>
      <c r="AH197">
        <v>4.3480173229999997</v>
      </c>
      <c r="AI197" t="s">
        <v>37</v>
      </c>
      <c r="AJ197" t="s">
        <v>37</v>
      </c>
      <c r="AK197">
        <v>0</v>
      </c>
      <c r="AL197" t="s">
        <v>37</v>
      </c>
    </row>
    <row r="198" spans="1:38" hidden="1" x14ac:dyDescent="0.45">
      <c r="A198" t="s">
        <v>337</v>
      </c>
      <c r="B198">
        <v>17</v>
      </c>
      <c r="C198" t="s">
        <v>37</v>
      </c>
      <c r="D198" t="s">
        <v>118</v>
      </c>
      <c r="E198" t="s">
        <v>95</v>
      </c>
      <c r="F198" t="s">
        <v>193</v>
      </c>
      <c r="G198" t="s">
        <v>219</v>
      </c>
      <c r="H198">
        <v>0</v>
      </c>
      <c r="I198">
        <v>2951</v>
      </c>
      <c r="J198">
        <v>2.9510000000000001</v>
      </c>
      <c r="K198">
        <v>4.33</v>
      </c>
      <c r="L198">
        <v>4.84</v>
      </c>
      <c r="M198">
        <v>1.55</v>
      </c>
      <c r="N198">
        <v>3.5</v>
      </c>
      <c r="O198">
        <v>3.8218000000000001</v>
      </c>
      <c r="P198">
        <v>20.497</v>
      </c>
      <c r="Q198">
        <v>8.8000000000000007</v>
      </c>
      <c r="R198">
        <v>0.72430471600000002</v>
      </c>
      <c r="S198">
        <v>1468</v>
      </c>
      <c r="T198" t="s">
        <v>38</v>
      </c>
      <c r="U198" t="s">
        <v>63</v>
      </c>
      <c r="V198">
        <v>7</v>
      </c>
      <c r="W198">
        <v>3.9</v>
      </c>
      <c r="X198">
        <v>9.8000000000000004E-2</v>
      </c>
      <c r="Y198" t="s">
        <v>80</v>
      </c>
      <c r="Z198" t="s">
        <v>54</v>
      </c>
      <c r="AA198">
        <v>3.903089987</v>
      </c>
      <c r="AB198" t="s">
        <v>37</v>
      </c>
      <c r="AC198" t="s">
        <v>37</v>
      </c>
      <c r="AD198" t="s">
        <v>42</v>
      </c>
      <c r="AE198">
        <v>7</v>
      </c>
      <c r="AF198">
        <v>1</v>
      </c>
      <c r="AG198">
        <v>0</v>
      </c>
      <c r="AH198">
        <v>3.6479683129999998</v>
      </c>
      <c r="AI198" t="s">
        <v>37</v>
      </c>
      <c r="AJ198">
        <v>0</v>
      </c>
      <c r="AK198">
        <v>0</v>
      </c>
      <c r="AL198" t="s">
        <v>37</v>
      </c>
    </row>
    <row r="199" spans="1:38" hidden="1" x14ac:dyDescent="0.45">
      <c r="A199" t="s">
        <v>337</v>
      </c>
      <c r="B199">
        <v>17</v>
      </c>
      <c r="C199" t="s">
        <v>37</v>
      </c>
      <c r="D199" t="s">
        <v>118</v>
      </c>
      <c r="E199" t="s">
        <v>95</v>
      </c>
      <c r="F199" t="s">
        <v>193</v>
      </c>
      <c r="G199" t="s">
        <v>219</v>
      </c>
      <c r="H199">
        <v>0</v>
      </c>
      <c r="I199">
        <v>2951</v>
      </c>
      <c r="J199">
        <v>2.9510000000000001</v>
      </c>
      <c r="K199">
        <v>4.33</v>
      </c>
      <c r="L199">
        <v>4.84</v>
      </c>
      <c r="M199">
        <v>1.55</v>
      </c>
      <c r="N199">
        <v>3.5</v>
      </c>
      <c r="O199">
        <v>3.8218000000000001</v>
      </c>
      <c r="P199">
        <v>20.497</v>
      </c>
      <c r="Q199">
        <v>8.8000000000000007</v>
      </c>
      <c r="R199">
        <v>0.72430471600000002</v>
      </c>
      <c r="S199">
        <v>1468</v>
      </c>
      <c r="T199" t="s">
        <v>38</v>
      </c>
      <c r="U199" t="s">
        <v>63</v>
      </c>
      <c r="V199">
        <v>7</v>
      </c>
      <c r="W199">
        <v>3.9</v>
      </c>
      <c r="X199">
        <v>9.8000000000000004E-2</v>
      </c>
      <c r="Y199" t="s">
        <v>80</v>
      </c>
      <c r="Z199" t="s">
        <v>54</v>
      </c>
      <c r="AA199">
        <v>4.3424226810000004</v>
      </c>
      <c r="AB199" t="s">
        <v>37</v>
      </c>
      <c r="AC199" t="s">
        <v>37</v>
      </c>
      <c r="AD199" t="s">
        <v>42</v>
      </c>
      <c r="AE199">
        <v>15</v>
      </c>
      <c r="AF199">
        <v>1</v>
      </c>
      <c r="AG199">
        <v>0</v>
      </c>
      <c r="AH199">
        <v>3.999434468</v>
      </c>
      <c r="AI199" t="s">
        <v>37</v>
      </c>
      <c r="AJ199">
        <v>0</v>
      </c>
      <c r="AK199">
        <v>0</v>
      </c>
      <c r="AL199" t="s">
        <v>37</v>
      </c>
    </row>
    <row r="200" spans="1:38" hidden="1" x14ac:dyDescent="0.45">
      <c r="A200" t="s">
        <v>337</v>
      </c>
      <c r="B200">
        <v>51</v>
      </c>
      <c r="C200" t="s">
        <v>37</v>
      </c>
      <c r="D200" t="s">
        <v>118</v>
      </c>
      <c r="E200" t="s">
        <v>95</v>
      </c>
      <c r="F200" t="s">
        <v>193</v>
      </c>
      <c r="G200" t="s">
        <v>219</v>
      </c>
      <c r="H200">
        <v>-1.1000000000000001E-3</v>
      </c>
      <c r="I200">
        <v>200</v>
      </c>
      <c r="J200">
        <v>0.2</v>
      </c>
      <c r="K200">
        <v>4.33</v>
      </c>
      <c r="L200">
        <v>4.84</v>
      </c>
      <c r="M200">
        <v>1.55</v>
      </c>
      <c r="N200">
        <v>3.5</v>
      </c>
      <c r="O200">
        <v>3.8218000000000001</v>
      </c>
      <c r="P200">
        <v>20.497</v>
      </c>
      <c r="Q200">
        <v>8.0299999999999994</v>
      </c>
      <c r="R200">
        <v>0.84010283699999999</v>
      </c>
      <c r="S200">
        <v>899</v>
      </c>
      <c r="T200" t="s">
        <v>38</v>
      </c>
      <c r="U200" t="s">
        <v>66</v>
      </c>
      <c r="V200">
        <v>8.1</v>
      </c>
      <c r="W200">
        <v>2.11</v>
      </c>
      <c r="X200">
        <v>5.6000000000000001E-2</v>
      </c>
      <c r="Y200" t="s">
        <v>71</v>
      </c>
      <c r="Z200" t="s">
        <v>54</v>
      </c>
      <c r="AA200">
        <v>4.3010299959999996</v>
      </c>
      <c r="AB200" t="s">
        <v>37</v>
      </c>
      <c r="AC200" t="s">
        <v>37</v>
      </c>
      <c r="AD200" t="s">
        <v>72</v>
      </c>
      <c r="AE200">
        <v>7.5</v>
      </c>
      <c r="AF200">
        <v>1</v>
      </c>
      <c r="AG200">
        <v>0</v>
      </c>
      <c r="AH200">
        <v>3.9663203199999999</v>
      </c>
      <c r="AI200" t="s">
        <v>37</v>
      </c>
      <c r="AJ200" t="s">
        <v>37</v>
      </c>
      <c r="AK200">
        <v>0</v>
      </c>
      <c r="AL200" t="s">
        <v>73</v>
      </c>
    </row>
    <row r="201" spans="1:38" hidden="1" x14ac:dyDescent="0.45">
      <c r="A201" t="s">
        <v>337</v>
      </c>
      <c r="B201">
        <v>51</v>
      </c>
      <c r="C201" t="s">
        <v>37</v>
      </c>
      <c r="D201" t="s">
        <v>118</v>
      </c>
      <c r="E201" t="s">
        <v>95</v>
      </c>
      <c r="F201" t="s">
        <v>193</v>
      </c>
      <c r="G201" t="s">
        <v>219</v>
      </c>
      <c r="H201">
        <v>-1.4E-3</v>
      </c>
      <c r="I201">
        <v>200</v>
      </c>
      <c r="J201">
        <v>0.2</v>
      </c>
      <c r="K201">
        <v>4.33</v>
      </c>
      <c r="L201">
        <v>4.84</v>
      </c>
      <c r="M201">
        <v>1.55</v>
      </c>
      <c r="N201">
        <v>3.5</v>
      </c>
      <c r="O201">
        <v>3.8218000000000001</v>
      </c>
      <c r="P201">
        <v>20.497</v>
      </c>
      <c r="Q201">
        <v>8.0299999999999994</v>
      </c>
      <c r="R201">
        <v>0.84010283699999999</v>
      </c>
      <c r="S201">
        <v>899</v>
      </c>
      <c r="T201" t="s">
        <v>38</v>
      </c>
      <c r="U201" t="s">
        <v>66</v>
      </c>
      <c r="V201">
        <v>8.1999999999999993</v>
      </c>
      <c r="W201">
        <v>2.1</v>
      </c>
      <c r="X201">
        <v>3.6999999999999998E-2</v>
      </c>
      <c r="Y201" t="s">
        <v>74</v>
      </c>
      <c r="Z201" t="s">
        <v>54</v>
      </c>
      <c r="AA201">
        <v>4.322219295</v>
      </c>
      <c r="AB201" t="s">
        <v>37</v>
      </c>
      <c r="AC201" t="s">
        <v>37</v>
      </c>
      <c r="AD201" t="s">
        <v>42</v>
      </c>
      <c r="AE201">
        <v>7.5</v>
      </c>
      <c r="AF201">
        <v>1</v>
      </c>
      <c r="AG201">
        <v>0</v>
      </c>
      <c r="AH201">
        <v>3.983271759</v>
      </c>
      <c r="AI201" t="s">
        <v>37</v>
      </c>
      <c r="AJ201" t="s">
        <v>37</v>
      </c>
      <c r="AK201">
        <v>0</v>
      </c>
      <c r="AL201" t="s">
        <v>73</v>
      </c>
    </row>
    <row r="202" spans="1:38" hidden="1" x14ac:dyDescent="0.45">
      <c r="A202" t="s">
        <v>337</v>
      </c>
      <c r="B202">
        <v>51</v>
      </c>
      <c r="C202" t="s">
        <v>37</v>
      </c>
      <c r="D202" t="s">
        <v>118</v>
      </c>
      <c r="E202" t="s">
        <v>95</v>
      </c>
      <c r="F202" t="s">
        <v>193</v>
      </c>
      <c r="G202" t="s">
        <v>219</v>
      </c>
      <c r="H202" s="11">
        <v>-8.9999999999999998E-4</v>
      </c>
      <c r="I202">
        <v>200</v>
      </c>
      <c r="J202">
        <v>0.2</v>
      </c>
      <c r="K202">
        <v>4.33</v>
      </c>
      <c r="L202">
        <v>4.84</v>
      </c>
      <c r="M202">
        <v>1.55</v>
      </c>
      <c r="N202">
        <v>3.5</v>
      </c>
      <c r="O202">
        <v>3.8218000000000001</v>
      </c>
      <c r="P202">
        <v>20.497</v>
      </c>
      <c r="Q202">
        <v>8.0299999999999994</v>
      </c>
      <c r="R202">
        <v>0.84010283799999996</v>
      </c>
      <c r="S202">
        <v>899</v>
      </c>
      <c r="T202" t="s">
        <v>38</v>
      </c>
      <c r="U202" t="s">
        <v>66</v>
      </c>
      <c r="V202">
        <v>8</v>
      </c>
      <c r="W202">
        <v>3.85</v>
      </c>
      <c r="X202">
        <v>6.0999999999999999E-2</v>
      </c>
      <c r="Y202" t="s">
        <v>75</v>
      </c>
      <c r="Z202" t="s">
        <v>54</v>
      </c>
      <c r="AA202">
        <v>4.0791812460000001</v>
      </c>
      <c r="AB202" t="s">
        <v>37</v>
      </c>
      <c r="AC202" t="s">
        <v>37</v>
      </c>
      <c r="AD202" t="s">
        <v>42</v>
      </c>
      <c r="AE202">
        <v>7.5</v>
      </c>
      <c r="AF202">
        <v>1</v>
      </c>
      <c r="AG202">
        <v>0</v>
      </c>
      <c r="AH202">
        <v>3.78884132</v>
      </c>
      <c r="AI202" t="s">
        <v>37</v>
      </c>
      <c r="AJ202" t="s">
        <v>37</v>
      </c>
      <c r="AK202">
        <v>0</v>
      </c>
      <c r="AL202" t="s">
        <v>73</v>
      </c>
    </row>
    <row r="203" spans="1:38" hidden="1" x14ac:dyDescent="0.45">
      <c r="A203" t="s">
        <v>337</v>
      </c>
      <c r="B203">
        <v>51</v>
      </c>
      <c r="C203" t="s">
        <v>37</v>
      </c>
      <c r="D203" t="s">
        <v>118</v>
      </c>
      <c r="E203" t="s">
        <v>95</v>
      </c>
      <c r="F203" t="s">
        <v>193</v>
      </c>
      <c r="G203" t="s">
        <v>219</v>
      </c>
      <c r="H203">
        <v>-1.1000000000000001E-3</v>
      </c>
      <c r="I203">
        <v>200</v>
      </c>
      <c r="J203">
        <v>0.2</v>
      </c>
      <c r="K203">
        <v>4.33</v>
      </c>
      <c r="L203">
        <v>4.84</v>
      </c>
      <c r="M203">
        <v>1.55</v>
      </c>
      <c r="N203">
        <v>3.5</v>
      </c>
      <c r="O203">
        <v>3.8218000000000001</v>
      </c>
      <c r="P203">
        <v>20.497</v>
      </c>
      <c r="Q203">
        <v>8.0299999999999994</v>
      </c>
      <c r="R203">
        <v>0.84010283799999996</v>
      </c>
      <c r="S203">
        <v>899</v>
      </c>
      <c r="T203" t="s">
        <v>38</v>
      </c>
      <c r="U203" t="s">
        <v>66</v>
      </c>
      <c r="V203">
        <v>8.1</v>
      </c>
      <c r="W203">
        <v>3</v>
      </c>
      <c r="X203">
        <v>4.4999999999999998E-2</v>
      </c>
      <c r="Y203" t="s">
        <v>75</v>
      </c>
      <c r="Z203" t="s">
        <v>54</v>
      </c>
      <c r="AA203">
        <v>4.3010299959999996</v>
      </c>
      <c r="AB203" t="s">
        <v>37</v>
      </c>
      <c r="AC203" t="s">
        <v>37</v>
      </c>
      <c r="AD203" t="s">
        <v>42</v>
      </c>
      <c r="AE203">
        <v>7.5</v>
      </c>
      <c r="AF203">
        <v>1</v>
      </c>
      <c r="AG203">
        <v>0</v>
      </c>
      <c r="AH203">
        <v>3.9663203199999999</v>
      </c>
      <c r="AI203" t="s">
        <v>37</v>
      </c>
      <c r="AJ203" t="s">
        <v>37</v>
      </c>
      <c r="AK203">
        <v>0</v>
      </c>
      <c r="AL203" t="s">
        <v>73</v>
      </c>
    </row>
    <row r="204" spans="1:38" hidden="1" x14ac:dyDescent="0.45">
      <c r="A204" t="s">
        <v>337</v>
      </c>
      <c r="B204">
        <v>51</v>
      </c>
      <c r="C204" t="s">
        <v>37</v>
      </c>
      <c r="D204" t="s">
        <v>118</v>
      </c>
      <c r="E204" t="s">
        <v>95</v>
      </c>
      <c r="F204" t="s">
        <v>193</v>
      </c>
      <c r="G204" t="s">
        <v>219</v>
      </c>
      <c r="H204">
        <v>-1.1000000000000001E-3</v>
      </c>
      <c r="I204">
        <v>200</v>
      </c>
      <c r="J204">
        <v>0.2</v>
      </c>
      <c r="K204">
        <v>4.33</v>
      </c>
      <c r="L204">
        <v>4.84</v>
      </c>
      <c r="M204">
        <v>1.55</v>
      </c>
      <c r="N204">
        <v>3.5</v>
      </c>
      <c r="O204">
        <v>3.8218000000000001</v>
      </c>
      <c r="P204">
        <v>20.497</v>
      </c>
      <c r="Q204">
        <v>8.0299999999999994</v>
      </c>
      <c r="R204">
        <v>0.84010283799999996</v>
      </c>
      <c r="S204">
        <v>899</v>
      </c>
      <c r="T204" t="s">
        <v>38</v>
      </c>
      <c r="U204" t="s">
        <v>66</v>
      </c>
      <c r="V204">
        <v>8.1</v>
      </c>
      <c r="W204">
        <v>2.17</v>
      </c>
      <c r="X204">
        <v>3.3000000000000002E-2</v>
      </c>
      <c r="Y204" t="s">
        <v>75</v>
      </c>
      <c r="Z204" t="s">
        <v>54</v>
      </c>
      <c r="AA204">
        <v>4.3424226810000004</v>
      </c>
      <c r="AB204" t="s">
        <v>37</v>
      </c>
      <c r="AC204" t="s">
        <v>37</v>
      </c>
      <c r="AD204" t="s">
        <v>42</v>
      </c>
      <c r="AE204">
        <v>7.5</v>
      </c>
      <c r="AF204">
        <v>1</v>
      </c>
      <c r="AG204">
        <v>0</v>
      </c>
      <c r="AH204">
        <v>3.999434468</v>
      </c>
      <c r="AI204" t="s">
        <v>37</v>
      </c>
      <c r="AJ204" t="s">
        <v>37</v>
      </c>
      <c r="AK204">
        <v>0</v>
      </c>
      <c r="AL204" t="s">
        <v>73</v>
      </c>
    </row>
    <row r="205" spans="1:38" hidden="1" x14ac:dyDescent="0.45">
      <c r="A205" t="s">
        <v>337</v>
      </c>
      <c r="B205">
        <v>57</v>
      </c>
      <c r="C205" t="s">
        <v>37</v>
      </c>
      <c r="D205" t="s">
        <v>118</v>
      </c>
      <c r="E205" t="s">
        <v>95</v>
      </c>
      <c r="F205" t="s">
        <v>193</v>
      </c>
      <c r="G205" t="s">
        <v>219</v>
      </c>
      <c r="H205">
        <v>0</v>
      </c>
      <c r="I205">
        <v>500</v>
      </c>
      <c r="J205">
        <v>0.5</v>
      </c>
      <c r="K205">
        <v>4.33</v>
      </c>
      <c r="L205">
        <v>4.84</v>
      </c>
      <c r="M205">
        <v>1.55</v>
      </c>
      <c r="N205">
        <v>3.5</v>
      </c>
      <c r="O205">
        <v>3.8218000000000001</v>
      </c>
      <c r="P205">
        <v>20.497</v>
      </c>
      <c r="Q205">
        <v>8.8000000000000007</v>
      </c>
      <c r="R205">
        <v>0.72430471600000002</v>
      </c>
      <c r="S205">
        <v>1468</v>
      </c>
      <c r="T205" t="s">
        <v>38</v>
      </c>
      <c r="U205" t="s">
        <v>63</v>
      </c>
      <c r="V205">
        <v>6</v>
      </c>
      <c r="W205">
        <v>2.02</v>
      </c>
      <c r="X205">
        <v>3.2000000000000001E-2</v>
      </c>
      <c r="Y205" t="s">
        <v>76</v>
      </c>
      <c r="Z205" t="s">
        <v>54</v>
      </c>
      <c r="AA205">
        <v>3.8450980399999999</v>
      </c>
      <c r="AB205" t="s">
        <v>37</v>
      </c>
      <c r="AC205" t="s">
        <v>37</v>
      </c>
      <c r="AD205" t="s">
        <v>77</v>
      </c>
      <c r="AE205">
        <v>7</v>
      </c>
      <c r="AF205">
        <v>0</v>
      </c>
      <c r="AG205">
        <v>1</v>
      </c>
      <c r="AH205">
        <v>3.6015747550000001</v>
      </c>
      <c r="AI205" t="s">
        <v>37</v>
      </c>
      <c r="AJ205" t="s">
        <v>37</v>
      </c>
      <c r="AK205">
        <v>0</v>
      </c>
      <c r="AL205" t="s">
        <v>78</v>
      </c>
    </row>
    <row r="206" spans="1:38" hidden="1" x14ac:dyDescent="0.45">
      <c r="A206" t="s">
        <v>337</v>
      </c>
      <c r="B206">
        <v>57</v>
      </c>
      <c r="C206" t="s">
        <v>37</v>
      </c>
      <c r="D206" t="s">
        <v>118</v>
      </c>
      <c r="E206" t="s">
        <v>95</v>
      </c>
      <c r="F206" t="s">
        <v>193</v>
      </c>
      <c r="G206" t="s">
        <v>219</v>
      </c>
      <c r="H206">
        <v>0</v>
      </c>
      <c r="I206">
        <v>500</v>
      </c>
      <c r="J206">
        <v>0.5</v>
      </c>
      <c r="K206">
        <v>4.33</v>
      </c>
      <c r="L206">
        <v>4.84</v>
      </c>
      <c r="M206">
        <v>1.55</v>
      </c>
      <c r="N206">
        <v>3.5</v>
      </c>
      <c r="O206">
        <v>3.8218000000000001</v>
      </c>
      <c r="P206">
        <v>20.497</v>
      </c>
      <c r="Q206">
        <v>8.8000000000000007</v>
      </c>
      <c r="R206">
        <v>0.72430471600000002</v>
      </c>
      <c r="S206">
        <v>1468</v>
      </c>
      <c r="T206" t="s">
        <v>38</v>
      </c>
      <c r="U206" t="s">
        <v>63</v>
      </c>
      <c r="V206">
        <v>6</v>
      </c>
      <c r="W206">
        <v>2.02</v>
      </c>
      <c r="X206">
        <v>3.2000000000000001E-2</v>
      </c>
      <c r="Y206" t="s">
        <v>76</v>
      </c>
      <c r="Z206" t="s">
        <v>54</v>
      </c>
      <c r="AA206">
        <v>4.602059991</v>
      </c>
      <c r="AB206" t="s">
        <v>37</v>
      </c>
      <c r="AC206" t="s">
        <v>37</v>
      </c>
      <c r="AD206" t="s">
        <v>42</v>
      </c>
      <c r="AE206">
        <v>7</v>
      </c>
      <c r="AF206">
        <v>1</v>
      </c>
      <c r="AG206">
        <v>0</v>
      </c>
      <c r="AH206">
        <v>4.2071443159999999</v>
      </c>
      <c r="AI206" t="s">
        <v>37</v>
      </c>
      <c r="AJ206" t="s">
        <v>37</v>
      </c>
      <c r="AK206">
        <v>0</v>
      </c>
      <c r="AL206" t="s">
        <v>78</v>
      </c>
    </row>
    <row r="207" spans="1:38" hidden="1" x14ac:dyDescent="0.45">
      <c r="A207" t="s">
        <v>337</v>
      </c>
      <c r="B207">
        <v>57</v>
      </c>
      <c r="C207" t="s">
        <v>37</v>
      </c>
      <c r="D207" t="s">
        <v>118</v>
      </c>
      <c r="E207" t="s">
        <v>95</v>
      </c>
      <c r="F207" t="s">
        <v>193</v>
      </c>
      <c r="G207" t="s">
        <v>219</v>
      </c>
      <c r="H207">
        <v>0</v>
      </c>
      <c r="I207">
        <v>500</v>
      </c>
      <c r="J207">
        <v>0.5</v>
      </c>
      <c r="K207">
        <v>4.33</v>
      </c>
      <c r="L207">
        <v>4.84</v>
      </c>
      <c r="M207">
        <v>1.55</v>
      </c>
      <c r="N207">
        <v>3.5</v>
      </c>
      <c r="O207">
        <v>3.8218000000000001</v>
      </c>
      <c r="P207">
        <v>20.497</v>
      </c>
      <c r="Q207">
        <v>8.8000000000000007</v>
      </c>
      <c r="R207">
        <v>0.72430471600000002</v>
      </c>
      <c r="S207">
        <v>1468</v>
      </c>
      <c r="T207" t="s">
        <v>38</v>
      </c>
      <c r="U207" t="s">
        <v>63</v>
      </c>
      <c r="V207">
        <v>6</v>
      </c>
      <c r="W207">
        <v>2.02</v>
      </c>
      <c r="X207">
        <v>3.2000000000000001E-2</v>
      </c>
      <c r="Y207" t="s">
        <v>76</v>
      </c>
      <c r="Z207" t="s">
        <v>54</v>
      </c>
      <c r="AA207">
        <f>LOG10(20600)</f>
        <v>4.3138672203691533</v>
      </c>
      <c r="AB207" t="s">
        <v>37</v>
      </c>
      <c r="AC207" t="s">
        <v>37</v>
      </c>
      <c r="AD207" t="s">
        <v>65</v>
      </c>
      <c r="AE207">
        <v>7</v>
      </c>
      <c r="AF207">
        <v>0</v>
      </c>
      <c r="AG207">
        <v>0</v>
      </c>
      <c r="AH207">
        <f>LOG10(20600)</f>
        <v>4.3138672203691533</v>
      </c>
      <c r="AI207" t="s">
        <v>37</v>
      </c>
      <c r="AJ207" t="s">
        <v>37</v>
      </c>
      <c r="AK207">
        <v>0</v>
      </c>
      <c r="AL207" t="s">
        <v>327</v>
      </c>
    </row>
    <row r="208" spans="1:38" hidden="1" x14ac:dyDescent="0.45">
      <c r="A208" t="s">
        <v>338</v>
      </c>
      <c r="B208" s="10">
        <v>63</v>
      </c>
      <c r="C208" s="10">
        <v>15</v>
      </c>
      <c r="D208" s="10" t="s">
        <v>118</v>
      </c>
      <c r="E208" s="10" t="s">
        <v>95</v>
      </c>
      <c r="F208" s="10" t="s">
        <v>193</v>
      </c>
      <c r="G208" s="10" t="s">
        <v>219</v>
      </c>
      <c r="H208" s="10">
        <v>-1E-4</v>
      </c>
      <c r="I208" s="10">
        <v>104</v>
      </c>
      <c r="J208" s="10">
        <v>0.5</v>
      </c>
      <c r="K208" s="10">
        <v>4.33</v>
      </c>
      <c r="L208" s="10">
        <v>4.84</v>
      </c>
      <c r="M208" s="10">
        <v>1.55</v>
      </c>
      <c r="N208" s="10">
        <v>3.5</v>
      </c>
      <c r="O208" s="10">
        <v>3.8218000000000001</v>
      </c>
      <c r="P208" s="10">
        <v>20.497</v>
      </c>
      <c r="Q208" s="10">
        <v>9.9499999999999993</v>
      </c>
      <c r="R208" s="10">
        <v>0.80487804900000004</v>
      </c>
      <c r="S208" s="10">
        <v>769</v>
      </c>
      <c r="T208" s="10" t="s">
        <v>38</v>
      </c>
      <c r="U208" s="10" t="s">
        <v>122</v>
      </c>
      <c r="V208" s="10">
        <v>8.0500000000000007</v>
      </c>
      <c r="W208" s="10">
        <v>0.49</v>
      </c>
      <c r="X208" s="10"/>
      <c r="Y208" s="10" t="s">
        <v>230</v>
      </c>
      <c r="Z208" s="10" t="s">
        <v>41</v>
      </c>
      <c r="AA208" s="10">
        <v>5.0413819220000002</v>
      </c>
      <c r="AB208" s="10">
        <v>5.1060919240000002</v>
      </c>
      <c r="AC208" s="10">
        <v>4.9653129480000002</v>
      </c>
      <c r="AD208" s="10" t="s">
        <v>254</v>
      </c>
      <c r="AE208" s="10">
        <v>10</v>
      </c>
      <c r="AF208" s="10">
        <v>1</v>
      </c>
      <c r="AG208" s="10">
        <v>0</v>
      </c>
      <c r="AH208" s="10">
        <v>4.5586018599999996</v>
      </c>
      <c r="AI208" s="10">
        <v>4.6103698629999998</v>
      </c>
      <c r="AJ208" s="10">
        <v>4.4977466819999998</v>
      </c>
      <c r="AK208" s="10">
        <v>0</v>
      </c>
      <c r="AL208" s="10"/>
    </row>
    <row r="209" spans="1:38" hidden="1" x14ac:dyDescent="0.45">
      <c r="A209" t="s">
        <v>335</v>
      </c>
      <c r="B209">
        <v>16</v>
      </c>
      <c r="C209" t="s">
        <v>37</v>
      </c>
      <c r="D209" t="s">
        <v>119</v>
      </c>
      <c r="E209" t="s">
        <v>62</v>
      </c>
      <c r="F209" t="s">
        <v>194</v>
      </c>
      <c r="G209" t="s">
        <v>220</v>
      </c>
      <c r="H209">
        <v>0</v>
      </c>
      <c r="I209">
        <v>117</v>
      </c>
      <c r="J209">
        <v>0.11700000000000001</v>
      </c>
      <c r="K209">
        <v>1.1100000000000001</v>
      </c>
      <c r="L209">
        <v>1.53</v>
      </c>
      <c r="M209">
        <v>0</v>
      </c>
      <c r="N209">
        <v>1.25</v>
      </c>
      <c r="O209">
        <v>2.2810999999999999</v>
      </c>
      <c r="P209">
        <v>9.35</v>
      </c>
      <c r="Q209">
        <v>8.0299999999999994</v>
      </c>
      <c r="R209">
        <v>0.84010284000000002</v>
      </c>
      <c r="S209">
        <v>899</v>
      </c>
      <c r="T209" t="s">
        <v>38</v>
      </c>
      <c r="U209" t="s">
        <v>66</v>
      </c>
      <c r="V209">
        <v>7.7</v>
      </c>
      <c r="W209">
        <v>2.8</v>
      </c>
      <c r="X209">
        <v>4.3999999999999997E-2</v>
      </c>
      <c r="Y209" t="s">
        <v>67</v>
      </c>
      <c r="Z209" t="s">
        <v>85</v>
      </c>
      <c r="AA209">
        <v>4.6989700040000004</v>
      </c>
      <c r="AB209" t="s">
        <v>37</v>
      </c>
      <c r="AC209" t="s">
        <v>37</v>
      </c>
      <c r="AD209" t="s">
        <v>65</v>
      </c>
      <c r="AE209">
        <v>7.5</v>
      </c>
      <c r="AF209">
        <v>0</v>
      </c>
      <c r="AG209">
        <v>0</v>
      </c>
      <c r="AH209">
        <v>4.6989700040000004</v>
      </c>
      <c r="AI209" t="s">
        <v>37</v>
      </c>
      <c r="AJ209">
        <v>0</v>
      </c>
      <c r="AK209">
        <v>0</v>
      </c>
      <c r="AL209" t="s">
        <v>37</v>
      </c>
    </row>
    <row r="210" spans="1:38" hidden="1" x14ac:dyDescent="0.45">
      <c r="A210" t="s">
        <v>337</v>
      </c>
      <c r="B210">
        <v>16</v>
      </c>
      <c r="C210" t="s">
        <v>37</v>
      </c>
      <c r="D210" t="s">
        <v>119</v>
      </c>
      <c r="E210" t="s">
        <v>62</v>
      </c>
      <c r="F210" t="s">
        <v>194</v>
      </c>
      <c r="G210" t="s">
        <v>220</v>
      </c>
      <c r="H210">
        <v>0</v>
      </c>
      <c r="I210">
        <v>117</v>
      </c>
      <c r="J210">
        <v>0.11700000000000001</v>
      </c>
      <c r="K210">
        <v>1.1100000000000001</v>
      </c>
      <c r="L210">
        <v>1.53</v>
      </c>
      <c r="M210">
        <v>0</v>
      </c>
      <c r="N210">
        <v>1.25</v>
      </c>
      <c r="O210">
        <v>2.2810999999999999</v>
      </c>
      <c r="P210">
        <v>9.35</v>
      </c>
      <c r="Q210">
        <v>8.8000000000000007</v>
      </c>
      <c r="R210">
        <v>0.72430471600000002</v>
      </c>
      <c r="S210">
        <v>1468</v>
      </c>
      <c r="T210" t="s">
        <v>38</v>
      </c>
      <c r="U210" t="s">
        <v>63</v>
      </c>
      <c r="V210">
        <v>7</v>
      </c>
      <c r="W210">
        <v>3.9</v>
      </c>
      <c r="X210">
        <v>9.8000000000000004E-2</v>
      </c>
      <c r="Y210" t="s">
        <v>80</v>
      </c>
      <c r="Z210" t="s">
        <v>54</v>
      </c>
      <c r="AA210">
        <v>4.5440680440000003</v>
      </c>
      <c r="AB210" t="s">
        <v>37</v>
      </c>
      <c r="AC210" t="s">
        <v>37</v>
      </c>
      <c r="AD210" t="s">
        <v>65</v>
      </c>
      <c r="AE210">
        <v>7</v>
      </c>
      <c r="AF210">
        <v>0</v>
      </c>
      <c r="AG210">
        <v>0</v>
      </c>
      <c r="AH210">
        <v>4.5440680440000003</v>
      </c>
      <c r="AI210" t="s">
        <v>37</v>
      </c>
      <c r="AJ210">
        <v>0</v>
      </c>
      <c r="AK210">
        <v>0</v>
      </c>
      <c r="AL210" t="s">
        <v>37</v>
      </c>
    </row>
    <row r="211" spans="1:38" hidden="1" x14ac:dyDescent="0.45">
      <c r="A211" t="s">
        <v>337</v>
      </c>
      <c r="B211">
        <v>16</v>
      </c>
      <c r="C211" t="s">
        <v>37</v>
      </c>
      <c r="D211" t="s">
        <v>119</v>
      </c>
      <c r="E211" t="s">
        <v>62</v>
      </c>
      <c r="F211" t="s">
        <v>194</v>
      </c>
      <c r="G211" t="s">
        <v>220</v>
      </c>
      <c r="H211">
        <v>0</v>
      </c>
      <c r="I211">
        <v>117</v>
      </c>
      <c r="J211">
        <v>0.11700000000000001</v>
      </c>
      <c r="K211">
        <v>1.1100000000000001</v>
      </c>
      <c r="L211">
        <v>1.53</v>
      </c>
      <c r="M211">
        <v>0</v>
      </c>
      <c r="N211">
        <v>1.25</v>
      </c>
      <c r="O211">
        <v>2.2810999999999999</v>
      </c>
      <c r="P211">
        <v>9.35</v>
      </c>
      <c r="Q211">
        <v>8.8000000000000007</v>
      </c>
      <c r="R211">
        <v>0.72430471600000002</v>
      </c>
      <c r="S211">
        <v>1468</v>
      </c>
      <c r="T211" t="s">
        <v>38</v>
      </c>
      <c r="U211" t="s">
        <v>63</v>
      </c>
      <c r="V211">
        <v>6</v>
      </c>
      <c r="W211">
        <v>2.1</v>
      </c>
      <c r="X211">
        <v>2.7E-2</v>
      </c>
      <c r="Y211" t="s">
        <v>69</v>
      </c>
      <c r="Z211" t="s">
        <v>54</v>
      </c>
      <c r="AA211">
        <v>4.7160033439999998</v>
      </c>
      <c r="AB211" t="s">
        <v>37</v>
      </c>
      <c r="AC211" t="s">
        <v>37</v>
      </c>
      <c r="AD211" t="s">
        <v>65</v>
      </c>
      <c r="AE211">
        <v>7</v>
      </c>
      <c r="AF211">
        <v>0</v>
      </c>
      <c r="AG211">
        <v>0</v>
      </c>
      <c r="AH211">
        <v>4.7160033439999998</v>
      </c>
      <c r="AI211" t="s">
        <v>37</v>
      </c>
      <c r="AJ211">
        <v>0</v>
      </c>
      <c r="AK211">
        <v>0</v>
      </c>
      <c r="AL211" t="s">
        <v>37</v>
      </c>
    </row>
    <row r="212" spans="1:38" hidden="1" x14ac:dyDescent="0.45">
      <c r="A212" t="s">
        <v>337</v>
      </c>
      <c r="B212">
        <v>16</v>
      </c>
      <c r="C212" t="s">
        <v>37</v>
      </c>
      <c r="D212" t="s">
        <v>119</v>
      </c>
      <c r="E212" t="s">
        <v>62</v>
      </c>
      <c r="F212" t="s">
        <v>194</v>
      </c>
      <c r="G212" t="s">
        <v>220</v>
      </c>
      <c r="H212">
        <v>0</v>
      </c>
      <c r="I212">
        <v>117</v>
      </c>
      <c r="J212">
        <v>0.11700000000000001</v>
      </c>
      <c r="K212">
        <v>1.1100000000000001</v>
      </c>
      <c r="L212">
        <v>1.53</v>
      </c>
      <c r="M212">
        <v>0</v>
      </c>
      <c r="N212">
        <v>1.25</v>
      </c>
      <c r="O212">
        <v>2.2810999999999999</v>
      </c>
      <c r="P212">
        <v>9.35</v>
      </c>
      <c r="Q212">
        <v>8.8000000000000007</v>
      </c>
      <c r="R212">
        <v>0.72430471600000002</v>
      </c>
      <c r="S212">
        <v>1468</v>
      </c>
      <c r="T212" t="s">
        <v>38</v>
      </c>
      <c r="U212" t="s">
        <v>63</v>
      </c>
      <c r="V212">
        <v>6.2</v>
      </c>
      <c r="W212">
        <v>1.7</v>
      </c>
      <c r="X212">
        <v>2.4E-2</v>
      </c>
      <c r="Y212" t="s">
        <v>64</v>
      </c>
      <c r="Z212" t="s">
        <v>54</v>
      </c>
      <c r="AA212">
        <v>4.9030899870000004</v>
      </c>
      <c r="AB212" t="s">
        <v>37</v>
      </c>
      <c r="AC212" t="s">
        <v>37</v>
      </c>
      <c r="AD212" t="s">
        <v>65</v>
      </c>
      <c r="AE212">
        <v>7</v>
      </c>
      <c r="AF212">
        <v>0</v>
      </c>
      <c r="AG212">
        <v>0</v>
      </c>
      <c r="AH212">
        <v>4.9030899870000004</v>
      </c>
      <c r="AI212" t="s">
        <v>37</v>
      </c>
      <c r="AJ212">
        <v>0</v>
      </c>
      <c r="AK212">
        <v>0</v>
      </c>
      <c r="AL212" t="s">
        <v>37</v>
      </c>
    </row>
    <row r="213" spans="1:38" hidden="1" x14ac:dyDescent="0.45">
      <c r="A213" t="s">
        <v>337</v>
      </c>
      <c r="B213">
        <v>17</v>
      </c>
      <c r="C213" t="s">
        <v>37</v>
      </c>
      <c r="D213" t="s">
        <v>119</v>
      </c>
      <c r="E213" t="s">
        <v>62</v>
      </c>
      <c r="F213" t="s">
        <v>194</v>
      </c>
      <c r="G213" t="s">
        <v>220</v>
      </c>
      <c r="H213">
        <v>0</v>
      </c>
      <c r="I213">
        <v>117</v>
      </c>
      <c r="J213">
        <v>0.11700000000000001</v>
      </c>
      <c r="K213">
        <v>1.1100000000000001</v>
      </c>
      <c r="L213">
        <v>1.53</v>
      </c>
      <c r="M213">
        <v>0</v>
      </c>
      <c r="N213">
        <v>1.25</v>
      </c>
      <c r="O213">
        <v>2.2810999999999999</v>
      </c>
      <c r="P213">
        <v>9.35</v>
      </c>
      <c r="Q213">
        <v>8.0299999999999994</v>
      </c>
      <c r="R213">
        <v>0.84010284000000002</v>
      </c>
      <c r="S213">
        <v>899</v>
      </c>
      <c r="T213" t="s">
        <v>38</v>
      </c>
      <c r="U213" t="s">
        <v>66</v>
      </c>
      <c r="V213">
        <v>7.7</v>
      </c>
      <c r="W213">
        <v>2.4</v>
      </c>
      <c r="X213">
        <v>0.04</v>
      </c>
      <c r="Y213" t="s">
        <v>67</v>
      </c>
      <c r="Z213" t="s">
        <v>85</v>
      </c>
      <c r="AA213">
        <v>5.0791812460000001</v>
      </c>
      <c r="AB213" t="s">
        <v>37</v>
      </c>
      <c r="AC213" t="s">
        <v>37</v>
      </c>
      <c r="AD213" t="s">
        <v>42</v>
      </c>
      <c r="AE213">
        <v>7.5</v>
      </c>
      <c r="AF213">
        <v>1</v>
      </c>
      <c r="AG213">
        <v>0</v>
      </c>
      <c r="AH213">
        <v>4.5888413200000002</v>
      </c>
      <c r="AI213" t="s">
        <v>37</v>
      </c>
      <c r="AJ213" t="s">
        <v>37</v>
      </c>
      <c r="AK213">
        <v>0</v>
      </c>
      <c r="AL213" t="s">
        <v>37</v>
      </c>
    </row>
    <row r="214" spans="1:38" hidden="1" x14ac:dyDescent="0.45">
      <c r="A214" t="s">
        <v>337</v>
      </c>
      <c r="B214">
        <v>17</v>
      </c>
      <c r="C214" t="s">
        <v>37</v>
      </c>
      <c r="D214" t="s">
        <v>119</v>
      </c>
      <c r="E214" t="s">
        <v>62</v>
      </c>
      <c r="F214" t="s">
        <v>194</v>
      </c>
      <c r="G214" t="s">
        <v>220</v>
      </c>
      <c r="H214">
        <v>0</v>
      </c>
      <c r="I214">
        <v>117</v>
      </c>
      <c r="J214">
        <v>0.11700000000000001</v>
      </c>
      <c r="K214">
        <v>1.1100000000000001</v>
      </c>
      <c r="L214">
        <v>1.53</v>
      </c>
      <c r="M214">
        <v>0</v>
      </c>
      <c r="N214">
        <v>1.25</v>
      </c>
      <c r="O214">
        <v>2.2810999999999999</v>
      </c>
      <c r="P214">
        <v>9.35</v>
      </c>
      <c r="Q214">
        <v>8.8000000000000007</v>
      </c>
      <c r="R214">
        <v>0.72430471600000002</v>
      </c>
      <c r="S214">
        <v>1468</v>
      </c>
      <c r="T214" t="s">
        <v>38</v>
      </c>
      <c r="U214" t="s">
        <v>63</v>
      </c>
      <c r="V214">
        <v>7</v>
      </c>
      <c r="W214">
        <v>3.9</v>
      </c>
      <c r="X214">
        <v>9.7000000000000003E-2</v>
      </c>
      <c r="Y214" t="s">
        <v>68</v>
      </c>
      <c r="Z214" t="s">
        <v>54</v>
      </c>
      <c r="AA214">
        <v>4.9294189260000003</v>
      </c>
      <c r="AB214" t="s">
        <v>37</v>
      </c>
      <c r="AC214" t="s">
        <v>37</v>
      </c>
      <c r="AD214" t="s">
        <v>42</v>
      </c>
      <c r="AE214">
        <v>7</v>
      </c>
      <c r="AF214">
        <v>1</v>
      </c>
      <c r="AG214">
        <v>0</v>
      </c>
      <c r="AH214">
        <v>4.4690314640000004</v>
      </c>
      <c r="AI214" t="s">
        <v>37</v>
      </c>
      <c r="AJ214" t="s">
        <v>37</v>
      </c>
      <c r="AK214">
        <v>0</v>
      </c>
      <c r="AL214" t="s">
        <v>37</v>
      </c>
    </row>
    <row r="215" spans="1:38" hidden="1" x14ac:dyDescent="0.45">
      <c r="A215" t="s">
        <v>337</v>
      </c>
      <c r="B215">
        <v>17</v>
      </c>
      <c r="C215" t="s">
        <v>37</v>
      </c>
      <c r="D215" t="s">
        <v>119</v>
      </c>
      <c r="E215" t="s">
        <v>62</v>
      </c>
      <c r="F215" t="s">
        <v>194</v>
      </c>
      <c r="G215" t="s">
        <v>220</v>
      </c>
      <c r="H215">
        <v>0</v>
      </c>
      <c r="I215">
        <v>117</v>
      </c>
      <c r="J215">
        <v>0.11700000000000001</v>
      </c>
      <c r="K215">
        <v>1.1100000000000001</v>
      </c>
      <c r="L215">
        <v>1.53</v>
      </c>
      <c r="M215">
        <v>0</v>
      </c>
      <c r="N215">
        <v>1.25</v>
      </c>
      <c r="O215">
        <v>2.2810999999999999</v>
      </c>
      <c r="P215">
        <v>9.35</v>
      </c>
      <c r="Q215">
        <v>8.8000000000000007</v>
      </c>
      <c r="R215">
        <v>0.72430471600000002</v>
      </c>
      <c r="S215">
        <v>1468</v>
      </c>
      <c r="T215" t="s">
        <v>38</v>
      </c>
      <c r="U215" t="s">
        <v>63</v>
      </c>
      <c r="V215">
        <v>7</v>
      </c>
      <c r="W215">
        <v>3.9</v>
      </c>
      <c r="X215">
        <v>9.7000000000000003E-2</v>
      </c>
      <c r="Y215" t="s">
        <v>68</v>
      </c>
      <c r="Z215" t="s">
        <v>54</v>
      </c>
      <c r="AA215">
        <v>5</v>
      </c>
      <c r="AB215" t="s">
        <v>37</v>
      </c>
      <c r="AC215" t="s">
        <v>37</v>
      </c>
      <c r="AD215" t="s">
        <v>42</v>
      </c>
      <c r="AE215">
        <v>15</v>
      </c>
      <c r="AF215">
        <v>1</v>
      </c>
      <c r="AG215">
        <v>0</v>
      </c>
      <c r="AH215">
        <v>4.5254963229999996</v>
      </c>
      <c r="AI215" t="s">
        <v>37</v>
      </c>
      <c r="AJ215" t="s">
        <v>37</v>
      </c>
      <c r="AK215">
        <v>0</v>
      </c>
      <c r="AL215" t="s">
        <v>37</v>
      </c>
    </row>
    <row r="216" spans="1:38" hidden="1" x14ac:dyDescent="0.45">
      <c r="A216" t="s">
        <v>337</v>
      </c>
      <c r="B216">
        <v>17</v>
      </c>
      <c r="C216" t="s">
        <v>37</v>
      </c>
      <c r="D216" t="s">
        <v>119</v>
      </c>
      <c r="E216" t="s">
        <v>62</v>
      </c>
      <c r="F216" t="s">
        <v>194</v>
      </c>
      <c r="G216" t="s">
        <v>220</v>
      </c>
      <c r="H216">
        <v>0</v>
      </c>
      <c r="I216">
        <v>117</v>
      </c>
      <c r="J216">
        <v>0.11700000000000001</v>
      </c>
      <c r="K216">
        <v>1.1100000000000001</v>
      </c>
      <c r="L216">
        <v>1.53</v>
      </c>
      <c r="M216">
        <v>0</v>
      </c>
      <c r="N216">
        <v>1.25</v>
      </c>
      <c r="O216">
        <v>2.2810999999999999</v>
      </c>
      <c r="P216">
        <v>9.35</v>
      </c>
      <c r="Q216">
        <v>8.8000000000000007</v>
      </c>
      <c r="R216">
        <v>0.72430471600000002</v>
      </c>
      <c r="S216">
        <v>1468</v>
      </c>
      <c r="T216" t="s">
        <v>38</v>
      </c>
      <c r="U216" t="s">
        <v>63</v>
      </c>
      <c r="V216">
        <v>6</v>
      </c>
      <c r="W216">
        <v>1.6</v>
      </c>
      <c r="X216">
        <v>2.5000000000000001E-2</v>
      </c>
      <c r="Y216" t="s">
        <v>69</v>
      </c>
      <c r="Z216" t="s">
        <v>54</v>
      </c>
      <c r="AA216">
        <v>5.2552725049999998</v>
      </c>
      <c r="AB216" t="s">
        <v>37</v>
      </c>
      <c r="AC216" t="s">
        <v>37</v>
      </c>
      <c r="AD216" t="s">
        <v>42</v>
      </c>
      <c r="AE216">
        <v>7</v>
      </c>
      <c r="AF216">
        <v>1</v>
      </c>
      <c r="AG216">
        <v>0</v>
      </c>
      <c r="AH216">
        <v>4.7297143269999999</v>
      </c>
      <c r="AI216" t="s">
        <v>37</v>
      </c>
      <c r="AJ216" t="s">
        <v>37</v>
      </c>
      <c r="AK216">
        <v>0</v>
      </c>
      <c r="AL216" t="s">
        <v>37</v>
      </c>
    </row>
    <row r="217" spans="1:38" hidden="1" x14ac:dyDescent="0.45">
      <c r="A217" t="s">
        <v>337</v>
      </c>
      <c r="B217">
        <v>17</v>
      </c>
      <c r="C217" t="s">
        <v>37</v>
      </c>
      <c r="D217" t="s">
        <v>119</v>
      </c>
      <c r="E217" t="s">
        <v>62</v>
      </c>
      <c r="F217" t="s">
        <v>194</v>
      </c>
      <c r="G217" t="s">
        <v>220</v>
      </c>
      <c r="H217">
        <v>0</v>
      </c>
      <c r="I217">
        <v>117</v>
      </c>
      <c r="J217">
        <v>0.11700000000000001</v>
      </c>
      <c r="K217">
        <v>1.1100000000000001</v>
      </c>
      <c r="L217">
        <v>1.53</v>
      </c>
      <c r="M217">
        <v>0</v>
      </c>
      <c r="N217">
        <v>1.25</v>
      </c>
      <c r="O217">
        <v>2.2810999999999999</v>
      </c>
      <c r="P217">
        <v>9.35</v>
      </c>
      <c r="Q217">
        <v>8.8000000000000007</v>
      </c>
      <c r="R217">
        <v>0.72430471600000002</v>
      </c>
      <c r="S217">
        <v>1468</v>
      </c>
      <c r="T217" t="s">
        <v>38</v>
      </c>
      <c r="U217" t="s">
        <v>63</v>
      </c>
      <c r="V217">
        <v>7</v>
      </c>
      <c r="W217">
        <v>1.4</v>
      </c>
      <c r="X217">
        <v>1.7999999999999999E-2</v>
      </c>
      <c r="Y217" t="s">
        <v>70</v>
      </c>
      <c r="Z217" t="s">
        <v>54</v>
      </c>
      <c r="AA217">
        <v>5.2304489209999998</v>
      </c>
      <c r="AB217" t="s">
        <v>37</v>
      </c>
      <c r="AC217" t="s">
        <v>37</v>
      </c>
      <c r="AD217" t="s">
        <v>42</v>
      </c>
      <c r="AE217">
        <v>7</v>
      </c>
      <c r="AF217">
        <v>1</v>
      </c>
      <c r="AG217">
        <v>0</v>
      </c>
      <c r="AH217">
        <v>4.70985546</v>
      </c>
      <c r="AI217" t="s">
        <v>37</v>
      </c>
      <c r="AJ217" t="s">
        <v>37</v>
      </c>
      <c r="AK217">
        <v>0</v>
      </c>
      <c r="AL217" t="s">
        <v>37</v>
      </c>
    </row>
    <row r="218" spans="1:38" hidden="1" x14ac:dyDescent="0.45">
      <c r="A218" t="s">
        <v>337</v>
      </c>
      <c r="B218">
        <v>51</v>
      </c>
      <c r="C218" t="s">
        <v>37</v>
      </c>
      <c r="D218" t="s">
        <v>119</v>
      </c>
      <c r="E218" t="s">
        <v>62</v>
      </c>
      <c r="F218" t="s">
        <v>194</v>
      </c>
      <c r="G218" t="s">
        <v>220</v>
      </c>
      <c r="H218">
        <v>0</v>
      </c>
      <c r="I218">
        <v>200</v>
      </c>
      <c r="J218">
        <v>0.2</v>
      </c>
      <c r="K218">
        <v>1.1100000000000001</v>
      </c>
      <c r="L218">
        <v>1.53</v>
      </c>
      <c r="M218">
        <v>0</v>
      </c>
      <c r="N218">
        <v>1.25</v>
      </c>
      <c r="O218">
        <v>2.2810999999999999</v>
      </c>
      <c r="P218">
        <v>9.35</v>
      </c>
      <c r="Q218">
        <v>8.0299999999999994</v>
      </c>
      <c r="R218">
        <v>0.84010284000000002</v>
      </c>
      <c r="S218">
        <v>899</v>
      </c>
      <c r="T218" t="s">
        <v>38</v>
      </c>
      <c r="U218" t="s">
        <v>66</v>
      </c>
      <c r="V218">
        <v>8.1</v>
      </c>
      <c r="W218">
        <v>2.11</v>
      </c>
      <c r="X218">
        <v>5.6000000000000001E-2</v>
      </c>
      <c r="Y218" t="s">
        <v>71</v>
      </c>
      <c r="Z218" t="s">
        <v>54</v>
      </c>
      <c r="AA218">
        <v>4.8864907249999998</v>
      </c>
      <c r="AB218" t="s">
        <v>37</v>
      </c>
      <c r="AC218" t="s">
        <v>37</v>
      </c>
      <c r="AD218" t="s">
        <v>72</v>
      </c>
      <c r="AE218">
        <v>7.5</v>
      </c>
      <c r="AF218">
        <v>1</v>
      </c>
      <c r="AG218">
        <v>0</v>
      </c>
      <c r="AH218">
        <v>4.4346889029999996</v>
      </c>
      <c r="AI218" t="s">
        <v>37</v>
      </c>
      <c r="AJ218" t="s">
        <v>37</v>
      </c>
      <c r="AK218">
        <v>0</v>
      </c>
      <c r="AL218" t="s">
        <v>73</v>
      </c>
    </row>
    <row r="219" spans="1:38" hidden="1" x14ac:dyDescent="0.45">
      <c r="A219" t="s">
        <v>337</v>
      </c>
      <c r="B219">
        <v>51</v>
      </c>
      <c r="C219" t="s">
        <v>37</v>
      </c>
      <c r="D219" t="s">
        <v>119</v>
      </c>
      <c r="E219" t="s">
        <v>62</v>
      </c>
      <c r="F219" t="s">
        <v>194</v>
      </c>
      <c r="G219" t="s">
        <v>220</v>
      </c>
      <c r="H219">
        <v>0</v>
      </c>
      <c r="I219">
        <v>200</v>
      </c>
      <c r="J219">
        <v>0.2</v>
      </c>
      <c r="K219">
        <v>1.1100000000000001</v>
      </c>
      <c r="L219">
        <v>1.53</v>
      </c>
      <c r="M219">
        <v>0</v>
      </c>
      <c r="N219">
        <v>1.25</v>
      </c>
      <c r="O219">
        <v>2.2810999999999999</v>
      </c>
      <c r="P219">
        <v>9.35</v>
      </c>
      <c r="Q219">
        <v>8.0299999999999994</v>
      </c>
      <c r="R219">
        <v>0.84010284000000002</v>
      </c>
      <c r="S219">
        <v>899</v>
      </c>
      <c r="T219" t="s">
        <v>38</v>
      </c>
      <c r="U219" t="s">
        <v>66</v>
      </c>
      <c r="V219">
        <v>8.1999999999999993</v>
      </c>
      <c r="W219">
        <v>2.1</v>
      </c>
      <c r="X219">
        <v>3.6999999999999998E-2</v>
      </c>
      <c r="Y219" t="s">
        <v>74</v>
      </c>
      <c r="Z219" t="s">
        <v>54</v>
      </c>
      <c r="AA219">
        <v>4.8750612640000002</v>
      </c>
      <c r="AB219" t="s">
        <v>37</v>
      </c>
      <c r="AC219" t="s">
        <v>37</v>
      </c>
      <c r="AD219" t="s">
        <v>42</v>
      </c>
      <c r="AE219">
        <v>7.5</v>
      </c>
      <c r="AF219">
        <v>1</v>
      </c>
      <c r="AG219">
        <v>0</v>
      </c>
      <c r="AH219">
        <v>4.4255453339999997</v>
      </c>
      <c r="AI219" t="s">
        <v>37</v>
      </c>
      <c r="AJ219" t="s">
        <v>37</v>
      </c>
      <c r="AK219">
        <v>0</v>
      </c>
      <c r="AL219" t="s">
        <v>73</v>
      </c>
    </row>
    <row r="220" spans="1:38" hidden="1" x14ac:dyDescent="0.45">
      <c r="A220" t="s">
        <v>337</v>
      </c>
      <c r="B220">
        <v>51</v>
      </c>
      <c r="C220" t="s">
        <v>37</v>
      </c>
      <c r="D220" t="s">
        <v>119</v>
      </c>
      <c r="E220" t="s">
        <v>62</v>
      </c>
      <c r="F220" t="s">
        <v>194</v>
      </c>
      <c r="G220" t="s">
        <v>220</v>
      </c>
      <c r="H220">
        <v>0</v>
      </c>
      <c r="I220">
        <v>200</v>
      </c>
      <c r="J220">
        <v>0.2</v>
      </c>
      <c r="K220">
        <v>1.1100000000000001</v>
      </c>
      <c r="L220">
        <v>1.53</v>
      </c>
      <c r="M220">
        <v>0</v>
      </c>
      <c r="N220">
        <v>1.25</v>
      </c>
      <c r="O220">
        <v>2.2810999999999999</v>
      </c>
      <c r="P220">
        <v>9.35</v>
      </c>
      <c r="Q220">
        <v>8.0299999999999994</v>
      </c>
      <c r="R220">
        <v>0.84010284099999999</v>
      </c>
      <c r="S220">
        <v>899</v>
      </c>
      <c r="T220" t="s">
        <v>38</v>
      </c>
      <c r="U220" t="s">
        <v>66</v>
      </c>
      <c r="V220">
        <v>8</v>
      </c>
      <c r="W220">
        <v>3.85</v>
      </c>
      <c r="X220">
        <v>6.0999999999999999E-2</v>
      </c>
      <c r="Y220" t="s">
        <v>75</v>
      </c>
      <c r="Z220" t="s">
        <v>54</v>
      </c>
      <c r="AA220">
        <v>4.6434526759999999</v>
      </c>
      <c r="AB220" t="s">
        <v>37</v>
      </c>
      <c r="AC220" t="s">
        <v>37</v>
      </c>
      <c r="AD220" t="s">
        <v>42</v>
      </c>
      <c r="AE220">
        <v>7.5</v>
      </c>
      <c r="AF220">
        <v>1</v>
      </c>
      <c r="AG220">
        <v>0</v>
      </c>
      <c r="AH220">
        <v>4.2402584640000001</v>
      </c>
      <c r="AI220" t="s">
        <v>37</v>
      </c>
      <c r="AJ220" t="s">
        <v>37</v>
      </c>
      <c r="AK220">
        <v>0</v>
      </c>
      <c r="AL220" t="s">
        <v>73</v>
      </c>
    </row>
    <row r="221" spans="1:38" hidden="1" x14ac:dyDescent="0.45">
      <c r="A221" t="s">
        <v>337</v>
      </c>
      <c r="B221">
        <v>51</v>
      </c>
      <c r="C221" t="s">
        <v>37</v>
      </c>
      <c r="D221" t="s">
        <v>119</v>
      </c>
      <c r="E221" t="s">
        <v>62</v>
      </c>
      <c r="F221" t="s">
        <v>194</v>
      </c>
      <c r="G221" t="s">
        <v>220</v>
      </c>
      <c r="H221">
        <v>0</v>
      </c>
      <c r="I221">
        <v>200</v>
      </c>
      <c r="J221">
        <v>0.2</v>
      </c>
      <c r="K221">
        <v>1.1100000000000001</v>
      </c>
      <c r="L221">
        <v>1.53</v>
      </c>
      <c r="M221">
        <v>0</v>
      </c>
      <c r="N221">
        <v>1.25</v>
      </c>
      <c r="O221">
        <v>2.2810999999999999</v>
      </c>
      <c r="P221">
        <v>9.35</v>
      </c>
      <c r="Q221">
        <v>8.0299999999999994</v>
      </c>
      <c r="R221">
        <v>0.84010284099999999</v>
      </c>
      <c r="S221">
        <v>899</v>
      </c>
      <c r="T221" t="s">
        <v>38</v>
      </c>
      <c r="U221" t="s">
        <v>66</v>
      </c>
      <c r="V221">
        <v>8.1</v>
      </c>
      <c r="W221">
        <v>3</v>
      </c>
      <c r="X221">
        <v>4.4999999999999998E-2</v>
      </c>
      <c r="Y221" t="s">
        <v>75</v>
      </c>
      <c r="Z221" t="s">
        <v>54</v>
      </c>
      <c r="AA221">
        <v>4.8976270910000004</v>
      </c>
      <c r="AB221" t="s">
        <v>37</v>
      </c>
      <c r="AC221" t="s">
        <v>37</v>
      </c>
      <c r="AD221" t="s">
        <v>42</v>
      </c>
      <c r="AE221">
        <v>7.5</v>
      </c>
      <c r="AF221">
        <v>1</v>
      </c>
      <c r="AG221">
        <v>0</v>
      </c>
      <c r="AH221">
        <v>4.4435979960000003</v>
      </c>
      <c r="AI221" t="s">
        <v>37</v>
      </c>
      <c r="AJ221" t="s">
        <v>37</v>
      </c>
      <c r="AK221">
        <v>0</v>
      </c>
      <c r="AL221" t="s">
        <v>73</v>
      </c>
    </row>
    <row r="222" spans="1:38" hidden="1" x14ac:dyDescent="0.45">
      <c r="A222" t="s">
        <v>337</v>
      </c>
      <c r="B222">
        <v>51</v>
      </c>
      <c r="C222" t="s">
        <v>37</v>
      </c>
      <c r="D222" t="s">
        <v>119</v>
      </c>
      <c r="E222" t="s">
        <v>62</v>
      </c>
      <c r="F222" t="s">
        <v>194</v>
      </c>
      <c r="G222" t="s">
        <v>220</v>
      </c>
      <c r="H222">
        <v>0</v>
      </c>
      <c r="I222">
        <v>200</v>
      </c>
      <c r="J222">
        <v>0.2</v>
      </c>
      <c r="K222">
        <v>1.1100000000000001</v>
      </c>
      <c r="L222">
        <v>1.53</v>
      </c>
      <c r="M222">
        <v>0</v>
      </c>
      <c r="N222">
        <v>1.25</v>
      </c>
      <c r="O222">
        <v>2.2810999999999999</v>
      </c>
      <c r="P222">
        <v>9.35</v>
      </c>
      <c r="Q222">
        <v>8.0299999999999994</v>
      </c>
      <c r="R222">
        <v>0.84010284099999999</v>
      </c>
      <c r="S222">
        <v>899</v>
      </c>
      <c r="T222" t="s">
        <v>38</v>
      </c>
      <c r="U222" t="s">
        <v>66</v>
      </c>
      <c r="V222">
        <v>8.1</v>
      </c>
      <c r="W222">
        <v>2.17</v>
      </c>
      <c r="X222">
        <v>3.3000000000000002E-2</v>
      </c>
      <c r="Y222" t="s">
        <v>75</v>
      </c>
      <c r="Z222" t="s">
        <v>54</v>
      </c>
      <c r="AA222">
        <v>4.9777236050000004</v>
      </c>
      <c r="AB222" t="s">
        <v>37</v>
      </c>
      <c r="AC222" t="s">
        <v>37</v>
      </c>
      <c r="AD222" t="s">
        <v>42</v>
      </c>
      <c r="AE222">
        <v>7.5</v>
      </c>
      <c r="AF222">
        <v>1</v>
      </c>
      <c r="AG222">
        <v>0</v>
      </c>
      <c r="AH222">
        <v>4.5076752070000001</v>
      </c>
      <c r="AI222" t="s">
        <v>37</v>
      </c>
      <c r="AJ222" t="s">
        <v>37</v>
      </c>
      <c r="AK222">
        <v>0</v>
      </c>
      <c r="AL222" t="s">
        <v>73</v>
      </c>
    </row>
    <row r="223" spans="1:38" hidden="1" x14ac:dyDescent="0.45">
      <c r="A223" t="s">
        <v>337</v>
      </c>
      <c r="B223">
        <v>57</v>
      </c>
      <c r="C223" t="s">
        <v>37</v>
      </c>
      <c r="D223" t="s">
        <v>119</v>
      </c>
      <c r="E223" t="s">
        <v>62</v>
      </c>
      <c r="F223" t="s">
        <v>194</v>
      </c>
      <c r="G223" t="s">
        <v>220</v>
      </c>
      <c r="H223">
        <v>0</v>
      </c>
      <c r="I223">
        <v>200</v>
      </c>
      <c r="J223">
        <v>0.2</v>
      </c>
      <c r="K223">
        <v>1.1100000000000001</v>
      </c>
      <c r="L223">
        <v>1.53</v>
      </c>
      <c r="M223">
        <v>0</v>
      </c>
      <c r="N223">
        <v>1.25</v>
      </c>
      <c r="O223">
        <v>2.2810999999999999</v>
      </c>
      <c r="P223">
        <v>9.35</v>
      </c>
      <c r="Q223">
        <v>8.8000000000000007</v>
      </c>
      <c r="R223">
        <v>0.72430471600000002</v>
      </c>
      <c r="S223">
        <v>1468</v>
      </c>
      <c r="T223" t="s">
        <v>38</v>
      </c>
      <c r="U223" t="s">
        <v>63</v>
      </c>
      <c r="V223">
        <v>6</v>
      </c>
      <c r="W223">
        <v>2.02</v>
      </c>
      <c r="X223">
        <v>3.2000000000000001E-2</v>
      </c>
      <c r="Y223" t="s">
        <v>76</v>
      </c>
      <c r="Z223" t="s">
        <v>54</v>
      </c>
      <c r="AA223">
        <v>4.8155777479999999</v>
      </c>
      <c r="AB223" t="s">
        <v>37</v>
      </c>
      <c r="AC223" t="s">
        <v>37</v>
      </c>
      <c r="AD223" t="s">
        <v>77</v>
      </c>
      <c r="AE223">
        <v>7</v>
      </c>
      <c r="AF223">
        <v>0</v>
      </c>
      <c r="AG223">
        <v>1</v>
      </c>
      <c r="AH223">
        <v>4.3779585220000001</v>
      </c>
      <c r="AI223" t="s">
        <v>37</v>
      </c>
      <c r="AJ223" t="s">
        <v>37</v>
      </c>
      <c r="AK223">
        <v>0</v>
      </c>
      <c r="AL223" t="s">
        <v>78</v>
      </c>
    </row>
    <row r="224" spans="1:38" hidden="1" x14ac:dyDescent="0.45">
      <c r="A224" t="s">
        <v>337</v>
      </c>
      <c r="B224">
        <v>57</v>
      </c>
      <c r="C224" t="s">
        <v>37</v>
      </c>
      <c r="D224" t="s">
        <v>119</v>
      </c>
      <c r="E224" t="s">
        <v>62</v>
      </c>
      <c r="F224" t="s">
        <v>194</v>
      </c>
      <c r="G224" t="s">
        <v>220</v>
      </c>
      <c r="H224">
        <v>0</v>
      </c>
      <c r="I224">
        <v>200</v>
      </c>
      <c r="J224">
        <v>0.2</v>
      </c>
      <c r="K224">
        <v>1.1100000000000001</v>
      </c>
      <c r="L224">
        <v>1.53</v>
      </c>
      <c r="M224">
        <v>0</v>
      </c>
      <c r="N224">
        <v>1.25</v>
      </c>
      <c r="O224">
        <v>2.2810999999999999</v>
      </c>
      <c r="P224">
        <v>9.35</v>
      </c>
      <c r="Q224">
        <v>8.8000000000000007</v>
      </c>
      <c r="R224">
        <v>0.72430471600000002</v>
      </c>
      <c r="S224">
        <v>1468</v>
      </c>
      <c r="T224" t="s">
        <v>38</v>
      </c>
      <c r="U224" t="s">
        <v>63</v>
      </c>
      <c r="V224">
        <v>6</v>
      </c>
      <c r="W224">
        <v>2.02</v>
      </c>
      <c r="X224">
        <v>3.2000000000000001E-2</v>
      </c>
      <c r="Y224" t="s">
        <v>76</v>
      </c>
      <c r="Z224" t="s">
        <v>54</v>
      </c>
      <c r="AA224">
        <v>5.2636360690000004</v>
      </c>
      <c r="AB224" t="s">
        <v>37</v>
      </c>
      <c r="AC224" t="s">
        <v>37</v>
      </c>
      <c r="AD224" t="s">
        <v>42</v>
      </c>
      <c r="AE224">
        <v>7</v>
      </c>
      <c r="AF224">
        <v>1</v>
      </c>
      <c r="AG224">
        <v>0</v>
      </c>
      <c r="AH224">
        <v>4.736405178</v>
      </c>
      <c r="AI224" t="s">
        <v>37</v>
      </c>
      <c r="AJ224" t="s">
        <v>37</v>
      </c>
      <c r="AK224">
        <v>0</v>
      </c>
      <c r="AL224" t="s">
        <v>78</v>
      </c>
    </row>
    <row r="225" spans="1:38" hidden="1" x14ac:dyDescent="0.45">
      <c r="A225" t="s">
        <v>337</v>
      </c>
      <c r="B225">
        <v>57</v>
      </c>
      <c r="C225" t="s">
        <v>37</v>
      </c>
      <c r="D225" t="s">
        <v>119</v>
      </c>
      <c r="E225" t="s">
        <v>62</v>
      </c>
      <c r="F225" t="s">
        <v>194</v>
      </c>
      <c r="G225" t="s">
        <v>220</v>
      </c>
      <c r="H225">
        <v>0</v>
      </c>
      <c r="I225">
        <v>200</v>
      </c>
      <c r="J225">
        <v>0.2</v>
      </c>
      <c r="K225">
        <v>1.1100000000000001</v>
      </c>
      <c r="L225">
        <v>1.53</v>
      </c>
      <c r="M225">
        <v>0</v>
      </c>
      <c r="N225">
        <v>1.25</v>
      </c>
      <c r="O225">
        <v>2.2810999999999999</v>
      </c>
      <c r="P225">
        <v>9.35</v>
      </c>
      <c r="Q225">
        <v>8.8000000000000007</v>
      </c>
      <c r="R225">
        <v>0.72430471600000002</v>
      </c>
      <c r="S225">
        <v>1468</v>
      </c>
      <c r="T225" t="s">
        <v>38</v>
      </c>
      <c r="U225" t="s">
        <v>63</v>
      </c>
      <c r="V225">
        <v>6</v>
      </c>
      <c r="W225">
        <v>2.02</v>
      </c>
      <c r="X225">
        <v>3.2000000000000001E-2</v>
      </c>
      <c r="Y225" t="s">
        <v>76</v>
      </c>
      <c r="Z225" t="s">
        <v>54</v>
      </c>
      <c r="AA225">
        <v>4.7363965019999998</v>
      </c>
      <c r="AB225" t="s">
        <v>37</v>
      </c>
      <c r="AC225" t="s">
        <v>37</v>
      </c>
      <c r="AD225" t="s">
        <v>65</v>
      </c>
      <c r="AE225">
        <v>7</v>
      </c>
      <c r="AF225">
        <v>0</v>
      </c>
      <c r="AG225">
        <v>0</v>
      </c>
      <c r="AH225">
        <v>4.7363965019999998</v>
      </c>
      <c r="AI225" t="s">
        <v>37</v>
      </c>
      <c r="AJ225" t="s">
        <v>37</v>
      </c>
      <c r="AK225">
        <v>0</v>
      </c>
      <c r="AL225" t="s">
        <v>86</v>
      </c>
    </row>
    <row r="226" spans="1:38" hidden="1" x14ac:dyDescent="0.45">
      <c r="A226" t="s">
        <v>338</v>
      </c>
      <c r="B226" s="10">
        <v>63</v>
      </c>
      <c r="C226" s="10">
        <v>3</v>
      </c>
      <c r="D226" s="10" t="s">
        <v>119</v>
      </c>
      <c r="E226" s="10" t="s">
        <v>62</v>
      </c>
      <c r="F226" s="10" t="s">
        <v>194</v>
      </c>
      <c r="G226" s="10" t="s">
        <v>220</v>
      </c>
      <c r="H226" s="10">
        <v>0</v>
      </c>
      <c r="I226" s="10">
        <v>55</v>
      </c>
      <c r="J226" s="10">
        <v>5.5E-2</v>
      </c>
      <c r="K226" s="10">
        <v>1.1100000000000001</v>
      </c>
      <c r="L226" s="10">
        <v>1.53</v>
      </c>
      <c r="M226" s="10">
        <v>0</v>
      </c>
      <c r="N226" s="10">
        <v>1.25</v>
      </c>
      <c r="O226" s="10">
        <v>2.2810999999999999</v>
      </c>
      <c r="P226" s="10">
        <v>9.35</v>
      </c>
      <c r="Q226" s="10">
        <v>9.9499999999999993</v>
      </c>
      <c r="R226" s="10">
        <v>0.80487804900000004</v>
      </c>
      <c r="S226" s="10">
        <v>769</v>
      </c>
      <c r="T226" s="10" t="s">
        <v>38</v>
      </c>
      <c r="U226" s="10" t="s">
        <v>122</v>
      </c>
      <c r="V226" s="10">
        <v>8.0500000000000007</v>
      </c>
      <c r="W226" s="10">
        <v>0.49</v>
      </c>
      <c r="X226" s="10"/>
      <c r="Y226" s="10" t="s">
        <v>230</v>
      </c>
      <c r="Z226" s="10" t="s">
        <v>41</v>
      </c>
      <c r="AA226" s="10">
        <v>5.5935580749999998</v>
      </c>
      <c r="AB226" s="10">
        <v>5.6848494340000002</v>
      </c>
      <c r="AC226" s="10">
        <v>5.4796711619999998</v>
      </c>
      <c r="AD226" s="10" t="s">
        <v>251</v>
      </c>
      <c r="AE226" s="10">
        <v>10</v>
      </c>
      <c r="AF226" s="10">
        <v>1</v>
      </c>
      <c r="AG226" s="10">
        <v>0</v>
      </c>
      <c r="AH226" s="10">
        <v>5.0003427829999998</v>
      </c>
      <c r="AI226" s="10">
        <v>5.0733758699999996</v>
      </c>
      <c r="AJ226" s="10">
        <v>4.909233253</v>
      </c>
      <c r="AK226" s="10">
        <v>0</v>
      </c>
      <c r="AL226" s="10"/>
    </row>
    <row r="227" spans="1:38" hidden="1" x14ac:dyDescent="0.45">
      <c r="A227" t="s">
        <v>337</v>
      </c>
      <c r="B227">
        <v>62</v>
      </c>
      <c r="C227">
        <v>1</v>
      </c>
      <c r="D227" t="s">
        <v>120</v>
      </c>
      <c r="E227" t="s">
        <v>36</v>
      </c>
      <c r="F227" t="s">
        <v>195</v>
      </c>
      <c r="G227" t="s">
        <v>218</v>
      </c>
      <c r="H227">
        <v>0</v>
      </c>
      <c r="I227">
        <v>2700</v>
      </c>
      <c r="J227">
        <v>2.7</v>
      </c>
      <c r="K227">
        <v>0.64</v>
      </c>
      <c r="L227">
        <v>0.44</v>
      </c>
      <c r="M227">
        <v>0</v>
      </c>
      <c r="N227">
        <v>0</v>
      </c>
      <c r="O227">
        <v>0.83699999999999997</v>
      </c>
      <c r="P227">
        <v>3.5840000000000001</v>
      </c>
      <c r="Q227">
        <v>7.4</v>
      </c>
      <c r="R227">
        <v>0.87</v>
      </c>
      <c r="S227">
        <v>1132</v>
      </c>
      <c r="T227" t="s">
        <v>38</v>
      </c>
      <c r="U227" t="s">
        <v>39</v>
      </c>
      <c r="V227">
        <v>7.5</v>
      </c>
      <c r="W227">
        <v>1</v>
      </c>
      <c r="X227">
        <v>1.55E-2</v>
      </c>
      <c r="Y227" t="s">
        <v>40</v>
      </c>
      <c r="Z227" t="s">
        <v>41</v>
      </c>
      <c r="AA227">
        <v>5.5070005850000001</v>
      </c>
      <c r="AB227">
        <v>5.5245175270000004</v>
      </c>
      <c r="AC227">
        <v>5.4887473079999998</v>
      </c>
      <c r="AD227" t="s">
        <v>42</v>
      </c>
      <c r="AE227">
        <v>7.5</v>
      </c>
      <c r="AF227">
        <v>1</v>
      </c>
      <c r="AG227">
        <v>0</v>
      </c>
      <c r="AH227">
        <v>4.9310967909999999</v>
      </c>
      <c r="AI227">
        <v>4.9451103449999998</v>
      </c>
      <c r="AJ227">
        <v>4.9164941689999999</v>
      </c>
      <c r="AK227">
        <v>0</v>
      </c>
      <c r="AL227" t="s">
        <v>37</v>
      </c>
    </row>
    <row r="228" spans="1:38" hidden="1" x14ac:dyDescent="0.45">
      <c r="A228" t="s">
        <v>337</v>
      </c>
      <c r="B228">
        <v>62</v>
      </c>
      <c r="C228">
        <v>10</v>
      </c>
      <c r="D228" t="s">
        <v>120</v>
      </c>
      <c r="E228" t="s">
        <v>36</v>
      </c>
      <c r="F228" t="s">
        <v>195</v>
      </c>
      <c r="G228" t="s">
        <v>218</v>
      </c>
      <c r="H228">
        <v>0</v>
      </c>
      <c r="I228">
        <v>2700</v>
      </c>
      <c r="J228">
        <v>2.7</v>
      </c>
      <c r="K228">
        <v>0.64</v>
      </c>
      <c r="L228">
        <v>0.44</v>
      </c>
      <c r="M228">
        <v>0</v>
      </c>
      <c r="N228">
        <v>0</v>
      </c>
      <c r="O228">
        <v>0.83699999999999997</v>
      </c>
      <c r="P228">
        <v>3.5840000000000001</v>
      </c>
      <c r="Q228">
        <v>7.4</v>
      </c>
      <c r="R228">
        <v>0.87</v>
      </c>
      <c r="S228">
        <v>1132</v>
      </c>
      <c r="T228" t="s">
        <v>38</v>
      </c>
      <c r="U228" t="s">
        <v>39</v>
      </c>
      <c r="V228">
        <v>7.5</v>
      </c>
      <c r="W228">
        <v>1</v>
      </c>
      <c r="X228">
        <v>1.55E-2</v>
      </c>
      <c r="Y228" t="s">
        <v>40</v>
      </c>
      <c r="Z228" t="s">
        <v>41</v>
      </c>
      <c r="AA228">
        <v>5.4517460179999997</v>
      </c>
      <c r="AB228">
        <v>5.4679926529999996</v>
      </c>
      <c r="AC228">
        <v>5.4348679090000003</v>
      </c>
      <c r="AD228" t="s">
        <v>42</v>
      </c>
      <c r="AE228">
        <v>15</v>
      </c>
      <c r="AF228">
        <v>1</v>
      </c>
      <c r="AG228">
        <v>0</v>
      </c>
      <c r="AH228">
        <v>4.8868931379999996</v>
      </c>
      <c r="AI228">
        <v>4.8998904459999997</v>
      </c>
      <c r="AJ228">
        <v>4.8733906510000002</v>
      </c>
      <c r="AK228">
        <v>0</v>
      </c>
      <c r="AL228" t="s">
        <v>37</v>
      </c>
    </row>
    <row r="229" spans="1:38" hidden="1" x14ac:dyDescent="0.45">
      <c r="A229" t="s">
        <v>338</v>
      </c>
      <c r="B229" s="10">
        <v>22</v>
      </c>
      <c r="C229" s="10">
        <v>1</v>
      </c>
      <c r="D229" s="10" t="s">
        <v>121</v>
      </c>
      <c r="E229" s="10" t="s">
        <v>114</v>
      </c>
      <c r="F229" s="10" t="s">
        <v>196</v>
      </c>
      <c r="G229" s="10" t="s">
        <v>219</v>
      </c>
      <c r="H229" s="10">
        <v>-1</v>
      </c>
      <c r="I229" s="10">
        <v>93</v>
      </c>
      <c r="J229" s="10">
        <v>9.2999999999999999E-2</v>
      </c>
      <c r="K229" s="10">
        <v>-0.47</v>
      </c>
      <c r="L229" s="10">
        <v>0.1</v>
      </c>
      <c r="M229" s="10">
        <v>0.46</v>
      </c>
      <c r="N229" s="10">
        <v>0.33</v>
      </c>
      <c r="O229" s="10">
        <v>0.87050000000000005</v>
      </c>
      <c r="P229" s="10">
        <v>1.738</v>
      </c>
      <c r="Q229" s="10">
        <v>9.9499999999999993</v>
      </c>
      <c r="R229" s="10">
        <v>0.80487804900000004</v>
      </c>
      <c r="S229" s="10">
        <v>769</v>
      </c>
      <c r="T229" s="10" t="s">
        <v>38</v>
      </c>
      <c r="U229" s="10" t="s">
        <v>122</v>
      </c>
      <c r="V229" s="10">
        <v>8.1999999999999993</v>
      </c>
      <c r="W229" s="10">
        <v>1.1000000000000001</v>
      </c>
      <c r="X229" s="10"/>
      <c r="Y229" s="10" t="s">
        <v>236</v>
      </c>
      <c r="Z229" s="10" t="s">
        <v>41</v>
      </c>
      <c r="AA229" s="10">
        <v>3.1528995960000001</v>
      </c>
      <c r="AB229" s="10"/>
      <c r="AC229" s="10"/>
      <c r="AD229" s="10" t="s">
        <v>65</v>
      </c>
      <c r="AE229" s="10">
        <v>6.1</v>
      </c>
      <c r="AF229" s="10">
        <v>0</v>
      </c>
      <c r="AG229" s="10">
        <v>0</v>
      </c>
      <c r="AH229" s="10">
        <v>3.1528995960000001</v>
      </c>
      <c r="AI229" s="10"/>
      <c r="AJ229" s="10"/>
      <c r="AK229" s="10">
        <v>0</v>
      </c>
      <c r="AL229" s="10"/>
    </row>
    <row r="230" spans="1:38" hidden="1" x14ac:dyDescent="0.45">
      <c r="A230" t="s">
        <v>338</v>
      </c>
      <c r="B230" s="10">
        <v>40</v>
      </c>
      <c r="C230" s="10">
        <v>2</v>
      </c>
      <c r="D230" s="10" t="s">
        <v>121</v>
      </c>
      <c r="E230" s="10" t="s">
        <v>114</v>
      </c>
      <c r="F230" s="10" t="s">
        <v>196</v>
      </c>
      <c r="G230" s="10" t="s">
        <v>219</v>
      </c>
      <c r="H230" s="10">
        <v>-1</v>
      </c>
      <c r="I230" s="10">
        <v>223</v>
      </c>
      <c r="J230" s="10">
        <v>0.223</v>
      </c>
      <c r="K230" s="10">
        <v>-0.47</v>
      </c>
      <c r="L230" s="10">
        <v>0.1</v>
      </c>
      <c r="M230" s="10">
        <v>0.46</v>
      </c>
      <c r="N230" s="10">
        <v>0.33</v>
      </c>
      <c r="O230" s="10">
        <v>0.87050000000000005</v>
      </c>
      <c r="P230" s="10">
        <v>1.738</v>
      </c>
      <c r="Q230" s="10">
        <v>10</v>
      </c>
      <c r="R230" s="10">
        <v>0.58064516099999997</v>
      </c>
      <c r="S230" s="10">
        <v>788</v>
      </c>
      <c r="T230" s="10" t="s">
        <v>142</v>
      </c>
      <c r="U230" s="10" t="s">
        <v>143</v>
      </c>
      <c r="V230" s="10">
        <v>7.98</v>
      </c>
      <c r="W230" s="10">
        <v>0.16</v>
      </c>
      <c r="X230" s="10"/>
      <c r="Y230" s="10" t="s">
        <v>252</v>
      </c>
      <c r="Z230" s="10" t="s">
        <v>41</v>
      </c>
      <c r="AA230" s="10">
        <v>4.1027522660000004</v>
      </c>
      <c r="AB230" s="10">
        <v>4.1114700539999998</v>
      </c>
      <c r="AC230" s="10">
        <v>4.0938558919999997</v>
      </c>
      <c r="AD230" s="10" t="s">
        <v>147</v>
      </c>
      <c r="AE230" s="10">
        <v>15</v>
      </c>
      <c r="AF230" s="10">
        <v>0</v>
      </c>
      <c r="AG230" s="10">
        <v>1</v>
      </c>
      <c r="AH230" s="10">
        <v>3.807698136</v>
      </c>
      <c r="AI230" s="10">
        <v>3.8146723659999999</v>
      </c>
      <c r="AJ230" s="10">
        <v>3.8005810360000001</v>
      </c>
      <c r="AK230" s="10">
        <v>0</v>
      </c>
      <c r="AL230" s="10"/>
    </row>
    <row r="231" spans="1:38" hidden="1" x14ac:dyDescent="0.45">
      <c r="A231" t="s">
        <v>338</v>
      </c>
      <c r="B231" s="10">
        <v>40</v>
      </c>
      <c r="C231" s="10">
        <v>1</v>
      </c>
      <c r="D231" s="10" t="s">
        <v>121</v>
      </c>
      <c r="E231" s="10" t="s">
        <v>114</v>
      </c>
      <c r="F231" s="10" t="s">
        <v>196</v>
      </c>
      <c r="G231" s="10" t="s">
        <v>219</v>
      </c>
      <c r="H231" s="10">
        <v>-1</v>
      </c>
      <c r="I231" s="10">
        <v>223</v>
      </c>
      <c r="J231" s="10">
        <v>0.223</v>
      </c>
      <c r="K231" s="10">
        <v>-0.47</v>
      </c>
      <c r="L231" s="10">
        <v>0.1</v>
      </c>
      <c r="M231" s="10">
        <v>0.46</v>
      </c>
      <c r="N231" s="10">
        <v>0.33</v>
      </c>
      <c r="O231" s="10">
        <v>0.87050000000000005</v>
      </c>
      <c r="P231" s="10">
        <v>1.738</v>
      </c>
      <c r="Q231" s="10">
        <v>8.27</v>
      </c>
      <c r="R231" s="10">
        <v>0.85979643800000005</v>
      </c>
      <c r="S231" s="10">
        <v>933</v>
      </c>
      <c r="T231" s="10" t="s">
        <v>38</v>
      </c>
      <c r="U231" s="10" t="s">
        <v>253</v>
      </c>
      <c r="V231" s="10">
        <v>7.98</v>
      </c>
      <c r="W231" s="10">
        <v>0.16</v>
      </c>
      <c r="X231" s="10"/>
      <c r="Y231" s="10" t="s">
        <v>252</v>
      </c>
      <c r="Z231" s="10" t="s">
        <v>41</v>
      </c>
      <c r="AA231" s="10">
        <v>4.1736498639999997</v>
      </c>
      <c r="AB231" s="10">
        <v>4.193027346</v>
      </c>
      <c r="AC231" s="10">
        <v>4.1533672499999996</v>
      </c>
      <c r="AD231" s="10" t="s">
        <v>147</v>
      </c>
      <c r="AE231" s="10">
        <v>15</v>
      </c>
      <c r="AF231" s="10">
        <v>0</v>
      </c>
      <c r="AG231" s="10">
        <v>1</v>
      </c>
      <c r="AH231" s="10">
        <v>3.8644162149999999</v>
      </c>
      <c r="AI231" s="10">
        <v>3.8799182000000001</v>
      </c>
      <c r="AJ231" s="10">
        <v>3.8481901230000002</v>
      </c>
      <c r="AK231" s="10">
        <v>0</v>
      </c>
      <c r="AL231" s="10"/>
    </row>
    <row r="232" spans="1:38" hidden="1" x14ac:dyDescent="0.45">
      <c r="A232" t="s">
        <v>335</v>
      </c>
      <c r="B232">
        <v>50</v>
      </c>
      <c r="C232">
        <v>11</v>
      </c>
      <c r="D232" t="s">
        <v>121</v>
      </c>
      <c r="E232" t="s">
        <v>114</v>
      </c>
      <c r="F232" t="s">
        <v>196</v>
      </c>
      <c r="G232" t="s">
        <v>219</v>
      </c>
      <c r="H232">
        <v>-1</v>
      </c>
      <c r="I232">
        <v>11.008333329999999</v>
      </c>
      <c r="J232">
        <v>1.1008333E-2</v>
      </c>
      <c r="K232">
        <v>-0.47</v>
      </c>
      <c r="L232">
        <v>0.1</v>
      </c>
      <c r="M232">
        <v>0.46</v>
      </c>
      <c r="N232">
        <v>0.33</v>
      </c>
      <c r="O232">
        <v>0.87050000000000005</v>
      </c>
      <c r="P232">
        <v>1.738</v>
      </c>
      <c r="Q232">
        <v>8.2899999999999991</v>
      </c>
      <c r="R232">
        <v>0.85979643800000005</v>
      </c>
      <c r="S232">
        <v>933</v>
      </c>
      <c r="T232" t="s">
        <v>38</v>
      </c>
      <c r="U232" t="s">
        <v>122</v>
      </c>
      <c r="V232">
        <v>5.7</v>
      </c>
      <c r="W232">
        <v>2.1</v>
      </c>
      <c r="X232">
        <v>1.9E-2</v>
      </c>
      <c r="Y232" t="s">
        <v>115</v>
      </c>
      <c r="Z232" t="s">
        <v>54</v>
      </c>
      <c r="AA232">
        <v>3.7373041009999999</v>
      </c>
      <c r="AB232">
        <v>3.7441352779999999</v>
      </c>
      <c r="AC232">
        <v>3.7303637539999999</v>
      </c>
      <c r="AD232" t="s">
        <v>157</v>
      </c>
      <c r="AE232">
        <v>10</v>
      </c>
      <c r="AF232">
        <v>0</v>
      </c>
      <c r="AG232">
        <v>0</v>
      </c>
      <c r="AH232">
        <v>3.7373041009999999</v>
      </c>
      <c r="AI232">
        <v>3.7441352779999999</v>
      </c>
      <c r="AJ232">
        <v>3.7303637539999999</v>
      </c>
      <c r="AK232">
        <v>0</v>
      </c>
      <c r="AL232" t="s">
        <v>37</v>
      </c>
    </row>
    <row r="233" spans="1:38" hidden="1" x14ac:dyDescent="0.45">
      <c r="A233" t="s">
        <v>337</v>
      </c>
      <c r="B233">
        <v>50</v>
      </c>
      <c r="C233">
        <v>1</v>
      </c>
      <c r="D233" t="s">
        <v>121</v>
      </c>
      <c r="E233" t="s">
        <v>114</v>
      </c>
      <c r="F233" t="s">
        <v>196</v>
      </c>
      <c r="G233" t="s">
        <v>219</v>
      </c>
      <c r="H233">
        <v>-1</v>
      </c>
      <c r="I233">
        <v>11.008333329999999</v>
      </c>
      <c r="J233">
        <v>1.1008333E-2</v>
      </c>
      <c r="K233">
        <v>-0.47</v>
      </c>
      <c r="L233">
        <v>0.1</v>
      </c>
      <c r="M233">
        <v>0.46</v>
      </c>
      <c r="N233">
        <v>0.33</v>
      </c>
      <c r="O233">
        <v>0.87050000000000005</v>
      </c>
      <c r="P233">
        <v>1.738</v>
      </c>
      <c r="Q233">
        <v>8.2899999999999991</v>
      </c>
      <c r="R233">
        <v>0.85979643800000005</v>
      </c>
      <c r="S233">
        <v>933</v>
      </c>
      <c r="T233" t="s">
        <v>38</v>
      </c>
      <c r="U233" t="s">
        <v>122</v>
      </c>
      <c r="V233">
        <v>5.7</v>
      </c>
      <c r="W233">
        <v>2.1</v>
      </c>
      <c r="X233">
        <v>1.9E-2</v>
      </c>
      <c r="Y233" t="s">
        <v>115</v>
      </c>
      <c r="Z233" t="s">
        <v>54</v>
      </c>
      <c r="AA233">
        <v>3.7389301709999998</v>
      </c>
      <c r="AB233">
        <v>3.8562148120000002</v>
      </c>
      <c r="AC233">
        <v>3.5777539250000001</v>
      </c>
      <c r="AD233" t="s">
        <v>123</v>
      </c>
      <c r="AE233">
        <v>10</v>
      </c>
      <c r="AF233">
        <v>0</v>
      </c>
      <c r="AG233">
        <v>0</v>
      </c>
      <c r="AH233">
        <v>3.7389301709999998</v>
      </c>
      <c r="AI233">
        <v>3.8562148120000002</v>
      </c>
      <c r="AJ233">
        <v>3.5777539250000001</v>
      </c>
      <c r="AK233">
        <v>0</v>
      </c>
      <c r="AL233" t="s">
        <v>37</v>
      </c>
    </row>
    <row r="234" spans="1:38" hidden="1" x14ac:dyDescent="0.45">
      <c r="A234" t="s">
        <v>337</v>
      </c>
      <c r="B234">
        <v>50</v>
      </c>
      <c r="C234">
        <v>24</v>
      </c>
      <c r="D234" t="s">
        <v>121</v>
      </c>
      <c r="E234" t="s">
        <v>114</v>
      </c>
      <c r="F234" t="s">
        <v>196</v>
      </c>
      <c r="G234" t="s">
        <v>219</v>
      </c>
      <c r="H234">
        <v>-1</v>
      </c>
      <c r="I234">
        <v>11.008333329999999</v>
      </c>
      <c r="J234">
        <v>1.1008333E-2</v>
      </c>
      <c r="K234">
        <v>-0.47</v>
      </c>
      <c r="L234">
        <v>0.1</v>
      </c>
      <c r="M234">
        <v>0.46</v>
      </c>
      <c r="N234">
        <v>0.33</v>
      </c>
      <c r="O234">
        <v>0.87050000000000005</v>
      </c>
      <c r="P234">
        <v>1.738</v>
      </c>
      <c r="Q234">
        <v>7.4</v>
      </c>
      <c r="R234">
        <v>0.87</v>
      </c>
      <c r="S234">
        <v>1132</v>
      </c>
      <c r="T234" t="s">
        <v>38</v>
      </c>
      <c r="U234" t="s">
        <v>39</v>
      </c>
      <c r="V234">
        <v>5.7</v>
      </c>
      <c r="W234">
        <v>2.1</v>
      </c>
      <c r="X234">
        <v>1.9E-2</v>
      </c>
      <c r="Y234" t="s">
        <v>115</v>
      </c>
      <c r="Z234" t="s">
        <v>54</v>
      </c>
      <c r="AA234">
        <v>3.60590155</v>
      </c>
      <c r="AB234">
        <v>3.6213201160000001</v>
      </c>
      <c r="AC234">
        <v>3.5899153720000001</v>
      </c>
      <c r="AD234" t="s">
        <v>116</v>
      </c>
      <c r="AE234">
        <v>10</v>
      </c>
      <c r="AF234">
        <v>0</v>
      </c>
      <c r="AG234">
        <v>0</v>
      </c>
      <c r="AH234">
        <v>3.60590155</v>
      </c>
      <c r="AI234">
        <v>3.6213201160000001</v>
      </c>
      <c r="AJ234">
        <v>3.5899153720000001</v>
      </c>
      <c r="AK234">
        <v>0</v>
      </c>
      <c r="AL234" t="s">
        <v>37</v>
      </c>
    </row>
    <row r="235" spans="1:38" hidden="1" x14ac:dyDescent="0.45">
      <c r="A235" t="s">
        <v>337</v>
      </c>
      <c r="B235">
        <v>52</v>
      </c>
      <c r="C235" t="s">
        <v>37</v>
      </c>
      <c r="D235" t="s">
        <v>121</v>
      </c>
      <c r="E235" t="s">
        <v>114</v>
      </c>
      <c r="F235" t="s">
        <v>196</v>
      </c>
      <c r="G235" t="s">
        <v>219</v>
      </c>
      <c r="H235">
        <v>-1</v>
      </c>
      <c r="I235">
        <v>613.5</v>
      </c>
      <c r="J235">
        <v>0.61350000000000005</v>
      </c>
      <c r="K235">
        <v>-0.47</v>
      </c>
      <c r="L235">
        <v>0.1</v>
      </c>
      <c r="M235">
        <v>0.46</v>
      </c>
      <c r="N235">
        <v>0.33</v>
      </c>
      <c r="O235">
        <v>0.87050000000000005</v>
      </c>
      <c r="P235">
        <v>1.738</v>
      </c>
      <c r="Q235">
        <v>7.58</v>
      </c>
      <c r="R235">
        <v>0.87</v>
      </c>
      <c r="S235">
        <v>765</v>
      </c>
      <c r="T235" t="s">
        <v>38</v>
      </c>
      <c r="U235" t="s">
        <v>124</v>
      </c>
      <c r="V235">
        <v>7</v>
      </c>
      <c r="W235">
        <v>0.7</v>
      </c>
      <c r="X235">
        <v>1.0999999999999999E-2</v>
      </c>
      <c r="Y235" t="s">
        <v>125</v>
      </c>
      <c r="Z235" t="s">
        <v>41</v>
      </c>
      <c r="AA235">
        <v>3.9471885659999999</v>
      </c>
      <c r="AB235" t="s">
        <v>37</v>
      </c>
      <c r="AC235" t="s">
        <v>37</v>
      </c>
      <c r="AD235" t="s">
        <v>42</v>
      </c>
      <c r="AE235">
        <v>7.5</v>
      </c>
      <c r="AF235">
        <v>1</v>
      </c>
      <c r="AG235">
        <v>0</v>
      </c>
      <c r="AH235">
        <v>3.6832471760000001</v>
      </c>
      <c r="AI235" t="s">
        <v>37</v>
      </c>
      <c r="AJ235" t="s">
        <v>37</v>
      </c>
      <c r="AK235">
        <v>0</v>
      </c>
      <c r="AL235" t="s">
        <v>37</v>
      </c>
    </row>
    <row r="236" spans="1:38" hidden="1" x14ac:dyDescent="0.45">
      <c r="A236" t="s">
        <v>337</v>
      </c>
      <c r="B236">
        <v>52</v>
      </c>
      <c r="C236" t="s">
        <v>37</v>
      </c>
      <c r="D236" t="s">
        <v>121</v>
      </c>
      <c r="E236" t="s">
        <v>114</v>
      </c>
      <c r="F236" t="s">
        <v>196</v>
      </c>
      <c r="G236" t="s">
        <v>219</v>
      </c>
      <c r="H236">
        <v>-1</v>
      </c>
      <c r="I236">
        <v>613.5</v>
      </c>
      <c r="J236">
        <v>0.61350000000000005</v>
      </c>
      <c r="K236">
        <v>-0.47</v>
      </c>
      <c r="L236">
        <v>0.1</v>
      </c>
      <c r="M236">
        <v>0.46</v>
      </c>
      <c r="N236">
        <v>0.33</v>
      </c>
      <c r="O236">
        <v>0.87050000000000005</v>
      </c>
      <c r="P236">
        <v>1.738</v>
      </c>
      <c r="Q236">
        <v>7.58</v>
      </c>
      <c r="R236">
        <v>0.87</v>
      </c>
      <c r="S236">
        <v>765</v>
      </c>
      <c r="T236" t="s">
        <v>38</v>
      </c>
      <c r="U236" t="s">
        <v>124</v>
      </c>
      <c r="V236">
        <v>7</v>
      </c>
      <c r="W236">
        <v>0.7</v>
      </c>
      <c r="X236">
        <v>1.0999999999999999E-2</v>
      </c>
      <c r="Y236" t="s">
        <v>125</v>
      </c>
      <c r="Z236" t="s">
        <v>41</v>
      </c>
      <c r="AA236">
        <v>4.014436527</v>
      </c>
      <c r="AB236" t="s">
        <v>37</v>
      </c>
      <c r="AC236" t="s">
        <v>37</v>
      </c>
      <c r="AD236" t="s">
        <v>42</v>
      </c>
      <c r="AE236">
        <v>13</v>
      </c>
      <c r="AF236">
        <v>1</v>
      </c>
      <c r="AG236">
        <v>0</v>
      </c>
      <c r="AH236">
        <v>3.737045545</v>
      </c>
      <c r="AI236" t="s">
        <v>37</v>
      </c>
      <c r="AJ236" t="s">
        <v>37</v>
      </c>
      <c r="AK236">
        <v>0</v>
      </c>
      <c r="AL236" t="s">
        <v>37</v>
      </c>
    </row>
    <row r="237" spans="1:38" hidden="1" x14ac:dyDescent="0.45">
      <c r="A237" t="s">
        <v>335</v>
      </c>
      <c r="B237">
        <v>58</v>
      </c>
      <c r="C237" t="s">
        <v>37</v>
      </c>
      <c r="D237" t="s">
        <v>121</v>
      </c>
      <c r="E237" t="s">
        <v>114</v>
      </c>
      <c r="F237" t="s">
        <v>196</v>
      </c>
      <c r="G237" t="s">
        <v>219</v>
      </c>
      <c r="H237">
        <v>-1</v>
      </c>
      <c r="I237">
        <v>1448</v>
      </c>
      <c r="J237">
        <v>1.448</v>
      </c>
      <c r="K237">
        <v>-0.47</v>
      </c>
      <c r="L237">
        <v>0.1</v>
      </c>
      <c r="M237">
        <v>0.46</v>
      </c>
      <c r="N237">
        <v>0.33</v>
      </c>
      <c r="O237">
        <v>0.87050000000000005</v>
      </c>
      <c r="P237">
        <v>1.738</v>
      </c>
      <c r="Q237">
        <v>7.58</v>
      </c>
      <c r="R237">
        <v>0.87</v>
      </c>
      <c r="S237">
        <v>765</v>
      </c>
      <c r="T237" t="s">
        <v>38</v>
      </c>
      <c r="U237" t="s">
        <v>124</v>
      </c>
      <c r="V237">
        <v>7</v>
      </c>
      <c r="W237">
        <v>0.7</v>
      </c>
      <c r="X237">
        <v>1.0999999999999999E-2</v>
      </c>
      <c r="Y237" t="s">
        <v>125</v>
      </c>
      <c r="Z237" t="s">
        <v>41</v>
      </c>
      <c r="AA237">
        <v>3.7075701759999999</v>
      </c>
      <c r="AB237" t="s">
        <v>37</v>
      </c>
      <c r="AC237" t="s">
        <v>37</v>
      </c>
      <c r="AD237" t="s">
        <v>158</v>
      </c>
      <c r="AE237">
        <v>13</v>
      </c>
      <c r="AF237">
        <v>0</v>
      </c>
      <c r="AG237">
        <v>0</v>
      </c>
      <c r="AH237">
        <v>3.7075701759999999</v>
      </c>
      <c r="AI237" t="s">
        <v>37</v>
      </c>
      <c r="AJ237" t="s">
        <v>37</v>
      </c>
      <c r="AK237">
        <v>0</v>
      </c>
      <c r="AL237" t="s">
        <v>37</v>
      </c>
    </row>
    <row r="238" spans="1:38" hidden="1" x14ac:dyDescent="0.45">
      <c r="A238" t="s">
        <v>337</v>
      </c>
      <c r="B238">
        <v>61</v>
      </c>
      <c r="C238">
        <v>1</v>
      </c>
      <c r="D238" t="s">
        <v>121</v>
      </c>
      <c r="E238" t="s">
        <v>114</v>
      </c>
      <c r="F238" t="s">
        <v>196</v>
      </c>
      <c r="G238" t="s">
        <v>219</v>
      </c>
      <c r="H238">
        <v>-1</v>
      </c>
      <c r="I238">
        <v>340</v>
      </c>
      <c r="J238">
        <v>0.34</v>
      </c>
      <c r="K238">
        <v>-0.47</v>
      </c>
      <c r="L238">
        <v>0.1</v>
      </c>
      <c r="M238">
        <v>0.46</v>
      </c>
      <c r="N238">
        <v>0.33</v>
      </c>
      <c r="O238">
        <v>0.87050000000000005</v>
      </c>
      <c r="P238">
        <v>1.738</v>
      </c>
      <c r="Q238">
        <v>9.9499999999999993</v>
      </c>
      <c r="R238">
        <v>0.80487804900000004</v>
      </c>
      <c r="S238">
        <v>769</v>
      </c>
      <c r="T238" t="s">
        <v>38</v>
      </c>
      <c r="U238" t="s">
        <v>122</v>
      </c>
      <c r="V238">
        <v>7.2</v>
      </c>
      <c r="W238">
        <v>0.53</v>
      </c>
      <c r="X238">
        <v>7.685E-3</v>
      </c>
      <c r="Y238" t="s">
        <v>126</v>
      </c>
      <c r="Z238" t="s">
        <v>41</v>
      </c>
      <c r="AA238">
        <v>3.3831634579999998</v>
      </c>
      <c r="AB238">
        <v>3.481109977</v>
      </c>
      <c r="AC238">
        <v>3.2564916959999999</v>
      </c>
      <c r="AD238" t="s">
        <v>127</v>
      </c>
      <c r="AE238">
        <v>10</v>
      </c>
      <c r="AF238">
        <v>0</v>
      </c>
      <c r="AG238">
        <v>1</v>
      </c>
      <c r="AH238">
        <v>3.2320270899999999</v>
      </c>
      <c r="AI238">
        <v>3.3103843039999998</v>
      </c>
      <c r="AJ238">
        <v>3.1306896800000001</v>
      </c>
      <c r="AK238">
        <v>0</v>
      </c>
      <c r="AL238" t="s">
        <v>37</v>
      </c>
    </row>
    <row r="239" spans="1:38" hidden="1" x14ac:dyDescent="0.45">
      <c r="A239" t="s">
        <v>337</v>
      </c>
      <c r="B239">
        <v>61</v>
      </c>
      <c r="C239">
        <v>2</v>
      </c>
      <c r="D239" t="s">
        <v>121</v>
      </c>
      <c r="E239" t="s">
        <v>114</v>
      </c>
      <c r="F239" t="s">
        <v>196</v>
      </c>
      <c r="G239" t="s">
        <v>219</v>
      </c>
      <c r="H239">
        <v>-1</v>
      </c>
      <c r="I239">
        <v>340</v>
      </c>
      <c r="J239">
        <v>0.34</v>
      </c>
      <c r="K239">
        <v>-0.47</v>
      </c>
      <c r="L239">
        <v>0.1</v>
      </c>
      <c r="M239">
        <v>0.46</v>
      </c>
      <c r="N239">
        <v>0.33</v>
      </c>
      <c r="O239">
        <v>0.87050000000000005</v>
      </c>
      <c r="P239">
        <v>1.738</v>
      </c>
      <c r="Q239">
        <v>9.9499999999999993</v>
      </c>
      <c r="R239">
        <v>0.80487804900000004</v>
      </c>
      <c r="S239">
        <v>769</v>
      </c>
      <c r="T239" t="s">
        <v>38</v>
      </c>
      <c r="U239" t="s">
        <v>122</v>
      </c>
      <c r="V239">
        <v>7.2</v>
      </c>
      <c r="W239">
        <v>0.53</v>
      </c>
      <c r="X239">
        <v>7.685E-3</v>
      </c>
      <c r="Y239" t="s">
        <v>126</v>
      </c>
      <c r="Z239" t="s">
        <v>41</v>
      </c>
      <c r="AA239">
        <v>3.6655799889999998</v>
      </c>
      <c r="AB239">
        <v>3.7501983270000001</v>
      </c>
      <c r="AC239">
        <v>3.5603845390000002</v>
      </c>
      <c r="AD239" t="s">
        <v>128</v>
      </c>
      <c r="AE239">
        <v>17</v>
      </c>
      <c r="AF239">
        <v>0</v>
      </c>
      <c r="AG239">
        <v>1</v>
      </c>
      <c r="AH239">
        <v>3.4579603149999998</v>
      </c>
      <c r="AI239">
        <v>3.5256549850000001</v>
      </c>
      <c r="AJ239">
        <v>3.373803954</v>
      </c>
      <c r="AK239">
        <v>0</v>
      </c>
      <c r="AL239" t="s">
        <v>37</v>
      </c>
    </row>
    <row r="240" spans="1:38" hidden="1" x14ac:dyDescent="0.45">
      <c r="A240" t="s">
        <v>337</v>
      </c>
      <c r="B240">
        <v>61</v>
      </c>
      <c r="C240">
        <v>3</v>
      </c>
      <c r="D240" t="s">
        <v>121</v>
      </c>
      <c r="E240" t="s">
        <v>114</v>
      </c>
      <c r="F240" t="s">
        <v>196</v>
      </c>
      <c r="G240" t="s">
        <v>219</v>
      </c>
      <c r="H240">
        <v>-1</v>
      </c>
      <c r="I240">
        <v>340</v>
      </c>
      <c r="J240">
        <v>0.34</v>
      </c>
      <c r="K240">
        <v>-0.47</v>
      </c>
      <c r="L240">
        <v>0.1</v>
      </c>
      <c r="M240">
        <v>0.46</v>
      </c>
      <c r="N240">
        <v>0.33</v>
      </c>
      <c r="O240">
        <v>0.87050000000000005</v>
      </c>
      <c r="P240">
        <v>1.738</v>
      </c>
      <c r="Q240">
        <v>9.9499999999999993</v>
      </c>
      <c r="R240">
        <v>0.80487804900000004</v>
      </c>
      <c r="S240">
        <v>769</v>
      </c>
      <c r="T240" t="s">
        <v>38</v>
      </c>
      <c r="U240" t="s">
        <v>122</v>
      </c>
      <c r="V240">
        <v>7.2</v>
      </c>
      <c r="W240">
        <v>0.53</v>
      </c>
      <c r="X240">
        <v>7.685E-3</v>
      </c>
      <c r="Y240" t="s">
        <v>126</v>
      </c>
      <c r="Z240" t="s">
        <v>41</v>
      </c>
      <c r="AA240">
        <v>3.7316628270000001</v>
      </c>
      <c r="AB240">
        <v>3.762707507</v>
      </c>
      <c r="AC240">
        <v>3.7077009580000002</v>
      </c>
      <c r="AD240" t="s">
        <v>129</v>
      </c>
      <c r="AE240">
        <v>24</v>
      </c>
      <c r="AF240">
        <v>0</v>
      </c>
      <c r="AG240">
        <v>1</v>
      </c>
      <c r="AH240">
        <v>3.5108265850000002</v>
      </c>
      <c r="AI240">
        <v>3.5356623279999999</v>
      </c>
      <c r="AJ240">
        <v>3.4916570899999999</v>
      </c>
      <c r="AK240">
        <v>0</v>
      </c>
      <c r="AL240" t="s">
        <v>37</v>
      </c>
    </row>
    <row r="241" spans="1:38" hidden="1" x14ac:dyDescent="0.45">
      <c r="A241" t="s">
        <v>337</v>
      </c>
      <c r="B241">
        <v>61</v>
      </c>
      <c r="C241">
        <v>13</v>
      </c>
      <c r="D241" t="s">
        <v>121</v>
      </c>
      <c r="E241" t="s">
        <v>114</v>
      </c>
      <c r="F241" t="s">
        <v>196</v>
      </c>
      <c r="G241" t="s">
        <v>219</v>
      </c>
      <c r="H241">
        <v>-1</v>
      </c>
      <c r="I241">
        <v>340</v>
      </c>
      <c r="J241">
        <v>0.34</v>
      </c>
      <c r="K241">
        <v>-0.47</v>
      </c>
      <c r="L241">
        <v>0.1</v>
      </c>
      <c r="M241">
        <v>0.46</v>
      </c>
      <c r="N241">
        <v>0.33</v>
      </c>
      <c r="O241">
        <v>0.87050000000000005</v>
      </c>
      <c r="P241">
        <v>1.738</v>
      </c>
      <c r="Q241">
        <v>9.9499999999999993</v>
      </c>
      <c r="R241">
        <v>0.80487804900000004</v>
      </c>
      <c r="S241">
        <v>769</v>
      </c>
      <c r="T241" t="s">
        <v>38</v>
      </c>
      <c r="U241" t="s">
        <v>122</v>
      </c>
      <c r="V241">
        <v>7.2</v>
      </c>
      <c r="W241">
        <v>0.78</v>
      </c>
      <c r="X241">
        <v>1.0451999999999999E-2</v>
      </c>
      <c r="Y241" t="s">
        <v>130</v>
      </c>
      <c r="Z241" t="s">
        <v>41</v>
      </c>
      <c r="AA241">
        <v>3.643301729</v>
      </c>
      <c r="AB241">
        <v>3.668544501</v>
      </c>
      <c r="AC241">
        <v>3.6165007180000002</v>
      </c>
      <c r="AD241" t="s">
        <v>131</v>
      </c>
      <c r="AE241">
        <v>20</v>
      </c>
      <c r="AF241">
        <v>0</v>
      </c>
      <c r="AG241">
        <v>1</v>
      </c>
      <c r="AH241">
        <v>3.4401377059999998</v>
      </c>
      <c r="AI241">
        <v>3.4603319240000001</v>
      </c>
      <c r="AJ241">
        <v>3.4186968979999999</v>
      </c>
      <c r="AK241">
        <v>0</v>
      </c>
      <c r="AL241" t="s">
        <v>37</v>
      </c>
    </row>
    <row r="242" spans="1:38" hidden="1" x14ac:dyDescent="0.45">
      <c r="A242" t="s">
        <v>337</v>
      </c>
      <c r="B242">
        <v>61</v>
      </c>
      <c r="C242">
        <v>14</v>
      </c>
      <c r="D242" t="s">
        <v>121</v>
      </c>
      <c r="E242" t="s">
        <v>114</v>
      </c>
      <c r="F242" t="s">
        <v>196</v>
      </c>
      <c r="G242" t="s">
        <v>219</v>
      </c>
      <c r="H242">
        <v>-1</v>
      </c>
      <c r="I242">
        <v>340</v>
      </c>
      <c r="J242">
        <v>0.34</v>
      </c>
      <c r="K242">
        <v>-0.47</v>
      </c>
      <c r="L242">
        <v>0.1</v>
      </c>
      <c r="M242">
        <v>0.46</v>
      </c>
      <c r="N242">
        <v>0.33</v>
      </c>
      <c r="O242">
        <v>0.87050000000000005</v>
      </c>
      <c r="P242">
        <v>1.738</v>
      </c>
      <c r="Q242">
        <v>9.9499999999999993</v>
      </c>
      <c r="R242">
        <v>0.80487804900000004</v>
      </c>
      <c r="S242">
        <v>769</v>
      </c>
      <c r="T242" t="s">
        <v>38</v>
      </c>
      <c r="U242" t="s">
        <v>122</v>
      </c>
      <c r="V242">
        <v>7.2</v>
      </c>
      <c r="W242">
        <v>0.78</v>
      </c>
      <c r="X242">
        <v>1.0451999999999999E-2</v>
      </c>
      <c r="Y242" t="s">
        <v>130</v>
      </c>
      <c r="Z242" t="s">
        <v>41</v>
      </c>
      <c r="AA242">
        <v>3.5899280889999998</v>
      </c>
      <c r="AB242">
        <v>3.6130607480000001</v>
      </c>
      <c r="AC242">
        <v>3.5654936039999998</v>
      </c>
      <c r="AD242" t="s">
        <v>127</v>
      </c>
      <c r="AE242">
        <v>10</v>
      </c>
      <c r="AF242">
        <v>0</v>
      </c>
      <c r="AG242">
        <v>1</v>
      </c>
      <c r="AH242">
        <v>3.3974387940000002</v>
      </c>
      <c r="AI242">
        <v>3.415944922</v>
      </c>
      <c r="AJ242">
        <v>3.3778912060000001</v>
      </c>
      <c r="AK242">
        <v>0</v>
      </c>
      <c r="AL242" t="s">
        <v>37</v>
      </c>
    </row>
    <row r="243" spans="1:38" hidden="1" x14ac:dyDescent="0.45">
      <c r="A243" t="s">
        <v>337</v>
      </c>
      <c r="B243">
        <v>61</v>
      </c>
      <c r="C243">
        <v>15</v>
      </c>
      <c r="D243" t="s">
        <v>121</v>
      </c>
      <c r="E243" t="s">
        <v>114</v>
      </c>
      <c r="F243" t="s">
        <v>196</v>
      </c>
      <c r="G243" t="s">
        <v>219</v>
      </c>
      <c r="H243">
        <v>-1</v>
      </c>
      <c r="I243">
        <v>340</v>
      </c>
      <c r="J243">
        <v>0.34</v>
      </c>
      <c r="K243">
        <v>-0.47</v>
      </c>
      <c r="L243">
        <v>0.1</v>
      </c>
      <c r="M243">
        <v>0.46</v>
      </c>
      <c r="N243">
        <v>0.33</v>
      </c>
      <c r="O243">
        <v>0.87050000000000005</v>
      </c>
      <c r="P243">
        <v>1.738</v>
      </c>
      <c r="Q243">
        <v>9.9499999999999993</v>
      </c>
      <c r="R243">
        <v>0.80487804900000004</v>
      </c>
      <c r="S243">
        <v>769</v>
      </c>
      <c r="T243" t="s">
        <v>38</v>
      </c>
      <c r="U243" t="s">
        <v>122</v>
      </c>
      <c r="V243">
        <v>7.2</v>
      </c>
      <c r="W243">
        <v>0.78</v>
      </c>
      <c r="X243">
        <v>1.0451999999999999E-2</v>
      </c>
      <c r="Y243" t="s">
        <v>130</v>
      </c>
      <c r="Z243" t="s">
        <v>41</v>
      </c>
      <c r="AA243">
        <v>3.3943608119999999</v>
      </c>
      <c r="AB243">
        <v>3.516815942</v>
      </c>
      <c r="AC243">
        <v>3.22319456</v>
      </c>
      <c r="AD243" t="s">
        <v>132</v>
      </c>
      <c r="AE243">
        <v>5</v>
      </c>
      <c r="AF243">
        <v>0</v>
      </c>
      <c r="AG243">
        <v>1</v>
      </c>
      <c r="AH243">
        <v>3.2409849730000002</v>
      </c>
      <c r="AI243">
        <v>3.3389490770000001</v>
      </c>
      <c r="AJ243">
        <v>3.1040519710000001</v>
      </c>
      <c r="AK243">
        <v>0</v>
      </c>
      <c r="AL243" t="s">
        <v>37</v>
      </c>
    </row>
    <row r="244" spans="1:38" hidden="1" x14ac:dyDescent="0.45">
      <c r="A244" t="s">
        <v>337</v>
      </c>
      <c r="B244">
        <v>61</v>
      </c>
      <c r="C244">
        <v>42</v>
      </c>
      <c r="D244" t="s">
        <v>121</v>
      </c>
      <c r="E244" t="s">
        <v>114</v>
      </c>
      <c r="F244" t="s">
        <v>196</v>
      </c>
      <c r="G244" t="s">
        <v>219</v>
      </c>
      <c r="H244">
        <v>-1</v>
      </c>
      <c r="I244">
        <v>340</v>
      </c>
      <c r="J244">
        <v>0.34</v>
      </c>
      <c r="K244">
        <v>-0.47</v>
      </c>
      <c r="L244">
        <v>0.1</v>
      </c>
      <c r="M244">
        <v>0.46</v>
      </c>
      <c r="N244">
        <v>0.33</v>
      </c>
      <c r="O244">
        <v>0.87050000000000005</v>
      </c>
      <c r="P244">
        <v>1.738</v>
      </c>
      <c r="Q244">
        <v>9.9499999999999993</v>
      </c>
      <c r="R244">
        <v>0.80487804900000004</v>
      </c>
      <c r="S244">
        <v>769</v>
      </c>
      <c r="T244" t="s">
        <v>38</v>
      </c>
      <c r="U244" t="s">
        <v>122</v>
      </c>
      <c r="V244">
        <v>7.2</v>
      </c>
      <c r="W244">
        <v>0.78</v>
      </c>
      <c r="X244">
        <v>1.0451999999999999E-2</v>
      </c>
      <c r="Y244" t="s">
        <v>130</v>
      </c>
      <c r="Z244" t="s">
        <v>41</v>
      </c>
      <c r="AA244">
        <v>3.281948726</v>
      </c>
      <c r="AB244">
        <v>3.3824188569999998</v>
      </c>
      <c r="AC244">
        <v>3.151010828</v>
      </c>
      <c r="AD244" t="s">
        <v>132</v>
      </c>
      <c r="AE244">
        <v>5</v>
      </c>
      <c r="AF244">
        <v>0</v>
      </c>
      <c r="AG244">
        <v>1</v>
      </c>
      <c r="AH244">
        <v>3.1510553039999998</v>
      </c>
      <c r="AI244">
        <v>3.2314314080000002</v>
      </c>
      <c r="AJ244">
        <v>3.0463049849999999</v>
      </c>
      <c r="AK244">
        <v>0</v>
      </c>
      <c r="AL244" t="s">
        <v>37</v>
      </c>
    </row>
    <row r="245" spans="1:38" hidden="1" x14ac:dyDescent="0.45">
      <c r="A245" t="s">
        <v>335</v>
      </c>
      <c r="B245">
        <v>19</v>
      </c>
      <c r="C245">
        <v>6</v>
      </c>
      <c r="D245" t="s">
        <v>133</v>
      </c>
      <c r="E245" t="s">
        <v>114</v>
      </c>
      <c r="F245" t="s">
        <v>197</v>
      </c>
      <c r="G245" t="s">
        <v>219</v>
      </c>
      <c r="H245">
        <v>-1</v>
      </c>
      <c r="I245">
        <v>2.4</v>
      </c>
      <c r="J245">
        <v>2.3999999999999998E-3</v>
      </c>
      <c r="K245">
        <v>-0.42</v>
      </c>
      <c r="L245">
        <v>0.74</v>
      </c>
      <c r="M245">
        <v>0.31</v>
      </c>
      <c r="N245">
        <v>0.75</v>
      </c>
      <c r="O245">
        <v>1.1711</v>
      </c>
      <c r="P245">
        <v>3.258</v>
      </c>
      <c r="Q245">
        <v>8.27</v>
      </c>
      <c r="R245">
        <v>0.85979643800000005</v>
      </c>
      <c r="S245">
        <v>933</v>
      </c>
      <c r="T245" t="s">
        <v>38</v>
      </c>
      <c r="U245" t="s">
        <v>122</v>
      </c>
      <c r="V245">
        <v>7.56</v>
      </c>
      <c r="W245">
        <v>2.7</v>
      </c>
      <c r="X245">
        <v>2.5899999999999999E-2</v>
      </c>
      <c r="Y245" t="s">
        <v>136</v>
      </c>
      <c r="Z245" t="s">
        <v>41</v>
      </c>
      <c r="AA245">
        <v>4.1520870519999997</v>
      </c>
      <c r="AB245">
        <v>4.1741041409999999</v>
      </c>
      <c r="AC245">
        <v>4.1288938919999998</v>
      </c>
      <c r="AD245" t="s">
        <v>65</v>
      </c>
      <c r="AE245">
        <v>10</v>
      </c>
      <c r="AF245">
        <v>0</v>
      </c>
      <c r="AG245">
        <v>0</v>
      </c>
      <c r="AH245">
        <v>4.1520870519999997</v>
      </c>
      <c r="AI245">
        <v>4.1741041409999999</v>
      </c>
      <c r="AJ245">
        <v>4.1288938919999998</v>
      </c>
      <c r="AK245">
        <v>0</v>
      </c>
      <c r="AL245" t="s">
        <v>37</v>
      </c>
    </row>
    <row r="246" spans="1:38" hidden="1" x14ac:dyDescent="0.45">
      <c r="A246" t="s">
        <v>335</v>
      </c>
      <c r="B246">
        <v>19</v>
      </c>
      <c r="C246">
        <v>16</v>
      </c>
      <c r="D246" t="s">
        <v>133</v>
      </c>
      <c r="E246" t="s">
        <v>114</v>
      </c>
      <c r="F246" t="s">
        <v>197</v>
      </c>
      <c r="G246" t="s">
        <v>219</v>
      </c>
      <c r="H246">
        <v>-1</v>
      </c>
      <c r="I246">
        <v>2.4</v>
      </c>
      <c r="J246">
        <v>2.3999999999999998E-3</v>
      </c>
      <c r="K246">
        <v>-0.42</v>
      </c>
      <c r="L246">
        <v>0.74</v>
      </c>
      <c r="M246">
        <v>0.31</v>
      </c>
      <c r="N246">
        <v>0.75</v>
      </c>
      <c r="O246">
        <v>1.1711</v>
      </c>
      <c r="P246">
        <v>3.258</v>
      </c>
      <c r="Q246">
        <v>7.58</v>
      </c>
      <c r="R246">
        <v>0.87</v>
      </c>
      <c r="S246">
        <v>765</v>
      </c>
      <c r="T246" t="s">
        <v>38</v>
      </c>
      <c r="U246" t="s">
        <v>124</v>
      </c>
      <c r="V246">
        <v>7.56</v>
      </c>
      <c r="W246">
        <v>2.7</v>
      </c>
      <c r="X246">
        <v>2.5899999999999999E-2</v>
      </c>
      <c r="Y246" t="s">
        <v>136</v>
      </c>
      <c r="Z246" t="s">
        <v>41</v>
      </c>
      <c r="AA246">
        <v>3.9914281549999999</v>
      </c>
      <c r="AB246">
        <v>4.0212766320000002</v>
      </c>
      <c r="AC246">
        <v>3.9593758330000002</v>
      </c>
      <c r="AD246" t="s">
        <v>65</v>
      </c>
      <c r="AE246">
        <v>10</v>
      </c>
      <c r="AF246">
        <v>0</v>
      </c>
      <c r="AG246">
        <v>0</v>
      </c>
      <c r="AH246">
        <v>3.9914281549999999</v>
      </c>
      <c r="AI246">
        <v>4.0212766320000002</v>
      </c>
      <c r="AJ246">
        <v>3.9593758330000002</v>
      </c>
      <c r="AK246">
        <v>0</v>
      </c>
      <c r="AL246" t="s">
        <v>37</v>
      </c>
    </row>
    <row r="247" spans="1:38" hidden="1" x14ac:dyDescent="0.45">
      <c r="A247" t="s">
        <v>335</v>
      </c>
      <c r="B247">
        <v>19</v>
      </c>
      <c r="C247">
        <v>26</v>
      </c>
      <c r="D247" t="s">
        <v>133</v>
      </c>
      <c r="E247" t="s">
        <v>114</v>
      </c>
      <c r="F247" t="s">
        <v>197</v>
      </c>
      <c r="G247" t="s">
        <v>219</v>
      </c>
      <c r="H247">
        <v>-1</v>
      </c>
      <c r="I247">
        <v>2.4</v>
      </c>
      <c r="J247">
        <v>2.3999999999999998E-3</v>
      </c>
      <c r="K247">
        <v>-0.42</v>
      </c>
      <c r="L247">
        <v>0.74</v>
      </c>
      <c r="M247">
        <v>0.31</v>
      </c>
      <c r="N247">
        <v>0.75</v>
      </c>
      <c r="O247">
        <v>1.1711</v>
      </c>
      <c r="P247">
        <v>3.258</v>
      </c>
      <c r="Q247">
        <v>7.4</v>
      </c>
      <c r="R247">
        <v>0.87</v>
      </c>
      <c r="S247">
        <v>1132</v>
      </c>
      <c r="T247" t="s">
        <v>38</v>
      </c>
      <c r="U247" t="s">
        <v>39</v>
      </c>
      <c r="V247">
        <v>7.56</v>
      </c>
      <c r="W247">
        <v>2.7</v>
      </c>
      <c r="X247">
        <v>2.5899999999999999E-2</v>
      </c>
      <c r="Y247" t="s">
        <v>136</v>
      </c>
      <c r="Z247" t="s">
        <v>41</v>
      </c>
      <c r="AA247">
        <v>4.0526108450000002</v>
      </c>
      <c r="AB247">
        <v>4.0751361319999999</v>
      </c>
      <c r="AC247">
        <v>4.0288530339999999</v>
      </c>
      <c r="AD247" t="s">
        <v>65</v>
      </c>
      <c r="AE247">
        <v>10</v>
      </c>
      <c r="AF247">
        <v>0</v>
      </c>
      <c r="AG247">
        <v>0</v>
      </c>
      <c r="AH247">
        <v>4.0526108450000002</v>
      </c>
      <c r="AI247">
        <v>4.0751361319999999</v>
      </c>
      <c r="AJ247">
        <v>4.0288530339999999</v>
      </c>
      <c r="AK247">
        <v>1</v>
      </c>
      <c r="AL247" t="s">
        <v>37</v>
      </c>
    </row>
    <row r="248" spans="1:38" hidden="1" x14ac:dyDescent="0.45">
      <c r="A248" t="s">
        <v>337</v>
      </c>
      <c r="B248">
        <v>19</v>
      </c>
      <c r="C248">
        <v>36</v>
      </c>
      <c r="D248" t="s">
        <v>133</v>
      </c>
      <c r="E248" t="s">
        <v>114</v>
      </c>
      <c r="F248" t="s">
        <v>197</v>
      </c>
      <c r="G248" t="s">
        <v>219</v>
      </c>
      <c r="H248">
        <v>-1</v>
      </c>
      <c r="I248">
        <v>2.4</v>
      </c>
      <c r="J248">
        <v>2.3999999999999998E-3</v>
      </c>
      <c r="K248">
        <v>-0.42</v>
      </c>
      <c r="L248">
        <v>0.74</v>
      </c>
      <c r="M248">
        <v>0.31</v>
      </c>
      <c r="N248">
        <v>0.75</v>
      </c>
      <c r="O248">
        <v>1.1711</v>
      </c>
      <c r="P248">
        <v>3.258</v>
      </c>
      <c r="Q248">
        <v>8</v>
      </c>
      <c r="R248">
        <v>0.23809523799999999</v>
      </c>
      <c r="S248">
        <v>785</v>
      </c>
      <c r="T248" t="s">
        <v>134</v>
      </c>
      <c r="U248" t="s">
        <v>135</v>
      </c>
      <c r="V248">
        <v>7.56</v>
      </c>
      <c r="W248">
        <v>2.7</v>
      </c>
      <c r="X248">
        <v>2.5899999999999999E-2</v>
      </c>
      <c r="Y248" t="s">
        <v>136</v>
      </c>
      <c r="Z248" t="s">
        <v>41</v>
      </c>
      <c r="AA248">
        <v>4.0059343299999997</v>
      </c>
      <c r="AB248">
        <v>4.0369847700000001</v>
      </c>
      <c r="AC248">
        <v>3.9724917739999999</v>
      </c>
      <c r="AD248" t="s">
        <v>65</v>
      </c>
      <c r="AE248">
        <v>10</v>
      </c>
      <c r="AF248">
        <v>0</v>
      </c>
      <c r="AG248">
        <v>0</v>
      </c>
      <c r="AH248">
        <v>4.0059343299999997</v>
      </c>
      <c r="AI248">
        <v>4.0369847700000001</v>
      </c>
      <c r="AJ248">
        <v>3.9724917739999999</v>
      </c>
      <c r="AK248">
        <v>0</v>
      </c>
      <c r="AL248" t="s">
        <v>37</v>
      </c>
    </row>
    <row r="249" spans="1:38" hidden="1" x14ac:dyDescent="0.45">
      <c r="A249" t="s">
        <v>338</v>
      </c>
      <c r="B249" s="10">
        <v>22</v>
      </c>
      <c r="C249" s="10">
        <v>11</v>
      </c>
      <c r="D249" s="10" t="s">
        <v>133</v>
      </c>
      <c r="E249" s="10" t="s">
        <v>114</v>
      </c>
      <c r="F249" s="10" t="s">
        <v>197</v>
      </c>
      <c r="G249" s="10" t="s">
        <v>219</v>
      </c>
      <c r="H249" s="10">
        <v>-1</v>
      </c>
      <c r="I249" s="10">
        <v>81</v>
      </c>
      <c r="J249" s="10">
        <v>8.1000000000000003E-2</v>
      </c>
      <c r="K249" s="10">
        <v>-0.42</v>
      </c>
      <c r="L249" s="10">
        <v>0.74</v>
      </c>
      <c r="M249" s="10">
        <v>0.31</v>
      </c>
      <c r="N249" s="10">
        <v>0.75</v>
      </c>
      <c r="O249" s="10">
        <v>1.1711</v>
      </c>
      <c r="P249" s="10">
        <v>3.258</v>
      </c>
      <c r="Q249" s="10">
        <v>9.9499999999999993</v>
      </c>
      <c r="R249" s="10">
        <v>0.80487804900000004</v>
      </c>
      <c r="S249" s="10">
        <v>769</v>
      </c>
      <c r="T249" s="10" t="s">
        <v>38</v>
      </c>
      <c r="U249" s="10" t="s">
        <v>122</v>
      </c>
      <c r="V249" s="10">
        <v>8.1999999999999993</v>
      </c>
      <c r="W249" s="10">
        <v>1.1000000000000001</v>
      </c>
      <c r="X249" s="10"/>
      <c r="Y249" s="10" t="s">
        <v>236</v>
      </c>
      <c r="Z249" s="10" t="s">
        <v>41</v>
      </c>
      <c r="AA249" s="10">
        <v>3.5764565319999999</v>
      </c>
      <c r="AB249" s="10"/>
      <c r="AC249" s="10"/>
      <c r="AD249" s="10" t="s">
        <v>65</v>
      </c>
      <c r="AE249" s="10">
        <v>6.1</v>
      </c>
      <c r="AF249" s="10">
        <v>0</v>
      </c>
      <c r="AG249" s="10">
        <v>0</v>
      </c>
      <c r="AH249" s="10">
        <v>3.5764565319999999</v>
      </c>
      <c r="AI249" s="10"/>
      <c r="AJ249" s="10"/>
      <c r="AK249" s="10">
        <v>0</v>
      </c>
      <c r="AL249" s="10"/>
    </row>
    <row r="250" spans="1:38" hidden="1" x14ac:dyDescent="0.45">
      <c r="A250" t="s">
        <v>338</v>
      </c>
      <c r="B250" s="10">
        <v>40</v>
      </c>
      <c r="C250" s="10">
        <v>4</v>
      </c>
      <c r="D250" s="10" t="s">
        <v>133</v>
      </c>
      <c r="E250" s="10" t="s">
        <v>114</v>
      </c>
      <c r="F250" s="10" t="s">
        <v>197</v>
      </c>
      <c r="G250" s="10" t="s">
        <v>219</v>
      </c>
      <c r="H250" s="10">
        <v>-1</v>
      </c>
      <c r="I250" s="10">
        <v>183</v>
      </c>
      <c r="J250" s="10">
        <v>0.183</v>
      </c>
      <c r="K250" s="10">
        <v>-0.42</v>
      </c>
      <c r="L250" s="10">
        <v>0.74</v>
      </c>
      <c r="M250" s="10">
        <v>0.31</v>
      </c>
      <c r="N250" s="10">
        <v>0.75</v>
      </c>
      <c r="O250" s="10">
        <v>1.1711</v>
      </c>
      <c r="P250" s="10">
        <v>3.258</v>
      </c>
      <c r="Q250" s="10">
        <v>10</v>
      </c>
      <c r="R250" s="10">
        <v>0.58064516099999997</v>
      </c>
      <c r="S250" s="10">
        <v>788</v>
      </c>
      <c r="T250" s="10" t="s">
        <v>142</v>
      </c>
      <c r="U250" s="10" t="s">
        <v>143</v>
      </c>
      <c r="V250" s="10">
        <v>7.98</v>
      </c>
      <c r="W250" s="10">
        <v>0.16</v>
      </c>
      <c r="X250" s="10"/>
      <c r="Y250" s="10" t="s">
        <v>252</v>
      </c>
      <c r="Z250" s="10" t="s">
        <v>41</v>
      </c>
      <c r="AA250" s="10">
        <v>4.9734446510000003</v>
      </c>
      <c r="AB250" s="10">
        <v>4.9794659809999997</v>
      </c>
      <c r="AC250" s="10">
        <v>4.9673386629999996</v>
      </c>
      <c r="AD250" s="10" t="s">
        <v>147</v>
      </c>
      <c r="AE250" s="10">
        <v>15</v>
      </c>
      <c r="AF250" s="10">
        <v>0</v>
      </c>
      <c r="AG250" s="10">
        <v>1</v>
      </c>
      <c r="AH250" s="10">
        <v>4.5042520440000002</v>
      </c>
      <c r="AI250" s="10">
        <v>4.5090691080000003</v>
      </c>
      <c r="AJ250" s="10">
        <v>4.499367253</v>
      </c>
      <c r="AK250" s="10">
        <v>0</v>
      </c>
      <c r="AL250" s="10"/>
    </row>
    <row r="251" spans="1:38" hidden="1" x14ac:dyDescent="0.45">
      <c r="A251" t="s">
        <v>338</v>
      </c>
      <c r="B251" s="10">
        <v>40</v>
      </c>
      <c r="C251" s="10">
        <v>3</v>
      </c>
      <c r="D251" s="10" t="s">
        <v>133</v>
      </c>
      <c r="E251" s="10" t="s">
        <v>114</v>
      </c>
      <c r="F251" s="10" t="s">
        <v>197</v>
      </c>
      <c r="G251" s="10" t="s">
        <v>219</v>
      </c>
      <c r="H251" s="10">
        <v>-1</v>
      </c>
      <c r="I251" s="10">
        <v>183</v>
      </c>
      <c r="J251" s="10">
        <v>0.183</v>
      </c>
      <c r="K251" s="10">
        <v>-0.42</v>
      </c>
      <c r="L251" s="10">
        <v>0.74</v>
      </c>
      <c r="M251" s="10">
        <v>0.31</v>
      </c>
      <c r="N251" s="10">
        <v>0.75</v>
      </c>
      <c r="O251" s="10">
        <v>1.1711</v>
      </c>
      <c r="P251" s="10">
        <v>3.258</v>
      </c>
      <c r="Q251" s="10">
        <v>8.27</v>
      </c>
      <c r="R251" s="10">
        <v>0.85979643800000005</v>
      </c>
      <c r="S251" s="10">
        <v>933</v>
      </c>
      <c r="T251" s="10" t="s">
        <v>38</v>
      </c>
      <c r="U251" s="10" t="s">
        <v>253</v>
      </c>
      <c r="V251" s="10">
        <v>7.98</v>
      </c>
      <c r="W251" s="10">
        <v>0.16</v>
      </c>
      <c r="X251" s="10"/>
      <c r="Y251" s="10" t="s">
        <v>252</v>
      </c>
      <c r="Z251" s="10" t="s">
        <v>41</v>
      </c>
      <c r="AA251" s="10">
        <v>4.9416070479999998</v>
      </c>
      <c r="AB251" s="10">
        <v>4.9469596320000004</v>
      </c>
      <c r="AC251" s="10">
        <v>4.9361876709999999</v>
      </c>
      <c r="AD251" s="10" t="s">
        <v>147</v>
      </c>
      <c r="AE251" s="10">
        <v>15</v>
      </c>
      <c r="AF251" s="10">
        <v>0</v>
      </c>
      <c r="AG251" s="10">
        <v>1</v>
      </c>
      <c r="AH251" s="10">
        <v>4.4787819620000002</v>
      </c>
      <c r="AI251" s="10">
        <v>4.4830640290000003</v>
      </c>
      <c r="AJ251" s="10">
        <v>4.4744464600000002</v>
      </c>
      <c r="AK251" s="10">
        <v>0</v>
      </c>
      <c r="AL251" s="10"/>
    </row>
    <row r="252" spans="1:38" hidden="1" x14ac:dyDescent="0.45">
      <c r="A252" t="s">
        <v>337</v>
      </c>
      <c r="B252">
        <v>52</v>
      </c>
      <c r="C252" t="s">
        <v>37</v>
      </c>
      <c r="D252" t="s">
        <v>133</v>
      </c>
      <c r="E252" t="s">
        <v>114</v>
      </c>
      <c r="F252" t="s">
        <v>197</v>
      </c>
      <c r="G252" t="s">
        <v>219</v>
      </c>
      <c r="H252">
        <v>-1</v>
      </c>
      <c r="I252">
        <v>19.5</v>
      </c>
      <c r="J252">
        <v>1.95E-2</v>
      </c>
      <c r="K252">
        <v>-0.42</v>
      </c>
      <c r="L252">
        <v>0.74</v>
      </c>
      <c r="M252">
        <v>0.31</v>
      </c>
      <c r="N252">
        <v>0.75</v>
      </c>
      <c r="O252">
        <v>1.1711</v>
      </c>
      <c r="P252">
        <v>3.258</v>
      </c>
      <c r="Q252">
        <v>7.58</v>
      </c>
      <c r="R252">
        <v>0.87</v>
      </c>
      <c r="S252">
        <v>765</v>
      </c>
      <c r="T252" t="s">
        <v>38</v>
      </c>
      <c r="U252" t="s">
        <v>124</v>
      </c>
      <c r="V252">
        <v>7</v>
      </c>
      <c r="W252">
        <v>0.7</v>
      </c>
      <c r="X252">
        <v>1.0999999999999999E-2</v>
      </c>
      <c r="Y252" t="s">
        <v>125</v>
      </c>
      <c r="Z252" t="s">
        <v>41</v>
      </c>
      <c r="AA252">
        <v>4.9592704100000002</v>
      </c>
      <c r="AB252" t="s">
        <v>37</v>
      </c>
      <c r="AC252" t="s">
        <v>37</v>
      </c>
      <c r="AD252" t="s">
        <v>42</v>
      </c>
      <c r="AE252">
        <v>7.5</v>
      </c>
      <c r="AF252">
        <v>1</v>
      </c>
      <c r="AG252">
        <v>0</v>
      </c>
      <c r="AH252">
        <v>4.4929126510000001</v>
      </c>
      <c r="AI252" t="s">
        <v>37</v>
      </c>
      <c r="AJ252" t="s">
        <v>37</v>
      </c>
      <c r="AK252">
        <v>0</v>
      </c>
      <c r="AL252" t="s">
        <v>37</v>
      </c>
    </row>
    <row r="253" spans="1:38" hidden="1" x14ac:dyDescent="0.45">
      <c r="A253" t="s">
        <v>337</v>
      </c>
      <c r="B253">
        <v>52</v>
      </c>
      <c r="C253" t="s">
        <v>37</v>
      </c>
      <c r="D253" t="s">
        <v>133</v>
      </c>
      <c r="E253" t="s">
        <v>114</v>
      </c>
      <c r="F253" t="s">
        <v>197</v>
      </c>
      <c r="G253" t="s">
        <v>219</v>
      </c>
      <c r="H253">
        <v>-1</v>
      </c>
      <c r="I253">
        <v>19.5</v>
      </c>
      <c r="J253">
        <v>1.95E-2</v>
      </c>
      <c r="K253">
        <v>-0.42</v>
      </c>
      <c r="L253">
        <v>0.74</v>
      </c>
      <c r="M253">
        <v>0.31</v>
      </c>
      <c r="N253">
        <v>0.75</v>
      </c>
      <c r="O253">
        <v>1.1711</v>
      </c>
      <c r="P253">
        <v>3.258</v>
      </c>
      <c r="Q253">
        <v>7.58</v>
      </c>
      <c r="R253">
        <v>0.87</v>
      </c>
      <c r="S253">
        <v>765</v>
      </c>
      <c r="T253" t="s">
        <v>38</v>
      </c>
      <c r="U253" t="s">
        <v>124</v>
      </c>
      <c r="V253">
        <v>7</v>
      </c>
      <c r="W253">
        <v>0.7</v>
      </c>
      <c r="X253">
        <v>1.0999999999999999E-2</v>
      </c>
      <c r="Y253" t="s">
        <v>125</v>
      </c>
      <c r="Z253" t="s">
        <v>41</v>
      </c>
      <c r="AA253">
        <v>4.7774123209999999</v>
      </c>
      <c r="AB253" t="s">
        <v>37</v>
      </c>
      <c r="AC253" t="s">
        <v>37</v>
      </c>
      <c r="AD253" t="s">
        <v>42</v>
      </c>
      <c r="AE253">
        <v>13</v>
      </c>
      <c r="AF253">
        <v>1</v>
      </c>
      <c r="AG253">
        <v>0</v>
      </c>
      <c r="AH253">
        <v>4.3474261800000003</v>
      </c>
      <c r="AI253" t="s">
        <v>37</v>
      </c>
      <c r="AJ253" t="s">
        <v>37</v>
      </c>
      <c r="AK253">
        <v>0</v>
      </c>
      <c r="AL253" t="s">
        <v>37</v>
      </c>
    </row>
    <row r="254" spans="1:38" hidden="1" x14ac:dyDescent="0.45">
      <c r="A254" t="s">
        <v>337</v>
      </c>
      <c r="B254">
        <v>57</v>
      </c>
      <c r="C254">
        <v>7</v>
      </c>
      <c r="D254" t="s">
        <v>133</v>
      </c>
      <c r="E254" t="s">
        <v>114</v>
      </c>
      <c r="F254" t="s">
        <v>197</v>
      </c>
      <c r="G254" t="s">
        <v>219</v>
      </c>
      <c r="H254">
        <v>-1</v>
      </c>
      <c r="I254">
        <v>203.2222222</v>
      </c>
      <c r="J254">
        <v>0.20319999999999999</v>
      </c>
      <c r="K254">
        <v>-0.42</v>
      </c>
      <c r="L254">
        <v>0.74</v>
      </c>
      <c r="M254">
        <v>0.31</v>
      </c>
      <c r="N254">
        <v>0.75</v>
      </c>
      <c r="O254">
        <v>1.1711</v>
      </c>
      <c r="P254">
        <v>3.258</v>
      </c>
      <c r="Q254">
        <v>8.8000000000000007</v>
      </c>
      <c r="R254">
        <v>0.72430471600000002</v>
      </c>
      <c r="S254">
        <v>1468</v>
      </c>
      <c r="T254" t="s">
        <v>38</v>
      </c>
      <c r="U254" t="s">
        <v>63</v>
      </c>
      <c r="V254">
        <v>6</v>
      </c>
      <c r="W254">
        <v>2.02</v>
      </c>
      <c r="X254">
        <v>3.2000000000000001E-2</v>
      </c>
      <c r="Y254" t="s">
        <v>76</v>
      </c>
      <c r="Z254" t="s">
        <v>54</v>
      </c>
      <c r="AA254">
        <v>4.3590976970000002</v>
      </c>
      <c r="AB254">
        <v>4.3621683019999997</v>
      </c>
      <c r="AC254">
        <v>4.3560052269999998</v>
      </c>
      <c r="AD254" t="s">
        <v>65</v>
      </c>
      <c r="AE254">
        <v>7</v>
      </c>
      <c r="AF254">
        <v>0</v>
      </c>
      <c r="AG254">
        <v>0</v>
      </c>
      <c r="AH254">
        <v>4.3590976970000002</v>
      </c>
      <c r="AI254">
        <v>4.3621683019999997</v>
      </c>
      <c r="AJ254">
        <v>4.3560052269999998</v>
      </c>
      <c r="AK254">
        <v>0</v>
      </c>
      <c r="AL254" t="s">
        <v>37</v>
      </c>
    </row>
    <row r="255" spans="1:38" hidden="1" x14ac:dyDescent="0.45">
      <c r="A255" t="s">
        <v>337</v>
      </c>
      <c r="B255">
        <v>61</v>
      </c>
      <c r="C255">
        <v>7</v>
      </c>
      <c r="D255" t="s">
        <v>133</v>
      </c>
      <c r="E255" t="s">
        <v>114</v>
      </c>
      <c r="F255" t="s">
        <v>197</v>
      </c>
      <c r="G255" t="s">
        <v>219</v>
      </c>
      <c r="H255">
        <v>-1</v>
      </c>
      <c r="I255">
        <v>305</v>
      </c>
      <c r="J255">
        <v>0.30499999999999999</v>
      </c>
      <c r="K255">
        <v>-0.42</v>
      </c>
      <c r="L255">
        <v>0.74</v>
      </c>
      <c r="M255">
        <v>0.31</v>
      </c>
      <c r="N255">
        <v>0.75</v>
      </c>
      <c r="O255">
        <v>1.1711</v>
      </c>
      <c r="P255">
        <v>3.258</v>
      </c>
      <c r="Q255">
        <v>9.9499999999999993</v>
      </c>
      <c r="R255">
        <v>0.80487804900000004</v>
      </c>
      <c r="S255">
        <v>769</v>
      </c>
      <c r="T255" t="s">
        <v>38</v>
      </c>
      <c r="U255" t="s">
        <v>122</v>
      </c>
      <c r="V255">
        <v>7.2</v>
      </c>
      <c r="W255">
        <v>0.53</v>
      </c>
      <c r="X255">
        <v>7.685E-3</v>
      </c>
      <c r="Y255" t="s">
        <v>126</v>
      </c>
      <c r="Z255" t="s">
        <v>41</v>
      </c>
      <c r="AA255">
        <v>4.756044814</v>
      </c>
      <c r="AB255">
        <v>4.7882051700000003</v>
      </c>
      <c r="AC255">
        <v>4.7213110880000002</v>
      </c>
      <c r="AD255" t="s">
        <v>127</v>
      </c>
      <c r="AE255">
        <v>10</v>
      </c>
      <c r="AF255">
        <v>0</v>
      </c>
      <c r="AG255">
        <v>1</v>
      </c>
      <c r="AH255">
        <v>4.3303321739999996</v>
      </c>
      <c r="AI255">
        <v>4.3560604590000001</v>
      </c>
      <c r="AJ255">
        <v>4.3025451940000004</v>
      </c>
      <c r="AK255">
        <v>0</v>
      </c>
      <c r="AL255" t="s">
        <v>37</v>
      </c>
    </row>
    <row r="256" spans="1:38" hidden="1" x14ac:dyDescent="0.45">
      <c r="A256" t="s">
        <v>337</v>
      </c>
      <c r="B256">
        <v>61</v>
      </c>
      <c r="C256">
        <v>8</v>
      </c>
      <c r="D256" t="s">
        <v>133</v>
      </c>
      <c r="E256" t="s">
        <v>114</v>
      </c>
      <c r="F256" t="s">
        <v>197</v>
      </c>
      <c r="G256" t="s">
        <v>219</v>
      </c>
      <c r="H256">
        <v>-1</v>
      </c>
      <c r="I256">
        <v>305</v>
      </c>
      <c r="J256">
        <v>0.30499999999999999</v>
      </c>
      <c r="K256">
        <v>-0.42</v>
      </c>
      <c r="L256">
        <v>0.74</v>
      </c>
      <c r="M256">
        <v>0.31</v>
      </c>
      <c r="N256">
        <v>0.75</v>
      </c>
      <c r="O256">
        <v>1.1711</v>
      </c>
      <c r="P256">
        <v>3.258</v>
      </c>
      <c r="Q256">
        <v>9.9499999999999993</v>
      </c>
      <c r="R256">
        <v>0.80487804900000004</v>
      </c>
      <c r="S256">
        <v>769</v>
      </c>
      <c r="T256" t="s">
        <v>38</v>
      </c>
      <c r="U256" t="s">
        <v>122</v>
      </c>
      <c r="V256">
        <v>7.2</v>
      </c>
      <c r="W256">
        <v>0.53</v>
      </c>
      <c r="X256">
        <v>7.685E-3</v>
      </c>
      <c r="Y256" t="s">
        <v>126</v>
      </c>
      <c r="Z256" t="s">
        <v>41</v>
      </c>
      <c r="AA256">
        <v>4.7674215389999999</v>
      </c>
      <c r="AB256">
        <v>4.7922585660000001</v>
      </c>
      <c r="AC256">
        <v>4.7410774760000001</v>
      </c>
      <c r="AD256" t="s">
        <v>128</v>
      </c>
      <c r="AE256">
        <v>17</v>
      </c>
      <c r="AF256">
        <v>0</v>
      </c>
      <c r="AG256">
        <v>1</v>
      </c>
      <c r="AH256">
        <v>4.3394335540000002</v>
      </c>
      <c r="AI256">
        <v>4.3593031760000001</v>
      </c>
      <c r="AJ256">
        <v>4.3183583040000002</v>
      </c>
      <c r="AK256">
        <v>0</v>
      </c>
      <c r="AL256" t="s">
        <v>37</v>
      </c>
    </row>
    <row r="257" spans="1:38" hidden="1" x14ac:dyDescent="0.45">
      <c r="A257" t="s">
        <v>337</v>
      </c>
      <c r="B257">
        <v>61</v>
      </c>
      <c r="C257">
        <v>9</v>
      </c>
      <c r="D257" t="s">
        <v>133</v>
      </c>
      <c r="E257" t="s">
        <v>114</v>
      </c>
      <c r="F257" t="s">
        <v>197</v>
      </c>
      <c r="G257" t="s">
        <v>219</v>
      </c>
      <c r="H257">
        <v>-1</v>
      </c>
      <c r="I257">
        <v>305</v>
      </c>
      <c r="J257">
        <v>0.30499999999999999</v>
      </c>
      <c r="K257">
        <v>-0.42</v>
      </c>
      <c r="L257">
        <v>0.74</v>
      </c>
      <c r="M257">
        <v>0.31</v>
      </c>
      <c r="N257">
        <v>0.75</v>
      </c>
      <c r="O257">
        <v>1.1711</v>
      </c>
      <c r="P257">
        <v>3.258</v>
      </c>
      <c r="Q257">
        <v>9.9499999999999993</v>
      </c>
      <c r="R257">
        <v>0.80487804900000004</v>
      </c>
      <c r="S257">
        <v>769</v>
      </c>
      <c r="T257" t="s">
        <v>38</v>
      </c>
      <c r="U257" t="s">
        <v>122</v>
      </c>
      <c r="V257">
        <v>7.2</v>
      </c>
      <c r="W257">
        <v>0.53</v>
      </c>
      <c r="X257">
        <v>7.685E-3</v>
      </c>
      <c r="Y257" t="s">
        <v>126</v>
      </c>
      <c r="Z257" t="s">
        <v>41</v>
      </c>
      <c r="AA257">
        <v>4.7290191320000003</v>
      </c>
      <c r="AB257">
        <v>4.7500357129999999</v>
      </c>
      <c r="AC257">
        <v>4.7069335560000001</v>
      </c>
      <c r="AD257" t="s">
        <v>129</v>
      </c>
      <c r="AE257">
        <v>24</v>
      </c>
      <c r="AF257">
        <v>0</v>
      </c>
      <c r="AG257">
        <v>1</v>
      </c>
      <c r="AH257">
        <v>4.3087116290000003</v>
      </c>
      <c r="AI257">
        <v>4.3255248929999999</v>
      </c>
      <c r="AJ257">
        <v>4.2910431679999999</v>
      </c>
      <c r="AK257">
        <v>0</v>
      </c>
      <c r="AL257" t="s">
        <v>37</v>
      </c>
    </row>
    <row r="258" spans="1:38" hidden="1" x14ac:dyDescent="0.45">
      <c r="A258" t="s">
        <v>337</v>
      </c>
      <c r="B258">
        <v>61</v>
      </c>
      <c r="C258">
        <v>39</v>
      </c>
      <c r="D258" t="s">
        <v>133</v>
      </c>
      <c r="E258" t="s">
        <v>114</v>
      </c>
      <c r="F258" t="s">
        <v>197</v>
      </c>
      <c r="G258" t="s">
        <v>219</v>
      </c>
      <c r="H258">
        <v>-1</v>
      </c>
      <c r="I258">
        <v>305</v>
      </c>
      <c r="J258">
        <v>0.30499999999999999</v>
      </c>
      <c r="K258">
        <v>-0.42</v>
      </c>
      <c r="L258">
        <v>0.74</v>
      </c>
      <c r="M258">
        <v>0.31</v>
      </c>
      <c r="N258">
        <v>0.75</v>
      </c>
      <c r="O258">
        <v>1.1711</v>
      </c>
      <c r="P258">
        <v>3.258</v>
      </c>
      <c r="Q258">
        <v>9.9499999999999993</v>
      </c>
      <c r="R258">
        <v>0.80487804900000004</v>
      </c>
      <c r="S258">
        <v>769</v>
      </c>
      <c r="T258" t="s">
        <v>38</v>
      </c>
      <c r="U258" t="s">
        <v>122</v>
      </c>
      <c r="V258">
        <v>7.2</v>
      </c>
      <c r="W258">
        <v>0.78</v>
      </c>
      <c r="X258">
        <v>1.0451999999999999E-2</v>
      </c>
      <c r="Y258" t="s">
        <v>130</v>
      </c>
      <c r="Z258" t="s">
        <v>41</v>
      </c>
      <c r="AA258">
        <v>4.2953937230000001</v>
      </c>
      <c r="AB258">
        <v>4.359284154</v>
      </c>
      <c r="AC258">
        <v>4.2204555629999998</v>
      </c>
      <c r="AD258" t="s">
        <v>132</v>
      </c>
      <c r="AE258">
        <v>5</v>
      </c>
      <c r="AF258">
        <v>0</v>
      </c>
      <c r="AG258">
        <v>1</v>
      </c>
      <c r="AH258">
        <v>3.9618113020000001</v>
      </c>
      <c r="AI258">
        <v>4.012923646</v>
      </c>
      <c r="AJ258">
        <v>3.9018607740000002</v>
      </c>
      <c r="AK258">
        <v>0</v>
      </c>
      <c r="AL258" t="s">
        <v>37</v>
      </c>
    </row>
    <row r="259" spans="1:38" hidden="1" x14ac:dyDescent="0.45">
      <c r="A259" t="s">
        <v>338</v>
      </c>
      <c r="B259" s="10">
        <v>65</v>
      </c>
      <c r="C259" s="10">
        <v>5</v>
      </c>
      <c r="D259" s="10" t="s">
        <v>133</v>
      </c>
      <c r="E259" s="10" t="s">
        <v>114</v>
      </c>
      <c r="F259" s="10" t="s">
        <v>197</v>
      </c>
      <c r="G259" s="10" t="s">
        <v>219</v>
      </c>
      <c r="H259" s="10">
        <v>-1</v>
      </c>
      <c r="I259" s="10">
        <v>47</v>
      </c>
      <c r="J259" s="10">
        <v>4.7E-2</v>
      </c>
      <c r="K259" s="10">
        <v>-0.42</v>
      </c>
      <c r="L259" s="10">
        <v>0.74</v>
      </c>
      <c r="M259" s="10">
        <v>0.31</v>
      </c>
      <c r="N259" s="10">
        <v>0.75</v>
      </c>
      <c r="O259" s="10">
        <v>1.1711</v>
      </c>
      <c r="P259" s="10">
        <v>3.258</v>
      </c>
      <c r="Q259" s="10">
        <v>9.9499999999999993</v>
      </c>
      <c r="R259" s="10">
        <v>0.80487804900000004</v>
      </c>
      <c r="S259" s="10">
        <v>769</v>
      </c>
      <c r="T259" s="10" t="s">
        <v>38</v>
      </c>
      <c r="U259" s="10" t="s">
        <v>122</v>
      </c>
      <c r="V259" s="10">
        <v>7.9</v>
      </c>
      <c r="W259" s="10">
        <v>34.9</v>
      </c>
      <c r="X259" s="10"/>
      <c r="Y259" s="10" t="s">
        <v>242</v>
      </c>
      <c r="Z259" s="10" t="s">
        <v>41</v>
      </c>
      <c r="AA259" s="10">
        <v>3.280951913</v>
      </c>
      <c r="AB259" s="10">
        <v>3.4533824869999998</v>
      </c>
      <c r="AC259" s="10">
        <v>2.9907223959999998</v>
      </c>
      <c r="AD259" s="10" t="s">
        <v>65</v>
      </c>
      <c r="AE259" s="10">
        <v>14.6</v>
      </c>
      <c r="AF259" s="10">
        <v>0</v>
      </c>
      <c r="AG259" s="10">
        <v>0</v>
      </c>
      <c r="AH259" s="10">
        <v>3.280951913</v>
      </c>
      <c r="AI259" s="10">
        <v>3.4533824869999998</v>
      </c>
      <c r="AJ259" s="10">
        <v>2.9907223959999998</v>
      </c>
      <c r="AK259" s="10">
        <v>0</v>
      </c>
      <c r="AL259" s="10" t="s">
        <v>243</v>
      </c>
    </row>
    <row r="260" spans="1:38" hidden="1" x14ac:dyDescent="0.45">
      <c r="A260" t="s">
        <v>338</v>
      </c>
      <c r="B260" s="10">
        <v>22</v>
      </c>
      <c r="C260" s="10">
        <v>7</v>
      </c>
      <c r="D260" s="10" t="s">
        <v>137</v>
      </c>
      <c r="E260" s="10" t="s">
        <v>114</v>
      </c>
      <c r="F260" s="10" t="s">
        <v>198</v>
      </c>
      <c r="G260" s="10" t="s">
        <v>219</v>
      </c>
      <c r="H260" s="10">
        <v>-1</v>
      </c>
      <c r="I260" s="10">
        <v>73</v>
      </c>
      <c r="J260" s="10">
        <v>7.2999999999999995E-2</v>
      </c>
      <c r="K260" s="10">
        <v>-1.19</v>
      </c>
      <c r="L260" s="10">
        <v>-0.64</v>
      </c>
      <c r="M260" s="10">
        <v>0.46</v>
      </c>
      <c r="N260" s="10">
        <v>0.33</v>
      </c>
      <c r="O260" s="10">
        <v>1.9282999999999999</v>
      </c>
      <c r="P260" s="10">
        <v>4.1399999999999997</v>
      </c>
      <c r="Q260" s="10">
        <v>9.9499999999999993</v>
      </c>
      <c r="R260" s="10">
        <v>0.80487804900000004</v>
      </c>
      <c r="S260" s="10">
        <v>769</v>
      </c>
      <c r="T260" s="10" t="s">
        <v>38</v>
      </c>
      <c r="U260" s="10" t="s">
        <v>122</v>
      </c>
      <c r="V260" s="10">
        <v>8.1999999999999993</v>
      </c>
      <c r="W260" s="10">
        <v>1.1000000000000001</v>
      </c>
      <c r="X260" s="10"/>
      <c r="Y260" s="10" t="s">
        <v>236</v>
      </c>
      <c r="Z260" s="10" t="s">
        <v>41</v>
      </c>
      <c r="AA260" s="10">
        <v>3.8771408900000002</v>
      </c>
      <c r="AB260" s="10"/>
      <c r="AC260" s="10"/>
      <c r="AD260" s="10" t="s">
        <v>65</v>
      </c>
      <c r="AE260" s="10">
        <v>6.1</v>
      </c>
      <c r="AF260" s="10">
        <v>0</v>
      </c>
      <c r="AG260" s="10">
        <v>0</v>
      </c>
      <c r="AH260" s="10">
        <v>3.8771408900000002</v>
      </c>
      <c r="AI260" s="10"/>
      <c r="AJ260" s="10"/>
      <c r="AK260" s="10">
        <v>0</v>
      </c>
      <c r="AL260" s="10"/>
    </row>
    <row r="261" spans="1:38" hidden="1" x14ac:dyDescent="0.45">
      <c r="A261" t="s">
        <v>337</v>
      </c>
      <c r="B261">
        <v>35</v>
      </c>
      <c r="C261">
        <v>3</v>
      </c>
      <c r="D261" t="s">
        <v>137</v>
      </c>
      <c r="E261" t="s">
        <v>114</v>
      </c>
      <c r="F261" t="s">
        <v>198</v>
      </c>
      <c r="G261" t="s">
        <v>219</v>
      </c>
      <c r="H261">
        <v>-1</v>
      </c>
      <c r="I261">
        <v>282</v>
      </c>
      <c r="J261">
        <v>0.28199999999999997</v>
      </c>
      <c r="K261">
        <v>-1.19</v>
      </c>
      <c r="L261">
        <v>-0.64</v>
      </c>
      <c r="M261">
        <v>0.46</v>
      </c>
      <c r="N261">
        <v>0.33</v>
      </c>
      <c r="O261">
        <v>1.9282999999999999</v>
      </c>
      <c r="P261">
        <v>4.1399999999999997</v>
      </c>
      <c r="Q261">
        <v>6.4</v>
      </c>
      <c r="R261">
        <v>0.44560357699999997</v>
      </c>
      <c r="S261">
        <v>671</v>
      </c>
      <c r="T261" t="s">
        <v>82</v>
      </c>
      <c r="U261" t="s">
        <v>83</v>
      </c>
      <c r="V261">
        <v>8.4</v>
      </c>
      <c r="W261">
        <v>5.4</v>
      </c>
      <c r="X261">
        <v>0.184</v>
      </c>
      <c r="Y261" t="s">
        <v>54</v>
      </c>
      <c r="Z261" t="s">
        <v>54</v>
      </c>
      <c r="AA261">
        <v>3.0759497169999999</v>
      </c>
      <c r="AB261">
        <v>3.223680007</v>
      </c>
      <c r="AC261">
        <v>2.8503392239999998</v>
      </c>
      <c r="AD261" t="s">
        <v>77</v>
      </c>
      <c r="AE261">
        <v>5.2</v>
      </c>
      <c r="AF261">
        <v>0</v>
      </c>
      <c r="AG261">
        <v>1</v>
      </c>
      <c r="AH261">
        <v>2.9862560970000001</v>
      </c>
      <c r="AI261">
        <v>3.104440329</v>
      </c>
      <c r="AJ261">
        <v>2.8057677019999998</v>
      </c>
      <c r="AK261">
        <v>0</v>
      </c>
      <c r="AL261" t="s">
        <v>37</v>
      </c>
    </row>
    <row r="262" spans="1:38" hidden="1" x14ac:dyDescent="0.45">
      <c r="A262" t="s">
        <v>337</v>
      </c>
      <c r="B262">
        <v>35</v>
      </c>
      <c r="C262">
        <v>4</v>
      </c>
      <c r="D262" t="s">
        <v>137</v>
      </c>
      <c r="E262" t="s">
        <v>114</v>
      </c>
      <c r="F262" t="s">
        <v>198</v>
      </c>
      <c r="G262" t="s">
        <v>219</v>
      </c>
      <c r="H262">
        <v>-1</v>
      </c>
      <c r="I262">
        <v>282</v>
      </c>
      <c r="J262">
        <v>0.28199999999999997</v>
      </c>
      <c r="K262">
        <v>-1.19</v>
      </c>
      <c r="L262">
        <v>-0.64</v>
      </c>
      <c r="M262">
        <v>0.46</v>
      </c>
      <c r="N262">
        <v>0.33</v>
      </c>
      <c r="O262">
        <v>1.9282999999999999</v>
      </c>
      <c r="P262">
        <v>4.1399999999999997</v>
      </c>
      <c r="Q262">
        <v>6.4</v>
      </c>
      <c r="R262">
        <v>0.44560357699999997</v>
      </c>
      <c r="S262">
        <v>671</v>
      </c>
      <c r="T262" t="s">
        <v>82</v>
      </c>
      <c r="U262" t="s">
        <v>83</v>
      </c>
      <c r="V262">
        <v>6.7</v>
      </c>
      <c r="W262">
        <v>4.3</v>
      </c>
      <c r="X262">
        <v>9.6000000000000002E-2</v>
      </c>
      <c r="Y262" t="s">
        <v>84</v>
      </c>
      <c r="Z262" t="s">
        <v>85</v>
      </c>
      <c r="AA262">
        <v>2.9031468189999998</v>
      </c>
      <c r="AB262">
        <v>3.0417232630000002</v>
      </c>
      <c r="AC262">
        <v>2.6984239880000001</v>
      </c>
      <c r="AD262" t="s">
        <v>77</v>
      </c>
      <c r="AE262">
        <v>5.2</v>
      </c>
      <c r="AF262">
        <v>0</v>
      </c>
      <c r="AG262">
        <v>1</v>
      </c>
      <c r="AH262">
        <v>2.848013779</v>
      </c>
      <c r="AI262">
        <v>2.9588749339999998</v>
      </c>
      <c r="AJ262">
        <v>2.684235513</v>
      </c>
      <c r="AK262">
        <v>0</v>
      </c>
      <c r="AL262" t="s">
        <v>37</v>
      </c>
    </row>
    <row r="263" spans="1:38" hidden="1" x14ac:dyDescent="0.45">
      <c r="A263" t="s">
        <v>335</v>
      </c>
      <c r="B263">
        <v>57</v>
      </c>
      <c r="C263">
        <v>6</v>
      </c>
      <c r="D263" t="s">
        <v>137</v>
      </c>
      <c r="E263" t="s">
        <v>114</v>
      </c>
      <c r="F263" t="s">
        <v>198</v>
      </c>
      <c r="G263" t="s">
        <v>219</v>
      </c>
      <c r="H263">
        <v>-1</v>
      </c>
      <c r="I263">
        <v>278.83333329999999</v>
      </c>
      <c r="J263">
        <v>0.27879999999999999</v>
      </c>
      <c r="K263">
        <v>-1.19</v>
      </c>
      <c r="L263">
        <v>-0.64</v>
      </c>
      <c r="M263">
        <v>0.46</v>
      </c>
      <c r="N263">
        <v>0.33</v>
      </c>
      <c r="O263">
        <v>1.9282999999999999</v>
      </c>
      <c r="P263">
        <v>4.1399999999999997</v>
      </c>
      <c r="Q263">
        <v>8.8000000000000007</v>
      </c>
      <c r="R263">
        <v>0.72430471600000002</v>
      </c>
      <c r="S263">
        <v>1468</v>
      </c>
      <c r="T263" t="s">
        <v>38</v>
      </c>
      <c r="U263" t="s">
        <v>63</v>
      </c>
      <c r="V263">
        <v>6</v>
      </c>
      <c r="W263">
        <v>2.02</v>
      </c>
      <c r="X263">
        <v>3.2000000000000001E-2</v>
      </c>
      <c r="Y263" t="s">
        <v>76</v>
      </c>
      <c r="Z263" t="s">
        <v>54</v>
      </c>
      <c r="AA263">
        <v>4.4179457150000001</v>
      </c>
      <c r="AB263">
        <v>4.5281681599999999</v>
      </c>
      <c r="AC263">
        <v>4.2698705539999997</v>
      </c>
      <c r="AD263" t="s">
        <v>65</v>
      </c>
      <c r="AE263">
        <v>7</v>
      </c>
      <c r="AF263">
        <v>0</v>
      </c>
      <c r="AG263">
        <v>0</v>
      </c>
      <c r="AH263">
        <v>4.4179457150000001</v>
      </c>
      <c r="AI263">
        <v>4.5281681599999999</v>
      </c>
      <c r="AJ263">
        <v>4.2698705539999997</v>
      </c>
      <c r="AK263">
        <v>0</v>
      </c>
      <c r="AL263" t="s">
        <v>37</v>
      </c>
    </row>
    <row r="264" spans="1:38" hidden="1" x14ac:dyDescent="0.45">
      <c r="A264" t="s">
        <v>337</v>
      </c>
      <c r="B264">
        <v>61</v>
      </c>
      <c r="C264">
        <v>36</v>
      </c>
      <c r="D264" t="s">
        <v>137</v>
      </c>
      <c r="E264" t="s">
        <v>114</v>
      </c>
      <c r="F264" t="s">
        <v>198</v>
      </c>
      <c r="G264" t="s">
        <v>219</v>
      </c>
      <c r="H264">
        <v>-1</v>
      </c>
      <c r="I264">
        <v>345</v>
      </c>
      <c r="J264">
        <v>0.34499999999999997</v>
      </c>
      <c r="K264">
        <v>-1.19</v>
      </c>
      <c r="L264">
        <v>-0.64</v>
      </c>
      <c r="M264">
        <v>0.46</v>
      </c>
      <c r="N264">
        <v>0.33</v>
      </c>
      <c r="O264">
        <v>1.9282999999999999</v>
      </c>
      <c r="P264">
        <v>4.1399999999999997</v>
      </c>
      <c r="Q264">
        <v>9.9499999999999993</v>
      </c>
      <c r="R264">
        <v>0.80487804900000004</v>
      </c>
      <c r="S264">
        <v>769</v>
      </c>
      <c r="T264" t="s">
        <v>38</v>
      </c>
      <c r="U264" t="s">
        <v>122</v>
      </c>
      <c r="V264">
        <v>7.2</v>
      </c>
      <c r="W264">
        <v>0.78</v>
      </c>
      <c r="X264">
        <v>1.0451999999999999E-2</v>
      </c>
      <c r="Y264" t="s">
        <v>130</v>
      </c>
      <c r="Z264" t="s">
        <v>41</v>
      </c>
      <c r="AA264">
        <v>4.8157567569999999</v>
      </c>
      <c r="AB264">
        <v>4.8946042470000002</v>
      </c>
      <c r="AC264">
        <v>4.7193468970000003</v>
      </c>
      <c r="AD264" t="s">
        <v>132</v>
      </c>
      <c r="AE264">
        <v>5</v>
      </c>
      <c r="AF264">
        <v>0</v>
      </c>
      <c r="AG264">
        <v>1</v>
      </c>
      <c r="AH264">
        <v>4.3781017289999999</v>
      </c>
      <c r="AI264">
        <v>4.4411797210000001</v>
      </c>
      <c r="AJ264">
        <v>4.3009738410000002</v>
      </c>
      <c r="AK264">
        <v>0</v>
      </c>
      <c r="AL264" t="s">
        <v>37</v>
      </c>
    </row>
    <row r="265" spans="1:38" hidden="1" x14ac:dyDescent="0.45">
      <c r="A265" t="s">
        <v>337</v>
      </c>
      <c r="B265">
        <v>61</v>
      </c>
      <c r="C265">
        <v>34</v>
      </c>
      <c r="D265" t="s">
        <v>138</v>
      </c>
      <c r="E265" t="s">
        <v>114</v>
      </c>
      <c r="F265" t="s">
        <v>199</v>
      </c>
      <c r="G265" t="s">
        <v>219</v>
      </c>
      <c r="H265">
        <v>-1</v>
      </c>
      <c r="I265">
        <v>315</v>
      </c>
      <c r="J265">
        <v>0.315</v>
      </c>
      <c r="K265">
        <v>-1.49</v>
      </c>
      <c r="L265">
        <v>-0.88</v>
      </c>
      <c r="M265">
        <v>0.46</v>
      </c>
      <c r="N265">
        <v>0.33</v>
      </c>
      <c r="O265">
        <v>2.2808999999999999</v>
      </c>
      <c r="P265">
        <v>4.984</v>
      </c>
      <c r="Q265">
        <v>9.9499999999999993</v>
      </c>
      <c r="R265">
        <v>0.80487804900000004</v>
      </c>
      <c r="S265">
        <v>769</v>
      </c>
      <c r="T265" t="s">
        <v>38</v>
      </c>
      <c r="U265" t="s">
        <v>122</v>
      </c>
      <c r="V265">
        <v>7.2</v>
      </c>
      <c r="W265">
        <v>0.78</v>
      </c>
      <c r="X265">
        <v>1.0451999999999999E-2</v>
      </c>
      <c r="Y265" t="s">
        <v>130</v>
      </c>
      <c r="Z265" t="s">
        <v>41</v>
      </c>
      <c r="AA265">
        <v>4.8556117350000001</v>
      </c>
      <c r="AB265">
        <v>4.9028445769999998</v>
      </c>
      <c r="AC265">
        <v>4.8026079470000003</v>
      </c>
      <c r="AD265" t="s">
        <v>132</v>
      </c>
      <c r="AE265">
        <v>5</v>
      </c>
      <c r="AF265">
        <v>0</v>
      </c>
      <c r="AG265">
        <v>1</v>
      </c>
      <c r="AH265">
        <v>4.409985711</v>
      </c>
      <c r="AI265">
        <v>4.4477719850000002</v>
      </c>
      <c r="AJ265">
        <v>4.3675826799999999</v>
      </c>
      <c r="AK265">
        <v>0</v>
      </c>
      <c r="AL265" t="s">
        <v>37</v>
      </c>
    </row>
    <row r="266" spans="1:38" hidden="1" x14ac:dyDescent="0.45">
      <c r="A266" t="s">
        <v>338</v>
      </c>
      <c r="B266" s="10">
        <v>22</v>
      </c>
      <c r="C266" s="10">
        <v>4</v>
      </c>
      <c r="D266" s="10" t="s">
        <v>139</v>
      </c>
      <c r="E266" s="10" t="s">
        <v>114</v>
      </c>
      <c r="F266" s="10" t="s">
        <v>200</v>
      </c>
      <c r="G266" s="10" t="s">
        <v>219</v>
      </c>
      <c r="H266" s="10">
        <v>-1</v>
      </c>
      <c r="I266" s="10">
        <v>84</v>
      </c>
      <c r="J266" s="10">
        <v>8.4000000000000005E-2</v>
      </c>
      <c r="K266" s="10">
        <v>-0.7</v>
      </c>
      <c r="L266" s="10">
        <v>-0.27</v>
      </c>
      <c r="M266" s="10">
        <v>0.46</v>
      </c>
      <c r="N266" s="10">
        <v>0.33</v>
      </c>
      <c r="O266" s="10">
        <v>1.3994</v>
      </c>
      <c r="P266" s="10">
        <v>2.875</v>
      </c>
      <c r="Q266" s="10">
        <v>9.9499999999999993</v>
      </c>
      <c r="R266" s="10">
        <v>0.80487804900000004</v>
      </c>
      <c r="S266" s="10">
        <v>769</v>
      </c>
      <c r="T266" s="10" t="s">
        <v>38</v>
      </c>
      <c r="U266" s="10" t="s">
        <v>122</v>
      </c>
      <c r="V266" s="10">
        <v>8.1999999999999993</v>
      </c>
      <c r="W266" s="10">
        <v>1.1000000000000001</v>
      </c>
      <c r="X266" s="10"/>
      <c r="Y266" s="10" t="s">
        <v>236</v>
      </c>
      <c r="Z266" s="10" t="s">
        <v>41</v>
      </c>
      <c r="AA266" s="10">
        <v>3.617838748</v>
      </c>
      <c r="AB266" s="10"/>
      <c r="AC266" s="10"/>
      <c r="AD266" s="10" t="s">
        <v>65</v>
      </c>
      <c r="AE266" s="10">
        <v>6.1</v>
      </c>
      <c r="AF266" s="10">
        <v>0</v>
      </c>
      <c r="AG266" s="10">
        <v>0</v>
      </c>
      <c r="AH266" s="10">
        <v>3.617838748</v>
      </c>
      <c r="AI266" s="10"/>
      <c r="AJ266" s="10"/>
      <c r="AK266" s="10">
        <v>0</v>
      </c>
      <c r="AL266" s="10"/>
    </row>
    <row r="267" spans="1:38" hidden="1" x14ac:dyDescent="0.45">
      <c r="A267" t="s">
        <v>337</v>
      </c>
      <c r="B267">
        <v>50</v>
      </c>
      <c r="C267">
        <v>4</v>
      </c>
      <c r="D267" t="s">
        <v>139</v>
      </c>
      <c r="E267" t="s">
        <v>114</v>
      </c>
      <c r="F267" t="s">
        <v>200</v>
      </c>
      <c r="G267" t="s">
        <v>219</v>
      </c>
      <c r="H267">
        <v>-1</v>
      </c>
      <c r="I267">
        <v>17.675000000000001</v>
      </c>
      <c r="J267">
        <v>1.7675E-2</v>
      </c>
      <c r="K267">
        <v>-0.7</v>
      </c>
      <c r="L267">
        <v>-0.27</v>
      </c>
      <c r="M267">
        <v>0.46</v>
      </c>
      <c r="N267">
        <v>0.33</v>
      </c>
      <c r="O267">
        <v>1.3994</v>
      </c>
      <c r="P267">
        <v>2.875</v>
      </c>
      <c r="Q267">
        <v>8.2899999999999991</v>
      </c>
      <c r="R267">
        <v>0.85979643800000005</v>
      </c>
      <c r="S267">
        <v>933</v>
      </c>
      <c r="T267" t="s">
        <v>38</v>
      </c>
      <c r="U267" t="s">
        <v>122</v>
      </c>
      <c r="V267">
        <v>5.7</v>
      </c>
      <c r="W267">
        <v>2.1</v>
      </c>
      <c r="X267">
        <v>1.9E-2</v>
      </c>
      <c r="Y267" t="s">
        <v>115</v>
      </c>
      <c r="Z267" t="s">
        <v>54</v>
      </c>
      <c r="AA267">
        <v>3.6993792669999999</v>
      </c>
      <c r="AB267">
        <v>3.8238907210000002</v>
      </c>
      <c r="AC267">
        <v>3.5241413129999999</v>
      </c>
      <c r="AD267" t="s">
        <v>123</v>
      </c>
      <c r="AE267">
        <v>10</v>
      </c>
      <c r="AF267">
        <v>0</v>
      </c>
      <c r="AG267">
        <v>0</v>
      </c>
      <c r="AH267">
        <v>3.6993792669999999</v>
      </c>
      <c r="AI267">
        <v>3.8238907210000002</v>
      </c>
      <c r="AJ267">
        <v>3.5241413129999999</v>
      </c>
      <c r="AK267">
        <v>0</v>
      </c>
      <c r="AL267" t="s">
        <v>37</v>
      </c>
    </row>
    <row r="268" spans="1:38" hidden="1" x14ac:dyDescent="0.45">
      <c r="A268" t="s">
        <v>337</v>
      </c>
      <c r="B268">
        <v>50</v>
      </c>
      <c r="C268">
        <v>19</v>
      </c>
      <c r="D268" t="s">
        <v>139</v>
      </c>
      <c r="E268" t="s">
        <v>114</v>
      </c>
      <c r="F268" t="s">
        <v>200</v>
      </c>
      <c r="G268" t="s">
        <v>219</v>
      </c>
      <c r="H268">
        <v>-1</v>
      </c>
      <c r="I268">
        <v>17.675000000000001</v>
      </c>
      <c r="J268">
        <v>1.7675E-2</v>
      </c>
      <c r="K268">
        <v>-0.7</v>
      </c>
      <c r="L268">
        <v>-0.27</v>
      </c>
      <c r="M268">
        <v>0.46</v>
      </c>
      <c r="N268">
        <v>0.33</v>
      </c>
      <c r="O268">
        <v>1.3994</v>
      </c>
      <c r="P268">
        <v>2.875</v>
      </c>
      <c r="Q268">
        <v>7</v>
      </c>
      <c r="R268">
        <v>0.27777777799999998</v>
      </c>
      <c r="S268">
        <v>575</v>
      </c>
      <c r="T268" t="s">
        <v>82</v>
      </c>
      <c r="U268" t="s">
        <v>140</v>
      </c>
      <c r="V268">
        <v>5.7</v>
      </c>
      <c r="W268">
        <v>2.1</v>
      </c>
      <c r="X268">
        <v>1.9E-2</v>
      </c>
      <c r="Y268" t="s">
        <v>115</v>
      </c>
      <c r="Z268" t="s">
        <v>54</v>
      </c>
      <c r="AA268">
        <v>3.6531036650000002</v>
      </c>
      <c r="AB268">
        <v>3.7512187180000001</v>
      </c>
      <c r="AC268">
        <v>3.526149067</v>
      </c>
      <c r="AD268" t="s">
        <v>141</v>
      </c>
      <c r="AE268">
        <v>10</v>
      </c>
      <c r="AF268">
        <v>0</v>
      </c>
      <c r="AG268">
        <v>0</v>
      </c>
      <c r="AH268">
        <v>3.6531036650000002</v>
      </c>
      <c r="AI268">
        <v>3.7512187180000001</v>
      </c>
      <c r="AJ268">
        <v>3.526149067</v>
      </c>
      <c r="AK268">
        <v>0</v>
      </c>
      <c r="AL268" t="s">
        <v>37</v>
      </c>
    </row>
    <row r="269" spans="1:38" hidden="1" x14ac:dyDescent="0.45">
      <c r="A269" t="s">
        <v>335</v>
      </c>
      <c r="B269">
        <v>50</v>
      </c>
      <c r="C269">
        <v>27</v>
      </c>
      <c r="D269" t="s">
        <v>139</v>
      </c>
      <c r="E269" t="s">
        <v>114</v>
      </c>
      <c r="F269" t="s">
        <v>200</v>
      </c>
      <c r="G269" t="s">
        <v>219</v>
      </c>
      <c r="H269">
        <v>-1</v>
      </c>
      <c r="I269">
        <v>17.675000000000001</v>
      </c>
      <c r="J269">
        <v>1.7675E-2</v>
      </c>
      <c r="K269">
        <v>-0.7</v>
      </c>
      <c r="L269">
        <v>-0.27</v>
      </c>
      <c r="M269">
        <v>0.46</v>
      </c>
      <c r="N269">
        <v>0.33</v>
      </c>
      <c r="O269">
        <v>1.3994</v>
      </c>
      <c r="P269">
        <v>2.875</v>
      </c>
      <c r="Q269">
        <v>7.4</v>
      </c>
      <c r="R269">
        <v>0.87</v>
      </c>
      <c r="S269">
        <v>1132</v>
      </c>
      <c r="T269" t="s">
        <v>38</v>
      </c>
      <c r="U269" t="s">
        <v>39</v>
      </c>
      <c r="V269">
        <v>5.7</v>
      </c>
      <c r="W269">
        <v>2.1</v>
      </c>
      <c r="X269">
        <v>1.9E-2</v>
      </c>
      <c r="Y269" t="s">
        <v>115</v>
      </c>
      <c r="Z269" t="s">
        <v>54</v>
      </c>
      <c r="AA269">
        <v>3.8762065830000001</v>
      </c>
      <c r="AB269">
        <v>3.9573405820000001</v>
      </c>
      <c r="AC269">
        <v>3.7763508790000002</v>
      </c>
      <c r="AD269" t="s">
        <v>116</v>
      </c>
      <c r="AE269">
        <v>10</v>
      </c>
      <c r="AF269">
        <v>0</v>
      </c>
      <c r="AG269">
        <v>0</v>
      </c>
      <c r="AH269">
        <v>3.8762065830000001</v>
      </c>
      <c r="AI269">
        <v>3.9573405820000001</v>
      </c>
      <c r="AJ269">
        <v>3.7763508790000002</v>
      </c>
      <c r="AK269">
        <v>1</v>
      </c>
      <c r="AL269" t="s">
        <v>224</v>
      </c>
    </row>
    <row r="270" spans="1:38" hidden="1" x14ac:dyDescent="0.45">
      <c r="A270" t="s">
        <v>337</v>
      </c>
      <c r="B270">
        <v>57</v>
      </c>
      <c r="C270">
        <v>3</v>
      </c>
      <c r="D270" t="s">
        <v>139</v>
      </c>
      <c r="E270" t="s">
        <v>114</v>
      </c>
      <c r="F270" t="s">
        <v>200</v>
      </c>
      <c r="G270" t="s">
        <v>219</v>
      </c>
      <c r="H270">
        <v>-1</v>
      </c>
      <c r="I270">
        <v>234.88888890000001</v>
      </c>
      <c r="J270">
        <v>0.2349</v>
      </c>
      <c r="K270">
        <v>-0.7</v>
      </c>
      <c r="L270">
        <v>-0.27</v>
      </c>
      <c r="M270">
        <v>0.46</v>
      </c>
      <c r="N270">
        <v>0.33</v>
      </c>
      <c r="O270">
        <v>1.3994</v>
      </c>
      <c r="P270">
        <v>2.875</v>
      </c>
      <c r="Q270">
        <v>8.8000000000000007</v>
      </c>
      <c r="R270">
        <v>0.72430471600000002</v>
      </c>
      <c r="S270">
        <v>1468</v>
      </c>
      <c r="T270" t="s">
        <v>38</v>
      </c>
      <c r="U270" t="s">
        <v>63</v>
      </c>
      <c r="V270">
        <v>6</v>
      </c>
      <c r="W270">
        <v>2.02</v>
      </c>
      <c r="X270">
        <v>3.2000000000000001E-2</v>
      </c>
      <c r="Y270" t="s">
        <v>76</v>
      </c>
      <c r="Z270" t="s">
        <v>54</v>
      </c>
      <c r="AA270">
        <v>4.3353193000000001</v>
      </c>
      <c r="AB270">
        <v>4.3510314210000001</v>
      </c>
      <c r="AC270">
        <v>4.3190173319999996</v>
      </c>
      <c r="AD270" t="s">
        <v>65</v>
      </c>
      <c r="AE270">
        <v>7</v>
      </c>
      <c r="AF270">
        <v>0</v>
      </c>
      <c r="AG270">
        <v>0</v>
      </c>
      <c r="AH270">
        <v>4.3353193000000001</v>
      </c>
      <c r="AI270">
        <v>4.3510314210000001</v>
      </c>
      <c r="AJ270">
        <v>4.3190173319999996</v>
      </c>
      <c r="AK270">
        <v>0</v>
      </c>
      <c r="AL270" t="s">
        <v>37</v>
      </c>
    </row>
    <row r="271" spans="1:38" hidden="1" x14ac:dyDescent="0.45">
      <c r="A271" t="s">
        <v>337</v>
      </c>
      <c r="B271">
        <v>61</v>
      </c>
      <c r="C271">
        <v>26</v>
      </c>
      <c r="D271" t="s">
        <v>139</v>
      </c>
      <c r="E271" t="s">
        <v>114</v>
      </c>
      <c r="F271" t="s">
        <v>200</v>
      </c>
      <c r="G271" t="s">
        <v>219</v>
      </c>
      <c r="H271">
        <v>-1</v>
      </c>
      <c r="I271">
        <v>355</v>
      </c>
      <c r="J271">
        <v>0.35499999999999998</v>
      </c>
      <c r="K271">
        <v>-0.7</v>
      </c>
      <c r="L271">
        <v>-0.27</v>
      </c>
      <c r="M271">
        <v>0.46</v>
      </c>
      <c r="N271">
        <v>0.33</v>
      </c>
      <c r="O271">
        <v>1.3994</v>
      </c>
      <c r="P271">
        <v>2.875</v>
      </c>
      <c r="Q271">
        <v>9.9499999999999993</v>
      </c>
      <c r="R271">
        <v>0.80487804900000004</v>
      </c>
      <c r="S271">
        <v>769</v>
      </c>
      <c r="T271" t="s">
        <v>38</v>
      </c>
      <c r="U271" t="s">
        <v>122</v>
      </c>
      <c r="V271">
        <v>7.2</v>
      </c>
      <c r="W271">
        <v>0.53</v>
      </c>
      <c r="X271">
        <v>7.685E-3</v>
      </c>
      <c r="Y271" t="s">
        <v>126</v>
      </c>
      <c r="Z271" t="s">
        <v>41</v>
      </c>
      <c r="AA271">
        <v>4.8364964410000004</v>
      </c>
      <c r="AB271">
        <v>4.8865625890000004</v>
      </c>
      <c r="AC271">
        <v>4.7798972800000001</v>
      </c>
      <c r="AD271" t="s">
        <v>132</v>
      </c>
      <c r="AE271">
        <v>5</v>
      </c>
      <c r="AF271">
        <v>0</v>
      </c>
      <c r="AG271">
        <v>1</v>
      </c>
      <c r="AH271">
        <v>4.3946934759999996</v>
      </c>
      <c r="AI271">
        <v>4.4347463950000003</v>
      </c>
      <c r="AJ271">
        <v>4.3494141470000001</v>
      </c>
      <c r="AK271">
        <v>0</v>
      </c>
      <c r="AL271" t="s">
        <v>37</v>
      </c>
    </row>
    <row r="272" spans="1:38" hidden="1" x14ac:dyDescent="0.45">
      <c r="A272" t="s">
        <v>337</v>
      </c>
      <c r="B272">
        <v>61</v>
      </c>
      <c r="C272">
        <v>38</v>
      </c>
      <c r="D272" t="s">
        <v>139</v>
      </c>
      <c r="E272" t="s">
        <v>114</v>
      </c>
      <c r="F272" t="s">
        <v>200</v>
      </c>
      <c r="G272" t="s">
        <v>219</v>
      </c>
      <c r="H272">
        <v>-1</v>
      </c>
      <c r="I272">
        <v>355</v>
      </c>
      <c r="J272">
        <v>0.35499999999999998</v>
      </c>
      <c r="K272">
        <v>-0.7</v>
      </c>
      <c r="L272">
        <v>-0.27</v>
      </c>
      <c r="M272">
        <v>0.46</v>
      </c>
      <c r="N272">
        <v>0.33</v>
      </c>
      <c r="O272">
        <v>1.3994</v>
      </c>
      <c r="P272">
        <v>2.875</v>
      </c>
      <c r="Q272">
        <v>9.9499999999999993</v>
      </c>
      <c r="R272">
        <v>0.80487804900000004</v>
      </c>
      <c r="S272">
        <v>769</v>
      </c>
      <c r="T272" t="s">
        <v>38</v>
      </c>
      <c r="U272" t="s">
        <v>122</v>
      </c>
      <c r="V272">
        <v>7.2</v>
      </c>
      <c r="W272">
        <v>0.78</v>
      </c>
      <c r="X272">
        <v>1.0451999999999999E-2</v>
      </c>
      <c r="Y272" t="s">
        <v>130</v>
      </c>
      <c r="Z272" t="s">
        <v>41</v>
      </c>
      <c r="AA272">
        <v>4.3177941779999998</v>
      </c>
      <c r="AB272">
        <v>4.3633527269999997</v>
      </c>
      <c r="AC272">
        <v>4.2668902050000002</v>
      </c>
      <c r="AD272" t="s">
        <v>132</v>
      </c>
      <c r="AE272">
        <v>5</v>
      </c>
      <c r="AF272">
        <v>0</v>
      </c>
      <c r="AG272">
        <v>1</v>
      </c>
      <c r="AH272">
        <v>3.9797316650000001</v>
      </c>
      <c r="AI272">
        <v>4.016178504</v>
      </c>
      <c r="AJ272">
        <v>3.9390084870000002</v>
      </c>
      <c r="AK272">
        <v>0</v>
      </c>
      <c r="AL272" t="s">
        <v>37</v>
      </c>
    </row>
    <row r="273" spans="1:38" hidden="1" x14ac:dyDescent="0.45">
      <c r="A273" t="s">
        <v>337</v>
      </c>
      <c r="B273">
        <v>61</v>
      </c>
      <c r="C273">
        <v>29</v>
      </c>
      <c r="D273" t="s">
        <v>139</v>
      </c>
      <c r="E273" t="s">
        <v>114</v>
      </c>
      <c r="F273" t="s">
        <v>200</v>
      </c>
      <c r="G273" t="s">
        <v>219</v>
      </c>
      <c r="H273">
        <v>-1</v>
      </c>
      <c r="I273">
        <v>355</v>
      </c>
      <c r="J273">
        <v>0.35499999999999998</v>
      </c>
      <c r="K273">
        <v>-0.7</v>
      </c>
      <c r="L273">
        <v>-0.27</v>
      </c>
      <c r="M273">
        <v>0.46</v>
      </c>
      <c r="N273">
        <v>0.33</v>
      </c>
      <c r="O273">
        <v>1.3994</v>
      </c>
      <c r="P273">
        <v>2.875</v>
      </c>
      <c r="Q273">
        <v>7.05</v>
      </c>
      <c r="R273">
        <v>0.7</v>
      </c>
      <c r="S273">
        <v>755</v>
      </c>
      <c r="T273" t="s">
        <v>38</v>
      </c>
      <c r="U273" t="s">
        <v>145</v>
      </c>
      <c r="V273">
        <v>7.2</v>
      </c>
      <c r="W273">
        <v>0.53</v>
      </c>
      <c r="X273">
        <v>7.685E-3</v>
      </c>
      <c r="Y273" t="s">
        <v>126</v>
      </c>
      <c r="Z273" t="s">
        <v>41</v>
      </c>
      <c r="AA273">
        <v>4.5661631060000003</v>
      </c>
      <c r="AB273">
        <v>4.6101814540000001</v>
      </c>
      <c r="AC273">
        <v>4.5171747629999999</v>
      </c>
      <c r="AD273" t="s">
        <v>132</v>
      </c>
      <c r="AE273">
        <v>5</v>
      </c>
      <c r="AF273">
        <v>0</v>
      </c>
      <c r="AG273">
        <v>1</v>
      </c>
      <c r="AH273">
        <v>4.1784268080000002</v>
      </c>
      <c r="AI273">
        <v>4.2136414860000002</v>
      </c>
      <c r="AJ273">
        <v>4.1392361329999998</v>
      </c>
      <c r="AK273">
        <v>0</v>
      </c>
      <c r="AL273" t="s">
        <v>37</v>
      </c>
    </row>
    <row r="274" spans="1:38" hidden="1" x14ac:dyDescent="0.45">
      <c r="A274" t="s">
        <v>337</v>
      </c>
      <c r="B274">
        <v>61</v>
      </c>
      <c r="C274">
        <v>27</v>
      </c>
      <c r="D274" t="s">
        <v>139</v>
      </c>
      <c r="E274" t="s">
        <v>114</v>
      </c>
      <c r="F274" t="s">
        <v>200</v>
      </c>
      <c r="G274" t="s">
        <v>219</v>
      </c>
      <c r="H274">
        <v>-1</v>
      </c>
      <c r="I274">
        <v>355</v>
      </c>
      <c r="J274">
        <v>0.35499999999999998</v>
      </c>
      <c r="K274">
        <v>-0.7</v>
      </c>
      <c r="L274">
        <v>-0.27</v>
      </c>
      <c r="M274">
        <v>0.46</v>
      </c>
      <c r="N274">
        <v>0.33</v>
      </c>
      <c r="O274">
        <v>1.3994</v>
      </c>
      <c r="P274">
        <v>2.875</v>
      </c>
      <c r="Q274">
        <v>10</v>
      </c>
      <c r="R274">
        <v>0.70731707300000002</v>
      </c>
      <c r="S274">
        <v>767</v>
      </c>
      <c r="T274" t="s">
        <v>142</v>
      </c>
      <c r="U274" t="s">
        <v>143</v>
      </c>
      <c r="V274">
        <v>7.2</v>
      </c>
      <c r="W274">
        <v>0.53</v>
      </c>
      <c r="X274">
        <v>7.685E-3</v>
      </c>
      <c r="Y274" t="s">
        <v>126</v>
      </c>
      <c r="Z274" t="s">
        <v>41</v>
      </c>
      <c r="AA274">
        <v>4.6491889229999996</v>
      </c>
      <c r="AB274">
        <v>4.6819248059999996</v>
      </c>
      <c r="AC274">
        <v>4.6137828650000001</v>
      </c>
      <c r="AD274" t="s">
        <v>132</v>
      </c>
      <c r="AE274">
        <v>5</v>
      </c>
      <c r="AF274">
        <v>0</v>
      </c>
      <c r="AG274">
        <v>1</v>
      </c>
      <c r="AH274">
        <v>4.2448474620000001</v>
      </c>
      <c r="AI274">
        <v>4.2710361680000002</v>
      </c>
      <c r="AJ274">
        <v>4.2165226149999997</v>
      </c>
      <c r="AK274">
        <v>0</v>
      </c>
      <c r="AL274" t="s">
        <v>37</v>
      </c>
    </row>
    <row r="275" spans="1:38" hidden="1" x14ac:dyDescent="0.45">
      <c r="A275" t="s">
        <v>337</v>
      </c>
      <c r="B275">
        <v>61</v>
      </c>
      <c r="C275">
        <v>28</v>
      </c>
      <c r="D275" t="s">
        <v>139</v>
      </c>
      <c r="E275" t="s">
        <v>114</v>
      </c>
      <c r="F275" t="s">
        <v>200</v>
      </c>
      <c r="G275" t="s">
        <v>219</v>
      </c>
      <c r="H275">
        <v>-1</v>
      </c>
      <c r="I275">
        <v>355</v>
      </c>
      <c r="J275">
        <v>0.35499999999999998</v>
      </c>
      <c r="K275">
        <v>-0.7</v>
      </c>
      <c r="L275">
        <v>-0.27</v>
      </c>
      <c r="M275">
        <v>0.46</v>
      </c>
      <c r="N275">
        <v>0.33</v>
      </c>
      <c r="O275">
        <v>1.3994</v>
      </c>
      <c r="P275">
        <v>2.875</v>
      </c>
      <c r="Q275">
        <v>9.0500000000000007</v>
      </c>
      <c r="R275">
        <v>0.58064516099999997</v>
      </c>
      <c r="S275">
        <v>788</v>
      </c>
      <c r="T275" t="s">
        <v>38</v>
      </c>
      <c r="U275" t="s">
        <v>144</v>
      </c>
      <c r="V275">
        <v>7.2</v>
      </c>
      <c r="W275">
        <v>0.53</v>
      </c>
      <c r="X275">
        <v>7.685E-3</v>
      </c>
      <c r="Y275" t="s">
        <v>126</v>
      </c>
      <c r="Z275" t="s">
        <v>41</v>
      </c>
      <c r="AA275">
        <v>4.5300579860000001</v>
      </c>
      <c r="AB275">
        <v>4.5643827259999998</v>
      </c>
      <c r="AC275">
        <v>4.4927857439999999</v>
      </c>
      <c r="AD275" t="s">
        <v>132</v>
      </c>
      <c r="AE275">
        <v>5</v>
      </c>
      <c r="AF275">
        <v>0</v>
      </c>
      <c r="AG275">
        <v>1</v>
      </c>
      <c r="AH275">
        <v>4.1495427119999997</v>
      </c>
      <c r="AI275">
        <v>4.1770025039999998</v>
      </c>
      <c r="AJ275">
        <v>4.1197249180000002</v>
      </c>
      <c r="AK275">
        <v>0</v>
      </c>
      <c r="AL275" t="s">
        <v>37</v>
      </c>
    </row>
    <row r="276" spans="1:38" hidden="1" x14ac:dyDescent="0.45">
      <c r="A276" t="s">
        <v>337</v>
      </c>
      <c r="B276">
        <v>69</v>
      </c>
      <c r="C276">
        <v>10</v>
      </c>
      <c r="D276" t="s">
        <v>139</v>
      </c>
      <c r="E276" t="s">
        <v>114</v>
      </c>
      <c r="F276" t="s">
        <v>200</v>
      </c>
      <c r="G276" t="s">
        <v>219</v>
      </c>
      <c r="H276">
        <v>-1</v>
      </c>
      <c r="I276">
        <v>4.0999999999999996</v>
      </c>
      <c r="J276">
        <v>4.1000000000000003E-3</v>
      </c>
      <c r="K276">
        <v>-0.7</v>
      </c>
      <c r="L276">
        <v>-0.27</v>
      </c>
      <c r="M276">
        <v>0.46</v>
      </c>
      <c r="N276">
        <v>0.33</v>
      </c>
      <c r="O276">
        <v>1.3994</v>
      </c>
      <c r="P276">
        <v>2.875</v>
      </c>
      <c r="Q276">
        <v>8</v>
      </c>
      <c r="R276">
        <v>0.37623762399999999</v>
      </c>
      <c r="S276">
        <v>1011</v>
      </c>
      <c r="T276" t="s">
        <v>134</v>
      </c>
      <c r="U276" t="s">
        <v>151</v>
      </c>
      <c r="V276">
        <v>7.5</v>
      </c>
      <c r="W276">
        <v>0.88</v>
      </c>
      <c r="X276">
        <v>8.0000000000000002E-3</v>
      </c>
      <c r="Y276" t="s">
        <v>146</v>
      </c>
      <c r="Z276" t="s">
        <v>41</v>
      </c>
      <c r="AA276">
        <v>3.725724569</v>
      </c>
      <c r="AB276">
        <v>3.7997379329999998</v>
      </c>
      <c r="AC276">
        <v>3.6364528730000001</v>
      </c>
      <c r="AD276" t="s">
        <v>147</v>
      </c>
      <c r="AE276">
        <v>4.5999999999999996</v>
      </c>
      <c r="AF276">
        <v>0</v>
      </c>
      <c r="AG276">
        <v>1</v>
      </c>
      <c r="AH276">
        <v>3.5060759780000001</v>
      </c>
      <c r="AI276">
        <v>3.5652866689999998</v>
      </c>
      <c r="AJ276">
        <v>3.4346586210000001</v>
      </c>
      <c r="AK276">
        <v>0</v>
      </c>
      <c r="AL276" t="s">
        <v>148</v>
      </c>
    </row>
    <row r="277" spans="1:38" hidden="1" x14ac:dyDescent="0.45">
      <c r="A277" t="s">
        <v>337</v>
      </c>
      <c r="B277">
        <v>69</v>
      </c>
      <c r="C277">
        <v>12</v>
      </c>
      <c r="D277" t="s">
        <v>139</v>
      </c>
      <c r="E277" t="s">
        <v>114</v>
      </c>
      <c r="F277" t="s">
        <v>200</v>
      </c>
      <c r="G277" t="s">
        <v>219</v>
      </c>
      <c r="H277">
        <v>-1</v>
      </c>
      <c r="I277">
        <v>4.0999999999999996</v>
      </c>
      <c r="J277">
        <v>4.1000000000000003E-3</v>
      </c>
      <c r="K277">
        <v>-0.7</v>
      </c>
      <c r="L277">
        <v>-0.27</v>
      </c>
      <c r="M277">
        <v>0.46</v>
      </c>
      <c r="N277">
        <v>0.33</v>
      </c>
      <c r="O277">
        <v>1.3994</v>
      </c>
      <c r="P277">
        <v>2.875</v>
      </c>
      <c r="Q277">
        <v>7.6</v>
      </c>
      <c r="R277">
        <v>0.159090909</v>
      </c>
      <c r="S277">
        <v>852</v>
      </c>
      <c r="T277" t="s">
        <v>152</v>
      </c>
      <c r="U277" t="s">
        <v>153</v>
      </c>
      <c r="V277">
        <v>8.5</v>
      </c>
      <c r="W277">
        <v>0.21</v>
      </c>
      <c r="X277">
        <v>3.0000000000000001E-3</v>
      </c>
      <c r="Y277" t="s">
        <v>154</v>
      </c>
      <c r="Z277" t="s">
        <v>41</v>
      </c>
      <c r="AA277">
        <v>4.2677770510000004</v>
      </c>
      <c r="AB277">
        <v>4.3992691810000002</v>
      </c>
      <c r="AC277">
        <v>4.0782746599999999</v>
      </c>
      <c r="AD277" t="s">
        <v>147</v>
      </c>
      <c r="AE277">
        <v>4.5999999999999996</v>
      </c>
      <c r="AF277">
        <v>0</v>
      </c>
      <c r="AG277">
        <v>1</v>
      </c>
      <c r="AH277">
        <v>3.9397179640000002</v>
      </c>
      <c r="AI277">
        <v>4.0449116680000001</v>
      </c>
      <c r="AJ277">
        <v>3.7881160509999998</v>
      </c>
      <c r="AK277">
        <v>0</v>
      </c>
      <c r="AL277" t="s">
        <v>148</v>
      </c>
    </row>
    <row r="278" spans="1:38" hidden="1" x14ac:dyDescent="0.45">
      <c r="A278" t="s">
        <v>337</v>
      </c>
      <c r="B278">
        <v>69</v>
      </c>
      <c r="C278">
        <v>1</v>
      </c>
      <c r="D278" t="s">
        <v>139</v>
      </c>
      <c r="E278" t="s">
        <v>114</v>
      </c>
      <c r="F278" t="s">
        <v>200</v>
      </c>
      <c r="G278" t="s">
        <v>219</v>
      </c>
      <c r="H278">
        <v>-1</v>
      </c>
      <c r="I278">
        <v>4.0999999999999996</v>
      </c>
      <c r="J278">
        <v>4.1000000000000003E-3</v>
      </c>
      <c r="K278">
        <v>-0.7</v>
      </c>
      <c r="L278">
        <v>-0.27</v>
      </c>
      <c r="M278">
        <v>0.46</v>
      </c>
      <c r="N278">
        <v>0.33</v>
      </c>
      <c r="O278">
        <v>1.3994</v>
      </c>
      <c r="P278">
        <v>2.875</v>
      </c>
      <c r="Q278">
        <v>7.1</v>
      </c>
      <c r="R278">
        <v>0.20499999999999999</v>
      </c>
      <c r="S278">
        <v>824</v>
      </c>
      <c r="T278" t="s">
        <v>38</v>
      </c>
      <c r="U278" t="s">
        <v>122</v>
      </c>
      <c r="V278">
        <v>7.5</v>
      </c>
      <c r="W278">
        <v>0.88</v>
      </c>
      <c r="X278">
        <v>8.0000000000000002E-3</v>
      </c>
      <c r="Y278" t="s">
        <v>146</v>
      </c>
      <c r="Z278" t="s">
        <v>41</v>
      </c>
      <c r="AA278">
        <v>4.6604061339999996</v>
      </c>
      <c r="AB278">
        <v>4.7032452810000001</v>
      </c>
      <c r="AC278">
        <v>4.6128741790000003</v>
      </c>
      <c r="AD278" t="s">
        <v>147</v>
      </c>
      <c r="AE278">
        <v>4.5999999999999996</v>
      </c>
      <c r="AF278">
        <v>0</v>
      </c>
      <c r="AG278">
        <v>1</v>
      </c>
      <c r="AH278">
        <v>4.2538212299999998</v>
      </c>
      <c r="AI278">
        <v>4.2880925479999998</v>
      </c>
      <c r="AJ278">
        <v>4.215795666</v>
      </c>
      <c r="AK278">
        <v>0</v>
      </c>
      <c r="AL278" t="s">
        <v>148</v>
      </c>
    </row>
    <row r="279" spans="1:38" hidden="1" x14ac:dyDescent="0.45">
      <c r="A279" t="s">
        <v>337</v>
      </c>
      <c r="B279">
        <v>69</v>
      </c>
      <c r="C279">
        <v>3</v>
      </c>
      <c r="D279" t="s">
        <v>139</v>
      </c>
      <c r="E279" t="s">
        <v>114</v>
      </c>
      <c r="F279" t="s">
        <v>200</v>
      </c>
      <c r="G279" t="s">
        <v>219</v>
      </c>
      <c r="H279">
        <v>-1</v>
      </c>
      <c r="I279">
        <v>4.0999999999999996</v>
      </c>
      <c r="J279">
        <v>4.1000000000000003E-3</v>
      </c>
      <c r="K279">
        <v>-0.7</v>
      </c>
      <c r="L279">
        <v>-0.27</v>
      </c>
      <c r="M279">
        <v>0.46</v>
      </c>
      <c r="N279">
        <v>0.33</v>
      </c>
      <c r="O279">
        <v>1.3994</v>
      </c>
      <c r="P279">
        <v>2.875</v>
      </c>
      <c r="Q279">
        <v>7.1</v>
      </c>
      <c r="R279">
        <v>0.20499999999999999</v>
      </c>
      <c r="S279">
        <v>824</v>
      </c>
      <c r="T279" t="s">
        <v>38</v>
      </c>
      <c r="U279" t="s">
        <v>122</v>
      </c>
      <c r="V279">
        <v>7.6</v>
      </c>
      <c r="W279">
        <v>0.95</v>
      </c>
      <c r="X279">
        <v>0.01</v>
      </c>
      <c r="Y279" t="s">
        <v>149</v>
      </c>
      <c r="Z279" t="s">
        <v>41</v>
      </c>
      <c r="AA279">
        <v>4.9818077360000004</v>
      </c>
      <c r="AB279">
        <v>5.0010472520000002</v>
      </c>
      <c r="AC279">
        <v>4.961676229</v>
      </c>
      <c r="AD279" t="s">
        <v>147</v>
      </c>
      <c r="AE279">
        <v>4.5999999999999996</v>
      </c>
      <c r="AF279">
        <v>0</v>
      </c>
      <c r="AG279">
        <v>1</v>
      </c>
      <c r="AH279">
        <v>4.5109425119999997</v>
      </c>
      <c r="AI279">
        <v>4.526334125</v>
      </c>
      <c r="AJ279">
        <v>4.494837306</v>
      </c>
      <c r="AK279">
        <v>0</v>
      </c>
      <c r="AL279" t="s">
        <v>148</v>
      </c>
    </row>
    <row r="280" spans="1:38" hidden="1" x14ac:dyDescent="0.45">
      <c r="A280" t="s">
        <v>337</v>
      </c>
      <c r="B280">
        <v>69</v>
      </c>
      <c r="C280">
        <v>18</v>
      </c>
      <c r="D280" t="s">
        <v>139</v>
      </c>
      <c r="E280" t="s">
        <v>114</v>
      </c>
      <c r="F280" t="s">
        <v>200</v>
      </c>
      <c r="G280" t="s">
        <v>219</v>
      </c>
      <c r="H280">
        <v>-1</v>
      </c>
      <c r="I280">
        <v>4.0999999999999996</v>
      </c>
      <c r="J280">
        <v>4.1000000000000003E-3</v>
      </c>
      <c r="K280">
        <v>-0.7</v>
      </c>
      <c r="L280">
        <v>-0.27</v>
      </c>
      <c r="M280">
        <v>0.46</v>
      </c>
      <c r="N280">
        <v>0.33</v>
      </c>
      <c r="O280">
        <v>1.3994</v>
      </c>
      <c r="P280">
        <v>2.875</v>
      </c>
      <c r="Q280">
        <v>7.1</v>
      </c>
      <c r="R280">
        <v>0.20499999999999999</v>
      </c>
      <c r="S280">
        <v>824</v>
      </c>
      <c r="T280" t="s">
        <v>38</v>
      </c>
      <c r="U280" t="s">
        <v>122</v>
      </c>
      <c r="V280">
        <v>8.5</v>
      </c>
      <c r="W280">
        <v>0.21</v>
      </c>
      <c r="X280">
        <v>3.0000000000000001E-3</v>
      </c>
      <c r="Y280" t="s">
        <v>154</v>
      </c>
      <c r="Z280" t="s">
        <v>41</v>
      </c>
      <c r="AA280">
        <v>5.0444331389999997</v>
      </c>
      <c r="AB280">
        <v>5.0707975149999998</v>
      </c>
      <c r="AC280">
        <v>5.0163642490000004</v>
      </c>
      <c r="AD280" t="s">
        <v>147</v>
      </c>
      <c r="AE280">
        <v>4.5999999999999996</v>
      </c>
      <c r="AF280">
        <v>0</v>
      </c>
      <c r="AG280">
        <v>1</v>
      </c>
      <c r="AH280">
        <v>4.5610428340000002</v>
      </c>
      <c r="AI280">
        <v>4.5821343350000001</v>
      </c>
      <c r="AJ280">
        <v>4.538587723</v>
      </c>
      <c r="AK280">
        <v>0</v>
      </c>
      <c r="AL280" t="s">
        <v>148</v>
      </c>
    </row>
    <row r="281" spans="1:38" hidden="1" x14ac:dyDescent="0.45">
      <c r="A281" t="s">
        <v>337</v>
      </c>
      <c r="B281">
        <v>69</v>
      </c>
      <c r="C281">
        <v>14</v>
      </c>
      <c r="D281" t="s">
        <v>139</v>
      </c>
      <c r="E281" t="s">
        <v>114</v>
      </c>
      <c r="F281" t="s">
        <v>200</v>
      </c>
      <c r="G281" t="s">
        <v>219</v>
      </c>
      <c r="H281">
        <v>-1</v>
      </c>
      <c r="I281">
        <v>4.0999999999999996</v>
      </c>
      <c r="J281">
        <v>4.1000000000000003E-3</v>
      </c>
      <c r="K281">
        <v>-0.7</v>
      </c>
      <c r="L281">
        <v>-0.27</v>
      </c>
      <c r="M281">
        <v>0.46</v>
      </c>
      <c r="N281">
        <v>0.33</v>
      </c>
      <c r="O281">
        <v>1.3994</v>
      </c>
      <c r="P281">
        <v>2.875</v>
      </c>
      <c r="Q281">
        <v>7.2</v>
      </c>
      <c r="R281">
        <v>0.214953271</v>
      </c>
      <c r="S281">
        <v>755</v>
      </c>
      <c r="T281" t="s">
        <v>155</v>
      </c>
      <c r="U281" t="s">
        <v>262</v>
      </c>
      <c r="V281">
        <v>8.5</v>
      </c>
      <c r="W281">
        <v>0.21</v>
      </c>
      <c r="X281">
        <v>3.0000000000000001E-3</v>
      </c>
      <c r="Y281" t="s">
        <v>154</v>
      </c>
      <c r="Z281" t="s">
        <v>41</v>
      </c>
      <c r="AA281">
        <v>5.0672252760000003</v>
      </c>
      <c r="AB281">
        <v>5.1208215399999997</v>
      </c>
      <c r="AC281">
        <v>5.0060710329999996</v>
      </c>
      <c r="AD281" t="s">
        <v>147</v>
      </c>
      <c r="AE281">
        <v>4.5999999999999996</v>
      </c>
      <c r="AF281">
        <v>0</v>
      </c>
      <c r="AG281">
        <v>1</v>
      </c>
      <c r="AH281">
        <v>4.5792765439999998</v>
      </c>
      <c r="AI281">
        <v>4.6221535549999997</v>
      </c>
      <c r="AJ281">
        <v>4.5303531499999998</v>
      </c>
      <c r="AK281">
        <v>0</v>
      </c>
      <c r="AL281" t="s">
        <v>148</v>
      </c>
    </row>
    <row r="282" spans="1:38" hidden="1" x14ac:dyDescent="0.45">
      <c r="A282" t="s">
        <v>337</v>
      </c>
      <c r="B282">
        <v>69</v>
      </c>
      <c r="C282">
        <v>16</v>
      </c>
      <c r="D282" t="s">
        <v>139</v>
      </c>
      <c r="E282" t="s">
        <v>114</v>
      </c>
      <c r="F282" t="s">
        <v>200</v>
      </c>
      <c r="G282" t="s">
        <v>219</v>
      </c>
      <c r="H282">
        <v>-1</v>
      </c>
      <c r="I282">
        <v>4.0999999999999996</v>
      </c>
      <c r="J282">
        <v>4.1000000000000003E-3</v>
      </c>
      <c r="K282">
        <v>-0.7</v>
      </c>
      <c r="L282">
        <v>-0.27</v>
      </c>
      <c r="M282">
        <v>0.46</v>
      </c>
      <c r="N282">
        <v>0.33</v>
      </c>
      <c r="O282">
        <v>1.3994</v>
      </c>
      <c r="P282">
        <v>2.875</v>
      </c>
      <c r="Q282">
        <v>6.6</v>
      </c>
      <c r="R282">
        <v>3.4934498000000001E-2</v>
      </c>
      <c r="S282">
        <v>573</v>
      </c>
      <c r="T282" t="s">
        <v>82</v>
      </c>
      <c r="U282" t="s">
        <v>140</v>
      </c>
      <c r="V282">
        <v>8.1</v>
      </c>
      <c r="W282">
        <v>0.4</v>
      </c>
      <c r="X282">
        <v>6.0000000000000001E-3</v>
      </c>
      <c r="Y282" t="s">
        <v>150</v>
      </c>
      <c r="Z282" t="s">
        <v>41</v>
      </c>
      <c r="AA282">
        <v>4.6964303660000004</v>
      </c>
      <c r="AB282">
        <v>4.703255951</v>
      </c>
      <c r="AC282">
        <v>4.6894957909999997</v>
      </c>
      <c r="AD282" t="s">
        <v>147</v>
      </c>
      <c r="AE282">
        <v>4.5999999999999996</v>
      </c>
      <c r="AF282">
        <v>0</v>
      </c>
      <c r="AG282">
        <v>1</v>
      </c>
      <c r="AH282">
        <v>4.2826406160000001</v>
      </c>
      <c r="AI282">
        <v>4.288101084</v>
      </c>
      <c r="AJ282">
        <v>4.2770929559999997</v>
      </c>
      <c r="AK282">
        <v>0</v>
      </c>
      <c r="AL282" t="s">
        <v>148</v>
      </c>
    </row>
    <row r="283" spans="1:38" hidden="1" x14ac:dyDescent="0.45">
      <c r="A283" t="s">
        <v>337</v>
      </c>
      <c r="B283">
        <v>69</v>
      </c>
      <c r="C283">
        <v>5</v>
      </c>
      <c r="D283" t="s">
        <v>139</v>
      </c>
      <c r="E283" t="s">
        <v>114</v>
      </c>
      <c r="F283" t="s">
        <v>200</v>
      </c>
      <c r="G283" t="s">
        <v>219</v>
      </c>
      <c r="H283">
        <v>-1</v>
      </c>
      <c r="I283">
        <v>4.0999999999999996</v>
      </c>
      <c r="J283">
        <v>4.1000000000000003E-3</v>
      </c>
      <c r="K283">
        <v>-0.7</v>
      </c>
      <c r="L283">
        <v>-0.27</v>
      </c>
      <c r="M283">
        <v>0.46</v>
      </c>
      <c r="N283">
        <v>0.33</v>
      </c>
      <c r="O283">
        <v>1.3994</v>
      </c>
      <c r="P283">
        <v>2.875</v>
      </c>
      <c r="Q283">
        <v>7.4</v>
      </c>
      <c r="R283">
        <v>0.158163265</v>
      </c>
      <c r="S283">
        <v>770</v>
      </c>
      <c r="T283" t="s">
        <v>38</v>
      </c>
      <c r="U283" t="s">
        <v>39</v>
      </c>
      <c r="V283">
        <v>7.5</v>
      </c>
      <c r="W283">
        <v>0.88</v>
      </c>
      <c r="X283">
        <v>8.0000000000000002E-3</v>
      </c>
      <c r="Y283" t="s">
        <v>146</v>
      </c>
      <c r="Z283" t="s">
        <v>41</v>
      </c>
      <c r="AA283">
        <v>4.8436908770000002</v>
      </c>
      <c r="AB283">
        <v>4.8730248720000002</v>
      </c>
      <c r="AC283">
        <v>4.8122310949999996</v>
      </c>
      <c r="AD283" t="s">
        <v>147</v>
      </c>
      <c r="AE283">
        <v>4.5999999999999996</v>
      </c>
      <c r="AF283">
        <v>0</v>
      </c>
      <c r="AG283">
        <v>1</v>
      </c>
      <c r="AH283">
        <v>4.4004490250000003</v>
      </c>
      <c r="AI283">
        <v>4.4239162209999998</v>
      </c>
      <c r="AJ283">
        <v>4.3752811989999998</v>
      </c>
      <c r="AK283">
        <v>0</v>
      </c>
      <c r="AL283" t="s">
        <v>148</v>
      </c>
    </row>
    <row r="284" spans="1:38" hidden="1" x14ac:dyDescent="0.45">
      <c r="A284" t="s">
        <v>337</v>
      </c>
      <c r="B284">
        <v>69</v>
      </c>
      <c r="C284">
        <v>8</v>
      </c>
      <c r="D284" t="s">
        <v>139</v>
      </c>
      <c r="E284" t="s">
        <v>114</v>
      </c>
      <c r="F284" t="s">
        <v>200</v>
      </c>
      <c r="G284" t="s">
        <v>219</v>
      </c>
      <c r="H284">
        <v>-1</v>
      </c>
      <c r="I284">
        <v>4.0999999999999996</v>
      </c>
      <c r="J284">
        <v>4.1000000000000003E-3</v>
      </c>
      <c r="K284">
        <v>-0.7</v>
      </c>
      <c r="L284">
        <v>-0.27</v>
      </c>
      <c r="M284">
        <v>0.46</v>
      </c>
      <c r="N284">
        <v>0.33</v>
      </c>
      <c r="O284">
        <v>1.3994</v>
      </c>
      <c r="P284">
        <v>2.875</v>
      </c>
      <c r="Q284">
        <v>7.4</v>
      </c>
      <c r="R284">
        <v>0.158163265</v>
      </c>
      <c r="S284">
        <v>770</v>
      </c>
      <c r="T284" t="s">
        <v>38</v>
      </c>
      <c r="U284" t="s">
        <v>39</v>
      </c>
      <c r="V284">
        <v>8.1</v>
      </c>
      <c r="W284">
        <v>0.4</v>
      </c>
      <c r="X284">
        <v>6.0000000000000001E-3</v>
      </c>
      <c r="Y284" t="s">
        <v>150</v>
      </c>
      <c r="Z284" t="s">
        <v>41</v>
      </c>
      <c r="AA284">
        <v>5.4148052709999996</v>
      </c>
      <c r="AB284">
        <v>5.436086993</v>
      </c>
      <c r="AC284">
        <v>5.3924267019999998</v>
      </c>
      <c r="AD284" t="s">
        <v>147</v>
      </c>
      <c r="AE284">
        <v>4.5999999999999996</v>
      </c>
      <c r="AF284">
        <v>0</v>
      </c>
      <c r="AG284">
        <v>1</v>
      </c>
      <c r="AH284">
        <v>4.85734054</v>
      </c>
      <c r="AI284">
        <v>4.8743659179999996</v>
      </c>
      <c r="AJ284">
        <v>4.839437685</v>
      </c>
      <c r="AK284">
        <v>0</v>
      </c>
      <c r="AL284" t="s">
        <v>148</v>
      </c>
    </row>
    <row r="285" spans="1:38" hidden="1" x14ac:dyDescent="0.45">
      <c r="A285" t="s">
        <v>337</v>
      </c>
      <c r="B285">
        <v>19</v>
      </c>
      <c r="C285">
        <v>19</v>
      </c>
      <c r="D285" t="s">
        <v>222</v>
      </c>
      <c r="E285" t="s">
        <v>114</v>
      </c>
      <c r="F285" t="s">
        <v>226</v>
      </c>
      <c r="G285" t="s">
        <v>219</v>
      </c>
      <c r="H285">
        <v>-1</v>
      </c>
      <c r="I285">
        <v>1.2</v>
      </c>
      <c r="J285">
        <v>1.1999999999999999E-3</v>
      </c>
      <c r="K285">
        <v>-0.68</v>
      </c>
      <c r="L285">
        <v>0.37</v>
      </c>
      <c r="M285">
        <v>0.31</v>
      </c>
      <c r="N285">
        <v>0.75</v>
      </c>
      <c r="O285">
        <v>1.7</v>
      </c>
      <c r="P285">
        <v>4.5229999999999997</v>
      </c>
      <c r="Q285">
        <v>7.58</v>
      </c>
      <c r="R285">
        <v>0.87</v>
      </c>
      <c r="S285">
        <v>765</v>
      </c>
      <c r="T285" t="s">
        <v>38</v>
      </c>
      <c r="U285" t="s">
        <v>124</v>
      </c>
      <c r="V285">
        <v>7.56</v>
      </c>
      <c r="W285">
        <v>2.7</v>
      </c>
      <c r="X285">
        <v>2.5899999999999999E-2</v>
      </c>
      <c r="Y285" t="s">
        <v>136</v>
      </c>
      <c r="Z285" t="s">
        <v>41</v>
      </c>
      <c r="AA285">
        <v>4.2650203759999998</v>
      </c>
      <c r="AB285">
        <v>4.2854057159999996</v>
      </c>
      <c r="AC285">
        <v>4.2436308399999998</v>
      </c>
      <c r="AD285" t="s">
        <v>65</v>
      </c>
      <c r="AE285">
        <v>10</v>
      </c>
      <c r="AF285">
        <v>0</v>
      </c>
      <c r="AG285">
        <v>0</v>
      </c>
      <c r="AH285">
        <v>4.2650203759999998</v>
      </c>
      <c r="AI285">
        <v>4.2854057159999996</v>
      </c>
      <c r="AJ285">
        <v>4.2436308399999998</v>
      </c>
      <c r="AK285">
        <v>1</v>
      </c>
      <c r="AL285" t="s">
        <v>37</v>
      </c>
    </row>
    <row r="286" spans="1:38" hidden="1" x14ac:dyDescent="0.45">
      <c r="A286" t="s">
        <v>337</v>
      </c>
      <c r="B286">
        <v>19</v>
      </c>
      <c r="C286">
        <v>29</v>
      </c>
      <c r="D286" t="s">
        <v>222</v>
      </c>
      <c r="E286" t="s">
        <v>114</v>
      </c>
      <c r="F286" t="s">
        <v>226</v>
      </c>
      <c r="G286" t="s">
        <v>219</v>
      </c>
      <c r="H286">
        <v>-1</v>
      </c>
      <c r="I286">
        <v>1.2</v>
      </c>
      <c r="J286">
        <v>1.1999999999999999E-3</v>
      </c>
      <c r="K286">
        <v>-0.68</v>
      </c>
      <c r="L286">
        <v>0.37</v>
      </c>
      <c r="M286">
        <v>0.31</v>
      </c>
      <c r="N286">
        <v>0.75</v>
      </c>
      <c r="O286">
        <v>1.7</v>
      </c>
      <c r="P286">
        <v>4.5229999999999997</v>
      </c>
      <c r="Q286">
        <v>7.4</v>
      </c>
      <c r="R286">
        <v>0.87</v>
      </c>
      <c r="S286">
        <v>1132</v>
      </c>
      <c r="T286" t="s">
        <v>38</v>
      </c>
      <c r="U286" t="s">
        <v>39</v>
      </c>
      <c r="V286">
        <v>7.56</v>
      </c>
      <c r="W286">
        <v>2.7</v>
      </c>
      <c r="X286">
        <v>2.5899999999999999E-2</v>
      </c>
      <c r="Y286" t="s">
        <v>136</v>
      </c>
      <c r="Z286" t="s">
        <v>41</v>
      </c>
      <c r="AA286">
        <v>4.489747597</v>
      </c>
      <c r="AB286">
        <v>4.5150968249999996</v>
      </c>
      <c r="AC286">
        <v>4.4628265479999998</v>
      </c>
      <c r="AD286" t="s">
        <v>65</v>
      </c>
      <c r="AE286">
        <v>10</v>
      </c>
      <c r="AF286">
        <v>0</v>
      </c>
      <c r="AG286">
        <v>0</v>
      </c>
      <c r="AH286">
        <v>4.489747597</v>
      </c>
      <c r="AI286">
        <v>4.5150968249999996</v>
      </c>
      <c r="AJ286">
        <v>4.4628265479999998</v>
      </c>
      <c r="AK286">
        <v>0</v>
      </c>
      <c r="AL286" t="s">
        <v>37</v>
      </c>
    </row>
    <row r="287" spans="1:38" hidden="1" x14ac:dyDescent="0.45">
      <c r="A287" t="s">
        <v>335</v>
      </c>
      <c r="B287">
        <v>19</v>
      </c>
      <c r="C287">
        <v>39</v>
      </c>
      <c r="D287" t="s">
        <v>222</v>
      </c>
      <c r="E287" t="s">
        <v>114</v>
      </c>
      <c r="F287" t="s">
        <v>226</v>
      </c>
      <c r="G287" t="s">
        <v>219</v>
      </c>
      <c r="H287">
        <v>-1</v>
      </c>
      <c r="I287">
        <v>1.2</v>
      </c>
      <c r="J287">
        <v>1.1999999999999999E-3</v>
      </c>
      <c r="K287">
        <v>-0.68</v>
      </c>
      <c r="L287">
        <v>0.37</v>
      </c>
      <c r="M287">
        <v>0.31</v>
      </c>
      <c r="N287">
        <v>0.75</v>
      </c>
      <c r="O287">
        <v>1.7</v>
      </c>
      <c r="P287">
        <v>4.5229999999999997</v>
      </c>
      <c r="Q287">
        <v>8</v>
      </c>
      <c r="R287">
        <v>0.23809523799999999</v>
      </c>
      <c r="S287">
        <v>785</v>
      </c>
      <c r="T287" t="s">
        <v>134</v>
      </c>
      <c r="U287" t="s">
        <v>135</v>
      </c>
      <c r="V287">
        <v>7.56</v>
      </c>
      <c r="W287">
        <v>2.7</v>
      </c>
      <c r="X287">
        <v>2.5899999999999999E-2</v>
      </c>
      <c r="Y287" t="s">
        <v>136</v>
      </c>
      <c r="Z287" t="s">
        <v>41</v>
      </c>
      <c r="AA287">
        <v>4.0817646830000003</v>
      </c>
      <c r="AB287">
        <v>4.1516149069999999</v>
      </c>
      <c r="AC287">
        <v>3.99848574</v>
      </c>
      <c r="AD287" t="s">
        <v>65</v>
      </c>
      <c r="AE287">
        <v>10</v>
      </c>
      <c r="AF287">
        <v>0</v>
      </c>
      <c r="AG287">
        <v>0</v>
      </c>
      <c r="AH287">
        <v>4.0817646830000003</v>
      </c>
      <c r="AI287">
        <v>4.1516149069999999</v>
      </c>
      <c r="AJ287">
        <v>3.99848574</v>
      </c>
      <c r="AK287">
        <v>1</v>
      </c>
      <c r="AL287" t="s">
        <v>223</v>
      </c>
    </row>
    <row r="288" spans="1:38" hidden="1" x14ac:dyDescent="0.45">
      <c r="A288" t="s">
        <v>337</v>
      </c>
      <c r="B288">
        <v>19</v>
      </c>
      <c r="C288">
        <v>2</v>
      </c>
      <c r="D288" t="s">
        <v>156</v>
      </c>
      <c r="E288" t="s">
        <v>114</v>
      </c>
      <c r="F288" t="s">
        <v>201</v>
      </c>
      <c r="G288" t="s">
        <v>219</v>
      </c>
      <c r="H288">
        <v>-1</v>
      </c>
      <c r="I288">
        <v>18.399999999999999</v>
      </c>
      <c r="J288">
        <v>1.84E-2</v>
      </c>
      <c r="K288">
        <v>-0.77</v>
      </c>
      <c r="L288">
        <v>-0.15</v>
      </c>
      <c r="M288">
        <v>0.46</v>
      </c>
      <c r="N288">
        <v>0.33</v>
      </c>
      <c r="O288">
        <v>1.2231000000000001</v>
      </c>
      <c r="P288">
        <v>2.4529999999999998</v>
      </c>
      <c r="Q288">
        <v>8.27</v>
      </c>
      <c r="R288">
        <v>0.85979643800000005</v>
      </c>
      <c r="S288">
        <v>933</v>
      </c>
      <c r="T288" t="s">
        <v>38</v>
      </c>
      <c r="U288" t="s">
        <v>122</v>
      </c>
      <c r="V288">
        <v>7.56</v>
      </c>
      <c r="W288">
        <v>2.7</v>
      </c>
      <c r="X288">
        <v>2.5899999999999999E-2</v>
      </c>
      <c r="Y288" t="s">
        <v>136</v>
      </c>
      <c r="Z288" t="s">
        <v>41</v>
      </c>
      <c r="AA288">
        <v>4.0575434530000001</v>
      </c>
      <c r="AB288">
        <v>4.077227014</v>
      </c>
      <c r="AC288">
        <v>4.0369252449999999</v>
      </c>
      <c r="AD288" t="s">
        <v>65</v>
      </c>
      <c r="AE288">
        <v>10</v>
      </c>
      <c r="AF288">
        <v>0</v>
      </c>
      <c r="AG288">
        <v>0</v>
      </c>
      <c r="AH288">
        <v>4.0575434530000001</v>
      </c>
      <c r="AI288">
        <v>4.077227014</v>
      </c>
      <c r="AJ288">
        <v>4.0369252449999999</v>
      </c>
      <c r="AK288">
        <v>0</v>
      </c>
      <c r="AL288" t="s">
        <v>37</v>
      </c>
    </row>
    <row r="289" spans="1:38" hidden="1" x14ac:dyDescent="0.45">
      <c r="A289" t="s">
        <v>337</v>
      </c>
      <c r="B289">
        <v>19</v>
      </c>
      <c r="C289">
        <v>12</v>
      </c>
      <c r="D289" t="s">
        <v>156</v>
      </c>
      <c r="E289" t="s">
        <v>114</v>
      </c>
      <c r="F289" t="s">
        <v>201</v>
      </c>
      <c r="G289" t="s">
        <v>219</v>
      </c>
      <c r="H289">
        <v>-1</v>
      </c>
      <c r="I289">
        <v>18.399999999999999</v>
      </c>
      <c r="J289">
        <v>1.84E-2</v>
      </c>
      <c r="K289">
        <v>-0.77</v>
      </c>
      <c r="L289">
        <v>-0.15</v>
      </c>
      <c r="M289">
        <v>0.46</v>
      </c>
      <c r="N289">
        <v>0.33</v>
      </c>
      <c r="O289">
        <v>1.2231000000000001</v>
      </c>
      <c r="P289">
        <v>2.4529999999999998</v>
      </c>
      <c r="Q289">
        <v>7.58</v>
      </c>
      <c r="R289">
        <v>0.87</v>
      </c>
      <c r="S289">
        <v>765</v>
      </c>
      <c r="T289" t="s">
        <v>38</v>
      </c>
      <c r="U289" t="s">
        <v>124</v>
      </c>
      <c r="V289">
        <v>7.56</v>
      </c>
      <c r="W289">
        <v>2.7</v>
      </c>
      <c r="X289">
        <v>2.5899999999999999E-2</v>
      </c>
      <c r="Y289" t="s">
        <v>136</v>
      </c>
      <c r="Z289" t="s">
        <v>41</v>
      </c>
      <c r="AA289">
        <v>4.0152184980000003</v>
      </c>
      <c r="AB289">
        <v>4.0988582549999997</v>
      </c>
      <c r="AC289">
        <v>3.911533704</v>
      </c>
      <c r="AD289" t="s">
        <v>65</v>
      </c>
      <c r="AE289">
        <v>10</v>
      </c>
      <c r="AF289">
        <v>0</v>
      </c>
      <c r="AG289">
        <v>0</v>
      </c>
      <c r="AH289">
        <v>4.0152184980000003</v>
      </c>
      <c r="AI289">
        <v>4.0988582549999997</v>
      </c>
      <c r="AJ289">
        <v>3.911533704</v>
      </c>
      <c r="AK289">
        <v>0</v>
      </c>
      <c r="AL289" t="s">
        <v>37</v>
      </c>
    </row>
    <row r="290" spans="1:38" hidden="1" x14ac:dyDescent="0.45">
      <c r="A290" t="s">
        <v>335</v>
      </c>
      <c r="B290">
        <v>19</v>
      </c>
      <c r="C290">
        <v>22</v>
      </c>
      <c r="D290" t="s">
        <v>156</v>
      </c>
      <c r="E290" t="s">
        <v>114</v>
      </c>
      <c r="F290" t="s">
        <v>201</v>
      </c>
      <c r="G290" t="s">
        <v>219</v>
      </c>
      <c r="H290">
        <v>-1</v>
      </c>
      <c r="I290">
        <v>18.399999999999999</v>
      </c>
      <c r="J290">
        <v>1.84E-2</v>
      </c>
      <c r="K290">
        <v>-0.77</v>
      </c>
      <c r="L290">
        <v>-0.15</v>
      </c>
      <c r="M290">
        <v>0.46</v>
      </c>
      <c r="N290">
        <v>0.33</v>
      </c>
      <c r="O290">
        <v>1.2231000000000001</v>
      </c>
      <c r="P290">
        <v>2.4529999999999998</v>
      </c>
      <c r="Q290">
        <v>7.4</v>
      </c>
      <c r="R290">
        <v>0.87</v>
      </c>
      <c r="S290">
        <v>1132</v>
      </c>
      <c r="T290" t="s">
        <v>38</v>
      </c>
      <c r="U290" t="s">
        <v>39</v>
      </c>
      <c r="V290">
        <v>7.56</v>
      </c>
      <c r="W290">
        <v>2.7</v>
      </c>
      <c r="X290">
        <v>2.5899999999999999E-2</v>
      </c>
      <c r="Y290" t="s">
        <v>136</v>
      </c>
      <c r="Z290" t="s">
        <v>41</v>
      </c>
      <c r="AA290">
        <v>4.1120803620000004</v>
      </c>
      <c r="AB290">
        <v>4.1382405010000003</v>
      </c>
      <c r="AC290">
        <v>4.0842428670000004</v>
      </c>
      <c r="AD290" t="s">
        <v>65</v>
      </c>
      <c r="AE290">
        <v>10</v>
      </c>
      <c r="AF290">
        <v>0</v>
      </c>
      <c r="AG290">
        <v>0</v>
      </c>
      <c r="AH290">
        <v>4.1120803620000004</v>
      </c>
      <c r="AI290">
        <v>4.1382405010000003</v>
      </c>
      <c r="AJ290">
        <v>4.0842428670000004</v>
      </c>
      <c r="AK290">
        <v>1</v>
      </c>
      <c r="AL290" t="s">
        <v>37</v>
      </c>
    </row>
    <row r="291" spans="1:38" hidden="1" x14ac:dyDescent="0.45">
      <c r="A291" t="s">
        <v>337</v>
      </c>
      <c r="B291">
        <v>19</v>
      </c>
      <c r="C291">
        <v>32</v>
      </c>
      <c r="D291" t="s">
        <v>156</v>
      </c>
      <c r="E291" t="s">
        <v>114</v>
      </c>
      <c r="F291" t="s">
        <v>201</v>
      </c>
      <c r="G291" t="s">
        <v>219</v>
      </c>
      <c r="H291">
        <v>-1</v>
      </c>
      <c r="I291">
        <v>18.399999999999999</v>
      </c>
      <c r="J291">
        <v>1.84E-2</v>
      </c>
      <c r="K291">
        <v>-0.77</v>
      </c>
      <c r="L291">
        <v>-0.15</v>
      </c>
      <c r="M291">
        <v>0.46</v>
      </c>
      <c r="N291">
        <v>0.33</v>
      </c>
      <c r="O291">
        <v>1.2231000000000001</v>
      </c>
      <c r="P291">
        <v>2.4529999999999998</v>
      </c>
      <c r="Q291">
        <v>8</v>
      </c>
      <c r="R291">
        <v>0.23809523799999999</v>
      </c>
      <c r="S291">
        <v>785</v>
      </c>
      <c r="T291" t="s">
        <v>134</v>
      </c>
      <c r="U291" t="s">
        <v>135</v>
      </c>
      <c r="V291">
        <v>7.56</v>
      </c>
      <c r="W291">
        <v>2.7</v>
      </c>
      <c r="X291">
        <v>2.5899999999999999E-2</v>
      </c>
      <c r="Y291" t="s">
        <v>136</v>
      </c>
      <c r="Z291" t="s">
        <v>41</v>
      </c>
      <c r="AA291">
        <v>3.9110765029999999</v>
      </c>
      <c r="AB291">
        <v>4.0213451500000001</v>
      </c>
      <c r="AC291">
        <v>3.7629175849999998</v>
      </c>
      <c r="AD291" t="s">
        <v>65</v>
      </c>
      <c r="AE291">
        <v>10</v>
      </c>
      <c r="AF291">
        <v>0</v>
      </c>
      <c r="AG291">
        <v>0</v>
      </c>
      <c r="AH291">
        <v>3.9110765029999999</v>
      </c>
      <c r="AI291">
        <v>4.0213451500000001</v>
      </c>
      <c r="AJ291">
        <v>3.7629175849999998</v>
      </c>
      <c r="AK291">
        <v>0</v>
      </c>
      <c r="AL291" t="s">
        <v>37</v>
      </c>
    </row>
    <row r="292" spans="1:38" hidden="1" x14ac:dyDescent="0.45">
      <c r="A292" t="s">
        <v>338</v>
      </c>
      <c r="B292" s="10">
        <v>22</v>
      </c>
      <c r="C292" s="10">
        <v>3</v>
      </c>
      <c r="D292" s="10" t="s">
        <v>156</v>
      </c>
      <c r="E292" s="10" t="s">
        <v>114</v>
      </c>
      <c r="F292" s="10" t="s">
        <v>201</v>
      </c>
      <c r="G292" s="10" t="s">
        <v>219</v>
      </c>
      <c r="H292" s="10">
        <v>-1</v>
      </c>
      <c r="I292" s="10">
        <v>84</v>
      </c>
      <c r="J292" s="10">
        <v>8.4000000000000005E-2</v>
      </c>
      <c r="K292" s="10">
        <v>-0.77</v>
      </c>
      <c r="L292" s="10">
        <v>-0.15</v>
      </c>
      <c r="M292" s="10">
        <v>0.46</v>
      </c>
      <c r="N292" s="10">
        <v>0.33</v>
      </c>
      <c r="O292" s="10">
        <v>1.2231000000000001</v>
      </c>
      <c r="P292" s="10">
        <v>2.4529999999999998</v>
      </c>
      <c r="Q292" s="10">
        <v>9.9499999999999993</v>
      </c>
      <c r="R292" s="10">
        <v>0.80487804900000004</v>
      </c>
      <c r="S292" s="10">
        <v>769</v>
      </c>
      <c r="T292" s="10" t="s">
        <v>38</v>
      </c>
      <c r="U292" s="10" t="s">
        <v>122</v>
      </c>
      <c r="V292" s="10">
        <v>8.1999999999999993</v>
      </c>
      <c r="W292" s="10">
        <v>1.1000000000000001</v>
      </c>
      <c r="X292" s="10"/>
      <c r="Y292" s="10" t="s">
        <v>236</v>
      </c>
      <c r="Z292" s="10" t="s">
        <v>41</v>
      </c>
      <c r="AA292" s="10">
        <v>3.485721426</v>
      </c>
      <c r="AB292" s="10"/>
      <c r="AC292" s="10"/>
      <c r="AD292" s="10" t="s">
        <v>65</v>
      </c>
      <c r="AE292" s="10">
        <v>6.1</v>
      </c>
      <c r="AF292" s="10">
        <v>0</v>
      </c>
      <c r="AG292" s="10">
        <v>0</v>
      </c>
      <c r="AH292" s="10">
        <v>3.485721426</v>
      </c>
      <c r="AI292" s="10"/>
      <c r="AJ292" s="10"/>
      <c r="AK292" s="10">
        <v>0</v>
      </c>
      <c r="AL292" s="10"/>
    </row>
    <row r="293" spans="1:38" hidden="1" x14ac:dyDescent="0.45">
      <c r="A293" t="s">
        <v>338</v>
      </c>
      <c r="B293" s="10">
        <v>40</v>
      </c>
      <c r="C293" s="10">
        <v>6</v>
      </c>
      <c r="D293" s="10" t="s">
        <v>156</v>
      </c>
      <c r="E293" s="10" t="s">
        <v>114</v>
      </c>
      <c r="F293" s="10" t="s">
        <v>201</v>
      </c>
      <c r="G293" s="10" t="s">
        <v>219</v>
      </c>
      <c r="H293" s="10">
        <v>-1</v>
      </c>
      <c r="I293" s="10">
        <v>187</v>
      </c>
      <c r="J293" s="10">
        <v>0.187</v>
      </c>
      <c r="K293" s="10">
        <v>-0.77</v>
      </c>
      <c r="L293" s="10">
        <v>-0.15</v>
      </c>
      <c r="M293" s="10">
        <v>0.46</v>
      </c>
      <c r="N293" s="10">
        <v>0.33</v>
      </c>
      <c r="O293" s="10">
        <v>1.2231000000000001</v>
      </c>
      <c r="P293" s="10">
        <v>2.4529999999999998</v>
      </c>
      <c r="Q293" s="10">
        <v>10</v>
      </c>
      <c r="R293" s="10">
        <v>0.58064516099999997</v>
      </c>
      <c r="S293" s="10">
        <v>788</v>
      </c>
      <c r="T293" s="10" t="s">
        <v>142</v>
      </c>
      <c r="U293" s="10" t="s">
        <v>143</v>
      </c>
      <c r="V293" s="10">
        <v>7.98</v>
      </c>
      <c r="W293" s="10">
        <v>0.16</v>
      </c>
      <c r="X293" s="10"/>
      <c r="Y293" s="10" t="s">
        <v>252</v>
      </c>
      <c r="Z293" s="10" t="s">
        <v>41</v>
      </c>
      <c r="AA293" s="10">
        <v>4.9237910960000004</v>
      </c>
      <c r="AB293" s="10">
        <v>4.9435875329999996</v>
      </c>
      <c r="AC293" s="10">
        <v>4.9030490020000004</v>
      </c>
      <c r="AD293" s="10" t="s">
        <v>147</v>
      </c>
      <c r="AE293" s="10">
        <v>15</v>
      </c>
      <c r="AF293" s="10">
        <v>0</v>
      </c>
      <c r="AG293" s="10">
        <v>1</v>
      </c>
      <c r="AH293" s="10">
        <v>4.4645292000000003</v>
      </c>
      <c r="AI293" s="10">
        <v>4.4803663489999996</v>
      </c>
      <c r="AJ293" s="10">
        <v>4.4479355250000001</v>
      </c>
      <c r="AK293" s="10">
        <v>0</v>
      </c>
      <c r="AL293" s="10"/>
    </row>
    <row r="294" spans="1:38" hidden="1" x14ac:dyDescent="0.45">
      <c r="A294" t="s">
        <v>338</v>
      </c>
      <c r="B294" s="10">
        <v>40</v>
      </c>
      <c r="C294" s="10">
        <v>5</v>
      </c>
      <c r="D294" s="10" t="s">
        <v>156</v>
      </c>
      <c r="E294" s="10" t="s">
        <v>114</v>
      </c>
      <c r="F294" s="10" t="s">
        <v>201</v>
      </c>
      <c r="G294" s="10" t="s">
        <v>219</v>
      </c>
      <c r="H294" s="10">
        <v>-1</v>
      </c>
      <c r="I294" s="10">
        <v>187</v>
      </c>
      <c r="J294" s="10">
        <v>0.187</v>
      </c>
      <c r="K294" s="10">
        <v>-0.77</v>
      </c>
      <c r="L294" s="10">
        <v>-0.15</v>
      </c>
      <c r="M294" s="10">
        <v>0.46</v>
      </c>
      <c r="N294" s="10">
        <v>0.33</v>
      </c>
      <c r="O294" s="10">
        <v>1.2231000000000001</v>
      </c>
      <c r="P294" s="10">
        <v>2.4529999999999998</v>
      </c>
      <c r="Q294" s="10">
        <v>8.27</v>
      </c>
      <c r="R294" s="10">
        <v>0.85979643800000005</v>
      </c>
      <c r="S294" s="10">
        <v>933</v>
      </c>
      <c r="T294" s="10" t="s">
        <v>38</v>
      </c>
      <c r="U294" s="10" t="s">
        <v>253</v>
      </c>
      <c r="V294" s="10">
        <v>7.98</v>
      </c>
      <c r="W294" s="10">
        <v>0.16</v>
      </c>
      <c r="X294" s="10"/>
      <c r="Y294" s="10" t="s">
        <v>252</v>
      </c>
      <c r="Z294" s="10" t="s">
        <v>41</v>
      </c>
      <c r="AA294" s="10">
        <v>4.9054631579999999</v>
      </c>
      <c r="AB294" s="10">
        <v>4.9290056350000002</v>
      </c>
      <c r="AC294" s="10">
        <v>4.8805709620000002</v>
      </c>
      <c r="AD294" s="10" t="s">
        <v>147</v>
      </c>
      <c r="AE294" s="10">
        <v>15</v>
      </c>
      <c r="AF294" s="10">
        <v>0</v>
      </c>
      <c r="AG294" s="10">
        <v>1</v>
      </c>
      <c r="AH294" s="10">
        <v>4.4498668500000003</v>
      </c>
      <c r="AI294" s="10">
        <v>4.4687008309999996</v>
      </c>
      <c r="AJ294" s="10">
        <v>4.429953093</v>
      </c>
      <c r="AK294" s="10">
        <v>0</v>
      </c>
      <c r="AL294" s="10"/>
    </row>
    <row r="295" spans="1:38" hidden="1" x14ac:dyDescent="0.45">
      <c r="A295" t="s">
        <v>337</v>
      </c>
      <c r="B295">
        <v>50</v>
      </c>
      <c r="C295">
        <v>3</v>
      </c>
      <c r="D295" t="s">
        <v>156</v>
      </c>
      <c r="E295" t="s">
        <v>114</v>
      </c>
      <c r="F295" t="s">
        <v>201</v>
      </c>
      <c r="G295" t="s">
        <v>219</v>
      </c>
      <c r="H295">
        <v>-1</v>
      </c>
      <c r="I295">
        <v>25.408333330000001</v>
      </c>
      <c r="J295">
        <v>2.5409999999999999E-2</v>
      </c>
      <c r="K295">
        <v>-0.77</v>
      </c>
      <c r="L295">
        <v>-0.15</v>
      </c>
      <c r="M295">
        <v>0.46</v>
      </c>
      <c r="N295">
        <v>0.33</v>
      </c>
      <c r="O295">
        <v>1.2231000000000001</v>
      </c>
      <c r="P295">
        <v>2.4529999999999998</v>
      </c>
      <c r="Q295">
        <v>8.2899999999999991</v>
      </c>
      <c r="R295">
        <v>0.85979643800000005</v>
      </c>
      <c r="S295">
        <v>933</v>
      </c>
      <c r="T295" t="s">
        <v>38</v>
      </c>
      <c r="U295" t="s">
        <v>122</v>
      </c>
      <c r="V295">
        <v>5.7</v>
      </c>
      <c r="W295">
        <v>2.1</v>
      </c>
      <c r="X295">
        <v>1.9E-2</v>
      </c>
      <c r="Y295" t="s">
        <v>115</v>
      </c>
      <c r="Z295" t="s">
        <v>54</v>
      </c>
      <c r="AA295">
        <v>3.5291332479999999</v>
      </c>
      <c r="AB295">
        <v>3.6482032389999999</v>
      </c>
      <c r="AC295">
        <v>3.3645467889999998</v>
      </c>
      <c r="AD295" t="s">
        <v>123</v>
      </c>
      <c r="AE295">
        <v>10</v>
      </c>
      <c r="AF295">
        <v>0</v>
      </c>
      <c r="AG295">
        <v>0</v>
      </c>
      <c r="AH295">
        <v>3.5291332479999999</v>
      </c>
      <c r="AI295">
        <v>3.6482032389999999</v>
      </c>
      <c r="AJ295">
        <v>3.3645467889999998</v>
      </c>
      <c r="AK295">
        <v>0</v>
      </c>
      <c r="AL295" t="s">
        <v>37</v>
      </c>
    </row>
    <row r="296" spans="1:38" hidden="1" x14ac:dyDescent="0.45">
      <c r="A296" t="s">
        <v>337</v>
      </c>
      <c r="B296">
        <v>50</v>
      </c>
      <c r="C296">
        <v>13</v>
      </c>
      <c r="D296" t="s">
        <v>156</v>
      </c>
      <c r="E296" t="s">
        <v>114</v>
      </c>
      <c r="F296" t="s">
        <v>201</v>
      </c>
      <c r="G296" t="s">
        <v>219</v>
      </c>
      <c r="H296">
        <v>-1</v>
      </c>
      <c r="I296">
        <v>25.408333330000001</v>
      </c>
      <c r="J296">
        <v>2.5408333000000002E-2</v>
      </c>
      <c r="K296">
        <v>-0.77</v>
      </c>
      <c r="L296">
        <v>-0.15</v>
      </c>
      <c r="M296">
        <v>0.46</v>
      </c>
      <c r="N296">
        <v>0.33</v>
      </c>
      <c r="O296">
        <v>1.2231000000000001</v>
      </c>
      <c r="P296">
        <v>2.4529999999999998</v>
      </c>
      <c r="Q296">
        <v>8.2899999999999991</v>
      </c>
      <c r="R296">
        <v>0.85979643800000005</v>
      </c>
      <c r="S296">
        <v>933</v>
      </c>
      <c r="T296" t="s">
        <v>38</v>
      </c>
      <c r="U296" t="s">
        <v>122</v>
      </c>
      <c r="V296">
        <v>5.7</v>
      </c>
      <c r="W296">
        <v>2.1</v>
      </c>
      <c r="X296">
        <v>1.9E-2</v>
      </c>
      <c r="Y296" t="s">
        <v>115</v>
      </c>
      <c r="Z296" t="s">
        <v>54</v>
      </c>
      <c r="AA296">
        <v>3.7839792939999999</v>
      </c>
      <c r="AB296">
        <v>3.798139919</v>
      </c>
      <c r="AC296">
        <v>3.7693413389999999</v>
      </c>
      <c r="AD296" t="s">
        <v>157</v>
      </c>
      <c r="AE296">
        <v>10</v>
      </c>
      <c r="AF296">
        <v>0</v>
      </c>
      <c r="AG296">
        <v>0</v>
      </c>
      <c r="AH296">
        <v>3.7839792939999999</v>
      </c>
      <c r="AI296">
        <v>3.798139919</v>
      </c>
      <c r="AJ296">
        <v>3.7693413389999999</v>
      </c>
      <c r="AK296">
        <v>0</v>
      </c>
      <c r="AL296" t="s">
        <v>37</v>
      </c>
    </row>
    <row r="297" spans="1:38" hidden="1" x14ac:dyDescent="0.45">
      <c r="A297" t="s">
        <v>337</v>
      </c>
      <c r="B297">
        <v>50</v>
      </c>
      <c r="C297">
        <v>18</v>
      </c>
      <c r="D297" t="s">
        <v>156</v>
      </c>
      <c r="E297" t="s">
        <v>114</v>
      </c>
      <c r="F297" t="s">
        <v>201</v>
      </c>
      <c r="G297" t="s">
        <v>219</v>
      </c>
      <c r="H297">
        <v>-1</v>
      </c>
      <c r="I297">
        <v>25.408333330000001</v>
      </c>
      <c r="J297">
        <v>2.5409999999999999E-2</v>
      </c>
      <c r="K297">
        <v>-0.77</v>
      </c>
      <c r="L297">
        <v>-0.15</v>
      </c>
      <c r="M297">
        <v>0.46</v>
      </c>
      <c r="N297">
        <v>0.33</v>
      </c>
      <c r="O297">
        <v>1.2231000000000001</v>
      </c>
      <c r="P297">
        <v>2.4529999999999998</v>
      </c>
      <c r="Q297">
        <v>7</v>
      </c>
      <c r="R297">
        <v>0.27777777799999998</v>
      </c>
      <c r="S297">
        <v>575</v>
      </c>
      <c r="T297" t="s">
        <v>82</v>
      </c>
      <c r="U297" t="s">
        <v>140</v>
      </c>
      <c r="V297">
        <v>5.7</v>
      </c>
      <c r="W297">
        <v>2.1</v>
      </c>
      <c r="X297">
        <v>1.9E-2</v>
      </c>
      <c r="Y297" t="s">
        <v>115</v>
      </c>
      <c r="Z297" t="s">
        <v>54</v>
      </c>
      <c r="AA297">
        <v>3.411371726</v>
      </c>
      <c r="AB297">
        <v>3.5169655030000002</v>
      </c>
      <c r="AC297">
        <v>3.2715626879999999</v>
      </c>
      <c r="AD297" t="s">
        <v>141</v>
      </c>
      <c r="AE297">
        <v>10</v>
      </c>
      <c r="AF297">
        <v>0</v>
      </c>
      <c r="AG297">
        <v>0</v>
      </c>
      <c r="AH297">
        <v>3.411371726</v>
      </c>
      <c r="AI297">
        <v>3.5169655030000002</v>
      </c>
      <c r="AJ297">
        <v>3.2715626879999999</v>
      </c>
      <c r="AK297">
        <v>0</v>
      </c>
      <c r="AL297" t="s">
        <v>37</v>
      </c>
    </row>
    <row r="298" spans="1:38" hidden="1" x14ac:dyDescent="0.45">
      <c r="A298" t="s">
        <v>335</v>
      </c>
      <c r="B298">
        <v>50</v>
      </c>
      <c r="C298">
        <v>26</v>
      </c>
      <c r="D298" t="s">
        <v>156</v>
      </c>
      <c r="E298" t="s">
        <v>114</v>
      </c>
      <c r="F298" t="s">
        <v>201</v>
      </c>
      <c r="G298" t="s">
        <v>219</v>
      </c>
      <c r="H298">
        <v>-1</v>
      </c>
      <c r="I298">
        <v>25.408333330000001</v>
      </c>
      <c r="J298">
        <v>2.5409999999999999E-2</v>
      </c>
      <c r="K298">
        <v>-0.77</v>
      </c>
      <c r="L298">
        <v>-0.15</v>
      </c>
      <c r="M298">
        <v>0.46</v>
      </c>
      <c r="N298">
        <v>0.33</v>
      </c>
      <c r="O298">
        <v>1.2231000000000001</v>
      </c>
      <c r="P298">
        <v>2.4529999999999998</v>
      </c>
      <c r="Q298">
        <v>7.4</v>
      </c>
      <c r="R298">
        <v>0.87</v>
      </c>
      <c r="S298">
        <v>1132</v>
      </c>
      <c r="T298" t="s">
        <v>38</v>
      </c>
      <c r="U298" t="s">
        <v>39</v>
      </c>
      <c r="V298">
        <v>5.7</v>
      </c>
      <c r="W298">
        <v>2.1</v>
      </c>
      <c r="X298">
        <v>1.9E-2</v>
      </c>
      <c r="Y298" t="s">
        <v>115</v>
      </c>
      <c r="Z298" t="s">
        <v>54</v>
      </c>
      <c r="AA298">
        <v>3.6816981700000002</v>
      </c>
      <c r="AB298">
        <v>3.6960814819999999</v>
      </c>
      <c r="AC298">
        <v>3.666822136</v>
      </c>
      <c r="AD298" t="s">
        <v>116</v>
      </c>
      <c r="AE298">
        <v>10</v>
      </c>
      <c r="AF298">
        <v>0</v>
      </c>
      <c r="AG298">
        <v>0</v>
      </c>
      <c r="AH298">
        <v>3.6816981700000002</v>
      </c>
      <c r="AI298">
        <v>3.6960814819999999</v>
      </c>
      <c r="AJ298">
        <v>3.666822136</v>
      </c>
      <c r="AK298">
        <v>0</v>
      </c>
      <c r="AL298" t="s">
        <v>37</v>
      </c>
    </row>
    <row r="299" spans="1:38" hidden="1" x14ac:dyDescent="0.45">
      <c r="A299" t="s">
        <v>337</v>
      </c>
      <c r="B299">
        <v>52</v>
      </c>
      <c r="C299" t="s">
        <v>37</v>
      </c>
      <c r="D299" t="s">
        <v>156</v>
      </c>
      <c r="E299" t="s">
        <v>114</v>
      </c>
      <c r="F299" t="s">
        <v>201</v>
      </c>
      <c r="G299" t="s">
        <v>219</v>
      </c>
      <c r="H299">
        <v>-1</v>
      </c>
      <c r="I299">
        <v>132.5</v>
      </c>
      <c r="J299">
        <v>0.13250000000000001</v>
      </c>
      <c r="K299">
        <v>-0.77</v>
      </c>
      <c r="L299">
        <v>-0.15</v>
      </c>
      <c r="M299">
        <v>0.46</v>
      </c>
      <c r="N299">
        <v>0.33</v>
      </c>
      <c r="O299">
        <v>1.2231000000000001</v>
      </c>
      <c r="P299">
        <v>2.4529999999999998</v>
      </c>
      <c r="Q299">
        <v>7.58</v>
      </c>
      <c r="R299">
        <v>0.87</v>
      </c>
      <c r="S299">
        <v>765</v>
      </c>
      <c r="T299" t="s">
        <v>38</v>
      </c>
      <c r="U299" t="s">
        <v>124</v>
      </c>
      <c r="V299">
        <v>7</v>
      </c>
      <c r="W299">
        <v>0.7</v>
      </c>
      <c r="X299">
        <v>1.0999999999999999E-2</v>
      </c>
      <c r="Y299" t="s">
        <v>125</v>
      </c>
      <c r="Z299" t="s">
        <v>41</v>
      </c>
      <c r="AA299">
        <v>4.5823815769999996</v>
      </c>
      <c r="AB299" t="s">
        <v>37</v>
      </c>
      <c r="AC299" t="s">
        <v>37</v>
      </c>
      <c r="AD299" t="s">
        <v>42</v>
      </c>
      <c r="AE299">
        <v>7.5</v>
      </c>
      <c r="AF299">
        <v>1</v>
      </c>
      <c r="AG299">
        <v>0</v>
      </c>
      <c r="AH299">
        <v>4.1914015850000004</v>
      </c>
      <c r="AI299" t="s">
        <v>37</v>
      </c>
      <c r="AJ299" t="s">
        <v>37</v>
      </c>
      <c r="AK299">
        <v>0</v>
      </c>
      <c r="AL299" t="s">
        <v>37</v>
      </c>
    </row>
    <row r="300" spans="1:38" hidden="1" x14ac:dyDescent="0.45">
      <c r="A300" t="s">
        <v>337</v>
      </c>
      <c r="B300">
        <v>52</v>
      </c>
      <c r="C300" t="s">
        <v>37</v>
      </c>
      <c r="D300" t="s">
        <v>156</v>
      </c>
      <c r="E300" t="s">
        <v>114</v>
      </c>
      <c r="F300" t="s">
        <v>201</v>
      </c>
      <c r="G300" t="s">
        <v>219</v>
      </c>
      <c r="H300">
        <v>-1</v>
      </c>
      <c r="I300">
        <v>132.5</v>
      </c>
      <c r="J300">
        <v>0.13250000000000001</v>
      </c>
      <c r="K300">
        <v>-0.77</v>
      </c>
      <c r="L300">
        <v>-0.15</v>
      </c>
      <c r="M300">
        <v>0.46</v>
      </c>
      <c r="N300">
        <v>0.33</v>
      </c>
      <c r="O300">
        <v>1.2231000000000001</v>
      </c>
      <c r="P300">
        <v>2.4529999999999998</v>
      </c>
      <c r="Q300">
        <v>7.58</v>
      </c>
      <c r="R300">
        <v>0.87</v>
      </c>
      <c r="S300">
        <v>765</v>
      </c>
      <c r="T300" t="s">
        <v>38</v>
      </c>
      <c r="U300" t="s">
        <v>124</v>
      </c>
      <c r="V300">
        <v>7</v>
      </c>
      <c r="W300">
        <v>0.7</v>
      </c>
      <c r="X300">
        <v>1.0999999999999999E-2</v>
      </c>
      <c r="Y300" t="s">
        <v>125</v>
      </c>
      <c r="Z300" t="s">
        <v>41</v>
      </c>
      <c r="AA300">
        <v>4.6889712399999999</v>
      </c>
      <c r="AB300" t="s">
        <v>37</v>
      </c>
      <c r="AC300" t="s">
        <v>37</v>
      </c>
      <c r="AD300" t="s">
        <v>42</v>
      </c>
      <c r="AE300">
        <v>13</v>
      </c>
      <c r="AF300">
        <v>1</v>
      </c>
      <c r="AG300">
        <v>0</v>
      </c>
      <c r="AH300">
        <v>4.276673315</v>
      </c>
      <c r="AI300" t="s">
        <v>37</v>
      </c>
      <c r="AJ300" t="s">
        <v>37</v>
      </c>
      <c r="AK300">
        <v>0</v>
      </c>
      <c r="AL300" t="s">
        <v>37</v>
      </c>
    </row>
    <row r="301" spans="1:38" hidden="1" x14ac:dyDescent="0.45">
      <c r="A301" t="s">
        <v>337</v>
      </c>
      <c r="B301">
        <v>57</v>
      </c>
      <c r="C301">
        <v>2</v>
      </c>
      <c r="D301" t="s">
        <v>156</v>
      </c>
      <c r="E301" t="s">
        <v>114</v>
      </c>
      <c r="F301" t="s">
        <v>201</v>
      </c>
      <c r="G301" t="s">
        <v>219</v>
      </c>
      <c r="H301">
        <v>-1</v>
      </c>
      <c r="I301">
        <v>219.83333329999999</v>
      </c>
      <c r="J301">
        <v>0.21983333299999999</v>
      </c>
      <c r="K301">
        <v>-0.77</v>
      </c>
      <c r="L301">
        <v>-0.15</v>
      </c>
      <c r="M301">
        <v>0.46</v>
      </c>
      <c r="N301">
        <v>0.33</v>
      </c>
      <c r="O301">
        <v>1.2231000000000001</v>
      </c>
      <c r="P301">
        <v>2.4529999999999998</v>
      </c>
      <c r="Q301">
        <v>8.8000000000000007</v>
      </c>
      <c r="R301">
        <v>0.72430471600000002</v>
      </c>
      <c r="S301">
        <v>1468</v>
      </c>
      <c r="T301" t="s">
        <v>38</v>
      </c>
      <c r="U301" t="s">
        <v>63</v>
      </c>
      <c r="V301">
        <v>6</v>
      </c>
      <c r="W301">
        <v>2.02</v>
      </c>
      <c r="X301">
        <v>3.2000000000000001E-2</v>
      </c>
      <c r="Y301" t="s">
        <v>76</v>
      </c>
      <c r="Z301" t="s">
        <v>54</v>
      </c>
      <c r="AA301">
        <v>4.1512341920000004</v>
      </c>
      <c r="AB301">
        <v>4.2432594559999997</v>
      </c>
      <c r="AC301">
        <v>4.0343165599999997</v>
      </c>
      <c r="AD301" t="s">
        <v>65</v>
      </c>
      <c r="AE301">
        <v>7</v>
      </c>
      <c r="AF301">
        <v>0</v>
      </c>
      <c r="AG301">
        <v>0</v>
      </c>
      <c r="AH301">
        <v>4.1512341920000004</v>
      </c>
      <c r="AI301">
        <v>4.2432594559999997</v>
      </c>
      <c r="AJ301">
        <v>4.0343165599999997</v>
      </c>
      <c r="AK301">
        <v>0</v>
      </c>
      <c r="AL301" t="s">
        <v>37</v>
      </c>
    </row>
    <row r="302" spans="1:38" hidden="1" x14ac:dyDescent="0.45">
      <c r="A302" t="s">
        <v>337</v>
      </c>
      <c r="B302">
        <v>58</v>
      </c>
      <c r="C302" t="s">
        <v>37</v>
      </c>
      <c r="D302" t="s">
        <v>156</v>
      </c>
      <c r="E302" t="s">
        <v>114</v>
      </c>
      <c r="F302" t="s">
        <v>201</v>
      </c>
      <c r="G302" t="s">
        <v>219</v>
      </c>
      <c r="H302">
        <v>-1</v>
      </c>
      <c r="I302">
        <v>154.19999999999999</v>
      </c>
      <c r="J302">
        <v>0.1542</v>
      </c>
      <c r="K302">
        <v>-0.77</v>
      </c>
      <c r="L302">
        <v>-0.15</v>
      </c>
      <c r="M302">
        <v>0.46</v>
      </c>
      <c r="N302">
        <v>0.33</v>
      </c>
      <c r="O302">
        <v>1.2231000000000001</v>
      </c>
      <c r="P302">
        <v>2.4529999999999998</v>
      </c>
      <c r="Q302">
        <v>7.58</v>
      </c>
      <c r="R302">
        <v>0.87</v>
      </c>
      <c r="S302">
        <v>765</v>
      </c>
      <c r="T302" t="s">
        <v>38</v>
      </c>
      <c r="U302" t="s">
        <v>124</v>
      </c>
      <c r="V302">
        <v>7</v>
      </c>
      <c r="W302">
        <v>0.7</v>
      </c>
      <c r="X302">
        <v>1.0999999999999999E-2</v>
      </c>
      <c r="Y302" t="s">
        <v>125</v>
      </c>
      <c r="Z302" t="s">
        <v>41</v>
      </c>
      <c r="AA302">
        <v>4.4927603889999999</v>
      </c>
      <c r="AB302" t="s">
        <v>37</v>
      </c>
      <c r="AC302" t="s">
        <v>37</v>
      </c>
      <c r="AD302" t="s">
        <v>158</v>
      </c>
      <c r="AE302">
        <v>13</v>
      </c>
      <c r="AF302">
        <v>0</v>
      </c>
      <c r="AG302">
        <v>0</v>
      </c>
      <c r="AH302">
        <v>4.4927603889999999</v>
      </c>
      <c r="AI302" t="s">
        <v>37</v>
      </c>
      <c r="AJ302" t="s">
        <v>37</v>
      </c>
      <c r="AK302">
        <v>0</v>
      </c>
      <c r="AL302" t="s">
        <v>37</v>
      </c>
    </row>
    <row r="303" spans="1:38" hidden="1" x14ac:dyDescent="0.45">
      <c r="A303" t="s">
        <v>337</v>
      </c>
      <c r="B303">
        <v>61</v>
      </c>
      <c r="C303">
        <v>19</v>
      </c>
      <c r="D303" t="s">
        <v>156</v>
      </c>
      <c r="E303" t="s">
        <v>114</v>
      </c>
      <c r="F303" t="s">
        <v>201</v>
      </c>
      <c r="G303" t="s">
        <v>219</v>
      </c>
      <c r="H303">
        <v>-1</v>
      </c>
      <c r="I303">
        <v>370</v>
      </c>
      <c r="J303">
        <v>0.37</v>
      </c>
      <c r="K303">
        <v>-0.77</v>
      </c>
      <c r="L303">
        <v>-0.15</v>
      </c>
      <c r="M303">
        <v>0.46</v>
      </c>
      <c r="N303">
        <v>0.33</v>
      </c>
      <c r="O303">
        <v>1.2231000000000001</v>
      </c>
      <c r="P303">
        <v>2.4529999999999998</v>
      </c>
      <c r="Q303">
        <v>9.9499999999999993</v>
      </c>
      <c r="R303">
        <v>0.80487804900000004</v>
      </c>
      <c r="S303">
        <v>769</v>
      </c>
      <c r="T303" t="s">
        <v>38</v>
      </c>
      <c r="U303" t="s">
        <v>122</v>
      </c>
      <c r="V303">
        <v>7.2</v>
      </c>
      <c r="W303">
        <v>0.78</v>
      </c>
      <c r="X303">
        <v>1.0451999999999999E-2</v>
      </c>
      <c r="Y303" t="s">
        <v>130</v>
      </c>
      <c r="Z303" t="s">
        <v>41</v>
      </c>
      <c r="AA303">
        <v>4.5746461749999998</v>
      </c>
      <c r="AB303">
        <v>4.58255268</v>
      </c>
      <c r="AC303">
        <v>4.5665930550000002</v>
      </c>
      <c r="AD303" t="s">
        <v>131</v>
      </c>
      <c r="AE303">
        <v>20</v>
      </c>
      <c r="AF303">
        <v>0</v>
      </c>
      <c r="AG303">
        <v>1</v>
      </c>
      <c r="AH303">
        <v>4.1852132629999996</v>
      </c>
      <c r="AI303">
        <v>4.191538467</v>
      </c>
      <c r="AJ303">
        <v>4.1787707669999996</v>
      </c>
      <c r="AK303">
        <v>0</v>
      </c>
      <c r="AL303" t="s">
        <v>37</v>
      </c>
    </row>
    <row r="304" spans="1:38" hidden="1" x14ac:dyDescent="0.45">
      <c r="A304" t="s">
        <v>337</v>
      </c>
      <c r="B304">
        <v>61</v>
      </c>
      <c r="C304">
        <v>20</v>
      </c>
      <c r="D304" t="s">
        <v>156</v>
      </c>
      <c r="E304" t="s">
        <v>114</v>
      </c>
      <c r="F304" t="s">
        <v>201</v>
      </c>
      <c r="G304" t="s">
        <v>219</v>
      </c>
      <c r="H304">
        <v>-1</v>
      </c>
      <c r="I304">
        <v>370</v>
      </c>
      <c r="J304">
        <v>0.37</v>
      </c>
      <c r="K304">
        <v>-0.77</v>
      </c>
      <c r="L304">
        <v>-0.15</v>
      </c>
      <c r="M304">
        <v>0.46</v>
      </c>
      <c r="N304">
        <v>0.33</v>
      </c>
      <c r="O304">
        <v>1.2231000000000001</v>
      </c>
      <c r="P304">
        <v>2.4529999999999998</v>
      </c>
      <c r="Q304">
        <v>9.9499999999999993</v>
      </c>
      <c r="R304">
        <v>0.80487804900000004</v>
      </c>
      <c r="S304">
        <v>769</v>
      </c>
      <c r="T304" t="s">
        <v>38</v>
      </c>
      <c r="U304" t="s">
        <v>122</v>
      </c>
      <c r="V304">
        <v>7.2</v>
      </c>
      <c r="W304">
        <v>0.78</v>
      </c>
      <c r="X304">
        <v>1.0451999999999999E-2</v>
      </c>
      <c r="Y304" t="s">
        <v>130</v>
      </c>
      <c r="Z304" t="s">
        <v>41</v>
      </c>
      <c r="AA304">
        <v>4.3664874730000003</v>
      </c>
      <c r="AB304">
        <v>4.3983591219999996</v>
      </c>
      <c r="AC304">
        <v>4.3320902879999998</v>
      </c>
      <c r="AD304" t="s">
        <v>127</v>
      </c>
      <c r="AE304">
        <v>10</v>
      </c>
      <c r="AF304">
        <v>0</v>
      </c>
      <c r="AG304">
        <v>1</v>
      </c>
      <c r="AH304">
        <v>4.0186863009999998</v>
      </c>
      <c r="AI304">
        <v>4.0441836210000002</v>
      </c>
      <c r="AJ304">
        <v>3.9911685530000001</v>
      </c>
      <c r="AK304">
        <v>0</v>
      </c>
      <c r="AL304" t="s">
        <v>37</v>
      </c>
    </row>
    <row r="305" spans="1:38" hidden="1" x14ac:dyDescent="0.45">
      <c r="A305" t="s">
        <v>337</v>
      </c>
      <c r="B305">
        <v>61</v>
      </c>
      <c r="C305">
        <v>21</v>
      </c>
      <c r="D305" t="s">
        <v>156</v>
      </c>
      <c r="E305" t="s">
        <v>114</v>
      </c>
      <c r="F305" t="s">
        <v>201</v>
      </c>
      <c r="G305" t="s">
        <v>219</v>
      </c>
      <c r="H305">
        <v>-1</v>
      </c>
      <c r="I305">
        <v>370</v>
      </c>
      <c r="J305">
        <v>0.37</v>
      </c>
      <c r="K305">
        <v>-0.77</v>
      </c>
      <c r="L305">
        <v>-0.15</v>
      </c>
      <c r="M305">
        <v>0.46</v>
      </c>
      <c r="N305">
        <v>0.33</v>
      </c>
      <c r="O305">
        <v>1.2231000000000001</v>
      </c>
      <c r="P305">
        <v>2.4529999999999998</v>
      </c>
      <c r="Q305">
        <v>9.9499999999999993</v>
      </c>
      <c r="R305">
        <v>0.80487804900000004</v>
      </c>
      <c r="S305">
        <v>769</v>
      </c>
      <c r="T305" t="s">
        <v>38</v>
      </c>
      <c r="U305" t="s">
        <v>122</v>
      </c>
      <c r="V305">
        <v>7.2</v>
      </c>
      <c r="W305">
        <v>0.78</v>
      </c>
      <c r="X305">
        <v>1.0451999999999999E-2</v>
      </c>
      <c r="Y305" t="s">
        <v>130</v>
      </c>
      <c r="Z305" t="s">
        <v>41</v>
      </c>
      <c r="AA305">
        <v>4.2872011199999998</v>
      </c>
      <c r="AB305">
        <v>4.3137704770000003</v>
      </c>
      <c r="AC305">
        <v>4.2588997620000004</v>
      </c>
      <c r="AD305" t="s">
        <v>132</v>
      </c>
      <c r="AE305">
        <v>5</v>
      </c>
      <c r="AF305">
        <v>0</v>
      </c>
      <c r="AG305">
        <v>1</v>
      </c>
      <c r="AH305">
        <v>3.9552572189999999</v>
      </c>
      <c r="AI305">
        <v>3.9765127050000002</v>
      </c>
      <c r="AJ305">
        <v>3.9326161320000002</v>
      </c>
      <c r="AK305">
        <v>0</v>
      </c>
      <c r="AL305" t="s">
        <v>37</v>
      </c>
    </row>
    <row r="306" spans="1:38" hidden="1" x14ac:dyDescent="0.45">
      <c r="A306" t="s">
        <v>337</v>
      </c>
      <c r="B306">
        <v>61</v>
      </c>
      <c r="C306">
        <v>22</v>
      </c>
      <c r="D306" t="s">
        <v>156</v>
      </c>
      <c r="E306" t="s">
        <v>114</v>
      </c>
      <c r="F306" t="s">
        <v>201</v>
      </c>
      <c r="G306" t="s">
        <v>219</v>
      </c>
      <c r="H306">
        <v>-1</v>
      </c>
      <c r="I306">
        <v>370</v>
      </c>
      <c r="J306">
        <v>0.37</v>
      </c>
      <c r="K306">
        <v>-0.77</v>
      </c>
      <c r="L306">
        <v>-0.15</v>
      </c>
      <c r="M306">
        <v>0.46</v>
      </c>
      <c r="N306">
        <v>0.33</v>
      </c>
      <c r="O306">
        <v>1.2231000000000001</v>
      </c>
      <c r="P306">
        <v>2.4529999999999998</v>
      </c>
      <c r="Q306">
        <v>9.9499999999999993</v>
      </c>
      <c r="R306">
        <v>0.80487804900000004</v>
      </c>
      <c r="S306">
        <v>769</v>
      </c>
      <c r="T306" t="s">
        <v>38</v>
      </c>
      <c r="U306" t="s">
        <v>122</v>
      </c>
      <c r="V306">
        <v>7.2</v>
      </c>
      <c r="W306">
        <v>0.53</v>
      </c>
      <c r="X306">
        <v>7.685E-3</v>
      </c>
      <c r="Y306" t="s">
        <v>126</v>
      </c>
      <c r="Z306" t="s">
        <v>41</v>
      </c>
      <c r="AA306">
        <v>4.6646109339999997</v>
      </c>
      <c r="AB306">
        <v>4.6928341099999997</v>
      </c>
      <c r="AC306">
        <v>4.634425373</v>
      </c>
      <c r="AD306" t="s">
        <v>132</v>
      </c>
      <c r="AE306">
        <v>5</v>
      </c>
      <c r="AF306">
        <v>0</v>
      </c>
      <c r="AG306">
        <v>1</v>
      </c>
      <c r="AH306">
        <v>4.2571850710000003</v>
      </c>
      <c r="AI306">
        <v>4.2797636109999999</v>
      </c>
      <c r="AJ306">
        <v>4.2330366210000001</v>
      </c>
      <c r="AK306">
        <v>0</v>
      </c>
      <c r="AL306" t="s">
        <v>37</v>
      </c>
    </row>
    <row r="307" spans="1:38" hidden="1" x14ac:dyDescent="0.45">
      <c r="A307" t="s">
        <v>337</v>
      </c>
      <c r="B307">
        <v>61</v>
      </c>
      <c r="C307">
        <v>40</v>
      </c>
      <c r="D307" t="s">
        <v>156</v>
      </c>
      <c r="E307" t="s">
        <v>114</v>
      </c>
      <c r="F307" t="s">
        <v>201</v>
      </c>
      <c r="G307" t="s">
        <v>219</v>
      </c>
      <c r="H307">
        <v>-1</v>
      </c>
      <c r="I307">
        <v>370</v>
      </c>
      <c r="J307">
        <v>0.37</v>
      </c>
      <c r="K307">
        <v>-0.77</v>
      </c>
      <c r="L307">
        <v>-0.15</v>
      </c>
      <c r="M307">
        <v>0.46</v>
      </c>
      <c r="N307">
        <v>0.33</v>
      </c>
      <c r="O307">
        <v>1.2231000000000001</v>
      </c>
      <c r="P307">
        <v>2.4529999999999998</v>
      </c>
      <c r="Q307">
        <v>9.9499999999999993</v>
      </c>
      <c r="R307">
        <v>0.80487804900000004</v>
      </c>
      <c r="S307">
        <v>769</v>
      </c>
      <c r="T307" t="s">
        <v>38</v>
      </c>
      <c r="U307" t="s">
        <v>122</v>
      </c>
      <c r="V307">
        <v>7.2</v>
      </c>
      <c r="W307">
        <v>0.78</v>
      </c>
      <c r="X307">
        <v>1.0451999999999999E-2</v>
      </c>
      <c r="Y307" t="s">
        <v>130</v>
      </c>
      <c r="Z307" t="s">
        <v>41</v>
      </c>
      <c r="AA307">
        <v>4.1672059780000001</v>
      </c>
      <c r="AB307">
        <v>4.2363251179999999</v>
      </c>
      <c r="AC307">
        <v>4.0849650720000001</v>
      </c>
      <c r="AD307" t="s">
        <v>132</v>
      </c>
      <c r="AE307">
        <v>5</v>
      </c>
      <c r="AF307">
        <v>0</v>
      </c>
      <c r="AG307">
        <v>1</v>
      </c>
      <c r="AH307">
        <v>3.8592611059999999</v>
      </c>
      <c r="AI307">
        <v>3.914556417</v>
      </c>
      <c r="AJ307">
        <v>3.7934683800000002</v>
      </c>
      <c r="AK307">
        <v>0</v>
      </c>
      <c r="AL307" t="s">
        <v>37</v>
      </c>
    </row>
    <row r="308" spans="1:38" hidden="1" x14ac:dyDescent="0.45">
      <c r="A308" t="s">
        <v>337</v>
      </c>
      <c r="B308">
        <v>61</v>
      </c>
      <c r="C308">
        <v>25</v>
      </c>
      <c r="D308" t="s">
        <v>156</v>
      </c>
      <c r="E308" t="s">
        <v>114</v>
      </c>
      <c r="F308" t="s">
        <v>201</v>
      </c>
      <c r="G308" t="s">
        <v>219</v>
      </c>
      <c r="H308">
        <v>-1</v>
      </c>
      <c r="I308">
        <v>370</v>
      </c>
      <c r="J308">
        <v>0.37</v>
      </c>
      <c r="K308">
        <v>-0.77</v>
      </c>
      <c r="L308">
        <v>-0.15</v>
      </c>
      <c r="M308">
        <v>0.46</v>
      </c>
      <c r="N308">
        <v>0.33</v>
      </c>
      <c r="O308">
        <v>1.2231000000000001</v>
      </c>
      <c r="P308">
        <v>2.4529999999999998</v>
      </c>
      <c r="Q308">
        <v>7.05</v>
      </c>
      <c r="R308">
        <v>0.7</v>
      </c>
      <c r="S308">
        <v>755</v>
      </c>
      <c r="T308" t="s">
        <v>38</v>
      </c>
      <c r="U308" t="s">
        <v>145</v>
      </c>
      <c r="V308">
        <v>7.2</v>
      </c>
      <c r="W308">
        <v>0.53</v>
      </c>
      <c r="X308">
        <v>7.685E-3</v>
      </c>
      <c r="Y308" t="s">
        <v>126</v>
      </c>
      <c r="Z308" t="s">
        <v>41</v>
      </c>
      <c r="AA308">
        <v>4.3916387830000003</v>
      </c>
      <c r="AB308">
        <v>4.398362927</v>
      </c>
      <c r="AC308">
        <v>4.3893652510000001</v>
      </c>
      <c r="AD308" t="s">
        <v>132</v>
      </c>
      <c r="AE308">
        <v>5</v>
      </c>
      <c r="AF308">
        <v>0</v>
      </c>
      <c r="AG308">
        <v>1</v>
      </c>
      <c r="AH308">
        <v>4.0388073489999998</v>
      </c>
      <c r="AI308">
        <v>4.0441866649999998</v>
      </c>
      <c r="AJ308">
        <v>4.0369885239999999</v>
      </c>
      <c r="AK308">
        <v>0</v>
      </c>
      <c r="AL308" t="s">
        <v>37</v>
      </c>
    </row>
    <row r="309" spans="1:38" hidden="1" x14ac:dyDescent="0.45">
      <c r="A309" t="s">
        <v>337</v>
      </c>
      <c r="B309">
        <v>61</v>
      </c>
      <c r="C309">
        <v>23</v>
      </c>
      <c r="D309" t="s">
        <v>156</v>
      </c>
      <c r="E309" t="s">
        <v>114</v>
      </c>
      <c r="F309" t="s">
        <v>201</v>
      </c>
      <c r="G309" t="s">
        <v>219</v>
      </c>
      <c r="H309">
        <v>-1</v>
      </c>
      <c r="I309">
        <v>370</v>
      </c>
      <c r="J309">
        <v>0.37</v>
      </c>
      <c r="K309">
        <v>-0.77</v>
      </c>
      <c r="L309">
        <v>-0.15</v>
      </c>
      <c r="M309">
        <v>0.46</v>
      </c>
      <c r="N309">
        <v>0.33</v>
      </c>
      <c r="O309">
        <v>1.2231000000000001</v>
      </c>
      <c r="P309">
        <v>2.4529999999999998</v>
      </c>
      <c r="Q309">
        <v>10</v>
      </c>
      <c r="R309">
        <v>0.70731707300000002</v>
      </c>
      <c r="S309">
        <v>767</v>
      </c>
      <c r="T309" t="s">
        <v>142</v>
      </c>
      <c r="U309" t="s">
        <v>143</v>
      </c>
      <c r="V309">
        <v>7.2</v>
      </c>
      <c r="W309">
        <v>0.53</v>
      </c>
      <c r="X309">
        <v>7.685E-3</v>
      </c>
      <c r="Y309" t="s">
        <v>126</v>
      </c>
      <c r="Z309" t="s">
        <v>41</v>
      </c>
      <c r="AA309">
        <v>4.5343063219999999</v>
      </c>
      <c r="AB309">
        <v>4.5952068529999996</v>
      </c>
      <c r="AC309">
        <v>4.4634508679999998</v>
      </c>
      <c r="AD309" t="s">
        <v>132</v>
      </c>
      <c r="AE309">
        <v>5</v>
      </c>
      <c r="AF309">
        <v>0</v>
      </c>
      <c r="AG309">
        <v>1</v>
      </c>
      <c r="AH309">
        <v>4.1529413799999997</v>
      </c>
      <c r="AI309">
        <v>4.2016618049999996</v>
      </c>
      <c r="AJ309">
        <v>4.0962570170000001</v>
      </c>
      <c r="AK309">
        <v>0</v>
      </c>
      <c r="AL309" t="s">
        <v>37</v>
      </c>
    </row>
    <row r="310" spans="1:38" hidden="1" x14ac:dyDescent="0.45">
      <c r="A310" t="s">
        <v>337</v>
      </c>
      <c r="B310">
        <v>61</v>
      </c>
      <c r="C310">
        <v>24</v>
      </c>
      <c r="D310" t="s">
        <v>156</v>
      </c>
      <c r="E310" t="s">
        <v>114</v>
      </c>
      <c r="F310" t="s">
        <v>201</v>
      </c>
      <c r="G310" t="s">
        <v>219</v>
      </c>
      <c r="H310">
        <v>-1</v>
      </c>
      <c r="I310">
        <v>370</v>
      </c>
      <c r="J310">
        <v>0.37</v>
      </c>
      <c r="K310">
        <v>-0.77</v>
      </c>
      <c r="L310">
        <v>-0.15</v>
      </c>
      <c r="M310">
        <v>0.46</v>
      </c>
      <c r="N310">
        <v>0.33</v>
      </c>
      <c r="O310">
        <v>1.2231000000000001</v>
      </c>
      <c r="P310">
        <v>2.4529999999999998</v>
      </c>
      <c r="Q310">
        <v>9.0500000000000007</v>
      </c>
      <c r="R310">
        <v>0.58064516099999997</v>
      </c>
      <c r="S310">
        <v>788</v>
      </c>
      <c r="T310" t="s">
        <v>38</v>
      </c>
      <c r="U310" t="s">
        <v>144</v>
      </c>
      <c r="V310">
        <v>7.2</v>
      </c>
      <c r="W310">
        <v>0.53</v>
      </c>
      <c r="X310">
        <v>7.685E-3</v>
      </c>
      <c r="Y310" t="s">
        <v>126</v>
      </c>
      <c r="Z310" t="s">
        <v>41</v>
      </c>
      <c r="AA310">
        <v>4.3816140600000004</v>
      </c>
      <c r="AB310">
        <v>4.4130276249999998</v>
      </c>
      <c r="AC310">
        <v>4.3477498639999999</v>
      </c>
      <c r="AD310" t="s">
        <v>132</v>
      </c>
      <c r="AE310">
        <v>5</v>
      </c>
      <c r="AF310">
        <v>0</v>
      </c>
      <c r="AG310">
        <v>1</v>
      </c>
      <c r="AH310">
        <v>4.0307875710000003</v>
      </c>
      <c r="AI310">
        <v>4.0559184229999996</v>
      </c>
      <c r="AJ310">
        <v>4.0036962149999997</v>
      </c>
      <c r="AK310">
        <v>0</v>
      </c>
      <c r="AL310" t="s">
        <v>37</v>
      </c>
    </row>
    <row r="311" spans="1:38" hidden="1" x14ac:dyDescent="0.45">
      <c r="A311" t="s">
        <v>335</v>
      </c>
      <c r="B311">
        <v>19</v>
      </c>
      <c r="C311">
        <v>8</v>
      </c>
      <c r="D311" t="s">
        <v>159</v>
      </c>
      <c r="E311" t="s">
        <v>114</v>
      </c>
      <c r="F311" t="s">
        <v>202</v>
      </c>
      <c r="G311" t="s">
        <v>219</v>
      </c>
      <c r="H311">
        <v>-1</v>
      </c>
      <c r="I311">
        <v>42</v>
      </c>
      <c r="J311">
        <v>4.2000000000000003E-2</v>
      </c>
      <c r="K311">
        <v>-0.5</v>
      </c>
      <c r="L311">
        <v>0.49</v>
      </c>
      <c r="M311">
        <v>0.31</v>
      </c>
      <c r="N311">
        <v>0.75</v>
      </c>
      <c r="O311">
        <v>1.5237000000000001</v>
      </c>
      <c r="P311">
        <v>4.1020000000000003</v>
      </c>
      <c r="Q311">
        <v>8.27</v>
      </c>
      <c r="R311">
        <v>0.85979643800000005</v>
      </c>
      <c r="S311">
        <v>933</v>
      </c>
      <c r="T311" t="s">
        <v>38</v>
      </c>
      <c r="U311" t="s">
        <v>122</v>
      </c>
      <c r="V311">
        <v>7.56</v>
      </c>
      <c r="W311">
        <v>2.7</v>
      </c>
      <c r="X311">
        <v>2.5899999999999999E-2</v>
      </c>
      <c r="Y311" t="s">
        <v>136</v>
      </c>
      <c r="Z311" t="s">
        <v>41</v>
      </c>
      <c r="AA311">
        <v>4.4270908799999997</v>
      </c>
      <c r="AB311">
        <v>4.4640285190000002</v>
      </c>
      <c r="AC311">
        <v>4.3867171049999998</v>
      </c>
      <c r="AD311" t="s">
        <v>65</v>
      </c>
      <c r="AE311">
        <v>10</v>
      </c>
      <c r="AF311">
        <v>0</v>
      </c>
      <c r="AG311">
        <v>0</v>
      </c>
      <c r="AH311">
        <v>4.4270908799999997</v>
      </c>
      <c r="AI311">
        <v>4.4640285190000002</v>
      </c>
      <c r="AJ311">
        <v>4.3867171049999998</v>
      </c>
      <c r="AK311">
        <v>0</v>
      </c>
      <c r="AL311" t="s">
        <v>37</v>
      </c>
    </row>
    <row r="312" spans="1:38" hidden="1" x14ac:dyDescent="0.45">
      <c r="A312" t="s">
        <v>335</v>
      </c>
      <c r="B312">
        <v>19</v>
      </c>
      <c r="C312">
        <v>18</v>
      </c>
      <c r="D312" t="s">
        <v>159</v>
      </c>
      <c r="E312" t="s">
        <v>114</v>
      </c>
      <c r="F312" t="s">
        <v>202</v>
      </c>
      <c r="G312" t="s">
        <v>219</v>
      </c>
      <c r="H312">
        <v>-1</v>
      </c>
      <c r="I312">
        <v>42</v>
      </c>
      <c r="J312">
        <v>4.2000000000000003E-2</v>
      </c>
      <c r="K312">
        <v>-0.5</v>
      </c>
      <c r="L312">
        <v>0.49</v>
      </c>
      <c r="M312">
        <v>0.31</v>
      </c>
      <c r="N312">
        <v>0.75</v>
      </c>
      <c r="O312">
        <v>1.5237000000000001</v>
      </c>
      <c r="P312">
        <v>4.1020000000000003</v>
      </c>
      <c r="Q312">
        <v>7.58</v>
      </c>
      <c r="R312">
        <v>0.87</v>
      </c>
      <c r="S312">
        <v>765</v>
      </c>
      <c r="T312" t="s">
        <v>38</v>
      </c>
      <c r="U312" t="s">
        <v>124</v>
      </c>
      <c r="V312">
        <v>7.56</v>
      </c>
      <c r="W312">
        <v>2.7</v>
      </c>
      <c r="X312">
        <v>2.5899999999999999E-2</v>
      </c>
      <c r="Y312" t="s">
        <v>136</v>
      </c>
      <c r="Z312" t="s">
        <v>41</v>
      </c>
      <c r="AA312">
        <v>4.1705194639999998</v>
      </c>
      <c r="AB312">
        <v>4.2243472149999999</v>
      </c>
      <c r="AC312">
        <v>4.1090635449999997</v>
      </c>
      <c r="AD312" t="s">
        <v>65</v>
      </c>
      <c r="AE312">
        <v>10</v>
      </c>
      <c r="AF312">
        <v>0</v>
      </c>
      <c r="AG312">
        <v>0</v>
      </c>
      <c r="AH312">
        <v>4.1705194639999998</v>
      </c>
      <c r="AI312">
        <v>4.2243472149999999</v>
      </c>
      <c r="AJ312">
        <v>4.1090635449999997</v>
      </c>
      <c r="AK312">
        <v>0</v>
      </c>
      <c r="AL312" t="s">
        <v>37</v>
      </c>
    </row>
    <row r="313" spans="1:38" hidden="1" x14ac:dyDescent="0.45">
      <c r="A313" t="s">
        <v>337</v>
      </c>
      <c r="B313">
        <v>19</v>
      </c>
      <c r="C313">
        <v>28</v>
      </c>
      <c r="D313" t="s">
        <v>159</v>
      </c>
      <c r="E313" t="s">
        <v>114</v>
      </c>
      <c r="F313" t="s">
        <v>202</v>
      </c>
      <c r="G313" t="s">
        <v>219</v>
      </c>
      <c r="H313">
        <v>-1</v>
      </c>
      <c r="I313">
        <v>42</v>
      </c>
      <c r="J313">
        <v>4.2000000000000003E-2</v>
      </c>
      <c r="K313">
        <v>-0.5</v>
      </c>
      <c r="L313">
        <v>0.49</v>
      </c>
      <c r="M313">
        <v>0.31</v>
      </c>
      <c r="N313">
        <v>0.75</v>
      </c>
      <c r="O313">
        <v>1.5237000000000001</v>
      </c>
      <c r="P313">
        <v>4.1020000000000003</v>
      </c>
      <c r="Q313">
        <v>7.4</v>
      </c>
      <c r="R313">
        <v>0.87</v>
      </c>
      <c r="S313">
        <v>1132</v>
      </c>
      <c r="T313" t="s">
        <v>38</v>
      </c>
      <c r="U313" t="s">
        <v>39</v>
      </c>
      <c r="V313">
        <v>7.56</v>
      </c>
      <c r="W313">
        <v>2.7</v>
      </c>
      <c r="X313">
        <v>2.5899999999999999E-2</v>
      </c>
      <c r="Y313" t="s">
        <v>136</v>
      </c>
      <c r="Z313" t="s">
        <v>41</v>
      </c>
      <c r="AA313">
        <v>4.3587168519158599</v>
      </c>
      <c r="AB313">
        <v>4.38036259683137</v>
      </c>
      <c r="AC313">
        <v>4.3359354056682999</v>
      </c>
      <c r="AD313" t="s">
        <v>65</v>
      </c>
      <c r="AE313">
        <v>10</v>
      </c>
      <c r="AF313">
        <v>0</v>
      </c>
      <c r="AG313">
        <v>0</v>
      </c>
      <c r="AH313">
        <v>4.3587168519158599</v>
      </c>
      <c r="AI313">
        <v>4.38036259683137</v>
      </c>
      <c r="AJ313">
        <v>4.3359354056682999</v>
      </c>
      <c r="AK313">
        <v>0</v>
      </c>
      <c r="AL313" t="s">
        <v>37</v>
      </c>
    </row>
    <row r="314" spans="1:38" hidden="1" x14ac:dyDescent="0.45">
      <c r="A314" t="s">
        <v>337</v>
      </c>
      <c r="B314">
        <v>19</v>
      </c>
      <c r="C314">
        <v>38</v>
      </c>
      <c r="D314" t="s">
        <v>159</v>
      </c>
      <c r="E314" t="s">
        <v>114</v>
      </c>
      <c r="F314" t="s">
        <v>202</v>
      </c>
      <c r="G314" t="s">
        <v>219</v>
      </c>
      <c r="H314">
        <v>-1</v>
      </c>
      <c r="I314">
        <v>42</v>
      </c>
      <c r="J314">
        <v>4.2000000000000003E-2</v>
      </c>
      <c r="K314">
        <v>-0.5</v>
      </c>
      <c r="L314">
        <v>0.49</v>
      </c>
      <c r="M314">
        <v>0.31</v>
      </c>
      <c r="N314">
        <v>0.75</v>
      </c>
      <c r="O314">
        <v>1.5237000000000001</v>
      </c>
      <c r="P314">
        <v>4.1020000000000003</v>
      </c>
      <c r="Q314">
        <v>8</v>
      </c>
      <c r="R314">
        <v>0.23809523799999999</v>
      </c>
      <c r="S314">
        <v>785</v>
      </c>
      <c r="T314" t="s">
        <v>134</v>
      </c>
      <c r="U314" t="s">
        <v>135</v>
      </c>
      <c r="V314">
        <v>7.56</v>
      </c>
      <c r="W314">
        <v>2.7</v>
      </c>
      <c r="X314">
        <v>2.5899999999999999E-2</v>
      </c>
      <c r="Y314" t="s">
        <v>136</v>
      </c>
      <c r="Z314" t="s">
        <v>41</v>
      </c>
      <c r="AA314">
        <v>3.9794184189999999</v>
      </c>
      <c r="AB314">
        <v>4.0499714019999997</v>
      </c>
      <c r="AC314">
        <v>3.8951376600000001</v>
      </c>
      <c r="AD314" t="s">
        <v>65</v>
      </c>
      <c r="AE314">
        <v>10</v>
      </c>
      <c r="AF314">
        <v>0</v>
      </c>
      <c r="AG314">
        <v>0</v>
      </c>
      <c r="AH314">
        <v>3.9794184189999999</v>
      </c>
      <c r="AI314">
        <v>4.0499714019999997</v>
      </c>
      <c r="AJ314">
        <v>3.8951376600000001</v>
      </c>
      <c r="AK314">
        <v>0</v>
      </c>
      <c r="AL314" t="s">
        <v>37</v>
      </c>
    </row>
    <row r="315" spans="1:38" hidden="1" x14ac:dyDescent="0.45">
      <c r="A315" t="s">
        <v>338</v>
      </c>
      <c r="B315" s="10">
        <v>22</v>
      </c>
      <c r="C315" s="10">
        <v>12</v>
      </c>
      <c r="D315" s="10" t="s">
        <v>159</v>
      </c>
      <c r="E315" s="10" t="s">
        <v>114</v>
      </c>
      <c r="F315" s="10" t="s">
        <v>202</v>
      </c>
      <c r="G315" s="10" t="s">
        <v>219</v>
      </c>
      <c r="H315" s="10">
        <v>-1</v>
      </c>
      <c r="I315" s="10">
        <v>106</v>
      </c>
      <c r="J315" s="10">
        <v>0.106</v>
      </c>
      <c r="K315" s="10">
        <v>-0.5</v>
      </c>
      <c r="L315" s="10">
        <v>0.49</v>
      </c>
      <c r="M315" s="10">
        <v>0.31</v>
      </c>
      <c r="N315" s="10">
        <v>0.75</v>
      </c>
      <c r="O315" s="10">
        <v>1.5237000000000001</v>
      </c>
      <c r="P315" s="10">
        <v>4.1020000000000003</v>
      </c>
      <c r="Q315" s="10">
        <v>9.9499999999999993</v>
      </c>
      <c r="R315" s="10">
        <v>0.80487804900000004</v>
      </c>
      <c r="S315" s="10">
        <v>769</v>
      </c>
      <c r="T315" s="10" t="s">
        <v>38</v>
      </c>
      <c r="U315" s="10" t="s">
        <v>122</v>
      </c>
      <c r="V315" s="10">
        <v>8.1999999999999993</v>
      </c>
      <c r="W315" s="10">
        <v>1.1000000000000001</v>
      </c>
      <c r="X315" s="10"/>
      <c r="Y315" s="10" t="s">
        <v>236</v>
      </c>
      <c r="Z315" s="10" t="s">
        <v>41</v>
      </c>
      <c r="AA315" s="10">
        <v>4.0091958539999997</v>
      </c>
      <c r="AB315" s="10"/>
      <c r="AC315" s="10"/>
      <c r="AD315" s="10" t="s">
        <v>65</v>
      </c>
      <c r="AE315" s="10">
        <v>6.1</v>
      </c>
      <c r="AF315" s="10">
        <v>0</v>
      </c>
      <c r="AG315" s="10">
        <v>0</v>
      </c>
      <c r="AH315" s="10">
        <v>4.0091958539999997</v>
      </c>
      <c r="AI315" s="10"/>
      <c r="AJ315" s="10"/>
      <c r="AK315" s="10">
        <v>0</v>
      </c>
      <c r="AL315" s="10"/>
    </row>
    <row r="316" spans="1:38" hidden="1" x14ac:dyDescent="0.45">
      <c r="A316" t="s">
        <v>335</v>
      </c>
      <c r="B316">
        <v>50</v>
      </c>
      <c r="C316">
        <v>6</v>
      </c>
      <c r="D316" t="s">
        <v>159</v>
      </c>
      <c r="E316" t="s">
        <v>114</v>
      </c>
      <c r="F316" t="s">
        <v>202</v>
      </c>
      <c r="G316" t="s">
        <v>219</v>
      </c>
      <c r="H316">
        <v>-1</v>
      </c>
      <c r="I316">
        <v>5.4166666670000003</v>
      </c>
      <c r="J316">
        <v>5.416667E-3</v>
      </c>
      <c r="K316">
        <v>-0.5</v>
      </c>
      <c r="L316">
        <v>0.49</v>
      </c>
      <c r="M316">
        <v>0.31</v>
      </c>
      <c r="N316">
        <v>0.75</v>
      </c>
      <c r="O316">
        <v>1.5237000000000001</v>
      </c>
      <c r="P316">
        <v>4.1020000000000003</v>
      </c>
      <c r="Q316">
        <v>8.2899999999999991</v>
      </c>
      <c r="R316">
        <v>0.85979643800000005</v>
      </c>
      <c r="S316">
        <v>933</v>
      </c>
      <c r="T316" t="s">
        <v>38</v>
      </c>
      <c r="U316" t="s">
        <v>122</v>
      </c>
      <c r="V316">
        <v>5.7</v>
      </c>
      <c r="W316">
        <v>2.1</v>
      </c>
      <c r="X316">
        <v>1.9E-2</v>
      </c>
      <c r="Y316" t="s">
        <v>115</v>
      </c>
      <c r="Z316" t="s">
        <v>54</v>
      </c>
      <c r="AA316">
        <v>4.1542934850000002</v>
      </c>
      <c r="AB316">
        <v>4.1991623770000004</v>
      </c>
      <c r="AC316">
        <v>4.1042491600000002</v>
      </c>
      <c r="AD316" t="s">
        <v>123</v>
      </c>
      <c r="AE316">
        <v>10</v>
      </c>
      <c r="AF316">
        <v>0</v>
      </c>
      <c r="AG316">
        <v>0</v>
      </c>
      <c r="AH316">
        <v>4.1542934850000002</v>
      </c>
      <c r="AI316">
        <v>4.1991623770000004</v>
      </c>
      <c r="AJ316">
        <v>4.1042491600000002</v>
      </c>
      <c r="AK316">
        <v>1</v>
      </c>
      <c r="AL316" t="s">
        <v>224</v>
      </c>
    </row>
    <row r="317" spans="1:38" hidden="1" x14ac:dyDescent="0.45">
      <c r="A317" t="s">
        <v>337</v>
      </c>
      <c r="B317">
        <v>50</v>
      </c>
      <c r="C317">
        <v>30</v>
      </c>
      <c r="D317" t="s">
        <v>159</v>
      </c>
      <c r="E317" t="s">
        <v>114</v>
      </c>
      <c r="F317" t="s">
        <v>202</v>
      </c>
      <c r="G317" t="s">
        <v>219</v>
      </c>
      <c r="H317">
        <v>-1</v>
      </c>
      <c r="I317">
        <v>5.4166666670000003</v>
      </c>
      <c r="J317">
        <v>5.416667E-3</v>
      </c>
      <c r="K317">
        <v>-0.5</v>
      </c>
      <c r="L317">
        <v>0.49</v>
      </c>
      <c r="M317">
        <v>0.31</v>
      </c>
      <c r="N317">
        <v>0.75</v>
      </c>
      <c r="O317">
        <v>1.5237000000000001</v>
      </c>
      <c r="P317">
        <v>4.1020000000000003</v>
      </c>
      <c r="Q317">
        <v>7.4</v>
      </c>
      <c r="R317">
        <v>0.87</v>
      </c>
      <c r="S317">
        <v>1132</v>
      </c>
      <c r="T317" t="s">
        <v>38</v>
      </c>
      <c r="U317" t="s">
        <v>39</v>
      </c>
      <c r="V317">
        <v>5.7</v>
      </c>
      <c r="W317">
        <v>2.1</v>
      </c>
      <c r="X317">
        <v>1.9E-2</v>
      </c>
      <c r="Y317" t="s">
        <v>115</v>
      </c>
      <c r="Z317" t="s">
        <v>54</v>
      </c>
      <c r="AA317">
        <v>4.1645794089999999</v>
      </c>
      <c r="AB317">
        <v>4.2023150679999999</v>
      </c>
      <c r="AC317">
        <v>4.123250197</v>
      </c>
      <c r="AD317" t="s">
        <v>116</v>
      </c>
      <c r="AE317">
        <v>10</v>
      </c>
      <c r="AF317">
        <v>0</v>
      </c>
      <c r="AG317">
        <v>0</v>
      </c>
      <c r="AH317">
        <v>4.1645794089999999</v>
      </c>
      <c r="AI317">
        <v>4.2023150679999999</v>
      </c>
      <c r="AJ317">
        <v>4.123250197</v>
      </c>
      <c r="AK317">
        <v>0</v>
      </c>
      <c r="AL317" t="s">
        <v>37</v>
      </c>
    </row>
    <row r="318" spans="1:38" hidden="1" x14ac:dyDescent="0.45">
      <c r="A318" t="s">
        <v>337</v>
      </c>
      <c r="B318">
        <v>52</v>
      </c>
      <c r="C318" t="s">
        <v>37</v>
      </c>
      <c r="D318" t="s">
        <v>159</v>
      </c>
      <c r="E318" t="s">
        <v>114</v>
      </c>
      <c r="F318" t="s">
        <v>202</v>
      </c>
      <c r="G318" t="s">
        <v>219</v>
      </c>
      <c r="H318">
        <v>-1</v>
      </c>
      <c r="I318">
        <v>54</v>
      </c>
      <c r="J318">
        <v>5.3999999999999999E-2</v>
      </c>
      <c r="K318">
        <v>-0.5</v>
      </c>
      <c r="L318">
        <v>0.49</v>
      </c>
      <c r="M318">
        <v>0.31</v>
      </c>
      <c r="N318">
        <v>0.75</v>
      </c>
      <c r="O318">
        <v>1.5237000000000001</v>
      </c>
      <c r="P318">
        <v>4.1020000000000003</v>
      </c>
      <c r="Q318">
        <v>7.58</v>
      </c>
      <c r="R318">
        <v>0.87</v>
      </c>
      <c r="S318">
        <v>765</v>
      </c>
      <c r="T318" t="s">
        <v>38</v>
      </c>
      <c r="U318" t="s">
        <v>124</v>
      </c>
      <c r="V318">
        <v>7</v>
      </c>
      <c r="W318">
        <v>0.7</v>
      </c>
      <c r="X318">
        <v>1.0999999999999999E-2</v>
      </c>
      <c r="Y318" t="s">
        <v>125</v>
      </c>
      <c r="Z318" t="s">
        <v>41</v>
      </c>
      <c r="AA318">
        <v>4.9631075300000003</v>
      </c>
      <c r="AB318" t="s">
        <v>37</v>
      </c>
      <c r="AC318" t="s">
        <v>37</v>
      </c>
      <c r="AD318" t="s">
        <v>42</v>
      </c>
      <c r="AE318">
        <v>7.5</v>
      </c>
      <c r="AF318">
        <v>1</v>
      </c>
      <c r="AG318">
        <v>0</v>
      </c>
      <c r="AH318">
        <v>4.495982347</v>
      </c>
      <c r="AI318" t="s">
        <v>37</v>
      </c>
      <c r="AJ318" t="s">
        <v>37</v>
      </c>
      <c r="AK318">
        <v>0</v>
      </c>
      <c r="AL318" t="s">
        <v>37</v>
      </c>
    </row>
    <row r="319" spans="1:38" hidden="1" x14ac:dyDescent="0.45">
      <c r="A319" t="s">
        <v>337</v>
      </c>
      <c r="B319">
        <v>52</v>
      </c>
      <c r="C319" t="s">
        <v>37</v>
      </c>
      <c r="D319" t="s">
        <v>159</v>
      </c>
      <c r="E319" t="s">
        <v>114</v>
      </c>
      <c r="F319" t="s">
        <v>202</v>
      </c>
      <c r="G319" t="s">
        <v>219</v>
      </c>
      <c r="H319">
        <v>-1</v>
      </c>
      <c r="I319">
        <v>54</v>
      </c>
      <c r="J319">
        <v>5.3999999999999999E-2</v>
      </c>
      <c r="K319">
        <v>-0.5</v>
      </c>
      <c r="L319">
        <v>0.49</v>
      </c>
      <c r="M319">
        <v>0.31</v>
      </c>
      <c r="N319">
        <v>0.75</v>
      </c>
      <c r="O319">
        <v>1.5237000000000001</v>
      </c>
      <c r="P319">
        <v>4.1020000000000003</v>
      </c>
      <c r="Q319">
        <v>7.58</v>
      </c>
      <c r="R319">
        <v>0.87</v>
      </c>
      <c r="S319">
        <v>765</v>
      </c>
      <c r="T319" t="s">
        <v>38</v>
      </c>
      <c r="U319" t="s">
        <v>124</v>
      </c>
      <c r="V319">
        <v>7</v>
      </c>
      <c r="W319">
        <v>0.7</v>
      </c>
      <c r="X319">
        <v>1.0999999999999999E-2</v>
      </c>
      <c r="Y319" t="s">
        <v>125</v>
      </c>
      <c r="Z319" t="s">
        <v>41</v>
      </c>
      <c r="AA319">
        <v>4.9051696140000001</v>
      </c>
      <c r="AB319" t="s">
        <v>37</v>
      </c>
      <c r="AC319" t="s">
        <v>37</v>
      </c>
      <c r="AD319" t="s">
        <v>42</v>
      </c>
      <c r="AE319">
        <v>13</v>
      </c>
      <c r="AF319">
        <v>1</v>
      </c>
      <c r="AG319">
        <v>0</v>
      </c>
      <c r="AH319">
        <v>4.4496320139999996</v>
      </c>
      <c r="AI319" t="s">
        <v>37</v>
      </c>
      <c r="AJ319" t="s">
        <v>37</v>
      </c>
      <c r="AK319">
        <v>0</v>
      </c>
      <c r="AL319" t="s">
        <v>37</v>
      </c>
    </row>
    <row r="320" spans="1:38" hidden="1" x14ac:dyDescent="0.45">
      <c r="A320" t="s">
        <v>337</v>
      </c>
      <c r="B320">
        <v>57</v>
      </c>
      <c r="C320">
        <v>8</v>
      </c>
      <c r="D320" t="s">
        <v>159</v>
      </c>
      <c r="E320" t="s">
        <v>114</v>
      </c>
      <c r="F320" t="s">
        <v>202</v>
      </c>
      <c r="G320" t="s">
        <v>219</v>
      </c>
      <c r="H320">
        <v>-1</v>
      </c>
      <c r="I320">
        <v>222.38888890000001</v>
      </c>
      <c r="J320">
        <v>0.22239999999999999</v>
      </c>
      <c r="K320">
        <v>-0.5</v>
      </c>
      <c r="L320">
        <v>0.49</v>
      </c>
      <c r="M320">
        <v>0.31</v>
      </c>
      <c r="N320">
        <v>0.75</v>
      </c>
      <c r="O320">
        <v>1.5237000000000001</v>
      </c>
      <c r="P320">
        <v>4.1020000000000003</v>
      </c>
      <c r="Q320">
        <v>8.8000000000000007</v>
      </c>
      <c r="R320">
        <v>0.72430471600000002</v>
      </c>
      <c r="S320">
        <v>1468</v>
      </c>
      <c r="T320" t="s">
        <v>38</v>
      </c>
      <c r="U320" t="s">
        <v>63</v>
      </c>
      <c r="V320">
        <v>6</v>
      </c>
      <c r="W320">
        <v>2.02</v>
      </c>
      <c r="X320">
        <v>3.2000000000000001E-2</v>
      </c>
      <c r="Y320" t="s">
        <v>76</v>
      </c>
      <c r="Z320" t="s">
        <v>54</v>
      </c>
      <c r="AA320">
        <v>4.56089535</v>
      </c>
      <c r="AB320">
        <v>4.6403036540000002</v>
      </c>
      <c r="AC320">
        <v>4.4636445269999996</v>
      </c>
      <c r="AD320" t="s">
        <v>65</v>
      </c>
      <c r="AE320">
        <v>7</v>
      </c>
      <c r="AF320">
        <v>0</v>
      </c>
      <c r="AG320">
        <v>0</v>
      </c>
      <c r="AH320">
        <v>4.56089535</v>
      </c>
      <c r="AI320">
        <v>4.6403036540000002</v>
      </c>
      <c r="AJ320">
        <v>4.4636445269999996</v>
      </c>
      <c r="AK320">
        <v>0</v>
      </c>
      <c r="AL320" t="s">
        <v>37</v>
      </c>
    </row>
    <row r="321" spans="1:38" hidden="1" x14ac:dyDescent="0.45">
      <c r="A321" t="s">
        <v>338</v>
      </c>
      <c r="B321" s="10">
        <v>65</v>
      </c>
      <c r="C321" s="10">
        <v>2</v>
      </c>
      <c r="D321" s="10" t="s">
        <v>159</v>
      </c>
      <c r="E321" s="10" t="s">
        <v>114</v>
      </c>
      <c r="F321" s="10" t="s">
        <v>202</v>
      </c>
      <c r="G321" s="10" t="s">
        <v>219</v>
      </c>
      <c r="H321" s="10">
        <v>-1</v>
      </c>
      <c r="I321" s="10">
        <v>110</v>
      </c>
      <c r="J321" s="10">
        <v>0.11</v>
      </c>
      <c r="K321" s="10">
        <v>-0.5</v>
      </c>
      <c r="L321" s="10">
        <v>0.49</v>
      </c>
      <c r="M321" s="10">
        <v>0.31</v>
      </c>
      <c r="N321" s="10">
        <v>0.75</v>
      </c>
      <c r="O321" s="10">
        <v>1.5237000000000001</v>
      </c>
      <c r="P321" s="10">
        <v>4.1020000000000003</v>
      </c>
      <c r="Q321" s="10">
        <v>9.9499999999999993</v>
      </c>
      <c r="R321" s="10">
        <v>0.80487804900000004</v>
      </c>
      <c r="S321" s="10">
        <v>769</v>
      </c>
      <c r="T321" s="10" t="s">
        <v>38</v>
      </c>
      <c r="U321" s="10" t="s">
        <v>122</v>
      </c>
      <c r="V321" s="10">
        <v>7.8</v>
      </c>
      <c r="W321" s="10">
        <v>2.8</v>
      </c>
      <c r="X321" s="10"/>
      <c r="Y321" s="10" t="s">
        <v>244</v>
      </c>
      <c r="Z321" s="10" t="s">
        <v>41</v>
      </c>
      <c r="AA321" s="10">
        <v>3.807657786</v>
      </c>
      <c r="AB321" s="10">
        <v>3.8655063680000001</v>
      </c>
      <c r="AC321" s="10">
        <v>3.7409020750000002</v>
      </c>
      <c r="AD321" s="10" t="s">
        <v>65</v>
      </c>
      <c r="AE321" s="10">
        <v>14.6</v>
      </c>
      <c r="AF321" s="10">
        <v>0</v>
      </c>
      <c r="AG321" s="10">
        <v>0</v>
      </c>
      <c r="AH321" s="10">
        <v>3.807657786</v>
      </c>
      <c r="AI321" s="10">
        <v>3.8655063680000001</v>
      </c>
      <c r="AJ321" s="10">
        <v>3.7409020750000002</v>
      </c>
      <c r="AK321" s="10">
        <v>0</v>
      </c>
      <c r="AL321" s="10" t="s">
        <v>245</v>
      </c>
    </row>
    <row r="322" spans="1:38" hidden="1" x14ac:dyDescent="0.45">
      <c r="A322" t="s">
        <v>338</v>
      </c>
      <c r="B322" s="10">
        <v>65</v>
      </c>
      <c r="C322" s="10">
        <v>4</v>
      </c>
      <c r="D322" s="10" t="s">
        <v>159</v>
      </c>
      <c r="E322" s="10" t="s">
        <v>114</v>
      </c>
      <c r="F322" s="10" t="s">
        <v>202</v>
      </c>
      <c r="G322" s="10" t="s">
        <v>219</v>
      </c>
      <c r="H322" s="10">
        <v>-1</v>
      </c>
      <c r="I322" s="10">
        <v>470</v>
      </c>
      <c r="J322" s="10">
        <v>0.47</v>
      </c>
      <c r="K322" s="10">
        <v>-0.5</v>
      </c>
      <c r="L322" s="10">
        <v>0.49</v>
      </c>
      <c r="M322" s="10">
        <v>0.31</v>
      </c>
      <c r="N322" s="10">
        <v>0.75</v>
      </c>
      <c r="O322" s="10">
        <v>1.5237000000000001</v>
      </c>
      <c r="P322" s="10">
        <v>4.1020000000000003</v>
      </c>
      <c r="Q322" s="10">
        <v>9.9499999999999993</v>
      </c>
      <c r="R322" s="10">
        <v>0.80487804900000004</v>
      </c>
      <c r="S322" s="10">
        <v>769</v>
      </c>
      <c r="T322" s="10" t="s">
        <v>38</v>
      </c>
      <c r="U322" s="10" t="s">
        <v>122</v>
      </c>
      <c r="V322" s="10">
        <v>7.9</v>
      </c>
      <c r="W322" s="10">
        <v>34.9</v>
      </c>
      <c r="X322" s="10"/>
      <c r="Y322" s="10" t="s">
        <v>242</v>
      </c>
      <c r="Z322" s="10" t="s">
        <v>41</v>
      </c>
      <c r="AA322" s="10">
        <v>3.20375619</v>
      </c>
      <c r="AB322" s="10">
        <v>3.3826576259999999</v>
      </c>
      <c r="AC322" s="10">
        <v>2.8941848860000001</v>
      </c>
      <c r="AD322" s="10" t="s">
        <v>65</v>
      </c>
      <c r="AE322" s="10">
        <v>14.6</v>
      </c>
      <c r="AF322" s="10">
        <v>0</v>
      </c>
      <c r="AG322" s="10">
        <v>0</v>
      </c>
      <c r="AH322" s="10">
        <v>3.20375619</v>
      </c>
      <c r="AI322" s="10">
        <v>3.3826576259999999</v>
      </c>
      <c r="AJ322" s="10">
        <v>2.8941848860000001</v>
      </c>
      <c r="AK322" s="10">
        <v>0</v>
      </c>
      <c r="AL322" s="10" t="s">
        <v>243</v>
      </c>
    </row>
    <row r="323" spans="1:38" hidden="1" x14ac:dyDescent="0.45">
      <c r="A323" t="s">
        <v>337</v>
      </c>
      <c r="B323">
        <v>50</v>
      </c>
      <c r="C323">
        <v>8</v>
      </c>
      <c r="D323" t="s">
        <v>160</v>
      </c>
      <c r="E323" t="s">
        <v>114</v>
      </c>
      <c r="F323" t="s">
        <v>203</v>
      </c>
      <c r="G323" t="s">
        <v>219</v>
      </c>
      <c r="H323">
        <v>-1</v>
      </c>
      <c r="I323">
        <v>1572.5</v>
      </c>
      <c r="J323">
        <v>1.5725</v>
      </c>
      <c r="K323">
        <v>-0.37</v>
      </c>
      <c r="L323">
        <v>0.47</v>
      </c>
      <c r="M323">
        <v>0.46</v>
      </c>
      <c r="N323">
        <v>0.53</v>
      </c>
      <c r="O323">
        <v>0.75290000000000001</v>
      </c>
      <c r="P323">
        <v>1.446</v>
      </c>
      <c r="Q323">
        <v>8.2899999999999991</v>
      </c>
      <c r="R323">
        <v>0.85979643800000005</v>
      </c>
      <c r="S323">
        <v>933</v>
      </c>
      <c r="T323" t="s">
        <v>38</v>
      </c>
      <c r="U323" t="s">
        <v>122</v>
      </c>
      <c r="V323">
        <v>5.7</v>
      </c>
      <c r="W323">
        <v>2.1</v>
      </c>
      <c r="X323">
        <v>1.9E-2</v>
      </c>
      <c r="Y323" t="s">
        <v>115</v>
      </c>
      <c r="Z323" t="s">
        <v>54</v>
      </c>
      <c r="AA323">
        <v>3.424876094</v>
      </c>
      <c r="AB323">
        <v>3.4783553939999998</v>
      </c>
      <c r="AC323">
        <v>3.3638741400000001</v>
      </c>
      <c r="AD323" t="s">
        <v>123</v>
      </c>
      <c r="AE323">
        <v>10</v>
      </c>
      <c r="AF323">
        <v>0</v>
      </c>
      <c r="AG323">
        <v>0</v>
      </c>
      <c r="AH323">
        <v>3.424876094</v>
      </c>
      <c r="AI323">
        <v>3.4783553939999998</v>
      </c>
      <c r="AJ323">
        <v>3.3638741400000001</v>
      </c>
      <c r="AK323">
        <v>0</v>
      </c>
      <c r="AL323" t="s">
        <v>37</v>
      </c>
    </row>
    <row r="324" spans="1:38" hidden="1" x14ac:dyDescent="0.45">
      <c r="A324" t="s">
        <v>337</v>
      </c>
      <c r="B324">
        <v>50</v>
      </c>
      <c r="C324">
        <v>14</v>
      </c>
      <c r="D324" t="s">
        <v>160</v>
      </c>
      <c r="E324" t="s">
        <v>114</v>
      </c>
      <c r="F324" t="s">
        <v>203</v>
      </c>
      <c r="G324" t="s">
        <v>219</v>
      </c>
      <c r="H324">
        <v>-1</v>
      </c>
      <c r="I324">
        <v>1572.5</v>
      </c>
      <c r="J324">
        <v>1.5725</v>
      </c>
      <c r="K324">
        <v>-0.37</v>
      </c>
      <c r="L324">
        <v>0.47</v>
      </c>
      <c r="M324">
        <v>0.46</v>
      </c>
      <c r="N324">
        <v>0.53</v>
      </c>
      <c r="O324">
        <v>0.75290000000000001</v>
      </c>
      <c r="P324">
        <v>1.446</v>
      </c>
      <c r="Q324">
        <v>8.2899999999999991</v>
      </c>
      <c r="R324">
        <v>0.85979643800000005</v>
      </c>
      <c r="S324">
        <v>933</v>
      </c>
      <c r="T324" t="s">
        <v>38</v>
      </c>
      <c r="U324" t="s">
        <v>122</v>
      </c>
      <c r="V324">
        <v>5.7</v>
      </c>
      <c r="W324">
        <v>2.1</v>
      </c>
      <c r="X324">
        <v>1.9E-2</v>
      </c>
      <c r="Y324" t="s">
        <v>115</v>
      </c>
      <c r="Z324" t="s">
        <v>54</v>
      </c>
      <c r="AA324">
        <v>3.686039729</v>
      </c>
      <c r="AB324">
        <v>3.7357307959999999</v>
      </c>
      <c r="AC324">
        <v>3.6299195979999999</v>
      </c>
      <c r="AD324" t="s">
        <v>157</v>
      </c>
      <c r="AE324">
        <v>10</v>
      </c>
      <c r="AF324">
        <v>0</v>
      </c>
      <c r="AG324">
        <v>0</v>
      </c>
      <c r="AH324">
        <v>3.686039729</v>
      </c>
      <c r="AI324">
        <v>3.7357307959999999</v>
      </c>
      <c r="AJ324">
        <v>3.6299195979999999</v>
      </c>
      <c r="AK324">
        <v>0</v>
      </c>
      <c r="AL324" t="s">
        <v>37</v>
      </c>
    </row>
    <row r="325" spans="1:38" hidden="1" x14ac:dyDescent="0.45">
      <c r="A325" t="s">
        <v>335</v>
      </c>
      <c r="B325">
        <v>50</v>
      </c>
      <c r="C325">
        <v>23</v>
      </c>
      <c r="D325" t="s">
        <v>160</v>
      </c>
      <c r="E325" t="s">
        <v>114</v>
      </c>
      <c r="F325" t="s">
        <v>203</v>
      </c>
      <c r="G325" t="s">
        <v>219</v>
      </c>
      <c r="H325">
        <v>-1</v>
      </c>
      <c r="I325">
        <v>1572.5</v>
      </c>
      <c r="J325">
        <v>1.5725</v>
      </c>
      <c r="K325">
        <v>-0.37</v>
      </c>
      <c r="L325">
        <v>0.47</v>
      </c>
      <c r="M325">
        <v>0.46</v>
      </c>
      <c r="N325">
        <v>0.53</v>
      </c>
      <c r="O325">
        <v>0.75290000000000001</v>
      </c>
      <c r="P325">
        <v>1.446</v>
      </c>
      <c r="Q325">
        <v>7</v>
      </c>
      <c r="R325">
        <v>0.27777777799999998</v>
      </c>
      <c r="S325">
        <v>575</v>
      </c>
      <c r="T325" t="s">
        <v>82</v>
      </c>
      <c r="U325" t="s">
        <v>140</v>
      </c>
      <c r="V325">
        <v>5.7</v>
      </c>
      <c r="W325">
        <v>2.1</v>
      </c>
      <c r="X325">
        <v>1.9E-2</v>
      </c>
      <c r="Y325" t="s">
        <v>115</v>
      </c>
      <c r="Z325" t="s">
        <v>54</v>
      </c>
      <c r="AA325">
        <v>2.9737471879999999</v>
      </c>
      <c r="AB325">
        <v>3.063319613</v>
      </c>
      <c r="AC325">
        <v>2.860768819</v>
      </c>
      <c r="AD325" t="s">
        <v>141</v>
      </c>
      <c r="AE325">
        <v>10</v>
      </c>
      <c r="AF325">
        <v>0</v>
      </c>
      <c r="AG325">
        <v>0</v>
      </c>
      <c r="AH325">
        <v>2.9737471879999999</v>
      </c>
      <c r="AI325">
        <v>3.063319613</v>
      </c>
      <c r="AJ325">
        <v>2.860768819</v>
      </c>
      <c r="AK325">
        <v>0</v>
      </c>
      <c r="AL325" t="s">
        <v>37</v>
      </c>
    </row>
    <row r="326" spans="1:38" hidden="1" x14ac:dyDescent="0.45">
      <c r="A326" t="s">
        <v>337</v>
      </c>
      <c r="B326">
        <v>50</v>
      </c>
      <c r="C326">
        <v>31</v>
      </c>
      <c r="D326" t="s">
        <v>160</v>
      </c>
      <c r="E326" t="s">
        <v>114</v>
      </c>
      <c r="F326" t="s">
        <v>203</v>
      </c>
      <c r="G326" t="s">
        <v>219</v>
      </c>
      <c r="H326">
        <v>-1</v>
      </c>
      <c r="I326">
        <v>1572.5</v>
      </c>
      <c r="J326">
        <v>1.5725</v>
      </c>
      <c r="K326">
        <v>-0.37</v>
      </c>
      <c r="L326">
        <v>0.47</v>
      </c>
      <c r="M326">
        <v>0.46</v>
      </c>
      <c r="N326">
        <v>0.53</v>
      </c>
      <c r="O326">
        <v>0.75290000000000001</v>
      </c>
      <c r="P326">
        <v>1.446</v>
      </c>
      <c r="Q326">
        <v>7.4</v>
      </c>
      <c r="R326">
        <v>0.87</v>
      </c>
      <c r="S326">
        <v>1132</v>
      </c>
      <c r="T326" t="s">
        <v>38</v>
      </c>
      <c r="U326" t="s">
        <v>39</v>
      </c>
      <c r="V326">
        <v>5.7</v>
      </c>
      <c r="W326">
        <v>2.1</v>
      </c>
      <c r="X326">
        <v>1.9E-2</v>
      </c>
      <c r="Y326" t="s">
        <v>115</v>
      </c>
      <c r="Z326" t="s">
        <v>54</v>
      </c>
      <c r="AA326">
        <v>3.5673106419999998</v>
      </c>
      <c r="AB326">
        <v>3.5742518369999998</v>
      </c>
      <c r="AC326">
        <v>3.5602567029999999</v>
      </c>
      <c r="AD326" t="s">
        <v>116</v>
      </c>
      <c r="AE326">
        <v>10</v>
      </c>
      <c r="AF326">
        <v>0</v>
      </c>
      <c r="AG326">
        <v>0</v>
      </c>
      <c r="AH326">
        <v>3.5673106419999998</v>
      </c>
      <c r="AI326">
        <v>3.5742518369999998</v>
      </c>
      <c r="AJ326">
        <v>3.5602567029999999</v>
      </c>
      <c r="AK326">
        <v>0</v>
      </c>
      <c r="AL326" t="s">
        <v>37</v>
      </c>
    </row>
    <row r="327" spans="1:38" hidden="1" x14ac:dyDescent="0.45">
      <c r="A327" t="s">
        <v>338</v>
      </c>
      <c r="B327" s="10">
        <v>22</v>
      </c>
      <c r="C327" s="10">
        <v>6</v>
      </c>
      <c r="D327" s="10" t="s">
        <v>161</v>
      </c>
      <c r="E327" s="10" t="s">
        <v>114</v>
      </c>
      <c r="F327" s="10" t="s">
        <v>204</v>
      </c>
      <c r="G327" s="10" t="s">
        <v>219</v>
      </c>
      <c r="H327" s="10">
        <v>-1</v>
      </c>
      <c r="I327" s="10">
        <v>89</v>
      </c>
      <c r="J327" s="10">
        <v>8.8999999999999996E-2</v>
      </c>
      <c r="K327" s="10">
        <v>-1.03</v>
      </c>
      <c r="L327" s="10">
        <v>-0.51</v>
      </c>
      <c r="M327" s="10">
        <v>0.46</v>
      </c>
      <c r="N327" s="10">
        <v>0.33</v>
      </c>
      <c r="O327" s="10">
        <v>1.752</v>
      </c>
      <c r="P327" s="10">
        <v>3.7189999999999999</v>
      </c>
      <c r="Q327" s="10">
        <v>9.9499999999999993</v>
      </c>
      <c r="R327" s="10">
        <v>0.80487804900000004</v>
      </c>
      <c r="S327" s="10">
        <v>769</v>
      </c>
      <c r="T327" s="10" t="s">
        <v>38</v>
      </c>
      <c r="U327" s="10" t="s">
        <v>122</v>
      </c>
      <c r="V327" s="10">
        <v>8.1999999999999993</v>
      </c>
      <c r="W327" s="10">
        <v>1.1000000000000001</v>
      </c>
      <c r="X327" s="10"/>
      <c r="Y327" s="10" t="s">
        <v>236</v>
      </c>
      <c r="Z327" s="10" t="s">
        <v>41</v>
      </c>
      <c r="AA327" s="10">
        <v>3.8043439179999998</v>
      </c>
      <c r="AB327" s="10"/>
      <c r="AC327" s="10"/>
      <c r="AD327" s="10" t="s">
        <v>65</v>
      </c>
      <c r="AE327" s="10">
        <v>6.1</v>
      </c>
      <c r="AF327" s="10">
        <v>0</v>
      </c>
      <c r="AG327" s="10">
        <v>0</v>
      </c>
      <c r="AH327" s="10">
        <v>3.8043439179999998</v>
      </c>
      <c r="AI327" s="10"/>
      <c r="AJ327" s="10"/>
      <c r="AK327" s="10">
        <v>0</v>
      </c>
      <c r="AL327" s="10"/>
    </row>
    <row r="328" spans="1:38" hidden="1" x14ac:dyDescent="0.45">
      <c r="A328" t="s">
        <v>337</v>
      </c>
      <c r="B328">
        <v>57</v>
      </c>
      <c r="C328">
        <v>5</v>
      </c>
      <c r="D328" t="s">
        <v>161</v>
      </c>
      <c r="E328" t="s">
        <v>114</v>
      </c>
      <c r="F328" t="s">
        <v>204</v>
      </c>
      <c r="G328" t="s">
        <v>219</v>
      </c>
      <c r="H328">
        <v>-1</v>
      </c>
      <c r="I328">
        <v>246.66666670000001</v>
      </c>
      <c r="J328">
        <v>0.2467</v>
      </c>
      <c r="K328">
        <v>-1.03</v>
      </c>
      <c r="L328">
        <v>-0.51</v>
      </c>
      <c r="M328">
        <v>0.46</v>
      </c>
      <c r="N328">
        <v>0.33</v>
      </c>
      <c r="O328">
        <v>1.752</v>
      </c>
      <c r="P328">
        <v>3.7189999999999999</v>
      </c>
      <c r="Q328">
        <v>8.8000000000000007</v>
      </c>
      <c r="R328">
        <v>0.72430471600000002</v>
      </c>
      <c r="S328">
        <v>1468</v>
      </c>
      <c r="T328" t="s">
        <v>38</v>
      </c>
      <c r="U328" t="s">
        <v>63</v>
      </c>
      <c r="V328">
        <v>6</v>
      </c>
      <c r="W328">
        <v>2.02</v>
      </c>
      <c r="X328">
        <v>3.2000000000000001E-2</v>
      </c>
      <c r="Y328" t="s">
        <v>76</v>
      </c>
      <c r="Z328" t="s">
        <v>54</v>
      </c>
      <c r="AA328">
        <v>4.409104653</v>
      </c>
      <c r="AB328">
        <v>4.4221767529999996</v>
      </c>
      <c r="AC328">
        <v>4.3956268449999998</v>
      </c>
      <c r="AD328" t="s">
        <v>65</v>
      </c>
      <c r="AE328">
        <v>7</v>
      </c>
      <c r="AF328">
        <v>0</v>
      </c>
      <c r="AG328">
        <v>0</v>
      </c>
      <c r="AH328">
        <v>4.409104653</v>
      </c>
      <c r="AI328">
        <v>4.4221767529999996</v>
      </c>
      <c r="AJ328">
        <v>4.3956268449999998</v>
      </c>
      <c r="AK328">
        <v>0</v>
      </c>
      <c r="AL328" t="s">
        <v>37</v>
      </c>
    </row>
    <row r="329" spans="1:38" hidden="1" x14ac:dyDescent="0.45">
      <c r="A329" t="s">
        <v>337</v>
      </c>
      <c r="B329">
        <v>50</v>
      </c>
      <c r="C329">
        <v>15</v>
      </c>
      <c r="D329" t="s">
        <v>162</v>
      </c>
      <c r="E329" t="s">
        <v>114</v>
      </c>
      <c r="F329" t="s">
        <v>205</v>
      </c>
      <c r="G329" t="s">
        <v>219</v>
      </c>
      <c r="H329">
        <v>-1</v>
      </c>
      <c r="I329">
        <v>114.66666669999999</v>
      </c>
      <c r="J329">
        <v>0.114666667</v>
      </c>
      <c r="K329">
        <v>-0.56999999999999995</v>
      </c>
      <c r="L329">
        <v>0.47</v>
      </c>
      <c r="M329">
        <v>0.46</v>
      </c>
      <c r="N329">
        <v>0.73</v>
      </c>
      <c r="O329">
        <v>0.9879</v>
      </c>
      <c r="P329">
        <v>1.538</v>
      </c>
      <c r="Q329">
        <v>8.2899999999999991</v>
      </c>
      <c r="R329">
        <v>0.85979643800000005</v>
      </c>
      <c r="S329">
        <v>933</v>
      </c>
      <c r="T329" t="s">
        <v>38</v>
      </c>
      <c r="U329" t="s">
        <v>122</v>
      </c>
      <c r="V329">
        <v>5.7</v>
      </c>
      <c r="W329">
        <v>2.1</v>
      </c>
      <c r="X329">
        <v>1.9E-2</v>
      </c>
      <c r="Y329" t="s">
        <v>115</v>
      </c>
      <c r="Z329" t="s">
        <v>54</v>
      </c>
      <c r="AA329">
        <v>3.8532473110000001</v>
      </c>
      <c r="AB329">
        <v>3.8787927519999998</v>
      </c>
      <c r="AC329">
        <v>3.8261048469999999</v>
      </c>
      <c r="AD329" t="s">
        <v>157</v>
      </c>
      <c r="AE329">
        <v>10</v>
      </c>
      <c r="AF329">
        <v>0</v>
      </c>
      <c r="AG329">
        <v>0</v>
      </c>
      <c r="AH329">
        <v>3.8532473110000001</v>
      </c>
      <c r="AI329">
        <v>3.8787927519999998</v>
      </c>
      <c r="AJ329">
        <v>3.8261048469999999</v>
      </c>
      <c r="AK329">
        <v>0</v>
      </c>
      <c r="AL329" t="s">
        <v>37</v>
      </c>
    </row>
    <row r="330" spans="1:38" hidden="1" x14ac:dyDescent="0.45">
      <c r="A330" t="s">
        <v>337</v>
      </c>
      <c r="B330">
        <v>50</v>
      </c>
      <c r="C330">
        <v>36</v>
      </c>
      <c r="D330" t="s">
        <v>162</v>
      </c>
      <c r="E330" t="s">
        <v>114</v>
      </c>
      <c r="F330" t="s">
        <v>205</v>
      </c>
      <c r="G330" t="s">
        <v>219</v>
      </c>
      <c r="H330">
        <v>-1</v>
      </c>
      <c r="I330">
        <v>114.66666669999999</v>
      </c>
      <c r="J330">
        <v>0.11466999999999999</v>
      </c>
      <c r="K330">
        <v>-0.56999999999999995</v>
      </c>
      <c r="L330">
        <v>0.47</v>
      </c>
      <c r="M330">
        <v>0.46</v>
      </c>
      <c r="N330">
        <v>0.73</v>
      </c>
      <c r="O330">
        <v>0.9879</v>
      </c>
      <c r="P330">
        <v>1.538</v>
      </c>
      <c r="Q330">
        <v>8.2899999999999991</v>
      </c>
      <c r="R330">
        <v>0.85979643800000005</v>
      </c>
      <c r="S330">
        <v>933</v>
      </c>
      <c r="T330" t="s">
        <v>38</v>
      </c>
      <c r="U330" t="s">
        <v>122</v>
      </c>
      <c r="V330">
        <v>5.7</v>
      </c>
      <c r="W330">
        <v>2.1</v>
      </c>
      <c r="X330">
        <v>1.9E-2</v>
      </c>
      <c r="Y330" t="s">
        <v>115</v>
      </c>
      <c r="Z330" t="s">
        <v>54</v>
      </c>
      <c r="AA330">
        <v>3.6299591279999999</v>
      </c>
      <c r="AB330">
        <v>3.64126649</v>
      </c>
      <c r="AC330">
        <v>3.6183494789999999</v>
      </c>
      <c r="AD330" t="s">
        <v>123</v>
      </c>
      <c r="AE330">
        <v>10</v>
      </c>
      <c r="AF330">
        <v>0</v>
      </c>
      <c r="AG330">
        <v>0</v>
      </c>
      <c r="AH330">
        <v>3.6299591279999999</v>
      </c>
      <c r="AI330">
        <v>3.64126649</v>
      </c>
      <c r="AJ330">
        <v>3.6183494789999999</v>
      </c>
      <c r="AK330">
        <v>0</v>
      </c>
      <c r="AL330" t="s">
        <v>37</v>
      </c>
    </row>
    <row r="331" spans="1:38" hidden="1" x14ac:dyDescent="0.45">
      <c r="A331" t="s">
        <v>335</v>
      </c>
      <c r="B331">
        <v>50</v>
      </c>
      <c r="C331">
        <v>21</v>
      </c>
      <c r="D331" t="s">
        <v>162</v>
      </c>
      <c r="E331" t="s">
        <v>114</v>
      </c>
      <c r="F331" t="s">
        <v>205</v>
      </c>
      <c r="G331" t="s">
        <v>219</v>
      </c>
      <c r="H331">
        <v>-1</v>
      </c>
      <c r="I331">
        <v>114.66666669999999</v>
      </c>
      <c r="J331">
        <v>0.11466999999999999</v>
      </c>
      <c r="K331">
        <v>-0.56999999999999995</v>
      </c>
      <c r="L331">
        <v>0.47</v>
      </c>
      <c r="M331">
        <v>0.46</v>
      </c>
      <c r="N331">
        <v>0.73</v>
      </c>
      <c r="O331">
        <v>0.9879</v>
      </c>
      <c r="P331">
        <v>1.538</v>
      </c>
      <c r="Q331">
        <v>7</v>
      </c>
      <c r="R331">
        <v>0.27777777799999998</v>
      </c>
      <c r="S331">
        <v>575</v>
      </c>
      <c r="T331" t="s">
        <v>82</v>
      </c>
      <c r="U331" t="s">
        <v>140</v>
      </c>
      <c r="V331">
        <v>5.7</v>
      </c>
      <c r="W331">
        <v>2.1</v>
      </c>
      <c r="X331">
        <v>1.9E-2</v>
      </c>
      <c r="Y331" t="s">
        <v>115</v>
      </c>
      <c r="Z331" t="s">
        <v>54</v>
      </c>
      <c r="AA331">
        <v>3.7212386230000001</v>
      </c>
      <c r="AB331">
        <v>3.8441260900000001</v>
      </c>
      <c r="AC331">
        <v>3.5492210659999999</v>
      </c>
      <c r="AD331" t="s">
        <v>141</v>
      </c>
      <c r="AE331">
        <v>10</v>
      </c>
      <c r="AF331">
        <v>0</v>
      </c>
      <c r="AG331">
        <v>0</v>
      </c>
      <c r="AH331">
        <v>3.7212386230000001</v>
      </c>
      <c r="AI331">
        <v>3.8441260900000001</v>
      </c>
      <c r="AJ331">
        <v>3.5492210659999999</v>
      </c>
      <c r="AK331">
        <v>1</v>
      </c>
      <c r="AL331" t="s">
        <v>224</v>
      </c>
    </row>
    <row r="332" spans="1:38" hidden="1" x14ac:dyDescent="0.45">
      <c r="A332" t="s">
        <v>337</v>
      </c>
      <c r="B332">
        <v>50</v>
      </c>
      <c r="C332">
        <v>32</v>
      </c>
      <c r="D332" t="s">
        <v>162</v>
      </c>
      <c r="E332" t="s">
        <v>114</v>
      </c>
      <c r="F332" t="s">
        <v>205</v>
      </c>
      <c r="G332" t="s">
        <v>219</v>
      </c>
      <c r="H332">
        <v>-1</v>
      </c>
      <c r="I332">
        <v>114.66666669999999</v>
      </c>
      <c r="J332">
        <v>0.11466999999999999</v>
      </c>
      <c r="K332">
        <v>-0.56999999999999995</v>
      </c>
      <c r="L332">
        <v>0.47</v>
      </c>
      <c r="M332">
        <v>0.46</v>
      </c>
      <c r="N332">
        <v>0.73</v>
      </c>
      <c r="O332">
        <v>0.9879</v>
      </c>
      <c r="P332">
        <v>1.538</v>
      </c>
      <c r="Q332">
        <v>7.4</v>
      </c>
      <c r="R332">
        <v>0.87</v>
      </c>
      <c r="S332">
        <v>1132</v>
      </c>
      <c r="T332" t="s">
        <v>38</v>
      </c>
      <c r="U332" t="s">
        <v>39</v>
      </c>
      <c r="V332">
        <v>5.7</v>
      </c>
      <c r="W332">
        <v>2.1</v>
      </c>
      <c r="X332">
        <v>1.9E-2</v>
      </c>
      <c r="Y332" t="s">
        <v>115</v>
      </c>
      <c r="Z332" t="s">
        <v>54</v>
      </c>
      <c r="AA332">
        <v>3.751816947</v>
      </c>
      <c r="AB332">
        <v>3.7878496149999998</v>
      </c>
      <c r="AC332">
        <v>3.7125220049999998</v>
      </c>
      <c r="AD332" t="s">
        <v>116</v>
      </c>
      <c r="AE332">
        <v>10</v>
      </c>
      <c r="AF332">
        <v>0</v>
      </c>
      <c r="AG332">
        <v>0</v>
      </c>
      <c r="AH332">
        <v>3.751816947</v>
      </c>
      <c r="AI332">
        <v>3.7878496149999998</v>
      </c>
      <c r="AJ332">
        <v>3.7125220049999998</v>
      </c>
      <c r="AK332">
        <v>0</v>
      </c>
      <c r="AL332" t="s">
        <v>37</v>
      </c>
    </row>
    <row r="333" spans="1:38" hidden="1" x14ac:dyDescent="0.45">
      <c r="A333" t="s">
        <v>337</v>
      </c>
      <c r="B333">
        <v>50</v>
      </c>
      <c r="C333">
        <v>9</v>
      </c>
      <c r="D333" t="s">
        <v>163</v>
      </c>
      <c r="E333" t="s">
        <v>114</v>
      </c>
      <c r="F333" t="s">
        <v>206</v>
      </c>
      <c r="G333" t="s">
        <v>219</v>
      </c>
      <c r="H333">
        <v>-1</v>
      </c>
      <c r="I333">
        <v>49.75</v>
      </c>
      <c r="J333">
        <v>4.9750000000000003E-2</v>
      </c>
      <c r="K333">
        <v>-0.78</v>
      </c>
      <c r="L333">
        <v>0.47</v>
      </c>
      <c r="M333">
        <v>0.46</v>
      </c>
      <c r="N333">
        <v>0.93</v>
      </c>
      <c r="O333">
        <v>1.2229000000000001</v>
      </c>
      <c r="P333">
        <v>1.629</v>
      </c>
      <c r="Q333">
        <v>8.2899999999999991</v>
      </c>
      <c r="R333">
        <v>0.85979643800000005</v>
      </c>
      <c r="S333">
        <v>933</v>
      </c>
      <c r="T333" t="s">
        <v>38</v>
      </c>
      <c r="U333" t="s">
        <v>122</v>
      </c>
      <c r="V333">
        <v>5.7</v>
      </c>
      <c r="W333">
        <v>2.1</v>
      </c>
      <c r="X333">
        <v>1.9E-2</v>
      </c>
      <c r="Y333" t="s">
        <v>115</v>
      </c>
      <c r="Z333" t="s">
        <v>54</v>
      </c>
      <c r="AA333">
        <v>3.892875675</v>
      </c>
      <c r="AB333">
        <v>3.9977733560000002</v>
      </c>
      <c r="AC333">
        <v>3.754288753</v>
      </c>
      <c r="AD333" t="s">
        <v>123</v>
      </c>
      <c r="AE333">
        <v>10</v>
      </c>
      <c r="AF333">
        <v>0</v>
      </c>
      <c r="AG333">
        <v>0</v>
      </c>
      <c r="AH333">
        <v>3.892875675</v>
      </c>
      <c r="AI333">
        <v>3.9977733560000002</v>
      </c>
      <c r="AJ333">
        <v>3.754288753</v>
      </c>
      <c r="AK333">
        <v>0</v>
      </c>
      <c r="AL333" t="s">
        <v>37</v>
      </c>
    </row>
    <row r="334" spans="1:38" hidden="1" x14ac:dyDescent="0.45">
      <c r="A334" t="s">
        <v>337</v>
      </c>
      <c r="B334">
        <v>50</v>
      </c>
      <c r="C334">
        <v>22</v>
      </c>
      <c r="D334" t="s">
        <v>163</v>
      </c>
      <c r="E334" t="s">
        <v>114</v>
      </c>
      <c r="F334" t="s">
        <v>206</v>
      </c>
      <c r="G334" t="s">
        <v>219</v>
      </c>
      <c r="H334">
        <v>-1</v>
      </c>
      <c r="I334">
        <v>49.75</v>
      </c>
      <c r="J334">
        <v>4.9750000000000003E-2</v>
      </c>
      <c r="K334">
        <v>-0.78</v>
      </c>
      <c r="L334">
        <v>0.47</v>
      </c>
      <c r="M334">
        <v>0.46</v>
      </c>
      <c r="N334">
        <v>0.93</v>
      </c>
      <c r="O334">
        <v>1.2229000000000001</v>
      </c>
      <c r="P334">
        <v>1.629</v>
      </c>
      <c r="Q334">
        <v>7</v>
      </c>
      <c r="R334">
        <v>0.27777777799999998</v>
      </c>
      <c r="S334">
        <v>575</v>
      </c>
      <c r="T334" t="s">
        <v>82</v>
      </c>
      <c r="U334" t="s">
        <v>140</v>
      </c>
      <c r="V334">
        <v>5.7</v>
      </c>
      <c r="W334">
        <v>2.1</v>
      </c>
      <c r="X334">
        <v>1.9E-2</v>
      </c>
      <c r="Y334" t="s">
        <v>115</v>
      </c>
      <c r="Z334" t="s">
        <v>54</v>
      </c>
      <c r="AA334">
        <v>4.1517503710000003</v>
      </c>
      <c r="AB334">
        <v>4.1835358310000004</v>
      </c>
      <c r="AC334">
        <v>4.1174535629999998</v>
      </c>
      <c r="AD334" t="s">
        <v>141</v>
      </c>
      <c r="AE334">
        <v>10</v>
      </c>
      <c r="AF334">
        <v>0</v>
      </c>
      <c r="AG334">
        <v>0</v>
      </c>
      <c r="AH334">
        <v>4.1517503710000003</v>
      </c>
      <c r="AI334">
        <v>4.1835358310000004</v>
      </c>
      <c r="AJ334">
        <v>4.1174535629999998</v>
      </c>
      <c r="AK334">
        <v>0</v>
      </c>
      <c r="AL334" t="s">
        <v>37</v>
      </c>
    </row>
    <row r="335" spans="1:38" hidden="1" x14ac:dyDescent="0.45">
      <c r="A335" t="s">
        <v>335</v>
      </c>
      <c r="B335">
        <v>50</v>
      </c>
      <c r="C335">
        <v>33</v>
      </c>
      <c r="D335" t="s">
        <v>163</v>
      </c>
      <c r="E335" t="s">
        <v>114</v>
      </c>
      <c r="F335" t="s">
        <v>206</v>
      </c>
      <c r="G335" t="s">
        <v>219</v>
      </c>
      <c r="H335">
        <v>-1</v>
      </c>
      <c r="I335">
        <v>49.75</v>
      </c>
      <c r="J335">
        <v>4.9750000000000003E-2</v>
      </c>
      <c r="K335">
        <v>-0.78</v>
      </c>
      <c r="L335">
        <v>0.47</v>
      </c>
      <c r="M335">
        <v>0.46</v>
      </c>
      <c r="N335">
        <v>0.93</v>
      </c>
      <c r="O335">
        <v>1.2229000000000001</v>
      </c>
      <c r="P335">
        <v>1.629</v>
      </c>
      <c r="Q335">
        <v>7.4</v>
      </c>
      <c r="R335">
        <v>0.87</v>
      </c>
      <c r="S335">
        <v>1132</v>
      </c>
      <c r="T335" t="s">
        <v>38</v>
      </c>
      <c r="U335" t="s">
        <v>39</v>
      </c>
      <c r="V335">
        <v>5.7</v>
      </c>
      <c r="W335">
        <v>2.1</v>
      </c>
      <c r="X335">
        <v>1.9E-2</v>
      </c>
      <c r="Y335" t="s">
        <v>115</v>
      </c>
      <c r="Z335" t="s">
        <v>54</v>
      </c>
      <c r="AA335">
        <v>3.9246866250000001</v>
      </c>
      <c r="AB335">
        <v>3.993327292</v>
      </c>
      <c r="AC335">
        <v>3.8431227950000002</v>
      </c>
      <c r="AD335" t="s">
        <v>116</v>
      </c>
      <c r="AE335">
        <v>10</v>
      </c>
      <c r="AF335">
        <v>0</v>
      </c>
      <c r="AG335">
        <v>0</v>
      </c>
      <c r="AH335">
        <v>3.9246866250000001</v>
      </c>
      <c r="AI335">
        <v>3.993327292</v>
      </c>
      <c r="AJ335">
        <v>3.8431227950000002</v>
      </c>
      <c r="AK335">
        <v>1</v>
      </c>
      <c r="AL335" t="s">
        <v>224</v>
      </c>
    </row>
    <row r="336" spans="1:38" hidden="1" x14ac:dyDescent="0.45">
      <c r="A336" t="s">
        <v>335</v>
      </c>
      <c r="B336">
        <v>50</v>
      </c>
      <c r="C336">
        <v>35</v>
      </c>
      <c r="D336" t="s">
        <v>225</v>
      </c>
      <c r="E336" t="s">
        <v>114</v>
      </c>
      <c r="F336" t="s">
        <v>261</v>
      </c>
      <c r="G336" t="s">
        <v>219</v>
      </c>
      <c r="H336">
        <v>-1</v>
      </c>
      <c r="I336">
        <v>22.49</v>
      </c>
      <c r="J336">
        <v>2.249E-2</v>
      </c>
      <c r="K336">
        <v>-0.98</v>
      </c>
      <c r="L336">
        <v>0.47</v>
      </c>
      <c r="M336">
        <v>0.46</v>
      </c>
      <c r="N336">
        <v>1.1399999999999999</v>
      </c>
      <c r="O336">
        <v>1.4579</v>
      </c>
      <c r="P336">
        <v>1.7210000000000001</v>
      </c>
      <c r="Q336">
        <v>7.4</v>
      </c>
      <c r="R336">
        <v>0.87</v>
      </c>
      <c r="S336">
        <v>1132</v>
      </c>
      <c r="T336" t="s">
        <v>38</v>
      </c>
      <c r="U336" t="s">
        <v>39</v>
      </c>
      <c r="V336">
        <v>5.7</v>
      </c>
      <c r="W336">
        <v>2.1</v>
      </c>
      <c r="X336">
        <v>1.9E-2</v>
      </c>
      <c r="Y336" t="s">
        <v>115</v>
      </c>
      <c r="Z336" t="s">
        <v>54</v>
      </c>
      <c r="AA336">
        <v>4.1918847699999997</v>
      </c>
      <c r="AB336">
        <v>4.2459560310000004</v>
      </c>
      <c r="AC336">
        <v>4.130111104</v>
      </c>
      <c r="AD336" t="s">
        <v>116</v>
      </c>
      <c r="AE336">
        <v>10</v>
      </c>
      <c r="AF336">
        <v>0</v>
      </c>
      <c r="AG336">
        <v>0</v>
      </c>
      <c r="AH336">
        <v>4.1918847699999997</v>
      </c>
      <c r="AI336">
        <v>4.2459560310000004</v>
      </c>
      <c r="AJ336">
        <v>4.130111104</v>
      </c>
      <c r="AK336">
        <v>1</v>
      </c>
      <c r="AL336" t="s">
        <v>224</v>
      </c>
    </row>
    <row r="337" spans="1:38" hidden="1" x14ac:dyDescent="0.45">
      <c r="A337" t="s">
        <v>337</v>
      </c>
      <c r="B337">
        <v>19</v>
      </c>
      <c r="C337">
        <v>4</v>
      </c>
      <c r="D337" t="s">
        <v>164</v>
      </c>
      <c r="E337" t="s">
        <v>114</v>
      </c>
      <c r="F337" t="s">
        <v>207</v>
      </c>
      <c r="G337" t="s">
        <v>219</v>
      </c>
      <c r="H337">
        <v>-1</v>
      </c>
      <c r="I337">
        <v>21.6</v>
      </c>
      <c r="J337">
        <v>2.1600000000000001E-2</v>
      </c>
      <c r="K337">
        <v>-0.88</v>
      </c>
      <c r="L337">
        <v>-0.39</v>
      </c>
      <c r="M337">
        <v>0.46</v>
      </c>
      <c r="N337">
        <v>0.33</v>
      </c>
      <c r="O337">
        <v>1.5757000000000001</v>
      </c>
      <c r="P337">
        <v>3.2970000000000002</v>
      </c>
      <c r="Q337">
        <v>8.27</v>
      </c>
      <c r="R337">
        <v>0.85979643800000005</v>
      </c>
      <c r="S337">
        <v>933</v>
      </c>
      <c r="T337" t="s">
        <v>38</v>
      </c>
      <c r="U337" t="s">
        <v>122</v>
      </c>
      <c r="V337">
        <v>7.56</v>
      </c>
      <c r="W337">
        <v>2.7</v>
      </c>
      <c r="X337">
        <v>2.5899999999999999E-2</v>
      </c>
      <c r="Y337" t="s">
        <v>136</v>
      </c>
      <c r="Z337" t="s">
        <v>41</v>
      </c>
      <c r="AA337">
        <v>4.367298205</v>
      </c>
      <c r="AB337">
        <v>4.3962527329999999</v>
      </c>
      <c r="AC337">
        <v>4.3362744959999997</v>
      </c>
      <c r="AD337" t="s">
        <v>65</v>
      </c>
      <c r="AE337">
        <v>10</v>
      </c>
      <c r="AF337">
        <v>0</v>
      </c>
      <c r="AG337">
        <v>0</v>
      </c>
      <c r="AH337">
        <v>4.367298205</v>
      </c>
      <c r="AI337">
        <v>4.3962527329999999</v>
      </c>
      <c r="AJ337">
        <v>4.3362744959999997</v>
      </c>
      <c r="AK337">
        <v>0</v>
      </c>
      <c r="AL337" t="s">
        <v>37</v>
      </c>
    </row>
    <row r="338" spans="1:38" hidden="1" x14ac:dyDescent="0.45">
      <c r="A338" t="s">
        <v>337</v>
      </c>
      <c r="B338">
        <v>19</v>
      </c>
      <c r="C338">
        <v>13</v>
      </c>
      <c r="D338" t="s">
        <v>164</v>
      </c>
      <c r="E338" t="s">
        <v>114</v>
      </c>
      <c r="F338" t="s">
        <v>207</v>
      </c>
      <c r="G338" t="s">
        <v>219</v>
      </c>
      <c r="H338">
        <v>-1</v>
      </c>
      <c r="I338">
        <v>21.6</v>
      </c>
      <c r="J338">
        <v>2.1600000000000001E-2</v>
      </c>
      <c r="K338">
        <v>-0.88</v>
      </c>
      <c r="L338">
        <v>-0.39</v>
      </c>
      <c r="M338">
        <v>0.46</v>
      </c>
      <c r="N338">
        <v>0.33</v>
      </c>
      <c r="O338">
        <v>1.5757000000000001</v>
      </c>
      <c r="P338">
        <v>3.2970000000000002</v>
      </c>
      <c r="Q338">
        <v>7.58</v>
      </c>
      <c r="R338">
        <v>0.87</v>
      </c>
      <c r="S338">
        <v>765</v>
      </c>
      <c r="T338" t="s">
        <v>38</v>
      </c>
      <c r="U338" t="s">
        <v>124</v>
      </c>
      <c r="V338">
        <v>7.56</v>
      </c>
      <c r="W338">
        <v>2.7</v>
      </c>
      <c r="X338">
        <v>2.5899999999999999E-2</v>
      </c>
      <c r="Y338" t="s">
        <v>136</v>
      </c>
      <c r="Z338" t="s">
        <v>41</v>
      </c>
      <c r="AA338">
        <v>4.1358895297338902</v>
      </c>
      <c r="AB338">
        <v>4.1966221183848003</v>
      </c>
      <c r="AC338">
        <v>4.0652614386202304</v>
      </c>
      <c r="AD338" t="s">
        <v>65</v>
      </c>
      <c r="AE338">
        <v>10</v>
      </c>
      <c r="AF338">
        <v>0</v>
      </c>
      <c r="AG338">
        <v>0</v>
      </c>
      <c r="AH338">
        <v>4.1358895297338902</v>
      </c>
      <c r="AI338">
        <v>4.1966221183848003</v>
      </c>
      <c r="AJ338">
        <v>4.0652614386202304</v>
      </c>
      <c r="AK338">
        <v>0</v>
      </c>
      <c r="AL338" t="s">
        <v>37</v>
      </c>
    </row>
    <row r="339" spans="1:38" hidden="1" x14ac:dyDescent="0.45">
      <c r="A339" t="s">
        <v>335</v>
      </c>
      <c r="B339">
        <v>19</v>
      </c>
      <c r="C339">
        <v>23</v>
      </c>
      <c r="D339" t="s">
        <v>164</v>
      </c>
      <c r="E339" t="s">
        <v>114</v>
      </c>
      <c r="F339" t="s">
        <v>207</v>
      </c>
      <c r="G339" t="s">
        <v>219</v>
      </c>
      <c r="H339">
        <v>-1</v>
      </c>
      <c r="I339">
        <v>21.6</v>
      </c>
      <c r="J339">
        <v>2.1600000000000001E-2</v>
      </c>
      <c r="K339">
        <v>-0.88</v>
      </c>
      <c r="L339">
        <v>-0.39</v>
      </c>
      <c r="M339">
        <v>0.46</v>
      </c>
      <c r="N339">
        <v>0.33</v>
      </c>
      <c r="O339">
        <v>1.5757000000000001</v>
      </c>
      <c r="P339">
        <v>3.2970000000000002</v>
      </c>
      <c r="Q339">
        <v>7.4</v>
      </c>
      <c r="R339">
        <v>0.87</v>
      </c>
      <c r="S339">
        <v>1132</v>
      </c>
      <c r="T339" t="s">
        <v>38</v>
      </c>
      <c r="U339" t="s">
        <v>39</v>
      </c>
      <c r="V339">
        <v>7.56</v>
      </c>
      <c r="W339">
        <v>2.7</v>
      </c>
      <c r="X339">
        <v>2.5899999999999999E-2</v>
      </c>
      <c r="Y339" t="s">
        <v>136</v>
      </c>
      <c r="Z339" t="s">
        <v>41</v>
      </c>
      <c r="AA339">
        <v>4.2197449764726702</v>
      </c>
      <c r="AB339">
        <v>4.2617394108766202</v>
      </c>
      <c r="AC339">
        <v>4.1732508805255897</v>
      </c>
      <c r="AD339" t="s">
        <v>65</v>
      </c>
      <c r="AE339">
        <v>10</v>
      </c>
      <c r="AF339">
        <v>0</v>
      </c>
      <c r="AG339">
        <v>0</v>
      </c>
      <c r="AH339">
        <v>4.2197449764726702</v>
      </c>
      <c r="AI339">
        <v>4.2617394108766202</v>
      </c>
      <c r="AJ339">
        <v>4.1732508805255897</v>
      </c>
      <c r="AK339">
        <v>0</v>
      </c>
      <c r="AL339" t="s">
        <v>37</v>
      </c>
    </row>
    <row r="340" spans="1:38" hidden="1" x14ac:dyDescent="0.45">
      <c r="A340" t="s">
        <v>337</v>
      </c>
      <c r="B340">
        <v>19</v>
      </c>
      <c r="C340">
        <v>33</v>
      </c>
      <c r="D340" t="s">
        <v>164</v>
      </c>
      <c r="E340" t="s">
        <v>114</v>
      </c>
      <c r="F340" t="s">
        <v>207</v>
      </c>
      <c r="G340" t="s">
        <v>219</v>
      </c>
      <c r="H340">
        <v>-1</v>
      </c>
      <c r="I340">
        <v>21.6</v>
      </c>
      <c r="J340">
        <v>2.1600000000000001E-2</v>
      </c>
      <c r="K340">
        <v>-0.88</v>
      </c>
      <c r="L340">
        <v>-0.39</v>
      </c>
      <c r="M340">
        <v>0.46</v>
      </c>
      <c r="N340">
        <v>0.33</v>
      </c>
      <c r="O340">
        <v>1.5757000000000001</v>
      </c>
      <c r="P340">
        <v>3.2970000000000002</v>
      </c>
      <c r="Q340">
        <v>8</v>
      </c>
      <c r="R340">
        <v>0.23809523799999999</v>
      </c>
      <c r="S340">
        <v>785</v>
      </c>
      <c r="T340" t="s">
        <v>134</v>
      </c>
      <c r="U340" t="s">
        <v>135</v>
      </c>
      <c r="V340">
        <v>7.56</v>
      </c>
      <c r="W340">
        <v>2.7</v>
      </c>
      <c r="X340">
        <v>2.5899999999999999E-2</v>
      </c>
      <c r="Y340" t="s">
        <v>136</v>
      </c>
      <c r="Z340" t="s">
        <v>41</v>
      </c>
      <c r="AA340">
        <v>3.8305981255023398</v>
      </c>
      <c r="AB340">
        <v>4.1171110531472497</v>
      </c>
      <c r="AC340">
        <v>2.6484844064892799</v>
      </c>
      <c r="AD340" t="s">
        <v>65</v>
      </c>
      <c r="AE340">
        <v>10</v>
      </c>
      <c r="AF340">
        <v>0</v>
      </c>
      <c r="AG340">
        <v>0</v>
      </c>
      <c r="AH340">
        <v>3.8305981255023398</v>
      </c>
      <c r="AI340">
        <v>4.1171110531472497</v>
      </c>
      <c r="AJ340">
        <v>2.6484844064892799</v>
      </c>
      <c r="AK340">
        <v>0</v>
      </c>
      <c r="AL340" t="s">
        <v>37</v>
      </c>
    </row>
    <row r="341" spans="1:38" hidden="1" x14ac:dyDescent="0.45">
      <c r="A341" t="s">
        <v>338</v>
      </c>
      <c r="B341" s="10">
        <v>22</v>
      </c>
      <c r="C341" s="10">
        <v>5</v>
      </c>
      <c r="D341" s="10" t="s">
        <v>164</v>
      </c>
      <c r="E341" s="10" t="s">
        <v>114</v>
      </c>
      <c r="F341" s="10" t="s">
        <v>207</v>
      </c>
      <c r="G341" s="10" t="s">
        <v>219</v>
      </c>
      <c r="H341" s="10">
        <v>-1</v>
      </c>
      <c r="I341" s="10">
        <v>90</v>
      </c>
      <c r="J341" s="10">
        <v>0.09</v>
      </c>
      <c r="K341" s="10">
        <v>-0.88</v>
      </c>
      <c r="L341" s="10">
        <v>-0.39</v>
      </c>
      <c r="M341" s="10">
        <v>0.46</v>
      </c>
      <c r="N341" s="10">
        <v>0.33</v>
      </c>
      <c r="O341" s="10">
        <v>1.5757000000000001</v>
      </c>
      <c r="P341" s="10">
        <v>3.2970000000000002</v>
      </c>
      <c r="Q341" s="10">
        <v>9.9499999999999993</v>
      </c>
      <c r="R341" s="10">
        <v>0.80487804900000004</v>
      </c>
      <c r="S341" s="10">
        <v>769</v>
      </c>
      <c r="T341" s="10" t="s">
        <v>38</v>
      </c>
      <c r="U341" s="10" t="s">
        <v>122</v>
      </c>
      <c r="V341" s="10">
        <v>8.1999999999999993</v>
      </c>
      <c r="W341" s="10">
        <v>1.1000000000000001</v>
      </c>
      <c r="X341" s="10"/>
      <c r="Y341" s="10" t="s">
        <v>236</v>
      </c>
      <c r="Z341" s="10" t="s">
        <v>41</v>
      </c>
      <c r="AA341" s="10">
        <v>3.7393349599999999</v>
      </c>
      <c r="AB341" s="10"/>
      <c r="AC341" s="10"/>
      <c r="AD341" s="10" t="s">
        <v>65</v>
      </c>
      <c r="AE341" s="10">
        <v>6.1</v>
      </c>
      <c r="AF341" s="10">
        <v>0</v>
      </c>
      <c r="AG341" s="10">
        <v>0</v>
      </c>
      <c r="AH341" s="10">
        <v>3.7393349599999999</v>
      </c>
      <c r="AI341" s="10"/>
      <c r="AJ341" s="10"/>
      <c r="AK341" s="10">
        <v>0</v>
      </c>
      <c r="AL341" s="10"/>
    </row>
    <row r="342" spans="1:38" hidden="1" x14ac:dyDescent="0.45">
      <c r="A342" t="s">
        <v>337</v>
      </c>
      <c r="B342">
        <v>35</v>
      </c>
      <c r="C342">
        <v>10</v>
      </c>
      <c r="D342" t="s">
        <v>164</v>
      </c>
      <c r="E342" t="s">
        <v>114</v>
      </c>
      <c r="F342" t="s">
        <v>207</v>
      </c>
      <c r="G342" t="s">
        <v>219</v>
      </c>
      <c r="H342">
        <v>-1</v>
      </c>
      <c r="I342">
        <v>138</v>
      </c>
      <c r="J342">
        <v>0.13800000000000001</v>
      </c>
      <c r="K342">
        <v>-0.88</v>
      </c>
      <c r="L342">
        <v>-0.39</v>
      </c>
      <c r="M342">
        <v>0.46</v>
      </c>
      <c r="N342">
        <v>0.33</v>
      </c>
      <c r="O342">
        <v>1.5757000000000001</v>
      </c>
      <c r="P342">
        <v>3.2970000000000002</v>
      </c>
      <c r="Q342">
        <v>6.4</v>
      </c>
      <c r="R342">
        <v>0.44560357699999997</v>
      </c>
      <c r="S342">
        <v>671</v>
      </c>
      <c r="T342" t="s">
        <v>82</v>
      </c>
      <c r="U342" t="s">
        <v>83</v>
      </c>
      <c r="V342">
        <v>8.4</v>
      </c>
      <c r="W342">
        <v>5.4</v>
      </c>
      <c r="X342">
        <v>0.184</v>
      </c>
      <c r="Y342" t="s">
        <v>54</v>
      </c>
      <c r="Z342" t="s">
        <v>54</v>
      </c>
      <c r="AA342">
        <v>2.6811344039999998</v>
      </c>
      <c r="AB342">
        <v>2.760800353</v>
      </c>
      <c r="AC342">
        <v>2.5834963219999998</v>
      </c>
      <c r="AD342" t="s">
        <v>77</v>
      </c>
      <c r="AE342">
        <v>5.2</v>
      </c>
      <c r="AF342">
        <v>0</v>
      </c>
      <c r="AG342">
        <v>1</v>
      </c>
      <c r="AH342">
        <v>2.6704038470000002</v>
      </c>
      <c r="AI342">
        <v>2.7341366050000002</v>
      </c>
      <c r="AJ342">
        <v>2.5922933800000001</v>
      </c>
      <c r="AK342">
        <v>0</v>
      </c>
      <c r="AL342" t="s">
        <v>37</v>
      </c>
    </row>
    <row r="343" spans="1:38" hidden="1" x14ac:dyDescent="0.45">
      <c r="A343" t="s">
        <v>337</v>
      </c>
      <c r="B343">
        <v>35</v>
      </c>
      <c r="C343">
        <v>11</v>
      </c>
      <c r="D343" t="s">
        <v>164</v>
      </c>
      <c r="E343" t="s">
        <v>114</v>
      </c>
      <c r="F343" t="s">
        <v>207</v>
      </c>
      <c r="G343" t="s">
        <v>219</v>
      </c>
      <c r="H343">
        <v>-1</v>
      </c>
      <c r="I343">
        <v>138</v>
      </c>
      <c r="J343">
        <v>0.13800000000000001</v>
      </c>
      <c r="K343">
        <v>-0.88</v>
      </c>
      <c r="L343">
        <v>-0.39</v>
      </c>
      <c r="M343">
        <v>0.46</v>
      </c>
      <c r="N343">
        <v>0.33</v>
      </c>
      <c r="O343">
        <v>1.5757000000000001</v>
      </c>
      <c r="P343">
        <v>3.2970000000000002</v>
      </c>
      <c r="Q343">
        <v>6.4</v>
      </c>
      <c r="R343">
        <v>0.44560357699999997</v>
      </c>
      <c r="S343">
        <v>671</v>
      </c>
      <c r="T343" t="s">
        <v>82</v>
      </c>
      <c r="U343" t="s">
        <v>83</v>
      </c>
      <c r="V343">
        <v>6.7</v>
      </c>
      <c r="W343">
        <v>4.3</v>
      </c>
      <c r="X343">
        <v>9.6000000000000002E-2</v>
      </c>
      <c r="Y343" t="s">
        <v>84</v>
      </c>
      <c r="Z343" t="s">
        <v>85</v>
      </c>
      <c r="AA343">
        <v>2.6891720860000001</v>
      </c>
      <c r="AB343">
        <v>2.7333222510000001</v>
      </c>
      <c r="AC343">
        <v>2.6762789489999999</v>
      </c>
      <c r="AD343" t="s">
        <v>77</v>
      </c>
      <c r="AE343">
        <v>5.2</v>
      </c>
      <c r="AF343">
        <v>0</v>
      </c>
      <c r="AG343">
        <v>1</v>
      </c>
      <c r="AH343">
        <v>2.6768339920000002</v>
      </c>
      <c r="AI343">
        <v>2.712154124</v>
      </c>
      <c r="AJ343">
        <v>2.666519482</v>
      </c>
      <c r="AK343">
        <v>0</v>
      </c>
      <c r="AL343" t="s">
        <v>37</v>
      </c>
    </row>
    <row r="344" spans="1:38" hidden="1" x14ac:dyDescent="0.45">
      <c r="A344" t="s">
        <v>337</v>
      </c>
      <c r="B344">
        <v>35</v>
      </c>
      <c r="C344">
        <v>12</v>
      </c>
      <c r="D344" t="s">
        <v>164</v>
      </c>
      <c r="E344" t="s">
        <v>114</v>
      </c>
      <c r="F344" t="s">
        <v>207</v>
      </c>
      <c r="G344" t="s">
        <v>219</v>
      </c>
      <c r="H344">
        <v>-1</v>
      </c>
      <c r="I344">
        <v>138</v>
      </c>
      <c r="J344">
        <v>0.13800000000000001</v>
      </c>
      <c r="K344">
        <v>-0.88</v>
      </c>
      <c r="L344">
        <v>-0.39</v>
      </c>
      <c r="M344">
        <v>0.46</v>
      </c>
      <c r="N344">
        <v>0.33</v>
      </c>
      <c r="O344">
        <v>1.5757000000000001</v>
      </c>
      <c r="P344">
        <v>3.2970000000000002</v>
      </c>
      <c r="Q344">
        <v>6.4</v>
      </c>
      <c r="R344">
        <v>0.44560357699999997</v>
      </c>
      <c r="S344">
        <v>671</v>
      </c>
      <c r="T344" t="s">
        <v>82</v>
      </c>
      <c r="U344" t="s">
        <v>83</v>
      </c>
      <c r="V344">
        <v>7.5</v>
      </c>
      <c r="W344">
        <v>7</v>
      </c>
      <c r="X344">
        <v>0.16200000000000001</v>
      </c>
      <c r="Y344" t="s">
        <v>96</v>
      </c>
      <c r="Z344" t="s">
        <v>340</v>
      </c>
      <c r="AA344">
        <v>3.1029935399999999</v>
      </c>
      <c r="AB344">
        <v>3.1834234690000001</v>
      </c>
      <c r="AC344">
        <v>3.0042037439999998</v>
      </c>
      <c r="AD344" t="s">
        <v>77</v>
      </c>
      <c r="AE344">
        <v>5.2</v>
      </c>
      <c r="AF344">
        <v>0</v>
      </c>
      <c r="AG344">
        <v>1</v>
      </c>
      <c r="AH344">
        <v>3.0078911549999998</v>
      </c>
      <c r="AI344">
        <v>3.0722350989999998</v>
      </c>
      <c r="AJ344">
        <v>2.9288593180000002</v>
      </c>
      <c r="AK344">
        <v>0</v>
      </c>
      <c r="AL344" t="s">
        <v>37</v>
      </c>
    </row>
    <row r="345" spans="1:38" hidden="1" x14ac:dyDescent="0.45">
      <c r="A345" t="s">
        <v>338</v>
      </c>
      <c r="B345" s="10">
        <v>40</v>
      </c>
      <c r="C345" s="10">
        <v>7</v>
      </c>
      <c r="D345" s="10" t="s">
        <v>164</v>
      </c>
      <c r="E345" s="10" t="s">
        <v>114</v>
      </c>
      <c r="F345" s="10" t="s">
        <v>207</v>
      </c>
      <c r="G345" s="10" t="s">
        <v>219</v>
      </c>
      <c r="H345" s="10">
        <v>-1</v>
      </c>
      <c r="I345" s="10">
        <v>221</v>
      </c>
      <c r="J345" s="10">
        <v>0.221</v>
      </c>
      <c r="K345" s="10">
        <v>-0.88</v>
      </c>
      <c r="L345" s="10">
        <v>-0.39</v>
      </c>
      <c r="M345" s="10">
        <v>0.46</v>
      </c>
      <c r="N345" s="10">
        <v>0.33</v>
      </c>
      <c r="O345" s="10">
        <v>1.5757000000000001</v>
      </c>
      <c r="P345" s="10">
        <v>3.2970000000000002</v>
      </c>
      <c r="Q345" s="10">
        <v>8.27</v>
      </c>
      <c r="R345" s="10">
        <v>0.85979643800000005</v>
      </c>
      <c r="S345" s="10">
        <v>933</v>
      </c>
      <c r="T345" s="10" t="s">
        <v>38</v>
      </c>
      <c r="U345" s="10" t="s">
        <v>253</v>
      </c>
      <c r="V345" s="10">
        <v>7.98</v>
      </c>
      <c r="W345" s="10">
        <v>0.16</v>
      </c>
      <c r="X345" s="10"/>
      <c r="Y345" s="10" t="s">
        <v>252</v>
      </c>
      <c r="Z345" s="10" t="s">
        <v>41</v>
      </c>
      <c r="AA345" s="10">
        <v>5.0073173549999996</v>
      </c>
      <c r="AB345" s="10">
        <v>5.0239817579999997</v>
      </c>
      <c r="AC345" s="10">
        <v>4.9899879159999996</v>
      </c>
      <c r="AD345" s="10" t="s">
        <v>147</v>
      </c>
      <c r="AE345" s="10">
        <v>15</v>
      </c>
      <c r="AF345" s="10">
        <v>0</v>
      </c>
      <c r="AG345" s="10">
        <v>1</v>
      </c>
      <c r="AH345" s="10">
        <v>4.531350207</v>
      </c>
      <c r="AI345" s="10">
        <v>4.5446817289999997</v>
      </c>
      <c r="AJ345" s="10">
        <v>4.517486656</v>
      </c>
      <c r="AK345" s="10">
        <v>0</v>
      </c>
      <c r="AL345" s="10"/>
    </row>
    <row r="346" spans="1:38" hidden="1" x14ac:dyDescent="0.45">
      <c r="A346" t="s">
        <v>337</v>
      </c>
      <c r="B346">
        <v>50</v>
      </c>
      <c r="C346">
        <v>5</v>
      </c>
      <c r="D346" t="s">
        <v>164</v>
      </c>
      <c r="E346" t="s">
        <v>114</v>
      </c>
      <c r="F346" t="s">
        <v>207</v>
      </c>
      <c r="G346" t="s">
        <v>219</v>
      </c>
      <c r="H346">
        <v>-1</v>
      </c>
      <c r="I346">
        <v>11.04166667</v>
      </c>
      <c r="J346">
        <v>1.1041667E-2</v>
      </c>
      <c r="K346">
        <v>-0.88</v>
      </c>
      <c r="L346">
        <v>-0.39</v>
      </c>
      <c r="M346">
        <v>0.46</v>
      </c>
      <c r="N346">
        <v>0.33</v>
      </c>
      <c r="O346">
        <v>1.5757000000000001</v>
      </c>
      <c r="P346">
        <v>3.2970000000000002</v>
      </c>
      <c r="Q346">
        <v>8.2899999999999991</v>
      </c>
      <c r="R346">
        <v>0.85979643800000005</v>
      </c>
      <c r="S346">
        <v>933</v>
      </c>
      <c r="T346" t="s">
        <v>38</v>
      </c>
      <c r="U346" t="s">
        <v>122</v>
      </c>
      <c r="V346">
        <v>5.7</v>
      </c>
      <c r="W346">
        <v>2.1</v>
      </c>
      <c r="X346">
        <v>1.9E-2</v>
      </c>
      <c r="Y346" t="s">
        <v>115</v>
      </c>
      <c r="Z346" t="s">
        <v>54</v>
      </c>
      <c r="AA346">
        <v>3.6454708849999999</v>
      </c>
      <c r="AB346">
        <v>3.761634414</v>
      </c>
      <c r="AC346">
        <v>3.4864153849999999</v>
      </c>
      <c r="AD346" t="s">
        <v>123</v>
      </c>
      <c r="AE346">
        <v>10</v>
      </c>
      <c r="AF346">
        <v>0</v>
      </c>
      <c r="AG346">
        <v>0</v>
      </c>
      <c r="AH346">
        <v>3.6454708849999999</v>
      </c>
      <c r="AI346">
        <v>3.761634414</v>
      </c>
      <c r="AJ346">
        <v>3.4864153849999999</v>
      </c>
      <c r="AK346">
        <v>0</v>
      </c>
      <c r="AL346" t="s">
        <v>37</v>
      </c>
    </row>
    <row r="347" spans="1:38" hidden="1" x14ac:dyDescent="0.45">
      <c r="A347" t="s">
        <v>337</v>
      </c>
      <c r="B347">
        <v>50</v>
      </c>
      <c r="C347">
        <v>20</v>
      </c>
      <c r="D347" t="s">
        <v>164</v>
      </c>
      <c r="E347" t="s">
        <v>114</v>
      </c>
      <c r="F347" t="s">
        <v>207</v>
      </c>
      <c r="G347" t="s">
        <v>219</v>
      </c>
      <c r="H347">
        <v>-1</v>
      </c>
      <c r="I347">
        <v>11.04166667</v>
      </c>
      <c r="J347">
        <v>1.1041667E-2</v>
      </c>
      <c r="K347">
        <v>-0.88</v>
      </c>
      <c r="L347">
        <v>-0.39</v>
      </c>
      <c r="M347">
        <v>0.46</v>
      </c>
      <c r="N347">
        <v>0.33</v>
      </c>
      <c r="O347">
        <v>1.5757000000000001</v>
      </c>
      <c r="P347">
        <v>3.2970000000000002</v>
      </c>
      <c r="Q347">
        <v>7</v>
      </c>
      <c r="R347">
        <v>0.27777777799999998</v>
      </c>
      <c r="S347">
        <v>575</v>
      </c>
      <c r="T347" t="s">
        <v>82</v>
      </c>
      <c r="U347" t="s">
        <v>140</v>
      </c>
      <c r="V347">
        <v>5.7</v>
      </c>
      <c r="W347">
        <v>2.1</v>
      </c>
      <c r="X347">
        <v>1.9E-2</v>
      </c>
      <c r="Y347" t="s">
        <v>115</v>
      </c>
      <c r="Z347" t="s">
        <v>54</v>
      </c>
      <c r="AA347">
        <v>3.8613790950000002</v>
      </c>
      <c r="AB347">
        <v>3.990412386</v>
      </c>
      <c r="AC347">
        <v>3.6769810629999999</v>
      </c>
      <c r="AD347" t="s">
        <v>141</v>
      </c>
      <c r="AE347">
        <v>10</v>
      </c>
      <c r="AF347">
        <v>0</v>
      </c>
      <c r="AG347">
        <v>0</v>
      </c>
      <c r="AH347">
        <v>3.8613790950000002</v>
      </c>
      <c r="AI347">
        <v>3.990412386</v>
      </c>
      <c r="AJ347">
        <v>3.6769810629999999</v>
      </c>
      <c r="AK347">
        <v>0</v>
      </c>
      <c r="AL347" t="s">
        <v>37</v>
      </c>
    </row>
    <row r="348" spans="1:38" hidden="1" x14ac:dyDescent="0.45">
      <c r="A348" t="s">
        <v>335</v>
      </c>
      <c r="B348">
        <v>50</v>
      </c>
      <c r="C348">
        <v>28</v>
      </c>
      <c r="D348" t="s">
        <v>164</v>
      </c>
      <c r="E348" t="s">
        <v>114</v>
      </c>
      <c r="F348" t="s">
        <v>207</v>
      </c>
      <c r="G348" t="s">
        <v>219</v>
      </c>
      <c r="H348">
        <v>-1</v>
      </c>
      <c r="I348">
        <v>11.04166667</v>
      </c>
      <c r="J348">
        <v>1.1041667E-2</v>
      </c>
      <c r="K348">
        <v>-0.88</v>
      </c>
      <c r="L348">
        <v>-0.39</v>
      </c>
      <c r="M348">
        <v>0.46</v>
      </c>
      <c r="N348">
        <v>0.33</v>
      </c>
      <c r="O348">
        <v>1.5757000000000001</v>
      </c>
      <c r="P348">
        <v>3.2970000000000002</v>
      </c>
      <c r="Q348">
        <v>7.4</v>
      </c>
      <c r="R348">
        <v>0.87</v>
      </c>
      <c r="S348">
        <v>1132</v>
      </c>
      <c r="T348" t="s">
        <v>38</v>
      </c>
      <c r="U348" t="s">
        <v>39</v>
      </c>
      <c r="V348">
        <v>5.7</v>
      </c>
      <c r="W348">
        <v>2.1</v>
      </c>
      <c r="X348">
        <v>1.9E-2</v>
      </c>
      <c r="Y348" t="s">
        <v>115</v>
      </c>
      <c r="Z348" t="s">
        <v>54</v>
      </c>
      <c r="AA348">
        <v>3.9305093900000001</v>
      </c>
      <c r="AB348">
        <v>4.0239188390000002</v>
      </c>
      <c r="AC348">
        <v>3.8113429449999998</v>
      </c>
      <c r="AD348" t="s">
        <v>116</v>
      </c>
      <c r="AE348">
        <v>10</v>
      </c>
      <c r="AF348">
        <v>0</v>
      </c>
      <c r="AG348">
        <v>0</v>
      </c>
      <c r="AH348">
        <v>3.9305093900000001</v>
      </c>
      <c r="AI348">
        <v>4.0239188390000002</v>
      </c>
      <c r="AJ348">
        <v>3.8113429449999998</v>
      </c>
      <c r="AK348">
        <v>1</v>
      </c>
      <c r="AL348" t="s">
        <v>224</v>
      </c>
    </row>
    <row r="349" spans="1:38" hidden="1" x14ac:dyDescent="0.45">
      <c r="A349" t="s">
        <v>337</v>
      </c>
      <c r="B349">
        <v>52</v>
      </c>
      <c r="C349" t="s">
        <v>37</v>
      </c>
      <c r="D349" t="s">
        <v>164</v>
      </c>
      <c r="E349" t="s">
        <v>114</v>
      </c>
      <c r="F349" t="s">
        <v>207</v>
      </c>
      <c r="G349" t="s">
        <v>219</v>
      </c>
      <c r="H349">
        <v>-1</v>
      </c>
      <c r="I349">
        <v>597.5</v>
      </c>
      <c r="J349">
        <v>0.59750000000000003</v>
      </c>
      <c r="K349">
        <v>-0.88</v>
      </c>
      <c r="L349">
        <v>-0.39</v>
      </c>
      <c r="M349">
        <v>0.46</v>
      </c>
      <c r="N349">
        <v>0.33</v>
      </c>
      <c r="O349">
        <v>1.5757000000000001</v>
      </c>
      <c r="P349">
        <v>3.2970000000000002</v>
      </c>
      <c r="Q349">
        <v>7.58</v>
      </c>
      <c r="R349">
        <v>0.87</v>
      </c>
      <c r="S349">
        <v>765</v>
      </c>
      <c r="T349" t="s">
        <v>38</v>
      </c>
      <c r="U349" t="s">
        <v>124</v>
      </c>
      <c r="V349">
        <v>7</v>
      </c>
      <c r="W349">
        <v>0.7</v>
      </c>
      <c r="X349">
        <v>1.0999999999999999E-2</v>
      </c>
      <c r="Y349" t="s">
        <v>125</v>
      </c>
      <c r="Z349" t="s">
        <v>41</v>
      </c>
      <c r="AA349">
        <v>4.6302142350000004</v>
      </c>
      <c r="AB349" t="s">
        <v>37</v>
      </c>
      <c r="AC349" t="s">
        <v>37</v>
      </c>
      <c r="AD349" t="s">
        <v>42</v>
      </c>
      <c r="AE349">
        <v>7.5</v>
      </c>
      <c r="AF349">
        <v>1</v>
      </c>
      <c r="AG349">
        <v>0</v>
      </c>
      <c r="AH349">
        <v>4.2296677110000003</v>
      </c>
      <c r="AI349" t="s">
        <v>37</v>
      </c>
      <c r="AJ349" t="s">
        <v>37</v>
      </c>
      <c r="AK349">
        <v>0</v>
      </c>
      <c r="AL349" t="s">
        <v>37</v>
      </c>
    </row>
    <row r="350" spans="1:38" hidden="1" x14ac:dyDescent="0.45">
      <c r="A350" t="s">
        <v>337</v>
      </c>
      <c r="B350">
        <v>52</v>
      </c>
      <c r="C350" t="s">
        <v>37</v>
      </c>
      <c r="D350" t="s">
        <v>164</v>
      </c>
      <c r="E350" t="s">
        <v>114</v>
      </c>
      <c r="F350" t="s">
        <v>207</v>
      </c>
      <c r="G350" t="s">
        <v>219</v>
      </c>
      <c r="H350">
        <v>-1</v>
      </c>
      <c r="I350">
        <v>597.5</v>
      </c>
      <c r="J350">
        <v>0.59750000000000003</v>
      </c>
      <c r="K350">
        <v>-0.88</v>
      </c>
      <c r="L350">
        <v>-0.39</v>
      </c>
      <c r="M350">
        <v>0.46</v>
      </c>
      <c r="N350">
        <v>0.33</v>
      </c>
      <c r="O350">
        <v>1.5757000000000001</v>
      </c>
      <c r="P350">
        <v>3.2970000000000002</v>
      </c>
      <c r="Q350">
        <v>7.58</v>
      </c>
      <c r="R350">
        <v>0.87</v>
      </c>
      <c r="S350">
        <v>765</v>
      </c>
      <c r="T350" t="s">
        <v>38</v>
      </c>
      <c r="U350" t="s">
        <v>124</v>
      </c>
      <c r="V350">
        <v>7</v>
      </c>
      <c r="W350">
        <v>0.7</v>
      </c>
      <c r="X350">
        <v>1.0999999999999999E-2</v>
      </c>
      <c r="Y350" t="s">
        <v>125</v>
      </c>
      <c r="Z350" t="s">
        <v>41</v>
      </c>
      <c r="AA350">
        <v>4.839100782</v>
      </c>
      <c r="AB350" t="s">
        <v>37</v>
      </c>
      <c r="AC350" t="s">
        <v>37</v>
      </c>
      <c r="AD350" t="s">
        <v>42</v>
      </c>
      <c r="AE350">
        <v>13</v>
      </c>
      <c r="AF350">
        <v>1</v>
      </c>
      <c r="AG350">
        <v>0</v>
      </c>
      <c r="AH350">
        <v>4.3967769490000004</v>
      </c>
      <c r="AI350" t="s">
        <v>37</v>
      </c>
      <c r="AJ350" t="s">
        <v>37</v>
      </c>
      <c r="AK350">
        <v>0</v>
      </c>
      <c r="AL350" t="s">
        <v>37</v>
      </c>
    </row>
    <row r="351" spans="1:38" hidden="1" x14ac:dyDescent="0.45">
      <c r="A351" t="s">
        <v>337</v>
      </c>
      <c r="B351">
        <v>57</v>
      </c>
      <c r="C351">
        <v>4</v>
      </c>
      <c r="D351" t="s">
        <v>164</v>
      </c>
      <c r="E351" t="s">
        <v>114</v>
      </c>
      <c r="F351" t="s">
        <v>207</v>
      </c>
      <c r="G351" t="s">
        <v>219</v>
      </c>
      <c r="H351">
        <v>-1</v>
      </c>
      <c r="I351">
        <v>241.94444440000001</v>
      </c>
      <c r="J351">
        <v>0.2419</v>
      </c>
      <c r="K351">
        <v>-0.88</v>
      </c>
      <c r="L351">
        <v>-0.39</v>
      </c>
      <c r="M351">
        <v>0.46</v>
      </c>
      <c r="N351">
        <v>0.33</v>
      </c>
      <c r="O351">
        <v>1.5757000000000001</v>
      </c>
      <c r="P351">
        <v>3.2970000000000002</v>
      </c>
      <c r="Q351">
        <v>8.8000000000000007</v>
      </c>
      <c r="R351">
        <v>0.72430471600000002</v>
      </c>
      <c r="S351">
        <v>1468</v>
      </c>
      <c r="T351" t="s">
        <v>38</v>
      </c>
      <c r="U351" t="s">
        <v>63</v>
      </c>
      <c r="V351">
        <v>6</v>
      </c>
      <c r="W351">
        <v>2.02</v>
      </c>
      <c r="X351">
        <v>3.2000000000000001E-2</v>
      </c>
      <c r="Y351" t="s">
        <v>76</v>
      </c>
      <c r="Z351" t="s">
        <v>54</v>
      </c>
      <c r="AA351">
        <v>4.2880877530000001</v>
      </c>
      <c r="AB351">
        <v>4.3241608180000002</v>
      </c>
      <c r="AC351">
        <v>4.2487447569999999</v>
      </c>
      <c r="AD351" t="s">
        <v>65</v>
      </c>
      <c r="AE351">
        <v>7</v>
      </c>
      <c r="AF351">
        <v>0</v>
      </c>
      <c r="AG351">
        <v>0</v>
      </c>
      <c r="AH351">
        <v>4.2880877530000001</v>
      </c>
      <c r="AI351">
        <v>4.3241608180000002</v>
      </c>
      <c r="AJ351">
        <v>4.2487447569999999</v>
      </c>
      <c r="AK351">
        <v>0</v>
      </c>
      <c r="AL351" t="s">
        <v>37</v>
      </c>
    </row>
    <row r="352" spans="1:38" hidden="1" x14ac:dyDescent="0.45">
      <c r="A352" t="s">
        <v>337</v>
      </c>
      <c r="B352">
        <v>58</v>
      </c>
      <c r="C352" t="s">
        <v>37</v>
      </c>
      <c r="D352" t="s">
        <v>164</v>
      </c>
      <c r="E352" t="s">
        <v>114</v>
      </c>
      <c r="F352" t="s">
        <v>207</v>
      </c>
      <c r="G352" t="s">
        <v>219</v>
      </c>
      <c r="H352">
        <v>-1</v>
      </c>
      <c r="I352">
        <v>555.79999999999995</v>
      </c>
      <c r="J352">
        <v>0.55579999999999996</v>
      </c>
      <c r="K352">
        <v>-0.88</v>
      </c>
      <c r="L352">
        <v>-0.39</v>
      </c>
      <c r="M352">
        <v>0.46</v>
      </c>
      <c r="N352">
        <v>0.33</v>
      </c>
      <c r="O352">
        <v>1.5757000000000001</v>
      </c>
      <c r="P352">
        <v>3.2970000000000002</v>
      </c>
      <c r="Q352">
        <v>7.58</v>
      </c>
      <c r="R352">
        <v>0.87</v>
      </c>
      <c r="S352">
        <v>765</v>
      </c>
      <c r="T352" t="s">
        <v>38</v>
      </c>
      <c r="U352" t="s">
        <v>124</v>
      </c>
      <c r="V352">
        <v>7</v>
      </c>
      <c r="W352">
        <v>0.7</v>
      </c>
      <c r="X352">
        <v>1.0999999999999999E-2</v>
      </c>
      <c r="Y352" t="s">
        <v>125</v>
      </c>
      <c r="Z352" t="s">
        <v>41</v>
      </c>
      <c r="AA352">
        <v>4.5065050319999997</v>
      </c>
      <c r="AB352" t="s">
        <v>37</v>
      </c>
      <c r="AC352" t="s">
        <v>37</v>
      </c>
      <c r="AD352" t="s">
        <v>158</v>
      </c>
      <c r="AE352">
        <v>13</v>
      </c>
      <c r="AF352">
        <v>0</v>
      </c>
      <c r="AG352">
        <v>0</v>
      </c>
      <c r="AH352">
        <v>4.5065050319999997</v>
      </c>
      <c r="AI352" t="s">
        <v>37</v>
      </c>
      <c r="AJ352" t="s">
        <v>37</v>
      </c>
      <c r="AK352">
        <v>0</v>
      </c>
      <c r="AL352" t="s">
        <v>37</v>
      </c>
    </row>
    <row r="353" spans="1:38" hidden="1" x14ac:dyDescent="0.45">
      <c r="A353" t="s">
        <v>337</v>
      </c>
      <c r="B353">
        <v>61</v>
      </c>
      <c r="C353">
        <v>4</v>
      </c>
      <c r="D353" t="s">
        <v>164</v>
      </c>
      <c r="E353" t="s">
        <v>114</v>
      </c>
      <c r="F353" t="s">
        <v>207</v>
      </c>
      <c r="G353" t="s">
        <v>219</v>
      </c>
      <c r="H353">
        <v>-1</v>
      </c>
      <c r="I353">
        <v>385</v>
      </c>
      <c r="J353">
        <v>0.38500000000000001</v>
      </c>
      <c r="K353">
        <v>-0.88</v>
      </c>
      <c r="L353">
        <v>-0.39</v>
      </c>
      <c r="M353">
        <v>0.46</v>
      </c>
      <c r="N353">
        <v>0.33</v>
      </c>
      <c r="O353">
        <v>1.5757000000000001</v>
      </c>
      <c r="P353">
        <v>3.2970000000000002</v>
      </c>
      <c r="Q353">
        <v>9.9499999999999993</v>
      </c>
      <c r="R353">
        <v>0.80487804900000004</v>
      </c>
      <c r="S353">
        <v>769</v>
      </c>
      <c r="T353" t="s">
        <v>38</v>
      </c>
      <c r="U353" t="s">
        <v>122</v>
      </c>
      <c r="V353">
        <v>7.2</v>
      </c>
      <c r="W353">
        <v>0.53</v>
      </c>
      <c r="X353">
        <v>7.685E-3</v>
      </c>
      <c r="Y353" t="s">
        <v>126</v>
      </c>
      <c r="Z353" t="s">
        <v>41</v>
      </c>
      <c r="AA353">
        <v>4.8752305460000001</v>
      </c>
      <c r="AB353">
        <v>4.9045609839999997</v>
      </c>
      <c r="AC353">
        <v>4.8437748559999996</v>
      </c>
      <c r="AD353" t="s">
        <v>127</v>
      </c>
      <c r="AE353">
        <v>10</v>
      </c>
      <c r="AF353">
        <v>0</v>
      </c>
      <c r="AG353">
        <v>1</v>
      </c>
      <c r="AH353">
        <v>4.4256807599999997</v>
      </c>
      <c r="AI353">
        <v>4.4491451099999999</v>
      </c>
      <c r="AJ353">
        <v>4.400516208</v>
      </c>
      <c r="AK353">
        <v>0</v>
      </c>
      <c r="AL353" t="s">
        <v>37</v>
      </c>
    </row>
    <row r="354" spans="1:38" hidden="1" x14ac:dyDescent="0.45">
      <c r="A354" t="s">
        <v>337</v>
      </c>
      <c r="B354">
        <v>61</v>
      </c>
      <c r="C354">
        <v>5</v>
      </c>
      <c r="D354" t="s">
        <v>164</v>
      </c>
      <c r="E354" t="s">
        <v>114</v>
      </c>
      <c r="F354" t="s">
        <v>207</v>
      </c>
      <c r="G354" t="s">
        <v>219</v>
      </c>
      <c r="H354">
        <v>-1</v>
      </c>
      <c r="I354">
        <v>385</v>
      </c>
      <c r="J354">
        <v>0.38500000000000001</v>
      </c>
      <c r="K354">
        <v>-0.88</v>
      </c>
      <c r="L354">
        <v>-0.39</v>
      </c>
      <c r="M354">
        <v>0.46</v>
      </c>
      <c r="N354">
        <v>0.33</v>
      </c>
      <c r="O354">
        <v>1.5757000000000001</v>
      </c>
      <c r="P354">
        <v>3.2970000000000002</v>
      </c>
      <c r="Q354">
        <v>9.9499999999999993</v>
      </c>
      <c r="R354">
        <v>0.80487804900000004</v>
      </c>
      <c r="S354">
        <v>769</v>
      </c>
      <c r="T354" t="s">
        <v>38</v>
      </c>
      <c r="U354" t="s">
        <v>122</v>
      </c>
      <c r="V354">
        <v>7.2</v>
      </c>
      <c r="W354">
        <v>0.53</v>
      </c>
      <c r="X354">
        <v>7.685E-3</v>
      </c>
      <c r="Y354" t="s">
        <v>126</v>
      </c>
      <c r="Z354" t="s">
        <v>41</v>
      </c>
      <c r="AA354">
        <v>4.8649053240000004</v>
      </c>
      <c r="AB354">
        <v>4.9098737750000003</v>
      </c>
      <c r="AC354">
        <v>4.8147370900000004</v>
      </c>
      <c r="AD354" t="s">
        <v>128</v>
      </c>
      <c r="AE354">
        <v>17</v>
      </c>
      <c r="AF354">
        <v>0</v>
      </c>
      <c r="AG354">
        <v>1</v>
      </c>
      <c r="AH354">
        <v>4.4174205820000001</v>
      </c>
      <c r="AI354">
        <v>4.4533953430000004</v>
      </c>
      <c r="AJ354">
        <v>4.3772859950000003</v>
      </c>
      <c r="AK354">
        <v>0</v>
      </c>
      <c r="AL354" t="s">
        <v>37</v>
      </c>
    </row>
    <row r="355" spans="1:38" hidden="1" x14ac:dyDescent="0.45">
      <c r="A355" t="s">
        <v>337</v>
      </c>
      <c r="B355">
        <v>61</v>
      </c>
      <c r="C355">
        <v>30</v>
      </c>
      <c r="D355" t="s">
        <v>164</v>
      </c>
      <c r="E355" t="s">
        <v>114</v>
      </c>
      <c r="F355" t="s">
        <v>207</v>
      </c>
      <c r="G355" t="s">
        <v>219</v>
      </c>
      <c r="H355">
        <v>-1</v>
      </c>
      <c r="I355">
        <v>385</v>
      </c>
      <c r="J355">
        <v>0.38500000000000001</v>
      </c>
      <c r="K355">
        <v>-0.88</v>
      </c>
      <c r="L355">
        <v>-0.39</v>
      </c>
      <c r="M355">
        <v>0.46</v>
      </c>
      <c r="N355">
        <v>0.33</v>
      </c>
      <c r="O355">
        <v>1.5757000000000001</v>
      </c>
      <c r="P355">
        <v>3.2970000000000002</v>
      </c>
      <c r="Q355">
        <v>9.9499999999999993</v>
      </c>
      <c r="R355">
        <v>0.80487804900000004</v>
      </c>
      <c r="S355">
        <v>769</v>
      </c>
      <c r="T355" t="s">
        <v>38</v>
      </c>
      <c r="U355" t="s">
        <v>122</v>
      </c>
      <c r="V355">
        <v>7.2</v>
      </c>
      <c r="W355">
        <v>0.53</v>
      </c>
      <c r="X355">
        <v>7.685E-3</v>
      </c>
      <c r="Y355" t="s">
        <v>126</v>
      </c>
      <c r="Z355" t="s">
        <v>41</v>
      </c>
      <c r="AA355">
        <v>4.8612736620000003</v>
      </c>
      <c r="AB355">
        <v>4.8935116990000003</v>
      </c>
      <c r="AC355">
        <v>4.8264493020000003</v>
      </c>
      <c r="AD355" t="s">
        <v>132</v>
      </c>
      <c r="AE355">
        <v>5</v>
      </c>
      <c r="AF355">
        <v>0</v>
      </c>
      <c r="AG355">
        <v>1</v>
      </c>
      <c r="AH355">
        <v>4.4145152530000002</v>
      </c>
      <c r="AI355">
        <v>4.440305682</v>
      </c>
      <c r="AJ355">
        <v>4.3866557650000004</v>
      </c>
      <c r="AK355">
        <v>0</v>
      </c>
      <c r="AL355" t="s">
        <v>37</v>
      </c>
    </row>
    <row r="356" spans="1:38" hidden="1" x14ac:dyDescent="0.45">
      <c r="A356" t="s">
        <v>337</v>
      </c>
      <c r="B356">
        <v>61</v>
      </c>
      <c r="C356">
        <v>37</v>
      </c>
      <c r="D356" t="s">
        <v>164</v>
      </c>
      <c r="E356" t="s">
        <v>114</v>
      </c>
      <c r="F356" t="s">
        <v>207</v>
      </c>
      <c r="G356" t="s">
        <v>219</v>
      </c>
      <c r="H356">
        <v>-1</v>
      </c>
      <c r="I356">
        <v>385</v>
      </c>
      <c r="J356">
        <v>0.38500000000000001</v>
      </c>
      <c r="K356">
        <v>-0.88</v>
      </c>
      <c r="L356">
        <v>-0.39</v>
      </c>
      <c r="M356">
        <v>0.46</v>
      </c>
      <c r="N356">
        <v>0.33</v>
      </c>
      <c r="O356">
        <v>1.5757000000000001</v>
      </c>
      <c r="P356">
        <v>3.2970000000000002</v>
      </c>
      <c r="Q356">
        <v>9.9499999999999993</v>
      </c>
      <c r="R356">
        <v>0.80487804900000004</v>
      </c>
      <c r="S356">
        <v>769</v>
      </c>
      <c r="T356" t="s">
        <v>38</v>
      </c>
      <c r="U356" t="s">
        <v>122</v>
      </c>
      <c r="V356">
        <v>7.2</v>
      </c>
      <c r="W356">
        <v>0.78</v>
      </c>
      <c r="X356">
        <v>1.0451999999999999E-2</v>
      </c>
      <c r="Y356" t="s">
        <v>130</v>
      </c>
      <c r="Z356" t="s">
        <v>41</v>
      </c>
      <c r="AA356">
        <v>4.4625615490000001</v>
      </c>
      <c r="AB356">
        <v>4.5150125939999999</v>
      </c>
      <c r="AC356">
        <v>4.4028943480000002</v>
      </c>
      <c r="AD356" t="s">
        <v>132</v>
      </c>
      <c r="AE356">
        <v>5</v>
      </c>
      <c r="AF356">
        <v>0</v>
      </c>
      <c r="AG356">
        <v>1</v>
      </c>
      <c r="AH356">
        <v>4.0955455629999999</v>
      </c>
      <c r="AI356">
        <v>4.1375063990000003</v>
      </c>
      <c r="AJ356">
        <v>4.0478118009999999</v>
      </c>
      <c r="AK356">
        <v>0</v>
      </c>
      <c r="AL356" t="s">
        <v>37</v>
      </c>
    </row>
    <row r="357" spans="1:38" hidden="1" x14ac:dyDescent="0.45">
      <c r="A357" t="s">
        <v>337</v>
      </c>
      <c r="B357">
        <v>61</v>
      </c>
      <c r="C357">
        <v>33</v>
      </c>
      <c r="D357" t="s">
        <v>164</v>
      </c>
      <c r="E357" t="s">
        <v>114</v>
      </c>
      <c r="F357" t="s">
        <v>207</v>
      </c>
      <c r="G357" t="s">
        <v>219</v>
      </c>
      <c r="H357">
        <v>-1</v>
      </c>
      <c r="I357">
        <v>385</v>
      </c>
      <c r="J357">
        <v>0.38500000000000001</v>
      </c>
      <c r="K357">
        <v>-0.88</v>
      </c>
      <c r="L357">
        <v>-0.39</v>
      </c>
      <c r="M357">
        <v>0.46</v>
      </c>
      <c r="N357">
        <v>0.33</v>
      </c>
      <c r="O357">
        <v>1.5757000000000001</v>
      </c>
      <c r="P357">
        <v>3.2970000000000002</v>
      </c>
      <c r="Q357">
        <v>7.05</v>
      </c>
      <c r="R357">
        <v>0.7</v>
      </c>
      <c r="S357">
        <v>755</v>
      </c>
      <c r="T357" t="s">
        <v>38</v>
      </c>
      <c r="U357" t="s">
        <v>145</v>
      </c>
      <c r="V357">
        <v>7.2</v>
      </c>
      <c r="W357">
        <v>0.53</v>
      </c>
      <c r="X357">
        <v>7.685E-3</v>
      </c>
      <c r="Y357" t="s">
        <v>126</v>
      </c>
      <c r="Z357" t="s">
        <v>41</v>
      </c>
      <c r="AA357">
        <v>4.8041651310000004</v>
      </c>
      <c r="AB357">
        <v>4.8227433250000002</v>
      </c>
      <c r="AC357">
        <v>4.7847565469999997</v>
      </c>
      <c r="AD357" t="s">
        <v>132</v>
      </c>
      <c r="AE357">
        <v>5</v>
      </c>
      <c r="AF357">
        <v>0</v>
      </c>
      <c r="AG357">
        <v>1</v>
      </c>
      <c r="AH357">
        <v>4.3688284279999996</v>
      </c>
      <c r="AI357">
        <v>4.3836909830000002</v>
      </c>
      <c r="AJ357">
        <v>4.3533015610000003</v>
      </c>
      <c r="AK357">
        <v>0</v>
      </c>
      <c r="AL357" t="s">
        <v>37</v>
      </c>
    </row>
    <row r="358" spans="1:38" hidden="1" x14ac:dyDescent="0.45">
      <c r="A358" t="s">
        <v>337</v>
      </c>
      <c r="B358">
        <v>61</v>
      </c>
      <c r="C358">
        <v>31</v>
      </c>
      <c r="D358" t="s">
        <v>164</v>
      </c>
      <c r="E358" t="s">
        <v>114</v>
      </c>
      <c r="F358" t="s">
        <v>207</v>
      </c>
      <c r="G358" t="s">
        <v>219</v>
      </c>
      <c r="H358">
        <v>-1</v>
      </c>
      <c r="I358">
        <v>385</v>
      </c>
      <c r="J358">
        <v>0.38500000000000001</v>
      </c>
      <c r="K358">
        <v>-0.88</v>
      </c>
      <c r="L358">
        <v>-0.39</v>
      </c>
      <c r="M358">
        <v>0.46</v>
      </c>
      <c r="N358">
        <v>0.33</v>
      </c>
      <c r="O358">
        <v>1.5757000000000001</v>
      </c>
      <c r="P358">
        <v>3.2970000000000002</v>
      </c>
      <c r="Q358">
        <v>10</v>
      </c>
      <c r="R358">
        <v>0.70731707300000002</v>
      </c>
      <c r="S358">
        <v>767</v>
      </c>
      <c r="T358" t="s">
        <v>142</v>
      </c>
      <c r="U358" t="s">
        <v>143</v>
      </c>
      <c r="V358">
        <v>7.2</v>
      </c>
      <c r="W358">
        <v>0.53</v>
      </c>
      <c r="X358">
        <v>7.685E-3</v>
      </c>
      <c r="Y358" t="s">
        <v>126</v>
      </c>
      <c r="Z358" t="s">
        <v>41</v>
      </c>
      <c r="AA358">
        <v>4.774312578</v>
      </c>
      <c r="AB358">
        <v>4.8294657839999999</v>
      </c>
      <c r="AC358">
        <v>4.7111221409999997</v>
      </c>
      <c r="AD358" t="s">
        <v>132</v>
      </c>
      <c r="AE358">
        <v>5</v>
      </c>
      <c r="AF358">
        <v>0</v>
      </c>
      <c r="AG358">
        <v>1</v>
      </c>
      <c r="AH358">
        <v>4.3449463860000002</v>
      </c>
      <c r="AI358">
        <v>4.3890689500000004</v>
      </c>
      <c r="AJ358">
        <v>4.2943940359999999</v>
      </c>
      <c r="AK358">
        <v>0</v>
      </c>
      <c r="AL358" t="s">
        <v>37</v>
      </c>
    </row>
    <row r="359" spans="1:38" hidden="1" x14ac:dyDescent="0.45">
      <c r="A359" t="s">
        <v>337</v>
      </c>
      <c r="B359">
        <v>61</v>
      </c>
      <c r="C359">
        <v>32</v>
      </c>
      <c r="D359" t="s">
        <v>164</v>
      </c>
      <c r="E359" t="s">
        <v>114</v>
      </c>
      <c r="F359" t="s">
        <v>207</v>
      </c>
      <c r="G359" t="s">
        <v>219</v>
      </c>
      <c r="H359">
        <v>-1</v>
      </c>
      <c r="I359">
        <v>385</v>
      </c>
      <c r="J359">
        <v>0.38500000000000001</v>
      </c>
      <c r="K359">
        <v>-0.88</v>
      </c>
      <c r="L359">
        <v>-0.39</v>
      </c>
      <c r="M359">
        <v>0.46</v>
      </c>
      <c r="N359">
        <v>0.33</v>
      </c>
      <c r="O359">
        <v>1.5757000000000001</v>
      </c>
      <c r="P359">
        <v>3.2970000000000002</v>
      </c>
      <c r="Q359">
        <v>9.0500000000000007</v>
      </c>
      <c r="R359">
        <v>0.58064516099999997</v>
      </c>
      <c r="S359">
        <v>788</v>
      </c>
      <c r="T359" t="s">
        <v>38</v>
      </c>
      <c r="U359" t="s">
        <v>144</v>
      </c>
      <c r="V359">
        <v>7.2</v>
      </c>
      <c r="W359">
        <v>0.53</v>
      </c>
      <c r="X359">
        <v>7.685E-3</v>
      </c>
      <c r="Y359" t="s">
        <v>126</v>
      </c>
      <c r="Z359" t="s">
        <v>41</v>
      </c>
      <c r="AA359">
        <v>4.7342408809999998</v>
      </c>
      <c r="AB359">
        <v>4.7671322070000004</v>
      </c>
      <c r="AC359">
        <v>4.698652901</v>
      </c>
      <c r="AD359" t="s">
        <v>132</v>
      </c>
      <c r="AE359">
        <v>5</v>
      </c>
      <c r="AF359">
        <v>0</v>
      </c>
      <c r="AG359">
        <v>1</v>
      </c>
      <c r="AH359">
        <v>4.3128890279999998</v>
      </c>
      <c r="AI359">
        <v>4.3392020889999996</v>
      </c>
      <c r="AJ359">
        <v>4.2844186439999996</v>
      </c>
      <c r="AK359">
        <v>0</v>
      </c>
      <c r="AL359" t="s">
        <v>37</v>
      </c>
    </row>
    <row r="360" spans="1:38" hidden="1" x14ac:dyDescent="0.45">
      <c r="A360" t="s">
        <v>337</v>
      </c>
      <c r="B360">
        <v>69</v>
      </c>
      <c r="C360">
        <v>11</v>
      </c>
      <c r="D360" t="s">
        <v>164</v>
      </c>
      <c r="E360" t="s">
        <v>114</v>
      </c>
      <c r="F360" t="s">
        <v>207</v>
      </c>
      <c r="G360" t="s">
        <v>219</v>
      </c>
      <c r="H360">
        <v>-1</v>
      </c>
      <c r="I360">
        <v>6.2</v>
      </c>
      <c r="J360">
        <v>6.1999999999999998E-3</v>
      </c>
      <c r="K360">
        <v>-0.88</v>
      </c>
      <c r="L360">
        <v>-0.39</v>
      </c>
      <c r="M360">
        <v>0.46</v>
      </c>
      <c r="N360">
        <v>0.33</v>
      </c>
      <c r="O360">
        <v>1.5757000000000001</v>
      </c>
      <c r="P360">
        <v>3.2970000000000002</v>
      </c>
      <c r="Q360">
        <v>8</v>
      </c>
      <c r="R360">
        <v>0.37623762399999999</v>
      </c>
      <c r="S360">
        <v>1011</v>
      </c>
      <c r="T360" t="s">
        <v>134</v>
      </c>
      <c r="U360" t="s">
        <v>151</v>
      </c>
      <c r="V360">
        <v>7.5</v>
      </c>
      <c r="W360">
        <v>0.88</v>
      </c>
      <c r="X360">
        <v>8.0000000000000002E-3</v>
      </c>
      <c r="Y360" t="s">
        <v>146</v>
      </c>
      <c r="Z360" t="s">
        <v>41</v>
      </c>
      <c r="AA360">
        <v>3.7875967180000001</v>
      </c>
      <c r="AB360">
        <v>3.865345735</v>
      </c>
      <c r="AC360">
        <v>3.6928262310000002</v>
      </c>
      <c r="AD360" t="s">
        <v>147</v>
      </c>
      <c r="AE360">
        <v>4.5999999999999996</v>
      </c>
      <c r="AF360">
        <v>0</v>
      </c>
      <c r="AG360">
        <v>1</v>
      </c>
      <c r="AH360">
        <v>3.5555736969999998</v>
      </c>
      <c r="AI360">
        <v>3.6177729109999999</v>
      </c>
      <c r="AJ360">
        <v>3.4797573079999999</v>
      </c>
      <c r="AK360">
        <v>0</v>
      </c>
      <c r="AL360" t="s">
        <v>148</v>
      </c>
    </row>
    <row r="361" spans="1:38" hidden="1" x14ac:dyDescent="0.45">
      <c r="A361" t="s">
        <v>337</v>
      </c>
      <c r="B361">
        <v>69</v>
      </c>
      <c r="C361">
        <v>13</v>
      </c>
      <c r="D361" t="s">
        <v>164</v>
      </c>
      <c r="E361" t="s">
        <v>114</v>
      </c>
      <c r="F361" t="s">
        <v>207</v>
      </c>
      <c r="G361" t="s">
        <v>219</v>
      </c>
      <c r="H361">
        <v>-1</v>
      </c>
      <c r="I361">
        <v>6.2</v>
      </c>
      <c r="J361">
        <v>6.1999999999999998E-3</v>
      </c>
      <c r="K361">
        <v>-0.88</v>
      </c>
      <c r="L361">
        <v>-0.39</v>
      </c>
      <c r="M361">
        <v>0.46</v>
      </c>
      <c r="N361">
        <v>0.33</v>
      </c>
      <c r="O361">
        <v>1.5757000000000001</v>
      </c>
      <c r="P361">
        <v>3.2970000000000002</v>
      </c>
      <c r="Q361">
        <v>7.6</v>
      </c>
      <c r="R361">
        <v>0.159090909</v>
      </c>
      <c r="S361">
        <v>852</v>
      </c>
      <c r="T361" t="s">
        <v>152</v>
      </c>
      <c r="U361" t="s">
        <v>153</v>
      </c>
      <c r="V361">
        <v>8.5</v>
      </c>
      <c r="W361">
        <v>0.21</v>
      </c>
      <c r="X361">
        <v>3.0000000000000001E-3</v>
      </c>
      <c r="Y361" t="s">
        <v>154</v>
      </c>
      <c r="Z361" t="s">
        <v>41</v>
      </c>
      <c r="AA361">
        <v>4.1621240720000001</v>
      </c>
      <c r="AB361">
        <v>4.2620382450000003</v>
      </c>
      <c r="AC361">
        <v>4.0321317539999999</v>
      </c>
      <c r="AD361" t="s">
        <v>147</v>
      </c>
      <c r="AE361">
        <v>4.5999999999999996</v>
      </c>
      <c r="AF361">
        <v>0</v>
      </c>
      <c r="AG361">
        <v>1</v>
      </c>
      <c r="AH361">
        <v>3.8551955800000002</v>
      </c>
      <c r="AI361">
        <v>3.935126919</v>
      </c>
      <c r="AJ361">
        <v>3.7512017270000002</v>
      </c>
      <c r="AK361">
        <v>0</v>
      </c>
      <c r="AL361" t="s">
        <v>148</v>
      </c>
    </row>
    <row r="362" spans="1:38" hidden="1" x14ac:dyDescent="0.45">
      <c r="A362" t="s">
        <v>337</v>
      </c>
      <c r="B362">
        <v>69</v>
      </c>
      <c r="C362">
        <v>2</v>
      </c>
      <c r="D362" t="s">
        <v>164</v>
      </c>
      <c r="E362" t="s">
        <v>114</v>
      </c>
      <c r="F362" t="s">
        <v>207</v>
      </c>
      <c r="G362" t="s">
        <v>219</v>
      </c>
      <c r="H362">
        <v>-1</v>
      </c>
      <c r="I362">
        <v>6.2</v>
      </c>
      <c r="J362">
        <v>6.1999999999999998E-3</v>
      </c>
      <c r="K362">
        <v>-0.88</v>
      </c>
      <c r="L362">
        <v>-0.39</v>
      </c>
      <c r="M362">
        <v>0.46</v>
      </c>
      <c r="N362">
        <v>0.33</v>
      </c>
      <c r="O362">
        <v>1.5757000000000001</v>
      </c>
      <c r="P362">
        <v>3.2970000000000002</v>
      </c>
      <c r="Q362">
        <v>7.1</v>
      </c>
      <c r="R362">
        <v>0.20499999999999999</v>
      </c>
      <c r="S362">
        <v>824</v>
      </c>
      <c r="T362" t="s">
        <v>38</v>
      </c>
      <c r="U362" t="s">
        <v>122</v>
      </c>
      <c r="V362">
        <v>7.5</v>
      </c>
      <c r="W362">
        <v>0.88</v>
      </c>
      <c r="X362">
        <v>8.0000000000000002E-3</v>
      </c>
      <c r="Y362" t="s">
        <v>146</v>
      </c>
      <c r="Z362" t="s">
        <v>41</v>
      </c>
      <c r="AA362">
        <v>4.7320481579999996</v>
      </c>
      <c r="AB362">
        <v>4.8000117080000004</v>
      </c>
      <c r="AC362">
        <v>4.6514394379999997</v>
      </c>
      <c r="AD362" t="s">
        <v>147</v>
      </c>
      <c r="AE362">
        <v>4.5999999999999996</v>
      </c>
      <c r="AF362">
        <v>0</v>
      </c>
      <c r="AG362">
        <v>1</v>
      </c>
      <c r="AH362">
        <v>4.3111348500000002</v>
      </c>
      <c r="AI362">
        <v>4.3655056889999999</v>
      </c>
      <c r="AJ362">
        <v>4.2466478729999997</v>
      </c>
      <c r="AK362">
        <v>0</v>
      </c>
      <c r="AL362" t="s">
        <v>148</v>
      </c>
    </row>
    <row r="363" spans="1:38" hidden="1" x14ac:dyDescent="0.45">
      <c r="A363" t="s">
        <v>337</v>
      </c>
      <c r="B363">
        <v>69</v>
      </c>
      <c r="C363">
        <v>4</v>
      </c>
      <c r="D363" t="s">
        <v>164</v>
      </c>
      <c r="E363" t="s">
        <v>114</v>
      </c>
      <c r="F363" t="s">
        <v>207</v>
      </c>
      <c r="G363" t="s">
        <v>219</v>
      </c>
      <c r="H363">
        <v>-1</v>
      </c>
      <c r="I363">
        <v>6.2</v>
      </c>
      <c r="J363">
        <v>6.1999999999999998E-3</v>
      </c>
      <c r="K363">
        <v>-0.88</v>
      </c>
      <c r="L363">
        <v>-0.39</v>
      </c>
      <c r="M363">
        <v>0.46</v>
      </c>
      <c r="N363">
        <v>0.33</v>
      </c>
      <c r="O363">
        <v>1.5757000000000001</v>
      </c>
      <c r="P363">
        <v>3.2970000000000002</v>
      </c>
      <c r="Q363">
        <v>7.1</v>
      </c>
      <c r="R363">
        <v>0.20499999999999999</v>
      </c>
      <c r="S363">
        <v>824</v>
      </c>
      <c r="T363" t="s">
        <v>38</v>
      </c>
      <c r="U363" t="s">
        <v>122</v>
      </c>
      <c r="V363">
        <v>7.6</v>
      </c>
      <c r="W363">
        <v>0.95</v>
      </c>
      <c r="X363">
        <v>0.01</v>
      </c>
      <c r="Y363" t="s">
        <v>149</v>
      </c>
      <c r="Z363" t="s">
        <v>41</v>
      </c>
      <c r="AA363">
        <v>5.0982170849999999</v>
      </c>
      <c r="AB363">
        <v>5.1154107130000002</v>
      </c>
      <c r="AC363">
        <v>5.080314606</v>
      </c>
      <c r="AD363" t="s">
        <v>147</v>
      </c>
      <c r="AE363">
        <v>4.5999999999999996</v>
      </c>
      <c r="AF363">
        <v>0</v>
      </c>
      <c r="AG363">
        <v>1</v>
      </c>
      <c r="AH363">
        <v>4.6040699910000003</v>
      </c>
      <c r="AI363">
        <v>4.617824894</v>
      </c>
      <c r="AJ363">
        <v>4.5897480079999999</v>
      </c>
      <c r="AK363">
        <v>0</v>
      </c>
      <c r="AL363" t="s">
        <v>148</v>
      </c>
    </row>
    <row r="364" spans="1:38" hidden="1" x14ac:dyDescent="0.45">
      <c r="A364" t="s">
        <v>337</v>
      </c>
      <c r="B364">
        <v>69</v>
      </c>
      <c r="C364">
        <v>15</v>
      </c>
      <c r="D364" t="s">
        <v>164</v>
      </c>
      <c r="E364" t="s">
        <v>114</v>
      </c>
      <c r="F364" t="s">
        <v>207</v>
      </c>
      <c r="G364" t="s">
        <v>219</v>
      </c>
      <c r="H364">
        <v>-1</v>
      </c>
      <c r="I364">
        <v>6.2</v>
      </c>
      <c r="J364">
        <v>6.1999999999999998E-3</v>
      </c>
      <c r="K364">
        <v>-0.88</v>
      </c>
      <c r="L364">
        <v>-0.39</v>
      </c>
      <c r="M364">
        <v>0.46</v>
      </c>
      <c r="N364">
        <v>0.33</v>
      </c>
      <c r="O364">
        <v>1.5757000000000001</v>
      </c>
      <c r="P364">
        <v>3.2970000000000002</v>
      </c>
      <c r="Q364">
        <v>7.2</v>
      </c>
      <c r="R364">
        <v>0.214953271</v>
      </c>
      <c r="S364">
        <v>755</v>
      </c>
      <c r="T364" t="s">
        <v>155</v>
      </c>
      <c r="U364" t="s">
        <v>262</v>
      </c>
      <c r="V364">
        <v>8.5</v>
      </c>
      <c r="W364">
        <v>0.21</v>
      </c>
      <c r="X364">
        <v>3.0000000000000001E-3</v>
      </c>
      <c r="Y364" t="s">
        <v>154</v>
      </c>
      <c r="Z364" t="s">
        <v>41</v>
      </c>
      <c r="AA364">
        <v>4.9386282460000004</v>
      </c>
      <c r="AB364">
        <v>4.9562651579999999</v>
      </c>
      <c r="AC364">
        <v>4.9202446599999998</v>
      </c>
      <c r="AD364" t="s">
        <v>147</v>
      </c>
      <c r="AE364">
        <v>4.5999999999999996</v>
      </c>
      <c r="AF364">
        <v>0</v>
      </c>
      <c r="AG364">
        <v>1</v>
      </c>
      <c r="AH364">
        <v>4.4763989200000003</v>
      </c>
      <c r="AI364">
        <v>4.490508449</v>
      </c>
      <c r="AJ364">
        <v>4.461692051</v>
      </c>
      <c r="AK364">
        <v>0</v>
      </c>
      <c r="AL364" t="s">
        <v>148</v>
      </c>
    </row>
    <row r="365" spans="1:38" hidden="1" x14ac:dyDescent="0.45">
      <c r="A365" t="s">
        <v>337</v>
      </c>
      <c r="B365">
        <v>69</v>
      </c>
      <c r="C365">
        <v>17</v>
      </c>
      <c r="D365" t="s">
        <v>164</v>
      </c>
      <c r="E365" t="s">
        <v>114</v>
      </c>
      <c r="F365" t="s">
        <v>207</v>
      </c>
      <c r="G365" t="s">
        <v>219</v>
      </c>
      <c r="H365">
        <v>-1</v>
      </c>
      <c r="I365">
        <v>6.2</v>
      </c>
      <c r="J365">
        <v>6.1999999999999998E-3</v>
      </c>
      <c r="K365">
        <v>-0.88</v>
      </c>
      <c r="L365">
        <v>-0.39</v>
      </c>
      <c r="M365">
        <v>0.46</v>
      </c>
      <c r="N365">
        <v>0.33</v>
      </c>
      <c r="O365">
        <v>1.5757000000000001</v>
      </c>
      <c r="P365">
        <v>3.2970000000000002</v>
      </c>
      <c r="Q365">
        <v>6.6</v>
      </c>
      <c r="R365">
        <v>3.4934498000000001E-2</v>
      </c>
      <c r="S365">
        <v>573</v>
      </c>
      <c r="T365" t="s">
        <v>82</v>
      </c>
      <c r="U365" t="s">
        <v>140</v>
      </c>
      <c r="V365">
        <v>8.1</v>
      </c>
      <c r="W365">
        <v>0.4</v>
      </c>
      <c r="X365">
        <v>6.0000000000000001E-3</v>
      </c>
      <c r="Y365" t="s">
        <v>150</v>
      </c>
      <c r="Z365" t="s">
        <v>41</v>
      </c>
      <c r="AA365">
        <v>4.7781536610000002</v>
      </c>
      <c r="AB365">
        <v>4.8089590690000001</v>
      </c>
      <c r="AC365">
        <v>4.7449951930000003</v>
      </c>
      <c r="AD365" t="s">
        <v>147</v>
      </c>
      <c r="AE365">
        <v>4.5999999999999996</v>
      </c>
      <c r="AF365">
        <v>0</v>
      </c>
      <c r="AG365">
        <v>1</v>
      </c>
      <c r="AH365">
        <v>4.3480192520000003</v>
      </c>
      <c r="AI365">
        <v>4.3726635790000001</v>
      </c>
      <c r="AJ365">
        <v>4.3214924779999997</v>
      </c>
      <c r="AK365">
        <v>0</v>
      </c>
      <c r="AL365" t="s">
        <v>148</v>
      </c>
    </row>
    <row r="366" spans="1:38" hidden="1" x14ac:dyDescent="0.45">
      <c r="A366" t="s">
        <v>337</v>
      </c>
      <c r="B366">
        <v>69</v>
      </c>
      <c r="C366">
        <v>6</v>
      </c>
      <c r="D366" t="s">
        <v>164</v>
      </c>
      <c r="E366" t="s">
        <v>114</v>
      </c>
      <c r="F366" t="s">
        <v>207</v>
      </c>
      <c r="G366" t="s">
        <v>219</v>
      </c>
      <c r="H366">
        <v>-1</v>
      </c>
      <c r="I366">
        <v>6.2</v>
      </c>
      <c r="J366">
        <v>6.1999999999999998E-3</v>
      </c>
      <c r="K366">
        <v>-0.88</v>
      </c>
      <c r="L366">
        <v>-0.39</v>
      </c>
      <c r="M366">
        <v>0.46</v>
      </c>
      <c r="N366">
        <v>0.33</v>
      </c>
      <c r="O366">
        <v>1.5757000000000001</v>
      </c>
      <c r="P366">
        <v>3.2970000000000002</v>
      </c>
      <c r="Q366">
        <v>7.4</v>
      </c>
      <c r="R366">
        <v>0.158163265</v>
      </c>
      <c r="S366">
        <v>770</v>
      </c>
      <c r="T366" t="s">
        <v>38</v>
      </c>
      <c r="U366" t="s">
        <v>39</v>
      </c>
      <c r="V366">
        <v>7.6</v>
      </c>
      <c r="W366">
        <v>0.95</v>
      </c>
      <c r="X366">
        <v>0.01</v>
      </c>
      <c r="Y366" t="s">
        <v>149</v>
      </c>
      <c r="Z366" t="s">
        <v>41</v>
      </c>
      <c r="AA366">
        <v>4.7380132230000003</v>
      </c>
      <c r="AB366">
        <v>4.7885012060000003</v>
      </c>
      <c r="AC366">
        <v>4.6808741920000001</v>
      </c>
      <c r="AD366" t="s">
        <v>147</v>
      </c>
      <c r="AE366">
        <v>4.5999999999999996</v>
      </c>
      <c r="AF366">
        <v>0</v>
      </c>
      <c r="AG366">
        <v>1</v>
      </c>
      <c r="AH366">
        <v>4.315906901</v>
      </c>
      <c r="AI366">
        <v>4.3562972880000004</v>
      </c>
      <c r="AJ366">
        <v>4.2701956770000002</v>
      </c>
      <c r="AK366">
        <v>0</v>
      </c>
      <c r="AL366" t="s">
        <v>148</v>
      </c>
    </row>
    <row r="367" spans="1:38" hidden="1" x14ac:dyDescent="0.45">
      <c r="A367" t="s">
        <v>337</v>
      </c>
      <c r="B367">
        <v>69</v>
      </c>
      <c r="C367">
        <v>7</v>
      </c>
      <c r="D367" t="s">
        <v>164</v>
      </c>
      <c r="E367" t="s">
        <v>114</v>
      </c>
      <c r="F367" t="s">
        <v>207</v>
      </c>
      <c r="G367" t="s">
        <v>219</v>
      </c>
      <c r="H367">
        <v>-1</v>
      </c>
      <c r="I367">
        <v>6.2</v>
      </c>
      <c r="J367">
        <v>6.1999999999999998E-3</v>
      </c>
      <c r="K367">
        <v>-0.88</v>
      </c>
      <c r="L367">
        <v>-0.39</v>
      </c>
      <c r="M367">
        <v>0.46</v>
      </c>
      <c r="N367">
        <v>0.33</v>
      </c>
      <c r="O367">
        <v>1.5757000000000001</v>
      </c>
      <c r="P367">
        <v>3.2970000000000002</v>
      </c>
      <c r="Q367">
        <v>7.4</v>
      </c>
      <c r="R367">
        <v>0.158163265</v>
      </c>
      <c r="S367">
        <v>770</v>
      </c>
      <c r="T367" t="s">
        <v>38</v>
      </c>
      <c r="U367" t="s">
        <v>39</v>
      </c>
      <c r="V367">
        <v>8.5</v>
      </c>
      <c r="W367">
        <v>0.21</v>
      </c>
      <c r="X367">
        <v>3.0000000000000001E-3</v>
      </c>
      <c r="Y367" t="s">
        <v>154</v>
      </c>
      <c r="Z367" t="s">
        <v>41</v>
      </c>
      <c r="AA367">
        <v>5.1865665810000001</v>
      </c>
      <c r="AB367">
        <v>5.2011682859999997</v>
      </c>
      <c r="AC367">
        <v>5.1714568119999997</v>
      </c>
      <c r="AD367" t="s">
        <v>147</v>
      </c>
      <c r="AE367">
        <v>4.5999999999999996</v>
      </c>
      <c r="AF367">
        <v>0</v>
      </c>
      <c r="AG367">
        <v>1</v>
      </c>
      <c r="AH367">
        <v>4.6747495880000001</v>
      </c>
      <c r="AI367">
        <v>4.6864309520000003</v>
      </c>
      <c r="AJ367">
        <v>4.6626617719999999</v>
      </c>
      <c r="AK367">
        <v>0</v>
      </c>
      <c r="AL367" t="s">
        <v>148</v>
      </c>
    </row>
    <row r="368" spans="1:38" hidden="1" x14ac:dyDescent="0.45">
      <c r="A368" t="s">
        <v>337</v>
      </c>
      <c r="B368">
        <v>69</v>
      </c>
      <c r="C368">
        <v>9</v>
      </c>
      <c r="D368" t="s">
        <v>164</v>
      </c>
      <c r="E368" t="s">
        <v>114</v>
      </c>
      <c r="F368" t="s">
        <v>207</v>
      </c>
      <c r="G368" t="s">
        <v>219</v>
      </c>
      <c r="H368">
        <v>-1</v>
      </c>
      <c r="I368">
        <v>6.2</v>
      </c>
      <c r="J368">
        <v>6.1999999999999998E-3</v>
      </c>
      <c r="K368">
        <v>-0.88</v>
      </c>
      <c r="L368">
        <v>-0.39</v>
      </c>
      <c r="M368">
        <v>0.46</v>
      </c>
      <c r="N368">
        <v>0.33</v>
      </c>
      <c r="O368">
        <v>1.5757000000000001</v>
      </c>
      <c r="P368">
        <v>3.2970000000000002</v>
      </c>
      <c r="Q368">
        <v>7.4</v>
      </c>
      <c r="R368">
        <v>0.158163265</v>
      </c>
      <c r="S368">
        <v>770</v>
      </c>
      <c r="T368" t="s">
        <v>38</v>
      </c>
      <c r="U368" t="s">
        <v>39</v>
      </c>
      <c r="V368">
        <v>8.1</v>
      </c>
      <c r="W368">
        <v>0.4</v>
      </c>
      <c r="X368">
        <v>6.0000000000000001E-3</v>
      </c>
      <c r="Y368" t="s">
        <v>150</v>
      </c>
      <c r="Z368" t="s">
        <v>41</v>
      </c>
      <c r="AA368">
        <v>5.4455045120000003</v>
      </c>
      <c r="AB368">
        <v>5.4511230040000003</v>
      </c>
      <c r="AC368">
        <v>5.4398123780000001</v>
      </c>
      <c r="AD368" t="s">
        <v>147</v>
      </c>
      <c r="AE368">
        <v>4.5999999999999996</v>
      </c>
      <c r="AF368">
        <v>0</v>
      </c>
      <c r="AG368">
        <v>1</v>
      </c>
      <c r="AH368">
        <v>4.8818999319999996</v>
      </c>
      <c r="AI368">
        <v>4.8863947269999999</v>
      </c>
      <c r="AJ368">
        <v>4.8773462260000002</v>
      </c>
      <c r="AK368">
        <v>0</v>
      </c>
      <c r="AL368" t="s">
        <v>148</v>
      </c>
    </row>
    <row r="369" spans="1:38" hidden="1" x14ac:dyDescent="0.45">
      <c r="A369" t="s">
        <v>337</v>
      </c>
      <c r="B369">
        <v>77</v>
      </c>
      <c r="C369">
        <v>9</v>
      </c>
      <c r="D369" t="s">
        <v>164</v>
      </c>
      <c r="E369" t="s">
        <v>114</v>
      </c>
      <c r="F369" t="s">
        <v>207</v>
      </c>
      <c r="G369" t="s">
        <v>219</v>
      </c>
      <c r="H369">
        <v>-1</v>
      </c>
      <c r="I369">
        <v>180</v>
      </c>
      <c r="J369">
        <v>0.18</v>
      </c>
      <c r="K369">
        <v>-0.88</v>
      </c>
      <c r="L369">
        <v>-0.39</v>
      </c>
      <c r="M369">
        <v>0.46</v>
      </c>
      <c r="N369">
        <v>0.33</v>
      </c>
      <c r="O369">
        <v>1.5757000000000001</v>
      </c>
      <c r="P369">
        <v>3.2970000000000002</v>
      </c>
      <c r="Q369">
        <v>6.4</v>
      </c>
      <c r="R369">
        <v>0.44560357699999997</v>
      </c>
      <c r="S369">
        <v>671</v>
      </c>
      <c r="T369" t="s">
        <v>82</v>
      </c>
      <c r="U369" t="s">
        <v>83</v>
      </c>
      <c r="V369">
        <v>7.5</v>
      </c>
      <c r="W369">
        <v>7</v>
      </c>
      <c r="X369">
        <v>0.16200000000000001</v>
      </c>
      <c r="Y369" t="s">
        <v>100</v>
      </c>
      <c r="Z369" t="s">
        <v>340</v>
      </c>
      <c r="AA369">
        <v>3.0413926849999999</v>
      </c>
      <c r="AB369" t="s">
        <v>37</v>
      </c>
      <c r="AC369" t="s">
        <v>37</v>
      </c>
      <c r="AD369" t="s">
        <v>77</v>
      </c>
      <c r="AE369">
        <v>5.2</v>
      </c>
      <c r="AF369">
        <v>0</v>
      </c>
      <c r="AG369">
        <v>1</v>
      </c>
      <c r="AH369">
        <v>2.9586104710000001</v>
      </c>
      <c r="AI369" t="s">
        <v>37</v>
      </c>
      <c r="AJ369" t="s">
        <v>37</v>
      </c>
      <c r="AK369">
        <v>0</v>
      </c>
      <c r="AL369" t="s">
        <v>37</v>
      </c>
    </row>
    <row r="370" spans="1:38" hidden="1" x14ac:dyDescent="0.45">
      <c r="A370" t="s">
        <v>337</v>
      </c>
      <c r="B370">
        <v>77</v>
      </c>
      <c r="C370">
        <v>10</v>
      </c>
      <c r="D370" t="s">
        <v>164</v>
      </c>
      <c r="E370" t="s">
        <v>114</v>
      </c>
      <c r="F370" t="s">
        <v>207</v>
      </c>
      <c r="G370" t="s">
        <v>219</v>
      </c>
      <c r="H370">
        <v>-1</v>
      </c>
      <c r="I370">
        <v>290</v>
      </c>
      <c r="J370">
        <v>0.28999999999999998</v>
      </c>
      <c r="K370">
        <v>-0.88</v>
      </c>
      <c r="L370">
        <v>-0.39</v>
      </c>
      <c r="M370">
        <v>0.46</v>
      </c>
      <c r="N370">
        <v>0.33</v>
      </c>
      <c r="O370">
        <v>1.5757000000000001</v>
      </c>
      <c r="P370">
        <v>3.2970000000000002</v>
      </c>
      <c r="Q370">
        <v>6.4</v>
      </c>
      <c r="R370">
        <v>0.44560357699999997</v>
      </c>
      <c r="S370">
        <v>671</v>
      </c>
      <c r="T370" t="s">
        <v>82</v>
      </c>
      <c r="U370" t="s">
        <v>83</v>
      </c>
      <c r="V370">
        <v>7.9</v>
      </c>
      <c r="W370">
        <v>6.3</v>
      </c>
      <c r="X370">
        <v>0.16</v>
      </c>
      <c r="Y370" t="s">
        <v>101</v>
      </c>
      <c r="Z370" t="s">
        <v>340</v>
      </c>
      <c r="AA370">
        <v>2.4771212550000001</v>
      </c>
      <c r="AB370" t="s">
        <v>37</v>
      </c>
      <c r="AC370" t="s">
        <v>37</v>
      </c>
      <c r="AD370" t="s">
        <v>77</v>
      </c>
      <c r="AE370">
        <v>5.2</v>
      </c>
      <c r="AF370">
        <v>0</v>
      </c>
      <c r="AG370">
        <v>1</v>
      </c>
      <c r="AH370">
        <v>2.507193327</v>
      </c>
      <c r="AI370" t="s">
        <v>37</v>
      </c>
      <c r="AJ370" t="s">
        <v>37</v>
      </c>
      <c r="AK370">
        <v>0</v>
      </c>
      <c r="AL370" t="s">
        <v>37</v>
      </c>
    </row>
    <row r="371" spans="1:38" hidden="1" x14ac:dyDescent="0.45">
      <c r="A371" t="s">
        <v>337</v>
      </c>
      <c r="B371">
        <v>77</v>
      </c>
      <c r="C371">
        <v>12</v>
      </c>
      <c r="D371" t="s">
        <v>164</v>
      </c>
      <c r="E371" t="s">
        <v>114</v>
      </c>
      <c r="F371" t="s">
        <v>207</v>
      </c>
      <c r="G371" t="s">
        <v>219</v>
      </c>
      <c r="H371">
        <v>-1</v>
      </c>
      <c r="I371">
        <v>470</v>
      </c>
      <c r="J371">
        <v>0.47</v>
      </c>
      <c r="K371">
        <v>-0.88</v>
      </c>
      <c r="L371">
        <v>-0.39</v>
      </c>
      <c r="M371">
        <v>0.46</v>
      </c>
      <c r="N371">
        <v>0.33</v>
      </c>
      <c r="O371">
        <v>1.5757000000000001</v>
      </c>
      <c r="P371">
        <v>3.2970000000000002</v>
      </c>
      <c r="Q371">
        <v>6.4</v>
      </c>
      <c r="R371">
        <v>0.44560357699999997</v>
      </c>
      <c r="S371">
        <v>671</v>
      </c>
      <c r="T371" t="s">
        <v>82</v>
      </c>
      <c r="U371" t="s">
        <v>83</v>
      </c>
      <c r="V371">
        <v>7.4</v>
      </c>
      <c r="W371">
        <v>4.8</v>
      </c>
      <c r="X371">
        <v>9.8000000000000004E-2</v>
      </c>
      <c r="Y371" t="s">
        <v>103</v>
      </c>
      <c r="Z371" t="s">
        <v>340</v>
      </c>
      <c r="AA371">
        <v>3.2304489209999998</v>
      </c>
      <c r="AB371" t="s">
        <v>37</v>
      </c>
      <c r="AC371" t="s">
        <v>37</v>
      </c>
      <c r="AD371" t="s">
        <v>77</v>
      </c>
      <c r="AE371">
        <v>5.2</v>
      </c>
      <c r="AF371">
        <v>0</v>
      </c>
      <c r="AG371">
        <v>1</v>
      </c>
      <c r="AH371">
        <v>3.1098554599999999</v>
      </c>
      <c r="AI371" t="s">
        <v>37</v>
      </c>
      <c r="AJ371" t="s">
        <v>37</v>
      </c>
      <c r="AK371">
        <v>0</v>
      </c>
      <c r="AL371" t="s">
        <v>37</v>
      </c>
    </row>
    <row r="372" spans="1:38" hidden="1" x14ac:dyDescent="0.45">
      <c r="A372" t="s">
        <v>337</v>
      </c>
      <c r="B372">
        <v>19</v>
      </c>
      <c r="C372">
        <v>10</v>
      </c>
      <c r="D372" t="s">
        <v>165</v>
      </c>
      <c r="E372" t="s">
        <v>114</v>
      </c>
      <c r="F372" t="s">
        <v>208</v>
      </c>
      <c r="G372" t="s">
        <v>219</v>
      </c>
      <c r="H372">
        <v>-1</v>
      </c>
      <c r="I372">
        <v>50.6</v>
      </c>
      <c r="J372">
        <v>5.0599999999999999E-2</v>
      </c>
      <c r="K372">
        <v>-0.83</v>
      </c>
      <c r="L372">
        <v>0.25</v>
      </c>
      <c r="M372">
        <v>0.31</v>
      </c>
      <c r="N372">
        <v>0.75</v>
      </c>
      <c r="O372">
        <v>1.8763000000000001</v>
      </c>
      <c r="P372">
        <v>4.9450000000000003</v>
      </c>
      <c r="Q372">
        <v>8.27</v>
      </c>
      <c r="R372">
        <v>0.85979643800000005</v>
      </c>
      <c r="S372">
        <v>933</v>
      </c>
      <c r="T372" t="s">
        <v>38</v>
      </c>
      <c r="U372" t="s">
        <v>122</v>
      </c>
      <c r="V372">
        <v>7.56</v>
      </c>
      <c r="W372">
        <v>2.7</v>
      </c>
      <c r="X372">
        <v>2.5899999999999999E-2</v>
      </c>
      <c r="Y372" t="s">
        <v>136</v>
      </c>
      <c r="Z372" t="s">
        <v>41</v>
      </c>
      <c r="AA372">
        <v>4.5243297179999997</v>
      </c>
      <c r="AB372">
        <v>4.5731712189999998</v>
      </c>
      <c r="AC372">
        <v>4.4692911280000001</v>
      </c>
      <c r="AD372" t="s">
        <v>65</v>
      </c>
      <c r="AE372">
        <v>10</v>
      </c>
      <c r="AF372">
        <v>0</v>
      </c>
      <c r="AG372">
        <v>0</v>
      </c>
      <c r="AH372">
        <v>4.5243297179999997</v>
      </c>
      <c r="AI372">
        <v>4.5731712189999998</v>
      </c>
      <c r="AJ372">
        <v>4.4692911280000001</v>
      </c>
      <c r="AK372">
        <v>0</v>
      </c>
      <c r="AL372" t="s">
        <v>37</v>
      </c>
    </row>
    <row r="373" spans="1:38" hidden="1" x14ac:dyDescent="0.45">
      <c r="A373" t="s">
        <v>337</v>
      </c>
      <c r="B373">
        <v>19</v>
      </c>
      <c r="C373">
        <v>20</v>
      </c>
      <c r="D373" t="s">
        <v>165</v>
      </c>
      <c r="E373" t="s">
        <v>114</v>
      </c>
      <c r="F373" t="s">
        <v>208</v>
      </c>
      <c r="G373" t="s">
        <v>219</v>
      </c>
      <c r="H373">
        <v>-1</v>
      </c>
      <c r="I373">
        <v>50.6</v>
      </c>
      <c r="J373">
        <v>5.0599999999999999E-2</v>
      </c>
      <c r="K373">
        <v>-0.83</v>
      </c>
      <c r="L373">
        <v>0.25</v>
      </c>
      <c r="M373">
        <v>0.31</v>
      </c>
      <c r="N373">
        <v>0.75</v>
      </c>
      <c r="O373">
        <v>1.8763000000000001</v>
      </c>
      <c r="P373">
        <v>4.9450000000000003</v>
      </c>
      <c r="Q373">
        <v>7.58</v>
      </c>
      <c r="R373">
        <v>0.87</v>
      </c>
      <c r="S373">
        <v>765</v>
      </c>
      <c r="T373" t="s">
        <v>38</v>
      </c>
      <c r="U373" t="s">
        <v>124</v>
      </c>
      <c r="V373">
        <v>7.56</v>
      </c>
      <c r="W373">
        <v>2.7</v>
      </c>
      <c r="X373">
        <v>2.5899999999999999E-2</v>
      </c>
      <c r="Y373" t="s">
        <v>136</v>
      </c>
      <c r="Z373" t="s">
        <v>41</v>
      </c>
      <c r="AA373">
        <v>4.2956914509999997</v>
      </c>
      <c r="AB373">
        <v>4.3523667640000001</v>
      </c>
      <c r="AC373">
        <v>4.2304939880000001</v>
      </c>
      <c r="AD373" t="s">
        <v>65</v>
      </c>
      <c r="AE373">
        <v>10</v>
      </c>
      <c r="AF373">
        <v>0</v>
      </c>
      <c r="AG373">
        <v>0</v>
      </c>
      <c r="AH373">
        <v>4.2956914509999997</v>
      </c>
      <c r="AI373">
        <v>4.3523667640000001</v>
      </c>
      <c r="AJ373">
        <v>4.2304939880000001</v>
      </c>
      <c r="AK373">
        <v>0</v>
      </c>
      <c r="AL373" t="s">
        <v>37</v>
      </c>
    </row>
    <row r="374" spans="1:38" hidden="1" x14ac:dyDescent="0.45">
      <c r="A374" t="s">
        <v>335</v>
      </c>
      <c r="B374">
        <v>19</v>
      </c>
      <c r="C374">
        <v>30</v>
      </c>
      <c r="D374" t="s">
        <v>165</v>
      </c>
      <c r="E374" t="s">
        <v>114</v>
      </c>
      <c r="F374" t="s">
        <v>208</v>
      </c>
      <c r="G374" t="s">
        <v>219</v>
      </c>
      <c r="H374">
        <v>-1</v>
      </c>
      <c r="I374">
        <v>50.6</v>
      </c>
      <c r="J374">
        <v>5.0599999999999999E-2</v>
      </c>
      <c r="K374">
        <v>-0.83</v>
      </c>
      <c r="L374">
        <v>0.25</v>
      </c>
      <c r="M374">
        <v>0.31</v>
      </c>
      <c r="N374">
        <v>0.75</v>
      </c>
      <c r="O374">
        <v>1.8763000000000001</v>
      </c>
      <c r="P374">
        <v>4.9450000000000003</v>
      </c>
      <c r="Q374">
        <v>7.4</v>
      </c>
      <c r="R374">
        <v>0.87</v>
      </c>
      <c r="S374">
        <v>1132</v>
      </c>
      <c r="T374" t="s">
        <v>38</v>
      </c>
      <c r="U374" t="s">
        <v>39</v>
      </c>
      <c r="V374">
        <v>7.56</v>
      </c>
      <c r="W374">
        <v>2.7</v>
      </c>
      <c r="X374">
        <v>2.5899999999999999E-2</v>
      </c>
      <c r="Y374" t="s">
        <v>136</v>
      </c>
      <c r="Z374" t="s">
        <v>41</v>
      </c>
      <c r="AA374">
        <v>4.4174052140000004</v>
      </c>
      <c r="AB374">
        <v>4.4768308279999998</v>
      </c>
      <c r="AC374">
        <v>4.3485394780000002</v>
      </c>
      <c r="AD374" t="s">
        <v>65</v>
      </c>
      <c r="AE374">
        <v>10</v>
      </c>
      <c r="AF374">
        <v>0</v>
      </c>
      <c r="AG374">
        <v>0</v>
      </c>
      <c r="AH374">
        <v>4.4174052140000004</v>
      </c>
      <c r="AI374">
        <v>4.4768308279999998</v>
      </c>
      <c r="AJ374">
        <v>4.3485394780000002</v>
      </c>
      <c r="AK374">
        <v>1</v>
      </c>
      <c r="AL374" t="s">
        <v>37</v>
      </c>
    </row>
    <row r="375" spans="1:38" hidden="1" x14ac:dyDescent="0.45">
      <c r="A375" t="s">
        <v>335</v>
      </c>
      <c r="B375">
        <v>19</v>
      </c>
      <c r="C375">
        <v>40</v>
      </c>
      <c r="D375" t="s">
        <v>165</v>
      </c>
      <c r="E375" t="s">
        <v>114</v>
      </c>
      <c r="F375" t="s">
        <v>208</v>
      </c>
      <c r="G375" t="s">
        <v>219</v>
      </c>
      <c r="H375">
        <v>-1</v>
      </c>
      <c r="I375">
        <v>50.6</v>
      </c>
      <c r="J375">
        <v>5.0599999999999999E-2</v>
      </c>
      <c r="K375">
        <v>-0.83</v>
      </c>
      <c r="L375">
        <v>0.25</v>
      </c>
      <c r="M375">
        <v>0.31</v>
      </c>
      <c r="N375">
        <v>0.75</v>
      </c>
      <c r="O375">
        <v>1.8763000000000001</v>
      </c>
      <c r="P375">
        <v>4.9450000000000003</v>
      </c>
      <c r="Q375">
        <v>8</v>
      </c>
      <c r="R375">
        <v>0.23809523799999999</v>
      </c>
      <c r="S375">
        <v>785</v>
      </c>
      <c r="T375" t="s">
        <v>134</v>
      </c>
      <c r="U375" t="s">
        <v>135</v>
      </c>
      <c r="V375">
        <v>7.56</v>
      </c>
      <c r="W375">
        <v>2.7</v>
      </c>
      <c r="X375">
        <v>2.5899999999999999E-2</v>
      </c>
      <c r="Y375" t="s">
        <v>136</v>
      </c>
      <c r="Z375" t="s">
        <v>41</v>
      </c>
      <c r="AA375">
        <v>4.1131623273959104</v>
      </c>
      <c r="AB375">
        <v>4.1441378793027397</v>
      </c>
      <c r="AC375">
        <v>4.0798066329033302</v>
      </c>
      <c r="AD375" t="s">
        <v>65</v>
      </c>
      <c r="AE375">
        <v>10</v>
      </c>
      <c r="AF375">
        <v>0</v>
      </c>
      <c r="AG375">
        <v>0</v>
      </c>
      <c r="AH375">
        <v>4.1131623273959104</v>
      </c>
      <c r="AI375">
        <v>4.1441378793027397</v>
      </c>
      <c r="AJ375">
        <v>4.0798066329033302</v>
      </c>
      <c r="AK375">
        <v>0</v>
      </c>
      <c r="AL375" t="s">
        <v>37</v>
      </c>
    </row>
    <row r="376" spans="1:38" hidden="1" x14ac:dyDescent="0.45">
      <c r="A376" t="s">
        <v>338</v>
      </c>
      <c r="B376" s="10">
        <v>22</v>
      </c>
      <c r="C376" s="10">
        <v>13</v>
      </c>
      <c r="D376" s="10" t="s">
        <v>165</v>
      </c>
      <c r="E376" s="10" t="s">
        <v>114</v>
      </c>
      <c r="F376" s="10" t="s">
        <v>208</v>
      </c>
      <c r="G376" s="10" t="s">
        <v>219</v>
      </c>
      <c r="H376" s="10">
        <v>-1</v>
      </c>
      <c r="I376" s="10">
        <v>90</v>
      </c>
      <c r="J376" s="10">
        <v>0.09</v>
      </c>
      <c r="K376" s="10">
        <v>-0.83</v>
      </c>
      <c r="L376" s="10">
        <v>0.25</v>
      </c>
      <c r="M376" s="10">
        <v>0.31</v>
      </c>
      <c r="N376" s="10">
        <v>0.75</v>
      </c>
      <c r="O376" s="10">
        <v>1.8763000000000001</v>
      </c>
      <c r="P376" s="10">
        <v>4.9450000000000003</v>
      </c>
      <c r="Q376" s="10">
        <v>9.9499999999999993</v>
      </c>
      <c r="R376" s="10">
        <v>0.80487804900000004</v>
      </c>
      <c r="S376" s="10">
        <v>769</v>
      </c>
      <c r="T376" s="10" t="s">
        <v>38</v>
      </c>
      <c r="U376" s="10" t="s">
        <v>122</v>
      </c>
      <c r="V376" s="10">
        <v>8.1999999999999993</v>
      </c>
      <c r="W376" s="10">
        <v>1.1000000000000001</v>
      </c>
      <c r="X376" s="10"/>
      <c r="Y376" s="10" t="s">
        <v>236</v>
      </c>
      <c r="Z376" s="10" t="s">
        <v>41</v>
      </c>
      <c r="AA376" s="10">
        <v>4.025182934</v>
      </c>
      <c r="AB376" s="10"/>
      <c r="AC376" s="10"/>
      <c r="AD376" s="10" t="s">
        <v>65</v>
      </c>
      <c r="AE376" s="10">
        <v>6.1</v>
      </c>
      <c r="AF376" s="10">
        <v>0</v>
      </c>
      <c r="AG376" s="10">
        <v>0</v>
      </c>
      <c r="AH376" s="10">
        <v>4.025182934</v>
      </c>
      <c r="AI376" s="10"/>
      <c r="AJ376" s="10"/>
      <c r="AK376" s="10">
        <v>0</v>
      </c>
      <c r="AL376" s="10"/>
    </row>
    <row r="377" spans="1:38" hidden="1" x14ac:dyDescent="0.45">
      <c r="A377" t="s">
        <v>337</v>
      </c>
      <c r="B377">
        <v>35</v>
      </c>
      <c r="C377">
        <v>16</v>
      </c>
      <c r="D377" t="s">
        <v>165</v>
      </c>
      <c r="E377" t="s">
        <v>114</v>
      </c>
      <c r="F377" t="s">
        <v>208</v>
      </c>
      <c r="G377" t="s">
        <v>219</v>
      </c>
      <c r="H377">
        <v>-1</v>
      </c>
      <c r="I377">
        <v>153</v>
      </c>
      <c r="J377">
        <v>0.153</v>
      </c>
      <c r="K377">
        <v>-0.83</v>
      </c>
      <c r="L377">
        <v>0.25</v>
      </c>
      <c r="M377">
        <v>0.31</v>
      </c>
      <c r="N377">
        <v>0.75</v>
      </c>
      <c r="O377">
        <v>1.8763000000000001</v>
      </c>
      <c r="P377">
        <v>4.9450000000000003</v>
      </c>
      <c r="Q377">
        <v>6.4</v>
      </c>
      <c r="R377">
        <v>0.44560357699999997</v>
      </c>
      <c r="S377">
        <v>671</v>
      </c>
      <c r="T377" t="s">
        <v>82</v>
      </c>
      <c r="U377" t="s">
        <v>83</v>
      </c>
      <c r="V377">
        <v>8.4</v>
      </c>
      <c r="W377">
        <v>5.4</v>
      </c>
      <c r="X377">
        <v>0.184</v>
      </c>
      <c r="Y377" t="s">
        <v>54</v>
      </c>
      <c r="Z377" t="s">
        <v>54</v>
      </c>
      <c r="AA377">
        <v>3.404616447</v>
      </c>
      <c r="AB377">
        <v>3.6292381140000001</v>
      </c>
      <c r="AC377">
        <v>2.9133586500000002</v>
      </c>
      <c r="AD377" t="s">
        <v>77</v>
      </c>
      <c r="AE377">
        <v>5.2</v>
      </c>
      <c r="AF377">
        <v>0</v>
      </c>
      <c r="AG377">
        <v>1</v>
      </c>
      <c r="AH377">
        <v>3.2491894810000002</v>
      </c>
      <c r="AI377">
        <v>3.4288868140000002</v>
      </c>
      <c r="AJ377">
        <v>2.8561832429999998</v>
      </c>
      <c r="AK377">
        <v>0</v>
      </c>
      <c r="AL377" t="s">
        <v>37</v>
      </c>
    </row>
    <row r="378" spans="1:38" hidden="1" x14ac:dyDescent="0.45">
      <c r="A378" t="s">
        <v>337</v>
      </c>
      <c r="B378">
        <v>35</v>
      </c>
      <c r="C378">
        <v>17</v>
      </c>
      <c r="D378" t="s">
        <v>165</v>
      </c>
      <c r="E378" t="s">
        <v>114</v>
      </c>
      <c r="F378" t="s">
        <v>208</v>
      </c>
      <c r="G378" t="s">
        <v>219</v>
      </c>
      <c r="H378">
        <v>-1</v>
      </c>
      <c r="I378">
        <v>153</v>
      </c>
      <c r="J378">
        <v>0.153</v>
      </c>
      <c r="K378">
        <v>-0.83</v>
      </c>
      <c r="L378">
        <v>0.25</v>
      </c>
      <c r="M378">
        <v>0.31</v>
      </c>
      <c r="N378">
        <v>0.75</v>
      </c>
      <c r="O378">
        <v>1.8763000000000001</v>
      </c>
      <c r="P378">
        <v>4.9450000000000003</v>
      </c>
      <c r="Q378">
        <v>6.4</v>
      </c>
      <c r="R378">
        <v>0.44560357699999997</v>
      </c>
      <c r="S378">
        <v>671</v>
      </c>
      <c r="T378" t="s">
        <v>82</v>
      </c>
      <c r="U378" t="s">
        <v>83</v>
      </c>
      <c r="V378">
        <v>6.7</v>
      </c>
      <c r="W378">
        <v>4.3</v>
      </c>
      <c r="X378">
        <v>9.6000000000000002E-2</v>
      </c>
      <c r="Y378" t="s">
        <v>84</v>
      </c>
      <c r="Z378" t="s">
        <v>85</v>
      </c>
      <c r="AA378">
        <v>3.287086376</v>
      </c>
      <c r="AB378">
        <v>3.4888293269999999</v>
      </c>
      <c r="AC378">
        <v>2.8985264860000002</v>
      </c>
      <c r="AD378" t="s">
        <v>77</v>
      </c>
      <c r="AE378">
        <v>5.2</v>
      </c>
      <c r="AF378">
        <v>0</v>
      </c>
      <c r="AG378">
        <v>1</v>
      </c>
      <c r="AH378">
        <v>3.1551654240000002</v>
      </c>
      <c r="AI378">
        <v>3.3165597849999999</v>
      </c>
      <c r="AJ378">
        <v>2.8443175119999999</v>
      </c>
      <c r="AK378">
        <v>0</v>
      </c>
      <c r="AL378" t="s">
        <v>37</v>
      </c>
    </row>
    <row r="379" spans="1:38" hidden="1" x14ac:dyDescent="0.45">
      <c r="A379" t="s">
        <v>337</v>
      </c>
      <c r="B379">
        <v>35</v>
      </c>
      <c r="C379">
        <v>18</v>
      </c>
      <c r="D379" t="s">
        <v>165</v>
      </c>
      <c r="E379" t="s">
        <v>114</v>
      </c>
      <c r="F379" t="s">
        <v>208</v>
      </c>
      <c r="G379" t="s">
        <v>219</v>
      </c>
      <c r="H379">
        <v>-1</v>
      </c>
      <c r="I379">
        <v>153</v>
      </c>
      <c r="J379">
        <v>0.153</v>
      </c>
      <c r="K379">
        <v>-0.83</v>
      </c>
      <c r="L379">
        <v>0.25</v>
      </c>
      <c r="M379">
        <v>0.31</v>
      </c>
      <c r="N379">
        <v>0.75</v>
      </c>
      <c r="O379">
        <v>1.8763000000000001</v>
      </c>
      <c r="P379">
        <v>4.9450000000000003</v>
      </c>
      <c r="Q379">
        <v>6.4</v>
      </c>
      <c r="R379">
        <v>0.44560357699999997</v>
      </c>
      <c r="S379">
        <v>671</v>
      </c>
      <c r="T379" t="s">
        <v>82</v>
      </c>
      <c r="U379" t="s">
        <v>83</v>
      </c>
      <c r="V379">
        <v>7.5</v>
      </c>
      <c r="W379">
        <v>7</v>
      </c>
      <c r="X379">
        <v>0.16200000000000001</v>
      </c>
      <c r="Y379" t="s">
        <v>96</v>
      </c>
      <c r="Z379" t="s">
        <v>340</v>
      </c>
      <c r="AA379">
        <v>3.214301367</v>
      </c>
      <c r="AB379">
        <v>3.3552723250000001</v>
      </c>
      <c r="AC379">
        <v>3.0042528609999999</v>
      </c>
      <c r="AD379" t="s">
        <v>77</v>
      </c>
      <c r="AE379">
        <v>5.2</v>
      </c>
      <c r="AF379">
        <v>0</v>
      </c>
      <c r="AG379">
        <v>1</v>
      </c>
      <c r="AH379">
        <v>3.0969374169999999</v>
      </c>
      <c r="AI379">
        <v>3.209714183</v>
      </c>
      <c r="AJ379">
        <v>2.9288986119999998</v>
      </c>
      <c r="AK379">
        <v>0</v>
      </c>
      <c r="AL379" t="s">
        <v>37</v>
      </c>
    </row>
    <row r="380" spans="1:38" hidden="1" x14ac:dyDescent="0.45">
      <c r="A380" t="s">
        <v>337</v>
      </c>
      <c r="B380">
        <v>50</v>
      </c>
      <c r="C380">
        <v>7</v>
      </c>
      <c r="D380" t="s">
        <v>165</v>
      </c>
      <c r="E380" t="s">
        <v>114</v>
      </c>
      <c r="F380" t="s">
        <v>208</v>
      </c>
      <c r="G380" t="s">
        <v>219</v>
      </c>
      <c r="H380">
        <v>-1</v>
      </c>
      <c r="I380">
        <v>11.80833333</v>
      </c>
      <c r="J380">
        <v>1.1808333000000001E-2</v>
      </c>
      <c r="K380">
        <v>-0.83</v>
      </c>
      <c r="L380">
        <v>0.25</v>
      </c>
      <c r="M380">
        <v>0.31</v>
      </c>
      <c r="N380">
        <v>0.75</v>
      </c>
      <c r="O380">
        <v>1.8763000000000001</v>
      </c>
      <c r="P380">
        <v>4.9450000000000003</v>
      </c>
      <c r="Q380">
        <v>8.2899999999999991</v>
      </c>
      <c r="R380">
        <v>0.85979643800000005</v>
      </c>
      <c r="S380">
        <v>933</v>
      </c>
      <c r="T380" t="s">
        <v>38</v>
      </c>
      <c r="U380" t="s">
        <v>122</v>
      </c>
      <c r="V380">
        <v>5.7</v>
      </c>
      <c r="W380">
        <v>2.1</v>
      </c>
      <c r="X380">
        <v>1.9E-2</v>
      </c>
      <c r="Y380" t="s">
        <v>115</v>
      </c>
      <c r="Z380" t="s">
        <v>54</v>
      </c>
      <c r="AA380">
        <v>4.1670299599999998</v>
      </c>
      <c r="AB380">
        <v>4.1780666000000002</v>
      </c>
      <c r="AC380">
        <v>4.1557055170000003</v>
      </c>
      <c r="AD380" t="s">
        <v>123</v>
      </c>
      <c r="AE380">
        <v>10</v>
      </c>
      <c r="AF380">
        <v>0</v>
      </c>
      <c r="AG380">
        <v>0</v>
      </c>
      <c r="AH380">
        <v>4.1670299599999998</v>
      </c>
      <c r="AI380">
        <v>4.1780666000000002</v>
      </c>
      <c r="AJ380">
        <v>4.1557055170000003</v>
      </c>
      <c r="AK380">
        <v>0</v>
      </c>
      <c r="AL380" t="s">
        <v>37</v>
      </c>
    </row>
    <row r="381" spans="1:38" hidden="1" x14ac:dyDescent="0.45">
      <c r="A381" t="s">
        <v>337</v>
      </c>
      <c r="B381">
        <v>52</v>
      </c>
      <c r="C381" t="s">
        <v>37</v>
      </c>
      <c r="D381" t="s">
        <v>165</v>
      </c>
      <c r="E381" t="s">
        <v>114</v>
      </c>
      <c r="F381" t="s">
        <v>208</v>
      </c>
      <c r="G381" t="s">
        <v>219</v>
      </c>
      <c r="H381">
        <v>-1</v>
      </c>
      <c r="I381">
        <v>520</v>
      </c>
      <c r="J381">
        <v>0.52</v>
      </c>
      <c r="K381">
        <v>-0.83</v>
      </c>
      <c r="L381">
        <v>0.25</v>
      </c>
      <c r="M381">
        <v>0.31</v>
      </c>
      <c r="N381">
        <v>0.75</v>
      </c>
      <c r="O381">
        <v>1.8763000000000001</v>
      </c>
      <c r="P381">
        <v>4.9450000000000003</v>
      </c>
      <c r="Q381">
        <v>7.58</v>
      </c>
      <c r="R381">
        <v>0.87</v>
      </c>
      <c r="S381">
        <v>765</v>
      </c>
      <c r="T381" t="s">
        <v>38</v>
      </c>
      <c r="U381" t="s">
        <v>124</v>
      </c>
      <c r="V381">
        <v>7</v>
      </c>
      <c r="W381">
        <v>0.7</v>
      </c>
      <c r="X381">
        <v>1.0999999999999999E-2</v>
      </c>
      <c r="Y381" t="s">
        <v>125</v>
      </c>
      <c r="Z381" t="s">
        <v>41</v>
      </c>
      <c r="AA381">
        <v>4.9348417109999998</v>
      </c>
      <c r="AB381" t="s">
        <v>37</v>
      </c>
      <c r="AC381" t="s">
        <v>37</v>
      </c>
      <c r="AD381" t="s">
        <v>42</v>
      </c>
      <c r="AE381">
        <v>7.5</v>
      </c>
      <c r="AF381">
        <v>1</v>
      </c>
      <c r="AG381">
        <v>0</v>
      </c>
      <c r="AH381">
        <v>4.4733696920000003</v>
      </c>
      <c r="AI381" t="s">
        <v>37</v>
      </c>
      <c r="AJ381" t="s">
        <v>37</v>
      </c>
      <c r="AK381">
        <v>0</v>
      </c>
      <c r="AL381" t="s">
        <v>37</v>
      </c>
    </row>
    <row r="382" spans="1:38" hidden="1" x14ac:dyDescent="0.45">
      <c r="A382" t="s">
        <v>337</v>
      </c>
      <c r="B382">
        <v>52</v>
      </c>
      <c r="C382" t="s">
        <v>37</v>
      </c>
      <c r="D382" t="s">
        <v>165</v>
      </c>
      <c r="E382" t="s">
        <v>114</v>
      </c>
      <c r="F382" t="s">
        <v>208</v>
      </c>
      <c r="G382" t="s">
        <v>219</v>
      </c>
      <c r="H382">
        <v>-1</v>
      </c>
      <c r="I382">
        <v>520</v>
      </c>
      <c r="J382">
        <v>0.52</v>
      </c>
      <c r="K382">
        <v>-0.83</v>
      </c>
      <c r="L382">
        <v>0.25</v>
      </c>
      <c r="M382">
        <v>0.31</v>
      </c>
      <c r="N382">
        <v>0.75</v>
      </c>
      <c r="O382">
        <v>1.8763000000000001</v>
      </c>
      <c r="P382">
        <v>4.9450000000000003</v>
      </c>
      <c r="Q382">
        <v>7.58</v>
      </c>
      <c r="R382">
        <v>0.87</v>
      </c>
      <c r="S382">
        <v>765</v>
      </c>
      <c r="T382" t="s">
        <v>38</v>
      </c>
      <c r="U382" t="s">
        <v>124</v>
      </c>
      <c r="V382">
        <v>7</v>
      </c>
      <c r="W382">
        <v>0.7</v>
      </c>
      <c r="X382">
        <v>1.0999999999999999E-2</v>
      </c>
      <c r="Y382" t="s">
        <v>125</v>
      </c>
      <c r="Z382" t="s">
        <v>41</v>
      </c>
      <c r="AA382">
        <v>4.9921955090000001</v>
      </c>
      <c r="AB382" t="s">
        <v>37</v>
      </c>
      <c r="AC382" t="s">
        <v>37</v>
      </c>
      <c r="AD382" t="s">
        <v>42</v>
      </c>
      <c r="AE382">
        <v>13</v>
      </c>
      <c r="AF382">
        <v>1</v>
      </c>
      <c r="AG382">
        <v>0</v>
      </c>
      <c r="AH382">
        <v>4.5192527299999998</v>
      </c>
      <c r="AI382" t="s">
        <v>37</v>
      </c>
      <c r="AJ382" t="s">
        <v>37</v>
      </c>
      <c r="AK382">
        <v>0</v>
      </c>
      <c r="AL382" t="s">
        <v>37</v>
      </c>
    </row>
    <row r="383" spans="1:38" hidden="1" x14ac:dyDescent="0.45">
      <c r="A383" t="s">
        <v>337</v>
      </c>
      <c r="B383">
        <v>57</v>
      </c>
      <c r="C383">
        <v>9</v>
      </c>
      <c r="D383" t="s">
        <v>165</v>
      </c>
      <c r="E383" t="s">
        <v>114</v>
      </c>
      <c r="F383" t="s">
        <v>208</v>
      </c>
      <c r="G383" t="s">
        <v>219</v>
      </c>
      <c r="H383">
        <v>-1</v>
      </c>
      <c r="I383">
        <v>260.5</v>
      </c>
      <c r="J383">
        <v>0.26050000000000001</v>
      </c>
      <c r="K383">
        <v>-0.83</v>
      </c>
      <c r="L383">
        <v>0.25</v>
      </c>
      <c r="M383">
        <v>0.31</v>
      </c>
      <c r="N383">
        <v>0.75</v>
      </c>
      <c r="O383">
        <v>1.8763000000000001</v>
      </c>
      <c r="P383">
        <v>4.9450000000000003</v>
      </c>
      <c r="Q383">
        <v>8.8000000000000007</v>
      </c>
      <c r="R383">
        <v>0.72430471600000002</v>
      </c>
      <c r="S383">
        <v>1468</v>
      </c>
      <c r="T383" t="s">
        <v>38</v>
      </c>
      <c r="U383" t="s">
        <v>63</v>
      </c>
      <c r="V383">
        <v>6</v>
      </c>
      <c r="W383">
        <v>2.02</v>
      </c>
      <c r="X383">
        <v>3.2000000000000001E-2</v>
      </c>
      <c r="Y383" t="s">
        <v>76</v>
      </c>
      <c r="Z383" t="s">
        <v>54</v>
      </c>
      <c r="AA383">
        <v>4.5277022970000003</v>
      </c>
      <c r="AB383">
        <v>4.6368930949999996</v>
      </c>
      <c r="AC383">
        <v>4.3814908560000001</v>
      </c>
      <c r="AD383" t="s">
        <v>65</v>
      </c>
      <c r="AE383">
        <v>7</v>
      </c>
      <c r="AF383">
        <v>0</v>
      </c>
      <c r="AG383">
        <v>0</v>
      </c>
      <c r="AH383">
        <v>4.5277022970000003</v>
      </c>
      <c r="AI383">
        <v>4.6368930949999996</v>
      </c>
      <c r="AJ383">
        <v>4.3814908560000001</v>
      </c>
      <c r="AK383">
        <v>0</v>
      </c>
      <c r="AL383" t="s">
        <v>37</v>
      </c>
    </row>
    <row r="384" spans="1:38" hidden="1" x14ac:dyDescent="0.45">
      <c r="A384" t="s">
        <v>337</v>
      </c>
      <c r="B384">
        <v>58</v>
      </c>
      <c r="C384" t="s">
        <v>37</v>
      </c>
      <c r="D384" t="s">
        <v>165</v>
      </c>
      <c r="E384" t="s">
        <v>114</v>
      </c>
      <c r="F384" t="s">
        <v>208</v>
      </c>
      <c r="G384" t="s">
        <v>219</v>
      </c>
      <c r="H384">
        <v>-1</v>
      </c>
      <c r="I384">
        <v>845.2</v>
      </c>
      <c r="J384">
        <v>0.84519999999999995</v>
      </c>
      <c r="K384">
        <v>-0.83</v>
      </c>
      <c r="L384">
        <v>0.25</v>
      </c>
      <c r="M384">
        <v>0.31</v>
      </c>
      <c r="N384">
        <v>0.75</v>
      </c>
      <c r="O384">
        <v>1.8763000000000001</v>
      </c>
      <c r="P384">
        <v>4.9450000000000003</v>
      </c>
      <c r="Q384">
        <v>7.58</v>
      </c>
      <c r="R384">
        <v>0.87</v>
      </c>
      <c r="S384">
        <v>765</v>
      </c>
      <c r="T384" t="s">
        <v>38</v>
      </c>
      <c r="U384" t="s">
        <v>124</v>
      </c>
      <c r="V384">
        <v>7</v>
      </c>
      <c r="W384">
        <v>0.7</v>
      </c>
      <c r="X384">
        <v>1.0999999999999999E-2</v>
      </c>
      <c r="Y384" t="s">
        <v>125</v>
      </c>
      <c r="Z384" t="s">
        <v>41</v>
      </c>
      <c r="AA384">
        <f>LOG10(64200)</f>
        <v>4.8075350280688536</v>
      </c>
      <c r="AB384" t="s">
        <v>37</v>
      </c>
      <c r="AC384" t="s">
        <v>37</v>
      </c>
      <c r="AD384" t="s">
        <v>158</v>
      </c>
      <c r="AE384">
        <v>13</v>
      </c>
      <c r="AF384">
        <v>0</v>
      </c>
      <c r="AG384">
        <v>0</v>
      </c>
      <c r="AH384">
        <f>LOG10(64200)</f>
        <v>4.8075350280688536</v>
      </c>
      <c r="AI384" t="s">
        <v>37</v>
      </c>
      <c r="AJ384" t="s">
        <v>37</v>
      </c>
      <c r="AK384">
        <v>0</v>
      </c>
      <c r="AL384" t="s">
        <v>326</v>
      </c>
    </row>
    <row r="385" spans="1:38" hidden="1" x14ac:dyDescent="0.45">
      <c r="A385" t="s">
        <v>337</v>
      </c>
      <c r="B385">
        <v>61</v>
      </c>
      <c r="C385">
        <v>10</v>
      </c>
      <c r="D385" t="s">
        <v>165</v>
      </c>
      <c r="E385" t="s">
        <v>114</v>
      </c>
      <c r="F385" t="s">
        <v>208</v>
      </c>
      <c r="G385" t="s">
        <v>219</v>
      </c>
      <c r="H385">
        <v>-1</v>
      </c>
      <c r="I385">
        <v>265</v>
      </c>
      <c r="J385">
        <v>0.26500000000000001</v>
      </c>
      <c r="K385">
        <v>-0.83</v>
      </c>
      <c r="L385">
        <v>0.25</v>
      </c>
      <c r="M385">
        <v>0.31</v>
      </c>
      <c r="N385">
        <v>0.75</v>
      </c>
      <c r="O385">
        <v>1.8763000000000001</v>
      </c>
      <c r="P385">
        <v>4.9450000000000003</v>
      </c>
      <c r="Q385">
        <v>9.9499999999999993</v>
      </c>
      <c r="R385">
        <v>0.80487804900000004</v>
      </c>
      <c r="S385">
        <v>769</v>
      </c>
      <c r="T385" t="s">
        <v>38</v>
      </c>
      <c r="U385" t="s">
        <v>122</v>
      </c>
      <c r="V385">
        <v>7.2</v>
      </c>
      <c r="W385">
        <v>0.53</v>
      </c>
      <c r="X385">
        <v>7.685E-3</v>
      </c>
      <c r="Y385" t="s">
        <v>126</v>
      </c>
      <c r="Z385" t="s">
        <v>41</v>
      </c>
      <c r="AA385">
        <v>4.9965409850000002</v>
      </c>
      <c r="AB385">
        <v>5.0386585610000001</v>
      </c>
      <c r="AC385">
        <v>4.9498958699999998</v>
      </c>
      <c r="AD385" t="s">
        <v>127</v>
      </c>
      <c r="AE385">
        <v>10</v>
      </c>
      <c r="AF385">
        <v>0</v>
      </c>
      <c r="AG385">
        <v>1</v>
      </c>
      <c r="AH385">
        <v>4.5227291110000003</v>
      </c>
      <c r="AI385">
        <v>4.5564231719999997</v>
      </c>
      <c r="AJ385">
        <v>4.4854130190000001</v>
      </c>
      <c r="AK385">
        <v>0</v>
      </c>
      <c r="AL385" t="s">
        <v>37</v>
      </c>
    </row>
    <row r="386" spans="1:38" hidden="1" x14ac:dyDescent="0.45">
      <c r="A386" t="s">
        <v>337</v>
      </c>
      <c r="B386">
        <v>61</v>
      </c>
      <c r="C386">
        <v>11</v>
      </c>
      <c r="D386" t="s">
        <v>165</v>
      </c>
      <c r="E386" t="s">
        <v>114</v>
      </c>
      <c r="F386" t="s">
        <v>208</v>
      </c>
      <c r="G386" t="s">
        <v>219</v>
      </c>
      <c r="H386">
        <v>-1</v>
      </c>
      <c r="I386">
        <v>265</v>
      </c>
      <c r="J386">
        <v>0.26500000000000001</v>
      </c>
      <c r="K386">
        <v>-0.83</v>
      </c>
      <c r="L386">
        <v>0.25</v>
      </c>
      <c r="M386">
        <v>0.31</v>
      </c>
      <c r="N386">
        <v>0.75</v>
      </c>
      <c r="O386">
        <v>1.8763000000000001</v>
      </c>
      <c r="P386">
        <v>4.9450000000000003</v>
      </c>
      <c r="Q386">
        <v>9.9499999999999993</v>
      </c>
      <c r="R386">
        <v>0.80487804900000004</v>
      </c>
      <c r="S386">
        <v>769</v>
      </c>
      <c r="T386" t="s">
        <v>38</v>
      </c>
      <c r="U386" t="s">
        <v>122</v>
      </c>
      <c r="V386">
        <v>7.2</v>
      </c>
      <c r="W386">
        <v>0.53</v>
      </c>
      <c r="X386">
        <v>7.685E-3</v>
      </c>
      <c r="Y386" t="s">
        <v>126</v>
      </c>
      <c r="Z386" t="s">
        <v>41</v>
      </c>
      <c r="AA386">
        <v>4.9291793210000003</v>
      </c>
      <c r="AB386">
        <v>4.9624135530000002</v>
      </c>
      <c r="AC386">
        <v>4.8931895269999997</v>
      </c>
      <c r="AD386" t="s">
        <v>128</v>
      </c>
      <c r="AE386">
        <v>17</v>
      </c>
      <c r="AF386">
        <v>0</v>
      </c>
      <c r="AG386">
        <v>1</v>
      </c>
      <c r="AH386">
        <v>4.4688397799999997</v>
      </c>
      <c r="AI386">
        <v>4.4954271659999998</v>
      </c>
      <c r="AJ386">
        <v>4.4400479449999999</v>
      </c>
      <c r="AK386">
        <v>0</v>
      </c>
      <c r="AL386" t="s">
        <v>37</v>
      </c>
    </row>
    <row r="387" spans="1:38" hidden="1" x14ac:dyDescent="0.45">
      <c r="A387" t="s">
        <v>337</v>
      </c>
      <c r="B387">
        <v>61</v>
      </c>
      <c r="C387">
        <v>35</v>
      </c>
      <c r="D387" t="s">
        <v>165</v>
      </c>
      <c r="E387" t="s">
        <v>114</v>
      </c>
      <c r="F387" t="s">
        <v>208</v>
      </c>
      <c r="G387" t="s">
        <v>219</v>
      </c>
      <c r="H387">
        <v>-1</v>
      </c>
      <c r="I387">
        <v>265</v>
      </c>
      <c r="J387">
        <v>0.26500000000000001</v>
      </c>
      <c r="K387">
        <v>-0.83</v>
      </c>
      <c r="L387">
        <v>0.25</v>
      </c>
      <c r="M387">
        <v>0.31</v>
      </c>
      <c r="N387">
        <v>0.75</v>
      </c>
      <c r="O387">
        <v>1.8763000000000001</v>
      </c>
      <c r="P387">
        <v>4.9450000000000003</v>
      </c>
      <c r="Q387">
        <v>9.9499999999999993</v>
      </c>
      <c r="R387">
        <v>0.80487804900000004</v>
      </c>
      <c r="S387">
        <v>769</v>
      </c>
      <c r="T387" t="s">
        <v>38</v>
      </c>
      <c r="U387" t="s">
        <v>122</v>
      </c>
      <c r="V387">
        <v>7.2</v>
      </c>
      <c r="W387">
        <v>0.78</v>
      </c>
      <c r="X387">
        <v>1.0451999999999999E-2</v>
      </c>
      <c r="Y387" t="s">
        <v>130</v>
      </c>
      <c r="Z387" t="s">
        <v>41</v>
      </c>
      <c r="AA387">
        <v>4.8910729689999997</v>
      </c>
      <c r="AB387">
        <v>4.9512211930000003</v>
      </c>
      <c r="AC387">
        <v>4.8212343879999997</v>
      </c>
      <c r="AD387" t="s">
        <v>132</v>
      </c>
      <c r="AE387">
        <v>5</v>
      </c>
      <c r="AF387">
        <v>0</v>
      </c>
      <c r="AG387">
        <v>1</v>
      </c>
      <c r="AH387">
        <v>4.4383546980000004</v>
      </c>
      <c r="AI387">
        <v>4.486473277</v>
      </c>
      <c r="AJ387">
        <v>4.3824838340000003</v>
      </c>
      <c r="AK387">
        <v>0</v>
      </c>
      <c r="AL387" t="s">
        <v>37</v>
      </c>
    </row>
    <row r="388" spans="1:38" hidden="1" x14ac:dyDescent="0.45">
      <c r="A388" t="s">
        <v>338</v>
      </c>
      <c r="B388" s="10">
        <v>65</v>
      </c>
      <c r="C388" s="10">
        <v>1</v>
      </c>
      <c r="D388" s="10" t="s">
        <v>165</v>
      </c>
      <c r="E388" s="10" t="s">
        <v>114</v>
      </c>
      <c r="F388" s="10" t="s">
        <v>208</v>
      </c>
      <c r="G388" s="10" t="s">
        <v>219</v>
      </c>
      <c r="H388" s="10">
        <v>-1</v>
      </c>
      <c r="I388" s="10">
        <v>39</v>
      </c>
      <c r="J388" s="10">
        <v>3.9E-2</v>
      </c>
      <c r="K388" s="10">
        <v>-0.83</v>
      </c>
      <c r="L388" s="10">
        <v>0.25</v>
      </c>
      <c r="M388" s="10">
        <v>0.31</v>
      </c>
      <c r="N388" s="10">
        <v>0.75</v>
      </c>
      <c r="O388" s="10">
        <v>1.8763000000000001</v>
      </c>
      <c r="P388" s="10">
        <v>4.9450000000000003</v>
      </c>
      <c r="Q388" s="10">
        <v>9.9499999999999993</v>
      </c>
      <c r="R388" s="10">
        <v>0.80487804900000004</v>
      </c>
      <c r="S388" s="10">
        <v>769</v>
      </c>
      <c r="T388" s="10" t="s">
        <v>38</v>
      </c>
      <c r="U388" s="10" t="s">
        <v>122</v>
      </c>
      <c r="V388" s="10">
        <v>7.8</v>
      </c>
      <c r="W388" s="10">
        <v>2.8</v>
      </c>
      <c r="X388" s="10"/>
      <c r="Y388" s="10" t="s">
        <v>244</v>
      </c>
      <c r="Z388" s="10" t="s">
        <v>41</v>
      </c>
      <c r="AA388" s="10">
        <v>3.807657786</v>
      </c>
      <c r="AB388" s="10">
        <v>3.8655063680000001</v>
      </c>
      <c r="AC388" s="10">
        <v>3.7409020750000002</v>
      </c>
      <c r="AD388" s="10" t="s">
        <v>65</v>
      </c>
      <c r="AE388" s="10">
        <v>14.6</v>
      </c>
      <c r="AF388" s="10">
        <v>0</v>
      </c>
      <c r="AG388" s="10">
        <v>0</v>
      </c>
      <c r="AH388" s="10">
        <v>3.807657786</v>
      </c>
      <c r="AI388" s="10">
        <v>3.8655063680000001</v>
      </c>
      <c r="AJ388" s="10">
        <v>3.7409020750000002</v>
      </c>
      <c r="AK388" s="10">
        <v>0</v>
      </c>
      <c r="AL388" s="10" t="s">
        <v>245</v>
      </c>
    </row>
    <row r="389" spans="1:38" hidden="1" x14ac:dyDescent="0.45">
      <c r="A389" t="s">
        <v>338</v>
      </c>
      <c r="B389" s="10">
        <v>65</v>
      </c>
      <c r="C389" s="10">
        <v>3</v>
      </c>
      <c r="D389" s="10" t="s">
        <v>165</v>
      </c>
      <c r="E389" s="10" t="s">
        <v>114</v>
      </c>
      <c r="F389" s="10" t="s">
        <v>208</v>
      </c>
      <c r="G389" s="10" t="s">
        <v>219</v>
      </c>
      <c r="H389" s="10">
        <v>-1</v>
      </c>
      <c r="I389" s="10">
        <v>190</v>
      </c>
      <c r="J389" s="10">
        <v>0.19</v>
      </c>
      <c r="K389" s="10">
        <v>-0.83</v>
      </c>
      <c r="L389" s="10">
        <v>0.25</v>
      </c>
      <c r="M389" s="10">
        <v>0.31</v>
      </c>
      <c r="N389" s="10">
        <v>0.75</v>
      </c>
      <c r="O389" s="10">
        <v>1.8763000000000001</v>
      </c>
      <c r="P389" s="10">
        <v>4.9450000000000003</v>
      </c>
      <c r="Q389" s="10">
        <v>9.9499999999999993</v>
      </c>
      <c r="R389" s="10">
        <v>0.80487804900000004</v>
      </c>
      <c r="S389" s="10">
        <v>769</v>
      </c>
      <c r="T389" s="10" t="s">
        <v>38</v>
      </c>
      <c r="U389" s="10" t="s">
        <v>122</v>
      </c>
      <c r="V389" s="10">
        <v>7.9</v>
      </c>
      <c r="W389" s="10">
        <v>34.9</v>
      </c>
      <c r="X389" s="10"/>
      <c r="Y389" s="10" t="s">
        <v>242</v>
      </c>
      <c r="Z389" s="10" t="s">
        <v>41</v>
      </c>
      <c r="AA389" s="10">
        <v>3.2782711290000002</v>
      </c>
      <c r="AB389" s="10">
        <v>3.4602546869999999</v>
      </c>
      <c r="AC389" s="10">
        <v>2.9590688300000001</v>
      </c>
      <c r="AD389" s="10" t="s">
        <v>65</v>
      </c>
      <c r="AE389" s="10">
        <v>14.6</v>
      </c>
      <c r="AF389" s="10">
        <v>0</v>
      </c>
      <c r="AG389" s="10">
        <v>0</v>
      </c>
      <c r="AH389" s="10">
        <v>3.2782711290000002</v>
      </c>
      <c r="AI389" s="10">
        <v>3.4602546869999999</v>
      </c>
      <c r="AJ389" s="10">
        <v>2.9590688300000001</v>
      </c>
      <c r="AK389" s="10">
        <v>0</v>
      </c>
      <c r="AL389" s="10" t="s">
        <v>243</v>
      </c>
    </row>
    <row r="390" spans="1:38" hidden="1" x14ac:dyDescent="0.45">
      <c r="A390" t="s">
        <v>337</v>
      </c>
      <c r="B390">
        <v>77</v>
      </c>
      <c r="C390">
        <v>13</v>
      </c>
      <c r="D390" t="s">
        <v>165</v>
      </c>
      <c r="E390" t="s">
        <v>114</v>
      </c>
      <c r="F390" t="s">
        <v>208</v>
      </c>
      <c r="G390" t="s">
        <v>219</v>
      </c>
      <c r="H390">
        <v>-1</v>
      </c>
      <c r="I390">
        <v>500</v>
      </c>
      <c r="J390">
        <v>0.5</v>
      </c>
      <c r="K390">
        <v>-0.83</v>
      </c>
      <c r="L390">
        <v>0.25</v>
      </c>
      <c r="M390">
        <v>0.31</v>
      </c>
      <c r="N390">
        <v>0.75</v>
      </c>
      <c r="O390">
        <v>1.8763000000000001</v>
      </c>
      <c r="P390">
        <v>4.9450000000000003</v>
      </c>
      <c r="Q390">
        <v>6.4</v>
      </c>
      <c r="R390">
        <v>0.44560357699999997</v>
      </c>
      <c r="S390">
        <v>671</v>
      </c>
      <c r="T390" t="s">
        <v>82</v>
      </c>
      <c r="U390" t="s">
        <v>83</v>
      </c>
      <c r="V390">
        <v>7.5</v>
      </c>
      <c r="W390">
        <v>7</v>
      </c>
      <c r="X390">
        <v>0.16200000000000001</v>
      </c>
      <c r="Y390" t="s">
        <v>100</v>
      </c>
      <c r="Z390" t="s">
        <v>340</v>
      </c>
      <c r="AA390">
        <v>2.8450980399999999</v>
      </c>
      <c r="AB390" t="s">
        <v>37</v>
      </c>
      <c r="AC390" t="s">
        <v>37</v>
      </c>
      <c r="AD390" t="s">
        <v>77</v>
      </c>
      <c r="AE390">
        <v>5.2</v>
      </c>
      <c r="AF390">
        <v>0</v>
      </c>
      <c r="AG390">
        <v>1</v>
      </c>
      <c r="AH390">
        <v>2.8015747549999999</v>
      </c>
      <c r="AI390" t="s">
        <v>37</v>
      </c>
      <c r="AJ390" t="s">
        <v>37</v>
      </c>
      <c r="AK390">
        <v>0</v>
      </c>
      <c r="AL390" t="s">
        <v>37</v>
      </c>
    </row>
    <row r="391" spans="1:38" hidden="1" x14ac:dyDescent="0.45">
      <c r="A391" t="s">
        <v>337</v>
      </c>
      <c r="B391">
        <v>77</v>
      </c>
      <c r="C391">
        <v>14</v>
      </c>
      <c r="D391" t="s">
        <v>165</v>
      </c>
      <c r="E391" t="s">
        <v>114</v>
      </c>
      <c r="F391" t="s">
        <v>208</v>
      </c>
      <c r="G391" t="s">
        <v>219</v>
      </c>
      <c r="H391">
        <v>-1</v>
      </c>
      <c r="I391">
        <v>360</v>
      </c>
      <c r="J391">
        <v>0.36</v>
      </c>
      <c r="K391">
        <v>-0.83</v>
      </c>
      <c r="L391">
        <v>0.25</v>
      </c>
      <c r="M391">
        <v>0.31</v>
      </c>
      <c r="N391">
        <v>0.75</v>
      </c>
      <c r="O391">
        <v>1.8763000000000001</v>
      </c>
      <c r="P391">
        <v>4.9450000000000003</v>
      </c>
      <c r="Q391">
        <v>6.4</v>
      </c>
      <c r="R391">
        <v>0.44560357699999997</v>
      </c>
      <c r="S391">
        <v>671</v>
      </c>
      <c r="T391" t="s">
        <v>82</v>
      </c>
      <c r="U391" t="s">
        <v>83</v>
      </c>
      <c r="V391">
        <v>7.9</v>
      </c>
      <c r="W391">
        <v>6.3</v>
      </c>
      <c r="X391">
        <v>0.16</v>
      </c>
      <c r="Y391" t="s">
        <v>101</v>
      </c>
      <c r="Z391" t="s">
        <v>340</v>
      </c>
      <c r="AA391">
        <v>2.698970004</v>
      </c>
      <c r="AB391" t="s">
        <v>37</v>
      </c>
      <c r="AC391" t="s">
        <v>37</v>
      </c>
      <c r="AD391" t="s">
        <v>77</v>
      </c>
      <c r="AE391">
        <v>5.2</v>
      </c>
      <c r="AF391">
        <v>0</v>
      </c>
      <c r="AG391">
        <v>1</v>
      </c>
      <c r="AH391">
        <v>2.6846723269999999</v>
      </c>
      <c r="AI391" t="s">
        <v>37</v>
      </c>
      <c r="AJ391" t="s">
        <v>37</v>
      </c>
      <c r="AK391">
        <v>0</v>
      </c>
      <c r="AL391" t="s">
        <v>37</v>
      </c>
    </row>
    <row r="392" spans="1:38" hidden="1" x14ac:dyDescent="0.45">
      <c r="A392" t="s">
        <v>337</v>
      </c>
      <c r="B392">
        <v>77</v>
      </c>
      <c r="C392">
        <v>15</v>
      </c>
      <c r="D392" t="s">
        <v>165</v>
      </c>
      <c r="E392" t="s">
        <v>114</v>
      </c>
      <c r="F392" t="s">
        <v>208</v>
      </c>
      <c r="G392" t="s">
        <v>219</v>
      </c>
      <c r="H392">
        <v>-1</v>
      </c>
      <c r="I392">
        <v>340</v>
      </c>
      <c r="J392">
        <v>0.34</v>
      </c>
      <c r="K392">
        <v>-0.83</v>
      </c>
      <c r="L392">
        <v>0.25</v>
      </c>
      <c r="M392">
        <v>0.31</v>
      </c>
      <c r="N392">
        <v>0.75</v>
      </c>
      <c r="O392">
        <v>1.8763000000000001</v>
      </c>
      <c r="P392">
        <v>4.9450000000000003</v>
      </c>
      <c r="Q392">
        <v>6.4</v>
      </c>
      <c r="R392">
        <v>0.44560357699999997</v>
      </c>
      <c r="S392">
        <v>671</v>
      </c>
      <c r="T392" t="s">
        <v>82</v>
      </c>
      <c r="U392" t="s">
        <v>83</v>
      </c>
      <c r="V392">
        <v>7.3</v>
      </c>
      <c r="W392">
        <v>10.1</v>
      </c>
      <c r="X392">
        <v>0.156</v>
      </c>
      <c r="Y392" t="s">
        <v>102</v>
      </c>
      <c r="Z392" t="s">
        <v>340</v>
      </c>
      <c r="AA392">
        <v>3.5314789169999998</v>
      </c>
      <c r="AB392" t="s">
        <v>37</v>
      </c>
      <c r="AC392" t="s">
        <v>37</v>
      </c>
      <c r="AD392" t="s">
        <v>77</v>
      </c>
      <c r="AE392">
        <v>5.2</v>
      </c>
      <c r="AF392">
        <v>0</v>
      </c>
      <c r="AG392">
        <v>1</v>
      </c>
      <c r="AH392">
        <v>3.350679457</v>
      </c>
      <c r="AI392" t="s">
        <v>37</v>
      </c>
      <c r="AJ392" t="s">
        <v>37</v>
      </c>
      <c r="AK392">
        <v>0</v>
      </c>
      <c r="AL392" t="s">
        <v>37</v>
      </c>
    </row>
    <row r="393" spans="1:38" hidden="1" x14ac:dyDescent="0.45">
      <c r="A393" t="s">
        <v>337</v>
      </c>
      <c r="B393">
        <v>77</v>
      </c>
      <c r="C393">
        <v>16</v>
      </c>
      <c r="D393" t="s">
        <v>165</v>
      </c>
      <c r="E393" t="s">
        <v>114</v>
      </c>
      <c r="F393" t="s">
        <v>208</v>
      </c>
      <c r="G393" t="s">
        <v>219</v>
      </c>
      <c r="H393">
        <v>-1</v>
      </c>
      <c r="I393">
        <v>140</v>
      </c>
      <c r="J393">
        <v>0.14000000000000001</v>
      </c>
      <c r="K393">
        <v>-0.83</v>
      </c>
      <c r="L393">
        <v>0.25</v>
      </c>
      <c r="M393">
        <v>0.31</v>
      </c>
      <c r="N393">
        <v>0.75</v>
      </c>
      <c r="O393">
        <v>1.8763000000000001</v>
      </c>
      <c r="P393">
        <v>4.9450000000000003</v>
      </c>
      <c r="Q393">
        <v>6.4</v>
      </c>
      <c r="R393">
        <v>0.44560357699999997</v>
      </c>
      <c r="S393">
        <v>671</v>
      </c>
      <c r="T393" t="s">
        <v>82</v>
      </c>
      <c r="U393" t="s">
        <v>83</v>
      </c>
      <c r="V393">
        <v>7.4</v>
      </c>
      <c r="W393">
        <v>4.8</v>
      </c>
      <c r="X393">
        <v>9.8000000000000004E-2</v>
      </c>
      <c r="Y393" t="s">
        <v>103</v>
      </c>
      <c r="Z393" t="s">
        <v>340</v>
      </c>
      <c r="AA393">
        <v>3.3802112420000001</v>
      </c>
      <c r="AB393" t="s">
        <v>37</v>
      </c>
      <c r="AC393" t="s">
        <v>37</v>
      </c>
      <c r="AD393" t="s">
        <v>77</v>
      </c>
      <c r="AE393">
        <v>5.2</v>
      </c>
      <c r="AF393">
        <v>0</v>
      </c>
      <c r="AG393">
        <v>1</v>
      </c>
      <c r="AH393">
        <v>3.2296653160000002</v>
      </c>
      <c r="AI393" t="s">
        <v>37</v>
      </c>
      <c r="AJ393" t="s">
        <v>37</v>
      </c>
      <c r="AK393">
        <v>0</v>
      </c>
      <c r="AL393" t="s">
        <v>37</v>
      </c>
    </row>
    <row r="394" spans="1:38" hidden="1" x14ac:dyDescent="0.45">
      <c r="A394" t="s">
        <v>337</v>
      </c>
      <c r="B394">
        <v>19</v>
      </c>
      <c r="C394">
        <v>1</v>
      </c>
      <c r="D394" t="s">
        <v>166</v>
      </c>
      <c r="E394" t="s">
        <v>114</v>
      </c>
      <c r="F394" t="s">
        <v>209</v>
      </c>
      <c r="G394" t="s">
        <v>219</v>
      </c>
      <c r="H394">
        <v>-1</v>
      </c>
      <c r="I394">
        <v>16.3</v>
      </c>
      <c r="J394">
        <v>1.6299999999999999E-2</v>
      </c>
      <c r="K394">
        <v>-0.62</v>
      </c>
      <c r="L394">
        <v>-0.02</v>
      </c>
      <c r="M394">
        <v>0.46</v>
      </c>
      <c r="N394">
        <v>0.33</v>
      </c>
      <c r="O394">
        <v>1.0468</v>
      </c>
      <c r="P394">
        <v>2.0310000000000001</v>
      </c>
      <c r="Q394">
        <v>8.27</v>
      </c>
      <c r="R394">
        <v>0.85979643800000005</v>
      </c>
      <c r="S394">
        <v>933</v>
      </c>
      <c r="T394" t="s">
        <v>38</v>
      </c>
      <c r="U394" t="s">
        <v>122</v>
      </c>
      <c r="V394">
        <v>7.56</v>
      </c>
      <c r="W394">
        <v>2.7</v>
      </c>
      <c r="X394">
        <v>2.5899999999999999E-2</v>
      </c>
      <c r="Y394" t="s">
        <v>136</v>
      </c>
      <c r="Z394" t="s">
        <v>41</v>
      </c>
      <c r="AA394">
        <v>4.0132302600000003</v>
      </c>
      <c r="AB394">
        <v>4.0668508890000004</v>
      </c>
      <c r="AC394">
        <v>3.9520442830000002</v>
      </c>
      <c r="AD394" t="s">
        <v>65</v>
      </c>
      <c r="AE394">
        <v>10</v>
      </c>
      <c r="AF394">
        <v>0</v>
      </c>
      <c r="AG394">
        <v>0</v>
      </c>
      <c r="AH394">
        <v>4.0132302600000003</v>
      </c>
      <c r="AI394">
        <v>4.0668508890000004</v>
      </c>
      <c r="AJ394">
        <v>3.9520442830000002</v>
      </c>
      <c r="AK394">
        <v>0</v>
      </c>
      <c r="AL394" t="s">
        <v>37</v>
      </c>
    </row>
    <row r="395" spans="1:38" hidden="1" x14ac:dyDescent="0.45">
      <c r="A395" t="s">
        <v>335</v>
      </c>
      <c r="B395">
        <v>19</v>
      </c>
      <c r="C395">
        <v>11</v>
      </c>
      <c r="D395" t="s">
        <v>166</v>
      </c>
      <c r="E395" t="s">
        <v>114</v>
      </c>
      <c r="F395" t="s">
        <v>209</v>
      </c>
      <c r="G395" t="s">
        <v>219</v>
      </c>
      <c r="H395">
        <v>-1</v>
      </c>
      <c r="I395">
        <v>16.3</v>
      </c>
      <c r="J395">
        <v>1.6299999999999999E-2</v>
      </c>
      <c r="K395">
        <v>-0.62</v>
      </c>
      <c r="L395">
        <v>-0.02</v>
      </c>
      <c r="M395">
        <v>0.46</v>
      </c>
      <c r="N395">
        <v>0.33</v>
      </c>
      <c r="O395">
        <v>1.0468</v>
      </c>
      <c r="P395">
        <v>2.0310000000000001</v>
      </c>
      <c r="Q395">
        <v>7.58</v>
      </c>
      <c r="R395">
        <v>0.87</v>
      </c>
      <c r="S395">
        <v>765</v>
      </c>
      <c r="T395" t="s">
        <v>38</v>
      </c>
      <c r="U395" t="s">
        <v>124</v>
      </c>
      <c r="V395">
        <v>7.56</v>
      </c>
      <c r="W395">
        <v>2.7</v>
      </c>
      <c r="X395">
        <v>2.5899999999999999E-2</v>
      </c>
      <c r="Y395" t="s">
        <v>136</v>
      </c>
      <c r="Z395" t="s">
        <v>41</v>
      </c>
      <c r="AA395">
        <v>4.0392072360000002</v>
      </c>
      <c r="AB395">
        <v>4.0840457450000001</v>
      </c>
      <c r="AC395">
        <v>3.9892007139999999</v>
      </c>
      <c r="AD395" t="s">
        <v>65</v>
      </c>
      <c r="AE395">
        <v>10</v>
      </c>
      <c r="AF395">
        <v>0</v>
      </c>
      <c r="AG395">
        <v>0</v>
      </c>
      <c r="AH395">
        <v>4.0392072360000002</v>
      </c>
      <c r="AI395">
        <v>4.0840457450000001</v>
      </c>
      <c r="AJ395">
        <v>3.9892007139999999</v>
      </c>
      <c r="AK395">
        <v>0</v>
      </c>
      <c r="AL395" t="s">
        <v>37</v>
      </c>
    </row>
    <row r="396" spans="1:38" hidden="1" x14ac:dyDescent="0.45">
      <c r="A396" t="s">
        <v>335</v>
      </c>
      <c r="B396">
        <v>19</v>
      </c>
      <c r="C396">
        <v>21</v>
      </c>
      <c r="D396" t="s">
        <v>166</v>
      </c>
      <c r="E396" t="s">
        <v>114</v>
      </c>
      <c r="F396" t="s">
        <v>209</v>
      </c>
      <c r="G396" t="s">
        <v>219</v>
      </c>
      <c r="H396">
        <v>-1</v>
      </c>
      <c r="I396">
        <v>16.3</v>
      </c>
      <c r="J396">
        <v>1.6299999999999999E-2</v>
      </c>
      <c r="K396">
        <v>-0.62</v>
      </c>
      <c r="L396">
        <v>-0.02</v>
      </c>
      <c r="M396">
        <v>0.46</v>
      </c>
      <c r="N396">
        <v>0.33</v>
      </c>
      <c r="O396">
        <v>1.0468</v>
      </c>
      <c r="P396">
        <v>2.0310000000000001</v>
      </c>
      <c r="Q396">
        <v>7.4</v>
      </c>
      <c r="R396">
        <v>0.87</v>
      </c>
      <c r="S396">
        <v>1132</v>
      </c>
      <c r="T396" t="s">
        <v>38</v>
      </c>
      <c r="U396" t="s">
        <v>39</v>
      </c>
      <c r="V396">
        <v>7.56</v>
      </c>
      <c r="W396">
        <v>2.7</v>
      </c>
      <c r="X396">
        <v>2.5899999999999999E-2</v>
      </c>
      <c r="Y396" t="s">
        <v>136</v>
      </c>
      <c r="Z396" t="s">
        <v>41</v>
      </c>
      <c r="AA396">
        <v>3.969678939</v>
      </c>
      <c r="AB396">
        <v>4.0447729160000003</v>
      </c>
      <c r="AC396">
        <v>3.878828597</v>
      </c>
      <c r="AD396" t="s">
        <v>65</v>
      </c>
      <c r="AE396">
        <v>10</v>
      </c>
      <c r="AF396">
        <v>0</v>
      </c>
      <c r="AG396">
        <v>0</v>
      </c>
      <c r="AH396">
        <v>3.969678939</v>
      </c>
      <c r="AI396">
        <v>4.0447729160000003</v>
      </c>
      <c r="AJ396">
        <v>3.878828597</v>
      </c>
      <c r="AK396">
        <v>1</v>
      </c>
      <c r="AL396" t="s">
        <v>37</v>
      </c>
    </row>
    <row r="397" spans="1:38" hidden="1" x14ac:dyDescent="0.45">
      <c r="A397" t="s">
        <v>337</v>
      </c>
      <c r="B397">
        <v>19</v>
      </c>
      <c r="C397">
        <v>31</v>
      </c>
      <c r="D397" t="s">
        <v>166</v>
      </c>
      <c r="E397" t="s">
        <v>114</v>
      </c>
      <c r="F397" t="s">
        <v>209</v>
      </c>
      <c r="G397" t="s">
        <v>219</v>
      </c>
      <c r="H397">
        <v>-1</v>
      </c>
      <c r="I397">
        <v>16.3</v>
      </c>
      <c r="J397">
        <v>1.6299999999999999E-2</v>
      </c>
      <c r="K397">
        <v>-0.62</v>
      </c>
      <c r="L397">
        <v>-0.02</v>
      </c>
      <c r="M397">
        <v>0.46</v>
      </c>
      <c r="N397">
        <v>0.33</v>
      </c>
      <c r="O397">
        <v>1.0468</v>
      </c>
      <c r="P397">
        <v>2.0310000000000001</v>
      </c>
      <c r="Q397">
        <v>8</v>
      </c>
      <c r="R397">
        <v>0.23809523799999999</v>
      </c>
      <c r="S397">
        <v>785</v>
      </c>
      <c r="T397" t="s">
        <v>134</v>
      </c>
      <c r="U397" t="s">
        <v>135</v>
      </c>
      <c r="V397">
        <v>7.56</v>
      </c>
      <c r="W397">
        <v>2.7</v>
      </c>
      <c r="X397">
        <v>2.5899999999999999E-2</v>
      </c>
      <c r="Y397" t="s">
        <v>136</v>
      </c>
      <c r="Z397" t="s">
        <v>41</v>
      </c>
      <c r="AA397">
        <v>3.8922844749999999</v>
      </c>
      <c r="AB397">
        <v>3.9771769899999998</v>
      </c>
      <c r="AC397">
        <v>3.7866642129999999</v>
      </c>
      <c r="AD397" t="s">
        <v>65</v>
      </c>
      <c r="AE397">
        <v>10</v>
      </c>
      <c r="AF397">
        <v>0</v>
      </c>
      <c r="AG397">
        <v>0</v>
      </c>
      <c r="AH397">
        <v>3.8922844749999999</v>
      </c>
      <c r="AI397">
        <v>3.9771769899999998</v>
      </c>
      <c r="AJ397">
        <v>3.7866642129999999</v>
      </c>
      <c r="AK397">
        <v>0</v>
      </c>
      <c r="AL397" t="s">
        <v>37</v>
      </c>
    </row>
    <row r="398" spans="1:38" hidden="1" x14ac:dyDescent="0.45">
      <c r="A398" t="s">
        <v>338</v>
      </c>
      <c r="B398" s="10">
        <v>22</v>
      </c>
      <c r="C398" s="10">
        <v>2</v>
      </c>
      <c r="D398" s="10" t="s">
        <v>166</v>
      </c>
      <c r="E398" s="10" t="s">
        <v>114</v>
      </c>
      <c r="F398" s="10" t="s">
        <v>209</v>
      </c>
      <c r="G398" s="10" t="s">
        <v>219</v>
      </c>
      <c r="H398" s="10">
        <v>-1</v>
      </c>
      <c r="I398" s="10">
        <v>56</v>
      </c>
      <c r="J398" s="10">
        <v>5.6000000000000001E-2</v>
      </c>
      <c r="K398" s="10">
        <v>-0.62</v>
      </c>
      <c r="L398" s="10">
        <v>-0.02</v>
      </c>
      <c r="M398" s="10">
        <v>0.46</v>
      </c>
      <c r="N398" s="10">
        <v>0.33</v>
      </c>
      <c r="O398" s="10">
        <v>1.0468</v>
      </c>
      <c r="P398" s="10">
        <v>2.0310000000000001</v>
      </c>
      <c r="Q398" s="10">
        <v>9.9499999999999993</v>
      </c>
      <c r="R398" s="10">
        <v>0.80487804900000004</v>
      </c>
      <c r="S398" s="10">
        <v>769</v>
      </c>
      <c r="T398" s="10" t="s">
        <v>38</v>
      </c>
      <c r="U398" s="10" t="s">
        <v>122</v>
      </c>
      <c r="V398" s="10">
        <v>8.1999999999999993</v>
      </c>
      <c r="W398" s="10">
        <v>1.1000000000000001</v>
      </c>
      <c r="X398" s="10"/>
      <c r="Y398" s="10" t="s">
        <v>236</v>
      </c>
      <c r="Z398" s="10" t="s">
        <v>41</v>
      </c>
      <c r="AA398" s="10">
        <v>3.2469906989999999</v>
      </c>
      <c r="AB398" s="10"/>
      <c r="AC398" s="10"/>
      <c r="AD398" s="10" t="s">
        <v>65</v>
      </c>
      <c r="AE398" s="10">
        <v>6.1</v>
      </c>
      <c r="AF398" s="10">
        <v>0</v>
      </c>
      <c r="AG398" s="10">
        <v>0</v>
      </c>
      <c r="AH398" s="10">
        <v>3.2469906989999999</v>
      </c>
      <c r="AI398" s="10"/>
      <c r="AJ398" s="10"/>
      <c r="AK398" s="10">
        <v>0</v>
      </c>
      <c r="AL398" s="10"/>
    </row>
    <row r="399" spans="1:38" hidden="1" x14ac:dyDescent="0.45">
      <c r="A399" t="s">
        <v>337</v>
      </c>
      <c r="B399">
        <v>50</v>
      </c>
      <c r="C399">
        <v>2</v>
      </c>
      <c r="D399" t="s">
        <v>166</v>
      </c>
      <c r="E399" t="s">
        <v>114</v>
      </c>
      <c r="F399" t="s">
        <v>209</v>
      </c>
      <c r="G399" t="s">
        <v>219</v>
      </c>
      <c r="H399">
        <v>-1</v>
      </c>
      <c r="I399">
        <v>22.633333329999999</v>
      </c>
      <c r="J399">
        <v>2.2630000000000001E-2</v>
      </c>
      <c r="K399">
        <v>-0.62</v>
      </c>
      <c r="L399">
        <v>-0.02</v>
      </c>
      <c r="M399">
        <v>0.46</v>
      </c>
      <c r="N399">
        <v>0.33</v>
      </c>
      <c r="O399">
        <v>1.0468</v>
      </c>
      <c r="P399">
        <v>2.0310000000000001</v>
      </c>
      <c r="Q399">
        <v>8.2899999999999991</v>
      </c>
      <c r="R399">
        <v>0.85979643800000005</v>
      </c>
      <c r="S399">
        <v>933</v>
      </c>
      <c r="T399" t="s">
        <v>38</v>
      </c>
      <c r="U399" t="s">
        <v>122</v>
      </c>
      <c r="V399">
        <v>5.7</v>
      </c>
      <c r="W399">
        <v>2.1</v>
      </c>
      <c r="X399">
        <v>1.9E-2</v>
      </c>
      <c r="Y399" t="s">
        <v>115</v>
      </c>
      <c r="Z399" t="s">
        <v>54</v>
      </c>
      <c r="AA399">
        <v>3.4601127470000002</v>
      </c>
      <c r="AB399">
        <v>3.5530891759999998</v>
      </c>
      <c r="AC399">
        <v>3.3416518320000002</v>
      </c>
      <c r="AD399" t="s">
        <v>123</v>
      </c>
      <c r="AE399">
        <v>10</v>
      </c>
      <c r="AF399">
        <v>0</v>
      </c>
      <c r="AG399">
        <v>0</v>
      </c>
      <c r="AH399">
        <v>3.4601127470000002</v>
      </c>
      <c r="AI399">
        <v>3.5530891759999998</v>
      </c>
      <c r="AJ399">
        <v>3.3416518320000002</v>
      </c>
      <c r="AK399">
        <v>0</v>
      </c>
      <c r="AL399" t="s">
        <v>37</v>
      </c>
    </row>
    <row r="400" spans="1:38" hidden="1" x14ac:dyDescent="0.45">
      <c r="A400" t="s">
        <v>337</v>
      </c>
      <c r="B400">
        <v>50</v>
      </c>
      <c r="C400">
        <v>12</v>
      </c>
      <c r="D400" t="s">
        <v>166</v>
      </c>
      <c r="E400" t="s">
        <v>114</v>
      </c>
      <c r="F400" t="s">
        <v>209</v>
      </c>
      <c r="G400" t="s">
        <v>219</v>
      </c>
      <c r="H400">
        <v>-1</v>
      </c>
      <c r="I400">
        <v>22.633333329999999</v>
      </c>
      <c r="J400">
        <v>2.2633332999999999E-2</v>
      </c>
      <c r="K400">
        <v>-0.62</v>
      </c>
      <c r="L400">
        <v>-0.02</v>
      </c>
      <c r="M400">
        <v>0.46</v>
      </c>
      <c r="N400">
        <v>0.33</v>
      </c>
      <c r="O400">
        <v>1.0468</v>
      </c>
      <c r="P400">
        <v>2.0310000000000001</v>
      </c>
      <c r="Q400">
        <v>8.2899999999999991</v>
      </c>
      <c r="R400">
        <v>0.85979643800000005</v>
      </c>
      <c r="S400">
        <v>933</v>
      </c>
      <c r="T400" t="s">
        <v>38</v>
      </c>
      <c r="U400" t="s">
        <v>122</v>
      </c>
      <c r="V400">
        <v>5.7</v>
      </c>
      <c r="W400">
        <v>2.1</v>
      </c>
      <c r="X400">
        <v>1.9E-2</v>
      </c>
      <c r="Y400" t="s">
        <v>115</v>
      </c>
      <c r="Z400" t="s">
        <v>54</v>
      </c>
      <c r="AA400">
        <v>3.6990448090000001</v>
      </c>
      <c r="AB400">
        <v>3.7317453380000001</v>
      </c>
      <c r="AC400">
        <v>3.6636801069999998</v>
      </c>
      <c r="AD400" t="s">
        <v>157</v>
      </c>
      <c r="AE400">
        <v>10</v>
      </c>
      <c r="AF400">
        <v>0</v>
      </c>
      <c r="AG400">
        <v>0</v>
      </c>
      <c r="AH400">
        <v>3.6990448090000001</v>
      </c>
      <c r="AI400">
        <v>3.7317453380000001</v>
      </c>
      <c r="AJ400">
        <v>3.6636801069999998</v>
      </c>
      <c r="AK400">
        <v>0</v>
      </c>
      <c r="AL400" t="s">
        <v>37</v>
      </c>
    </row>
    <row r="401" spans="1:38" hidden="1" x14ac:dyDescent="0.45">
      <c r="A401" t="s">
        <v>337</v>
      </c>
      <c r="B401">
        <v>50</v>
      </c>
      <c r="C401">
        <v>17</v>
      </c>
      <c r="D401" t="s">
        <v>166</v>
      </c>
      <c r="E401" t="s">
        <v>114</v>
      </c>
      <c r="F401" t="s">
        <v>209</v>
      </c>
      <c r="G401" t="s">
        <v>219</v>
      </c>
      <c r="H401">
        <v>-1</v>
      </c>
      <c r="I401">
        <v>22.633333329999999</v>
      </c>
      <c r="J401">
        <v>2.2630000000000001E-2</v>
      </c>
      <c r="K401">
        <v>-0.62</v>
      </c>
      <c r="L401">
        <v>-0.02</v>
      </c>
      <c r="M401">
        <v>0.46</v>
      </c>
      <c r="N401">
        <v>0.33</v>
      </c>
      <c r="O401">
        <v>1.0468</v>
      </c>
      <c r="P401">
        <v>2.0310000000000001</v>
      </c>
      <c r="Q401">
        <v>7</v>
      </c>
      <c r="R401">
        <v>0.27777777799999998</v>
      </c>
      <c r="S401">
        <v>575</v>
      </c>
      <c r="T401" t="s">
        <v>82</v>
      </c>
      <c r="U401" t="s">
        <v>140</v>
      </c>
      <c r="V401">
        <v>5.7</v>
      </c>
      <c r="W401">
        <v>2.1</v>
      </c>
      <c r="X401">
        <v>1.9E-2</v>
      </c>
      <c r="Y401" t="s">
        <v>115</v>
      </c>
      <c r="Z401" t="s">
        <v>54</v>
      </c>
      <c r="AA401">
        <v>3.154638695</v>
      </c>
      <c r="AB401">
        <v>3.1895786030000002</v>
      </c>
      <c r="AC401">
        <v>3.150587764</v>
      </c>
      <c r="AD401" t="s">
        <v>141</v>
      </c>
      <c r="AE401">
        <v>10</v>
      </c>
      <c r="AF401">
        <v>0</v>
      </c>
      <c r="AG401">
        <v>0</v>
      </c>
      <c r="AH401">
        <v>3.154638695</v>
      </c>
      <c r="AI401">
        <v>3.1895786030000002</v>
      </c>
      <c r="AJ401">
        <v>3.150587764</v>
      </c>
      <c r="AK401">
        <v>0</v>
      </c>
      <c r="AL401" t="s">
        <v>37</v>
      </c>
    </row>
    <row r="402" spans="1:38" hidden="1" x14ac:dyDescent="0.45">
      <c r="A402" t="s">
        <v>337</v>
      </c>
      <c r="B402">
        <v>50</v>
      </c>
      <c r="C402">
        <v>25</v>
      </c>
      <c r="D402" t="s">
        <v>166</v>
      </c>
      <c r="E402" t="s">
        <v>114</v>
      </c>
      <c r="F402" t="s">
        <v>209</v>
      </c>
      <c r="G402" t="s">
        <v>219</v>
      </c>
      <c r="H402">
        <v>-1</v>
      </c>
      <c r="I402">
        <v>22.633333329999999</v>
      </c>
      <c r="J402">
        <v>2.2630000000000001E-2</v>
      </c>
      <c r="K402">
        <v>-0.62</v>
      </c>
      <c r="L402">
        <v>-0.02</v>
      </c>
      <c r="M402">
        <v>0.46</v>
      </c>
      <c r="N402">
        <v>0.33</v>
      </c>
      <c r="O402">
        <v>1.0468</v>
      </c>
      <c r="P402">
        <v>2.0310000000000001</v>
      </c>
      <c r="Q402">
        <v>7.4</v>
      </c>
      <c r="R402">
        <v>0.87</v>
      </c>
      <c r="S402">
        <v>1132</v>
      </c>
      <c r="T402" t="s">
        <v>38</v>
      </c>
      <c r="U402" t="s">
        <v>39</v>
      </c>
      <c r="V402">
        <v>5.7</v>
      </c>
      <c r="W402">
        <v>2.1</v>
      </c>
      <c r="X402">
        <v>1.9E-2</v>
      </c>
      <c r="Y402" t="s">
        <v>115</v>
      </c>
      <c r="Z402" t="s">
        <v>54</v>
      </c>
      <c r="AA402">
        <v>3.630357692</v>
      </c>
      <c r="AB402">
        <v>3.644682274</v>
      </c>
      <c r="AC402">
        <v>3.6155444710000002</v>
      </c>
      <c r="AD402" t="s">
        <v>116</v>
      </c>
      <c r="AE402">
        <v>10</v>
      </c>
      <c r="AF402">
        <v>0</v>
      </c>
      <c r="AG402">
        <v>0</v>
      </c>
      <c r="AH402">
        <v>3.630357692</v>
      </c>
      <c r="AI402">
        <v>3.644682274</v>
      </c>
      <c r="AJ402">
        <v>3.6155444710000002</v>
      </c>
      <c r="AK402">
        <v>0</v>
      </c>
      <c r="AL402" t="s">
        <v>37</v>
      </c>
    </row>
    <row r="403" spans="1:38" hidden="1" x14ac:dyDescent="0.45">
      <c r="A403" t="s">
        <v>337</v>
      </c>
      <c r="B403">
        <v>57</v>
      </c>
      <c r="C403">
        <v>1</v>
      </c>
      <c r="D403" t="s">
        <v>166</v>
      </c>
      <c r="E403" t="s">
        <v>114</v>
      </c>
      <c r="F403" t="s">
        <v>209</v>
      </c>
      <c r="G403" t="s">
        <v>219</v>
      </c>
      <c r="H403">
        <v>-1</v>
      </c>
      <c r="I403">
        <v>217.16666670000001</v>
      </c>
      <c r="J403">
        <v>0.21716666700000001</v>
      </c>
      <c r="K403">
        <v>-0.62</v>
      </c>
      <c r="L403">
        <v>-0.02</v>
      </c>
      <c r="M403">
        <v>0.46</v>
      </c>
      <c r="N403">
        <v>0.33</v>
      </c>
      <c r="O403">
        <v>1.0468</v>
      </c>
      <c r="P403">
        <v>2.0310000000000001</v>
      </c>
      <c r="Q403">
        <v>8.8000000000000007</v>
      </c>
      <c r="R403">
        <v>0.72430471600000002</v>
      </c>
      <c r="S403">
        <v>1468</v>
      </c>
      <c r="T403" t="s">
        <v>38</v>
      </c>
      <c r="U403" t="s">
        <v>63</v>
      </c>
      <c r="V403">
        <v>6</v>
      </c>
      <c r="W403">
        <v>2.02</v>
      </c>
      <c r="X403">
        <v>3.2000000000000001E-2</v>
      </c>
      <c r="Y403" t="s">
        <v>76</v>
      </c>
      <c r="Z403" t="s">
        <v>54</v>
      </c>
      <c r="AA403">
        <v>3.9259415070000001</v>
      </c>
      <c r="AB403">
        <v>3.974473191</v>
      </c>
      <c r="AC403">
        <v>3.8712961340000001</v>
      </c>
      <c r="AD403" t="s">
        <v>65</v>
      </c>
      <c r="AE403">
        <v>7</v>
      </c>
      <c r="AF403">
        <v>0</v>
      </c>
      <c r="AG403">
        <v>0</v>
      </c>
      <c r="AH403">
        <v>3.9259415070000001</v>
      </c>
      <c r="AI403">
        <v>3.974473191</v>
      </c>
      <c r="AJ403">
        <v>3.8712961340000001</v>
      </c>
      <c r="AK403">
        <v>0</v>
      </c>
      <c r="AL403" t="s">
        <v>37</v>
      </c>
    </row>
    <row r="404" spans="1:38" hidden="1" x14ac:dyDescent="0.45">
      <c r="A404" t="s">
        <v>337</v>
      </c>
      <c r="B404">
        <v>58</v>
      </c>
      <c r="C404" t="s">
        <v>37</v>
      </c>
      <c r="D404" t="s">
        <v>166</v>
      </c>
      <c r="E404" t="s">
        <v>114</v>
      </c>
      <c r="F404" t="s">
        <v>209</v>
      </c>
      <c r="G404" t="s">
        <v>219</v>
      </c>
      <c r="H404">
        <v>-1</v>
      </c>
      <c r="I404">
        <v>40.5</v>
      </c>
      <c r="J404">
        <v>4.0500000000000001E-2</v>
      </c>
      <c r="K404">
        <v>-0.62</v>
      </c>
      <c r="L404">
        <v>-0.02</v>
      </c>
      <c r="M404">
        <v>0.46</v>
      </c>
      <c r="N404">
        <v>0.33</v>
      </c>
      <c r="O404">
        <v>1.0468</v>
      </c>
      <c r="P404">
        <v>2.0310000000000001</v>
      </c>
      <c r="Q404">
        <v>7.58</v>
      </c>
      <c r="R404">
        <v>0.87</v>
      </c>
      <c r="S404">
        <v>765</v>
      </c>
      <c r="T404" t="s">
        <v>38</v>
      </c>
      <c r="U404" t="s">
        <v>124</v>
      </c>
      <c r="V404">
        <v>7</v>
      </c>
      <c r="W404">
        <v>0.7</v>
      </c>
      <c r="X404">
        <v>1.0999999999999999E-2</v>
      </c>
      <c r="Y404" t="s">
        <v>125</v>
      </c>
      <c r="Z404" t="s">
        <v>41</v>
      </c>
      <c r="AA404">
        <v>4.522444234</v>
      </c>
      <c r="AB404" t="s">
        <v>37</v>
      </c>
      <c r="AC404" t="s">
        <v>37</v>
      </c>
      <c r="AD404" t="s">
        <v>158</v>
      </c>
      <c r="AE404">
        <v>13</v>
      </c>
      <c r="AF404">
        <v>0</v>
      </c>
      <c r="AG404">
        <v>0</v>
      </c>
      <c r="AH404">
        <v>4.522444234</v>
      </c>
      <c r="AI404" t="s">
        <v>37</v>
      </c>
      <c r="AJ404" t="s">
        <v>37</v>
      </c>
      <c r="AK404">
        <v>0</v>
      </c>
      <c r="AL404" t="s">
        <v>37</v>
      </c>
    </row>
    <row r="405" spans="1:38" hidden="1" x14ac:dyDescent="0.45">
      <c r="A405" t="s">
        <v>337</v>
      </c>
      <c r="B405">
        <v>61</v>
      </c>
      <c r="C405">
        <v>16</v>
      </c>
      <c r="D405" t="s">
        <v>166</v>
      </c>
      <c r="E405" t="s">
        <v>114</v>
      </c>
      <c r="F405" t="s">
        <v>209</v>
      </c>
      <c r="G405" t="s">
        <v>219</v>
      </c>
      <c r="H405">
        <v>-1</v>
      </c>
      <c r="I405">
        <v>350</v>
      </c>
      <c r="J405">
        <v>0.35</v>
      </c>
      <c r="K405">
        <v>-0.62</v>
      </c>
      <c r="L405">
        <v>-0.02</v>
      </c>
      <c r="M405">
        <v>0.46</v>
      </c>
      <c r="N405">
        <v>0.33</v>
      </c>
      <c r="O405">
        <v>1.0468</v>
      </c>
      <c r="P405">
        <v>2.0310000000000001</v>
      </c>
      <c r="Q405">
        <v>9.9499999999999993</v>
      </c>
      <c r="R405">
        <v>0.80487804900000004</v>
      </c>
      <c r="S405">
        <v>769</v>
      </c>
      <c r="T405" t="s">
        <v>38</v>
      </c>
      <c r="U405" t="s">
        <v>122</v>
      </c>
      <c r="V405">
        <v>7.2</v>
      </c>
      <c r="W405">
        <v>0.78</v>
      </c>
      <c r="X405">
        <v>1.0451999999999999E-2</v>
      </c>
      <c r="Y405" t="s">
        <v>130</v>
      </c>
      <c r="Z405" t="s">
        <v>41</v>
      </c>
      <c r="AA405">
        <v>4.2982480709999997</v>
      </c>
      <c r="AB405">
        <v>4.3110309109999996</v>
      </c>
      <c r="AC405">
        <v>4.2850775470000002</v>
      </c>
      <c r="AD405" t="s">
        <v>131</v>
      </c>
      <c r="AE405">
        <v>20</v>
      </c>
      <c r="AF405">
        <v>0</v>
      </c>
      <c r="AG405">
        <v>1</v>
      </c>
      <c r="AH405">
        <v>3.9640947799999999</v>
      </c>
      <c r="AI405">
        <v>3.9743210520000001</v>
      </c>
      <c r="AJ405">
        <v>3.9535583609999998</v>
      </c>
      <c r="AK405">
        <v>0</v>
      </c>
      <c r="AL405" t="s">
        <v>37</v>
      </c>
    </row>
    <row r="406" spans="1:38" hidden="1" x14ac:dyDescent="0.45">
      <c r="A406" t="s">
        <v>337</v>
      </c>
      <c r="B406">
        <v>61</v>
      </c>
      <c r="C406">
        <v>17</v>
      </c>
      <c r="D406" t="s">
        <v>166</v>
      </c>
      <c r="E406" t="s">
        <v>114</v>
      </c>
      <c r="F406" t="s">
        <v>209</v>
      </c>
      <c r="G406" t="s">
        <v>219</v>
      </c>
      <c r="H406">
        <v>-1</v>
      </c>
      <c r="I406">
        <v>350</v>
      </c>
      <c r="J406">
        <v>0.35</v>
      </c>
      <c r="K406">
        <v>-0.62</v>
      </c>
      <c r="L406">
        <v>-0.02</v>
      </c>
      <c r="M406">
        <v>0.46</v>
      </c>
      <c r="N406">
        <v>0.33</v>
      </c>
      <c r="O406">
        <v>1.0468</v>
      </c>
      <c r="P406">
        <v>2.0310000000000001</v>
      </c>
      <c r="Q406">
        <v>9.9499999999999993</v>
      </c>
      <c r="R406">
        <v>0.80487804900000004</v>
      </c>
      <c r="S406">
        <v>769</v>
      </c>
      <c r="T406" t="s">
        <v>38</v>
      </c>
      <c r="U406" t="s">
        <v>122</v>
      </c>
      <c r="V406">
        <v>7.2</v>
      </c>
      <c r="W406">
        <v>0.78</v>
      </c>
      <c r="X406">
        <v>1.0451999999999999E-2</v>
      </c>
      <c r="Y406" t="s">
        <v>130</v>
      </c>
      <c r="Z406" t="s">
        <v>41</v>
      </c>
      <c r="AA406">
        <v>4.0470717479999996</v>
      </c>
      <c r="AB406">
        <v>4.0833624589999999</v>
      </c>
      <c r="AC406">
        <v>4.0074696899999998</v>
      </c>
      <c r="AD406" t="s">
        <v>127</v>
      </c>
      <c r="AE406">
        <v>10</v>
      </c>
      <c r="AF406">
        <v>0</v>
      </c>
      <c r="AG406">
        <v>1</v>
      </c>
      <c r="AH406">
        <v>3.7631537210000001</v>
      </c>
      <c r="AI406">
        <v>3.7921862900000001</v>
      </c>
      <c r="AJ406">
        <v>3.7314720750000001</v>
      </c>
      <c r="AK406">
        <v>0</v>
      </c>
      <c r="AL406" t="s">
        <v>37</v>
      </c>
    </row>
    <row r="407" spans="1:38" hidden="1" x14ac:dyDescent="0.45">
      <c r="A407" t="s">
        <v>337</v>
      </c>
      <c r="B407">
        <v>61</v>
      </c>
      <c r="C407">
        <v>18</v>
      </c>
      <c r="D407" t="s">
        <v>166</v>
      </c>
      <c r="E407" t="s">
        <v>114</v>
      </c>
      <c r="F407" t="s">
        <v>209</v>
      </c>
      <c r="G407" t="s">
        <v>219</v>
      </c>
      <c r="H407">
        <v>-1</v>
      </c>
      <c r="I407">
        <v>350</v>
      </c>
      <c r="J407">
        <v>0.35</v>
      </c>
      <c r="K407">
        <v>-0.62</v>
      </c>
      <c r="L407">
        <v>-0.02</v>
      </c>
      <c r="M407">
        <v>0.46</v>
      </c>
      <c r="N407">
        <v>0.33</v>
      </c>
      <c r="O407">
        <v>1.0468</v>
      </c>
      <c r="P407">
        <v>2.0310000000000001</v>
      </c>
      <c r="Q407">
        <v>9.9499999999999993</v>
      </c>
      <c r="R407">
        <v>0.80487804900000004</v>
      </c>
      <c r="S407">
        <v>769</v>
      </c>
      <c r="T407" t="s">
        <v>38</v>
      </c>
      <c r="U407" t="s">
        <v>122</v>
      </c>
      <c r="V407">
        <v>7.2</v>
      </c>
      <c r="W407">
        <v>0.78</v>
      </c>
      <c r="X407">
        <v>1.0451999999999999E-2</v>
      </c>
      <c r="Y407" t="s">
        <v>130</v>
      </c>
      <c r="Z407" t="s">
        <v>41</v>
      </c>
      <c r="AA407">
        <v>4.0202883959999998</v>
      </c>
      <c r="AB407">
        <v>4.0705509620000004</v>
      </c>
      <c r="AC407">
        <v>3.9634380060000001</v>
      </c>
      <c r="AD407" t="s">
        <v>132</v>
      </c>
      <c r="AE407">
        <v>5</v>
      </c>
      <c r="AF407">
        <v>0</v>
      </c>
      <c r="AG407">
        <v>1</v>
      </c>
      <c r="AH407">
        <v>3.7417270399999998</v>
      </c>
      <c r="AI407">
        <v>3.7819370920000002</v>
      </c>
      <c r="AJ407">
        <v>3.6962467280000002</v>
      </c>
      <c r="AK407">
        <v>0</v>
      </c>
      <c r="AL407" t="s">
        <v>37</v>
      </c>
    </row>
    <row r="408" spans="1:38" hidden="1" x14ac:dyDescent="0.45">
      <c r="A408" t="s">
        <v>337</v>
      </c>
      <c r="B408">
        <v>61</v>
      </c>
      <c r="C408">
        <v>41</v>
      </c>
      <c r="D408" t="s">
        <v>166</v>
      </c>
      <c r="E408" t="s">
        <v>114</v>
      </c>
      <c r="F408" t="s">
        <v>209</v>
      </c>
      <c r="G408" t="s">
        <v>219</v>
      </c>
      <c r="H408">
        <v>-1</v>
      </c>
      <c r="I408">
        <v>350</v>
      </c>
      <c r="J408">
        <v>0.35</v>
      </c>
      <c r="K408">
        <v>-0.62</v>
      </c>
      <c r="L408">
        <v>-0.02</v>
      </c>
      <c r="M408">
        <v>0.46</v>
      </c>
      <c r="N408">
        <v>0.33</v>
      </c>
      <c r="O408">
        <v>1.0468</v>
      </c>
      <c r="P408">
        <v>2.0310000000000001</v>
      </c>
      <c r="Q408">
        <v>9.9499999999999993</v>
      </c>
      <c r="R408">
        <v>0.80487804900000004</v>
      </c>
      <c r="S408">
        <v>769</v>
      </c>
      <c r="T408" t="s">
        <v>38</v>
      </c>
      <c r="U408" t="s">
        <v>122</v>
      </c>
      <c r="V408">
        <v>7.2</v>
      </c>
      <c r="W408">
        <v>0.78</v>
      </c>
      <c r="X408">
        <v>1.0451999999999999E-2</v>
      </c>
      <c r="Y408" t="s">
        <v>130</v>
      </c>
      <c r="Z408" t="s">
        <v>41</v>
      </c>
      <c r="AA408">
        <v>3.9250780820000002</v>
      </c>
      <c r="AB408">
        <v>3.9457071510000001</v>
      </c>
      <c r="AC408">
        <v>3.9034200490000002</v>
      </c>
      <c r="AD408" t="s">
        <v>132</v>
      </c>
      <c r="AE408">
        <v>5</v>
      </c>
      <c r="AF408">
        <v>0</v>
      </c>
      <c r="AG408">
        <v>1</v>
      </c>
      <c r="AH408">
        <v>3.6655587889999999</v>
      </c>
      <c r="AI408">
        <v>3.6820620439999998</v>
      </c>
      <c r="AJ408">
        <v>3.6482323619999999</v>
      </c>
      <c r="AK408">
        <v>0</v>
      </c>
      <c r="AL408" t="s">
        <v>37</v>
      </c>
    </row>
    <row r="409" spans="1:38" hidden="1" x14ac:dyDescent="0.45">
      <c r="A409" t="s">
        <v>337</v>
      </c>
      <c r="B409">
        <v>19</v>
      </c>
      <c r="C409">
        <v>7</v>
      </c>
      <c r="D409" t="s">
        <v>167</v>
      </c>
      <c r="E409" t="s">
        <v>114</v>
      </c>
      <c r="F409" t="s">
        <v>210</v>
      </c>
      <c r="G409" t="s">
        <v>219</v>
      </c>
      <c r="H409">
        <v>-1</v>
      </c>
      <c r="I409">
        <v>9.4</v>
      </c>
      <c r="J409">
        <v>9.4000000000000004E-3</v>
      </c>
      <c r="K409">
        <v>-0.56999999999999995</v>
      </c>
      <c r="L409">
        <v>0.62</v>
      </c>
      <c r="M409">
        <v>0.31</v>
      </c>
      <c r="N409">
        <v>0.75</v>
      </c>
      <c r="O409">
        <v>1.3473999999999999</v>
      </c>
      <c r="P409">
        <v>3.68</v>
      </c>
      <c r="Q409">
        <v>8.27</v>
      </c>
      <c r="R409">
        <v>0.85979643800000005</v>
      </c>
      <c r="S409">
        <v>933</v>
      </c>
      <c r="T409" t="s">
        <v>38</v>
      </c>
      <c r="U409" t="s">
        <v>122</v>
      </c>
      <c r="V409">
        <v>7.56</v>
      </c>
      <c r="W409">
        <v>2.7</v>
      </c>
      <c r="X409">
        <v>2.5899999999999999E-2</v>
      </c>
      <c r="Y409" t="s">
        <v>136</v>
      </c>
      <c r="Z409" t="s">
        <v>41</v>
      </c>
      <c r="AA409">
        <v>4.1350981750000004</v>
      </c>
      <c r="AB409">
        <v>4.2095184090000002</v>
      </c>
      <c r="AC409">
        <v>4.0452332249999996</v>
      </c>
      <c r="AD409" t="s">
        <v>65</v>
      </c>
      <c r="AE409">
        <v>10</v>
      </c>
      <c r="AF409">
        <v>0</v>
      </c>
      <c r="AG409">
        <v>0</v>
      </c>
      <c r="AH409">
        <v>4.1350981750000004</v>
      </c>
      <c r="AI409">
        <v>4.2095184090000002</v>
      </c>
      <c r="AJ409">
        <v>4.0452332249999996</v>
      </c>
      <c r="AK409">
        <v>0</v>
      </c>
      <c r="AL409" t="s">
        <v>37</v>
      </c>
    </row>
    <row r="410" spans="1:38" hidden="1" x14ac:dyDescent="0.45">
      <c r="A410" t="s">
        <v>337</v>
      </c>
      <c r="B410">
        <v>19</v>
      </c>
      <c r="C410">
        <v>17</v>
      </c>
      <c r="D410" t="s">
        <v>167</v>
      </c>
      <c r="E410" t="s">
        <v>114</v>
      </c>
      <c r="F410" t="s">
        <v>210</v>
      </c>
      <c r="G410" t="s">
        <v>219</v>
      </c>
      <c r="H410">
        <v>-1</v>
      </c>
      <c r="I410">
        <v>9.4</v>
      </c>
      <c r="J410">
        <v>9.4000000000000004E-3</v>
      </c>
      <c r="K410">
        <v>-0.56999999999999995</v>
      </c>
      <c r="L410">
        <v>0.62</v>
      </c>
      <c r="M410">
        <v>0.31</v>
      </c>
      <c r="N410">
        <v>0.75</v>
      </c>
      <c r="O410">
        <v>1.3473999999999999</v>
      </c>
      <c r="P410">
        <v>3.68</v>
      </c>
      <c r="Q410">
        <v>7.58</v>
      </c>
      <c r="R410">
        <v>0.87</v>
      </c>
      <c r="S410">
        <v>765</v>
      </c>
      <c r="T410" t="s">
        <v>38</v>
      </c>
      <c r="U410" t="s">
        <v>124</v>
      </c>
      <c r="V410">
        <v>7.56</v>
      </c>
      <c r="W410">
        <v>2.7</v>
      </c>
      <c r="X410">
        <v>2.5899999999999999E-2</v>
      </c>
      <c r="Y410" t="s">
        <v>136</v>
      </c>
      <c r="Z410" t="s">
        <v>41</v>
      </c>
      <c r="AA410">
        <v>4.0718017489999996</v>
      </c>
      <c r="AB410">
        <v>4.120002597</v>
      </c>
      <c r="AC410">
        <v>4.0175755710000001</v>
      </c>
      <c r="AD410" t="s">
        <v>65</v>
      </c>
      <c r="AE410">
        <v>10</v>
      </c>
      <c r="AF410">
        <v>0</v>
      </c>
      <c r="AG410">
        <v>0</v>
      </c>
      <c r="AH410">
        <v>4.0718017489999996</v>
      </c>
      <c r="AI410">
        <v>4.120002597</v>
      </c>
      <c r="AJ410">
        <v>4.0175755710000001</v>
      </c>
      <c r="AK410">
        <v>0</v>
      </c>
      <c r="AL410" t="s">
        <v>37</v>
      </c>
    </row>
    <row r="411" spans="1:38" hidden="1" x14ac:dyDescent="0.45">
      <c r="A411" t="s">
        <v>337</v>
      </c>
      <c r="B411">
        <v>19</v>
      </c>
      <c r="C411">
        <v>27</v>
      </c>
      <c r="D411" t="s">
        <v>167</v>
      </c>
      <c r="E411" t="s">
        <v>114</v>
      </c>
      <c r="F411" t="s">
        <v>210</v>
      </c>
      <c r="G411" t="s">
        <v>219</v>
      </c>
      <c r="H411">
        <v>-1</v>
      </c>
      <c r="I411">
        <v>9.4</v>
      </c>
      <c r="J411">
        <v>9.4000000000000004E-3</v>
      </c>
      <c r="K411">
        <v>-0.56999999999999995</v>
      </c>
      <c r="L411">
        <v>0.62</v>
      </c>
      <c r="M411">
        <v>0.31</v>
      </c>
      <c r="N411">
        <v>0.75</v>
      </c>
      <c r="O411">
        <v>1.3473999999999999</v>
      </c>
      <c r="P411">
        <v>3.68</v>
      </c>
      <c r="Q411">
        <v>7.4</v>
      </c>
      <c r="R411">
        <v>0.87</v>
      </c>
      <c r="S411">
        <v>1132</v>
      </c>
      <c r="T411" t="s">
        <v>38</v>
      </c>
      <c r="U411" t="s">
        <v>39</v>
      </c>
      <c r="V411">
        <v>7.56</v>
      </c>
      <c r="W411">
        <v>2.7</v>
      </c>
      <c r="X411">
        <v>2.5899999999999999E-2</v>
      </c>
      <c r="Y411" t="s">
        <v>136</v>
      </c>
      <c r="Z411" t="s">
        <v>41</v>
      </c>
      <c r="AA411">
        <v>4.2697883819999998</v>
      </c>
      <c r="AB411">
        <v>4.3314265479999996</v>
      </c>
      <c r="AC411">
        <v>4.1979318550000002</v>
      </c>
      <c r="AD411" t="s">
        <v>65</v>
      </c>
      <c r="AE411">
        <v>10</v>
      </c>
      <c r="AF411">
        <v>0</v>
      </c>
      <c r="AG411">
        <v>0</v>
      </c>
      <c r="AH411">
        <v>4.2697883819999998</v>
      </c>
      <c r="AI411">
        <v>4.3314265479999996</v>
      </c>
      <c r="AJ411">
        <v>4.1979318550000002</v>
      </c>
      <c r="AK411">
        <v>0</v>
      </c>
      <c r="AL411" t="s">
        <v>37</v>
      </c>
    </row>
    <row r="412" spans="1:38" hidden="1" x14ac:dyDescent="0.45">
      <c r="A412" t="s">
        <v>335</v>
      </c>
      <c r="B412">
        <v>19</v>
      </c>
      <c r="C412">
        <v>37</v>
      </c>
      <c r="D412" t="s">
        <v>167</v>
      </c>
      <c r="E412" t="s">
        <v>114</v>
      </c>
      <c r="F412" t="s">
        <v>210</v>
      </c>
      <c r="G412" t="s">
        <v>219</v>
      </c>
      <c r="H412">
        <v>-1</v>
      </c>
      <c r="I412">
        <v>9.4</v>
      </c>
      <c r="J412">
        <v>9.4000000000000004E-3</v>
      </c>
      <c r="K412">
        <v>-0.56999999999999995</v>
      </c>
      <c r="L412">
        <v>0.62</v>
      </c>
      <c r="M412">
        <v>0.31</v>
      </c>
      <c r="N412">
        <v>0.75</v>
      </c>
      <c r="O412">
        <v>1.3473999999999999</v>
      </c>
      <c r="P412">
        <v>3.68</v>
      </c>
      <c r="Q412">
        <v>8</v>
      </c>
      <c r="R412">
        <v>0.23809523799999999</v>
      </c>
      <c r="S412">
        <v>785</v>
      </c>
      <c r="T412" t="s">
        <v>134</v>
      </c>
      <c r="U412" t="s">
        <v>135</v>
      </c>
      <c r="V412">
        <v>7.56</v>
      </c>
      <c r="W412">
        <v>2.7</v>
      </c>
      <c r="X412">
        <v>2.5899999999999999E-2</v>
      </c>
      <c r="Y412" t="s">
        <v>136</v>
      </c>
      <c r="Z412" t="s">
        <v>41</v>
      </c>
      <c r="AA412">
        <v>3.9298900620000001</v>
      </c>
      <c r="AB412">
        <v>4.0265905159999997</v>
      </c>
      <c r="AC412">
        <v>3.805300366</v>
      </c>
      <c r="AD412" t="s">
        <v>65</v>
      </c>
      <c r="AE412">
        <v>10</v>
      </c>
      <c r="AF412">
        <v>0</v>
      </c>
      <c r="AG412">
        <v>0</v>
      </c>
      <c r="AH412">
        <v>3.9298900620000001</v>
      </c>
      <c r="AI412">
        <v>4.0265905159999997</v>
      </c>
      <c r="AJ412">
        <v>3.805300366</v>
      </c>
      <c r="AK412">
        <v>0</v>
      </c>
      <c r="AL412" t="s">
        <v>37</v>
      </c>
    </row>
    <row r="413" spans="1:38" ht="15.75" hidden="1" x14ac:dyDescent="0.5">
      <c r="A413" t="s">
        <v>337</v>
      </c>
      <c r="B413">
        <v>19</v>
      </c>
      <c r="C413">
        <v>5</v>
      </c>
      <c r="D413" t="s">
        <v>168</v>
      </c>
      <c r="E413" t="s">
        <v>114</v>
      </c>
      <c r="F413" t="s">
        <v>211</v>
      </c>
      <c r="G413" t="s">
        <v>219</v>
      </c>
      <c r="H413">
        <v>-1</v>
      </c>
      <c r="I413">
        <v>3.3</v>
      </c>
      <c r="J413">
        <v>3.3E-3</v>
      </c>
      <c r="K413" s="14">
        <v>-0.27</v>
      </c>
      <c r="L413" s="14">
        <v>0.86</v>
      </c>
      <c r="M413" s="14">
        <v>0.31</v>
      </c>
      <c r="N413" s="14">
        <v>0.75</v>
      </c>
      <c r="O413" s="14">
        <v>0.99480000000000002</v>
      </c>
      <c r="P413" s="14">
        <v>2.964</v>
      </c>
      <c r="Q413">
        <v>8.27</v>
      </c>
      <c r="R413">
        <v>0.85979643800000005</v>
      </c>
      <c r="S413">
        <v>933</v>
      </c>
      <c r="T413" t="s">
        <v>38</v>
      </c>
      <c r="U413" t="s">
        <v>122</v>
      </c>
      <c r="V413">
        <v>7.56</v>
      </c>
      <c r="W413">
        <v>2.7</v>
      </c>
      <c r="X413">
        <v>2.5899999999999999E-2</v>
      </c>
      <c r="Y413" t="s">
        <v>136</v>
      </c>
      <c r="Z413" t="s">
        <v>41</v>
      </c>
      <c r="AA413">
        <v>4.078606937</v>
      </c>
      <c r="AB413">
        <v>4.0917950950000002</v>
      </c>
      <c r="AC413">
        <v>4.0650057200000003</v>
      </c>
      <c r="AD413" t="s">
        <v>65</v>
      </c>
      <c r="AE413">
        <v>10</v>
      </c>
      <c r="AF413">
        <v>0</v>
      </c>
      <c r="AG413">
        <v>0</v>
      </c>
      <c r="AH413">
        <v>4.078606937</v>
      </c>
      <c r="AI413">
        <v>4.0917950950000002</v>
      </c>
      <c r="AJ413">
        <v>4.0650057200000003</v>
      </c>
      <c r="AK413">
        <v>0</v>
      </c>
      <c r="AL413" t="s">
        <v>37</v>
      </c>
    </row>
    <row r="414" spans="1:38" ht="15.75" hidden="1" x14ac:dyDescent="0.5">
      <c r="A414" t="s">
        <v>337</v>
      </c>
      <c r="B414">
        <v>19</v>
      </c>
      <c r="C414">
        <v>15</v>
      </c>
      <c r="D414" t="s">
        <v>168</v>
      </c>
      <c r="E414" t="s">
        <v>114</v>
      </c>
      <c r="F414" t="s">
        <v>211</v>
      </c>
      <c r="G414" t="s">
        <v>219</v>
      </c>
      <c r="H414">
        <v>-1</v>
      </c>
      <c r="I414">
        <v>3.3</v>
      </c>
      <c r="J414">
        <v>3.3E-3</v>
      </c>
      <c r="K414" s="14">
        <v>-0.27</v>
      </c>
      <c r="L414" s="14">
        <v>0.86</v>
      </c>
      <c r="M414" s="14">
        <v>0.31</v>
      </c>
      <c r="N414" s="14">
        <v>0.75</v>
      </c>
      <c r="O414" s="14">
        <v>0.99480000000000002</v>
      </c>
      <c r="P414" s="14">
        <v>2.964</v>
      </c>
      <c r="Q414">
        <v>7.58</v>
      </c>
      <c r="R414">
        <v>0.87</v>
      </c>
      <c r="S414">
        <v>765</v>
      </c>
      <c r="T414" t="s">
        <v>38</v>
      </c>
      <c r="U414" t="s">
        <v>124</v>
      </c>
      <c r="V414">
        <v>7.56</v>
      </c>
      <c r="W414">
        <v>2.7</v>
      </c>
      <c r="X414">
        <v>2.5899999999999999E-2</v>
      </c>
      <c r="Y414" t="s">
        <v>136</v>
      </c>
      <c r="Z414" t="s">
        <v>41</v>
      </c>
      <c r="AA414">
        <v>3.9898212669999999</v>
      </c>
      <c r="AB414">
        <v>4.0143586139999998</v>
      </c>
      <c r="AC414">
        <v>3.9638141199999999</v>
      </c>
      <c r="AD414" t="s">
        <v>65</v>
      </c>
      <c r="AE414">
        <v>10</v>
      </c>
      <c r="AF414">
        <v>0</v>
      </c>
      <c r="AG414">
        <v>0</v>
      </c>
      <c r="AH414">
        <v>3.9898212669999999</v>
      </c>
      <c r="AI414">
        <v>4.0143586139999998</v>
      </c>
      <c r="AJ414">
        <v>3.9638141199999999</v>
      </c>
      <c r="AK414">
        <v>0</v>
      </c>
      <c r="AL414" t="s">
        <v>37</v>
      </c>
    </row>
    <row r="415" spans="1:38" ht="15.75" hidden="1" x14ac:dyDescent="0.5">
      <c r="A415" t="s">
        <v>335</v>
      </c>
      <c r="B415">
        <v>19</v>
      </c>
      <c r="C415">
        <v>25</v>
      </c>
      <c r="D415" t="s">
        <v>168</v>
      </c>
      <c r="E415" t="s">
        <v>114</v>
      </c>
      <c r="F415" t="s">
        <v>211</v>
      </c>
      <c r="G415" t="s">
        <v>219</v>
      </c>
      <c r="H415">
        <v>-1</v>
      </c>
      <c r="I415">
        <v>3.3</v>
      </c>
      <c r="J415">
        <v>3.3E-3</v>
      </c>
      <c r="K415" s="14">
        <v>-0.27</v>
      </c>
      <c r="L415" s="14">
        <v>0.86</v>
      </c>
      <c r="M415" s="14">
        <v>0.31</v>
      </c>
      <c r="N415" s="14">
        <v>0.75</v>
      </c>
      <c r="O415" s="14">
        <v>0.99480000000000002</v>
      </c>
      <c r="P415" s="14">
        <v>2.964</v>
      </c>
      <c r="Q415">
        <v>7.4</v>
      </c>
      <c r="R415">
        <v>0.87</v>
      </c>
      <c r="S415">
        <v>1132</v>
      </c>
      <c r="T415" t="s">
        <v>38</v>
      </c>
      <c r="U415" t="s">
        <v>39</v>
      </c>
      <c r="V415">
        <v>7.56</v>
      </c>
      <c r="W415">
        <v>2.7</v>
      </c>
      <c r="X415">
        <v>2.5899999999999999E-2</v>
      </c>
      <c r="Y415" t="s">
        <v>136</v>
      </c>
      <c r="Z415" t="s">
        <v>41</v>
      </c>
      <c r="AA415">
        <v>4.0449578510000004</v>
      </c>
      <c r="AB415">
        <v>4.05932374</v>
      </c>
      <c r="AC415">
        <v>4.0301004530000002</v>
      </c>
      <c r="AD415" t="s">
        <v>65</v>
      </c>
      <c r="AE415">
        <v>10</v>
      </c>
      <c r="AF415">
        <v>0</v>
      </c>
      <c r="AG415">
        <v>0</v>
      </c>
      <c r="AH415">
        <v>4.0449578510000004</v>
      </c>
      <c r="AI415">
        <v>4.05932374</v>
      </c>
      <c r="AJ415">
        <v>4.0301004530000002</v>
      </c>
      <c r="AK415">
        <v>1</v>
      </c>
      <c r="AL415" t="s">
        <v>37</v>
      </c>
    </row>
    <row r="416" spans="1:38" ht="15.75" hidden="1" x14ac:dyDescent="0.5">
      <c r="A416" t="s">
        <v>337</v>
      </c>
      <c r="B416">
        <v>19</v>
      </c>
      <c r="C416">
        <v>35</v>
      </c>
      <c r="D416" t="s">
        <v>168</v>
      </c>
      <c r="E416" t="s">
        <v>114</v>
      </c>
      <c r="F416" t="s">
        <v>211</v>
      </c>
      <c r="G416" t="s">
        <v>219</v>
      </c>
      <c r="H416">
        <v>-1</v>
      </c>
      <c r="I416">
        <v>3.3</v>
      </c>
      <c r="J416">
        <v>3.3E-3</v>
      </c>
      <c r="K416" s="14">
        <v>-0.27</v>
      </c>
      <c r="L416" s="14">
        <v>0.86</v>
      </c>
      <c r="M416" s="14">
        <v>0.31</v>
      </c>
      <c r="N416" s="14">
        <v>0.75</v>
      </c>
      <c r="O416" s="14">
        <v>0.99480000000000002</v>
      </c>
      <c r="P416" s="14">
        <v>2.964</v>
      </c>
      <c r="Q416">
        <v>8</v>
      </c>
      <c r="R416">
        <v>0.23809523799999999</v>
      </c>
      <c r="S416">
        <v>785</v>
      </c>
      <c r="T416" t="s">
        <v>134</v>
      </c>
      <c r="U416" t="s">
        <v>135</v>
      </c>
      <c r="V416">
        <v>7.56</v>
      </c>
      <c r="W416">
        <v>2.7</v>
      </c>
      <c r="X416">
        <v>2.5899999999999999E-2</v>
      </c>
      <c r="Y416" t="s">
        <v>136</v>
      </c>
      <c r="Z416" t="s">
        <v>41</v>
      </c>
      <c r="AA416">
        <v>3.8944360589999998</v>
      </c>
      <c r="AB416">
        <v>3.9303940270000002</v>
      </c>
      <c r="AC416">
        <v>3.8552299470000002</v>
      </c>
      <c r="AD416" t="s">
        <v>65</v>
      </c>
      <c r="AE416">
        <v>10</v>
      </c>
      <c r="AF416">
        <v>0</v>
      </c>
      <c r="AG416">
        <v>0</v>
      </c>
      <c r="AH416">
        <v>3.8944360589999998</v>
      </c>
      <c r="AI416">
        <v>3.9303940270000002</v>
      </c>
      <c r="AJ416">
        <v>3.8552299470000002</v>
      </c>
      <c r="AK416">
        <v>0</v>
      </c>
      <c r="AL416" t="s">
        <v>37</v>
      </c>
    </row>
    <row r="417" spans="1:38" hidden="1" x14ac:dyDescent="0.45">
      <c r="A417" t="s">
        <v>338</v>
      </c>
      <c r="B417" s="10">
        <v>22</v>
      </c>
      <c r="C417" s="10">
        <v>8</v>
      </c>
      <c r="D417" s="10" t="s">
        <v>237</v>
      </c>
      <c r="E417" s="10" t="s">
        <v>114</v>
      </c>
      <c r="F417" s="10" t="s">
        <v>238</v>
      </c>
      <c r="G417" s="10" t="s">
        <v>219</v>
      </c>
      <c r="H417" s="10">
        <v>-1</v>
      </c>
      <c r="I417" s="10">
        <v>57</v>
      </c>
      <c r="J417" s="10">
        <v>5.7000000000000002E-2</v>
      </c>
      <c r="K417" s="10">
        <v>-1.34</v>
      </c>
      <c r="L417" s="10">
        <v>-0.76</v>
      </c>
      <c r="M417" s="10">
        <v>0.46</v>
      </c>
      <c r="N417" s="10">
        <v>0.33</v>
      </c>
      <c r="O417" s="10">
        <v>2.1046</v>
      </c>
      <c r="P417" s="10">
        <v>4.5620000000000003</v>
      </c>
      <c r="Q417" s="10">
        <v>9.9499999999999993</v>
      </c>
      <c r="R417" s="10">
        <v>0.80487804900000004</v>
      </c>
      <c r="S417" s="10">
        <v>769</v>
      </c>
      <c r="T417" s="10" t="s">
        <v>38</v>
      </c>
      <c r="U417" s="10" t="s">
        <v>122</v>
      </c>
      <c r="V417" s="10">
        <v>8.1999999999999993</v>
      </c>
      <c r="W417" s="10">
        <v>1.1000000000000001</v>
      </c>
      <c r="X417" s="10"/>
      <c r="Y417" s="10" t="s">
        <v>236</v>
      </c>
      <c r="Z417" s="10" t="s">
        <v>41</v>
      </c>
      <c r="AA417" s="10">
        <v>3.8981764829999999</v>
      </c>
      <c r="AB417" s="10"/>
      <c r="AC417" s="10"/>
      <c r="AD417" s="10" t="s">
        <v>65</v>
      </c>
      <c r="AE417" s="10">
        <v>6.1</v>
      </c>
      <c r="AF417" s="10">
        <v>0</v>
      </c>
      <c r="AG417" s="10">
        <v>0</v>
      </c>
      <c r="AH417" s="10">
        <v>3.8981764829999999</v>
      </c>
      <c r="AI417" s="10"/>
      <c r="AJ417" s="10"/>
      <c r="AK417" s="10">
        <v>0</v>
      </c>
      <c r="AL417" s="10"/>
    </row>
    <row r="418" spans="1:38" hidden="1" x14ac:dyDescent="0.45">
      <c r="A418" t="s">
        <v>337</v>
      </c>
      <c r="B418">
        <v>16</v>
      </c>
      <c r="C418" t="s">
        <v>37</v>
      </c>
      <c r="D418" t="s">
        <v>169</v>
      </c>
      <c r="E418" t="s">
        <v>95</v>
      </c>
      <c r="F418" t="s">
        <v>212</v>
      </c>
      <c r="G418" t="s">
        <v>218</v>
      </c>
      <c r="H418">
        <v>1.83E-2</v>
      </c>
      <c r="I418">
        <v>171</v>
      </c>
      <c r="J418">
        <v>0.17100000000000001</v>
      </c>
      <c r="K418">
        <v>1.07</v>
      </c>
      <c r="L418">
        <v>1.1000000000000001</v>
      </c>
      <c r="M418">
        <v>0.22</v>
      </c>
      <c r="N418">
        <v>1.1200000000000001</v>
      </c>
      <c r="O418">
        <v>1.8376999999999999</v>
      </c>
      <c r="P418">
        <v>8.08</v>
      </c>
      <c r="Q418">
        <v>8.0299999999999994</v>
      </c>
      <c r="R418">
        <v>0.84010284499999999</v>
      </c>
      <c r="S418">
        <v>899</v>
      </c>
      <c r="T418" t="s">
        <v>38</v>
      </c>
      <c r="U418" t="s">
        <v>66</v>
      </c>
      <c r="V418">
        <v>7.7</v>
      </c>
      <c r="W418">
        <v>2.8</v>
      </c>
      <c r="X418">
        <v>4.3999999999999997E-2</v>
      </c>
      <c r="Y418" t="s">
        <v>67</v>
      </c>
      <c r="Z418" t="s">
        <v>85</v>
      </c>
      <c r="AA418">
        <v>4.5440680440000003</v>
      </c>
      <c r="AB418" t="s">
        <v>37</v>
      </c>
      <c r="AC418" t="s">
        <v>37</v>
      </c>
      <c r="AD418" t="s">
        <v>65</v>
      </c>
      <c r="AE418">
        <v>7.5</v>
      </c>
      <c r="AF418">
        <v>0</v>
      </c>
      <c r="AG418">
        <v>0</v>
      </c>
      <c r="AH418">
        <v>4.5440680440000003</v>
      </c>
      <c r="AI418" t="s">
        <v>37</v>
      </c>
      <c r="AJ418">
        <v>0</v>
      </c>
      <c r="AK418">
        <v>0</v>
      </c>
      <c r="AL418" t="s">
        <v>37</v>
      </c>
    </row>
    <row r="419" spans="1:38" hidden="1" x14ac:dyDescent="0.45">
      <c r="A419" t="s">
        <v>337</v>
      </c>
      <c r="B419">
        <v>16</v>
      </c>
      <c r="C419" t="s">
        <v>37</v>
      </c>
      <c r="D419" t="s">
        <v>169</v>
      </c>
      <c r="E419" t="s">
        <v>95</v>
      </c>
      <c r="F419" t="s">
        <v>212</v>
      </c>
      <c r="G419" t="s">
        <v>218</v>
      </c>
      <c r="H419">
        <v>8.5500000000000007E-2</v>
      </c>
      <c r="I419">
        <v>171</v>
      </c>
      <c r="J419">
        <v>0.17100000000000001</v>
      </c>
      <c r="K419">
        <v>1.07</v>
      </c>
      <c r="L419">
        <v>1.1000000000000001</v>
      </c>
      <c r="M419">
        <v>0.22</v>
      </c>
      <c r="N419">
        <v>1.1200000000000001</v>
      </c>
      <c r="O419">
        <v>1.8376999999999999</v>
      </c>
      <c r="P419">
        <v>8.08</v>
      </c>
      <c r="Q419">
        <v>8.8000000000000007</v>
      </c>
      <c r="R419">
        <v>0.72430471600000002</v>
      </c>
      <c r="S419">
        <v>1468</v>
      </c>
      <c r="T419" t="s">
        <v>38</v>
      </c>
      <c r="U419" t="s">
        <v>63</v>
      </c>
      <c r="V419">
        <v>7</v>
      </c>
      <c r="W419">
        <v>3.9</v>
      </c>
      <c r="X419">
        <v>9.8000000000000004E-2</v>
      </c>
      <c r="Y419" t="s">
        <v>80</v>
      </c>
      <c r="Z419" t="s">
        <v>54</v>
      </c>
      <c r="AA419">
        <v>4.5797835969999996</v>
      </c>
      <c r="AB419" t="s">
        <v>37</v>
      </c>
      <c r="AC419" t="s">
        <v>37</v>
      </c>
      <c r="AD419" t="s">
        <v>65</v>
      </c>
      <c r="AE419">
        <v>7</v>
      </c>
      <c r="AF419">
        <v>0</v>
      </c>
      <c r="AG419">
        <v>0</v>
      </c>
      <c r="AH419">
        <v>4.5797835969999996</v>
      </c>
      <c r="AI419" t="s">
        <v>37</v>
      </c>
      <c r="AJ419">
        <v>0</v>
      </c>
      <c r="AK419">
        <v>0</v>
      </c>
      <c r="AL419" t="s">
        <v>37</v>
      </c>
    </row>
    <row r="420" spans="1:38" hidden="1" x14ac:dyDescent="0.45">
      <c r="A420" t="s">
        <v>337</v>
      </c>
      <c r="B420">
        <v>16</v>
      </c>
      <c r="C420" t="s">
        <v>37</v>
      </c>
      <c r="D420" t="s">
        <v>169</v>
      </c>
      <c r="E420" t="s">
        <v>95</v>
      </c>
      <c r="F420" t="s">
        <v>212</v>
      </c>
      <c r="G420" t="s">
        <v>218</v>
      </c>
      <c r="H420">
        <v>0.48309999999999997</v>
      </c>
      <c r="I420">
        <v>171</v>
      </c>
      <c r="J420">
        <v>0.17100000000000001</v>
      </c>
      <c r="K420">
        <v>1.07</v>
      </c>
      <c r="L420">
        <v>1.1000000000000001</v>
      </c>
      <c r="M420">
        <v>0.22</v>
      </c>
      <c r="N420">
        <v>1.1200000000000001</v>
      </c>
      <c r="O420">
        <v>1.8376999999999999</v>
      </c>
      <c r="P420">
        <v>8.08</v>
      </c>
      <c r="Q420">
        <v>8.8000000000000007</v>
      </c>
      <c r="R420">
        <v>0.72430471600000002</v>
      </c>
      <c r="S420">
        <v>1468</v>
      </c>
      <c r="T420" t="s">
        <v>38</v>
      </c>
      <c r="U420" t="s">
        <v>63</v>
      </c>
      <c r="V420">
        <v>6</v>
      </c>
      <c r="W420">
        <v>2.1</v>
      </c>
      <c r="X420">
        <v>2.7E-2</v>
      </c>
      <c r="Y420" t="s">
        <v>69</v>
      </c>
      <c r="Z420" t="s">
        <v>54</v>
      </c>
      <c r="AA420">
        <v>4.6627578319999996</v>
      </c>
      <c r="AB420" t="s">
        <v>37</v>
      </c>
      <c r="AC420" t="s">
        <v>37</v>
      </c>
      <c r="AD420" t="s">
        <v>65</v>
      </c>
      <c r="AE420">
        <v>7</v>
      </c>
      <c r="AF420">
        <v>0</v>
      </c>
      <c r="AG420">
        <v>0</v>
      </c>
      <c r="AH420">
        <v>4.6627578319999996</v>
      </c>
      <c r="AI420" t="s">
        <v>37</v>
      </c>
      <c r="AJ420">
        <v>0</v>
      </c>
      <c r="AK420">
        <v>0</v>
      </c>
      <c r="AL420" t="s">
        <v>37</v>
      </c>
    </row>
    <row r="421" spans="1:38" hidden="1" x14ac:dyDescent="0.45">
      <c r="A421" t="s">
        <v>337</v>
      </c>
      <c r="B421">
        <v>16</v>
      </c>
      <c r="C421" t="s">
        <v>37</v>
      </c>
      <c r="D421" t="s">
        <v>169</v>
      </c>
      <c r="E421" t="s">
        <v>95</v>
      </c>
      <c r="F421" t="s">
        <v>212</v>
      </c>
      <c r="G421" t="s">
        <v>218</v>
      </c>
      <c r="H421">
        <v>0.371</v>
      </c>
      <c r="I421">
        <v>171</v>
      </c>
      <c r="J421">
        <v>0.17100000000000001</v>
      </c>
      <c r="K421">
        <v>1.07</v>
      </c>
      <c r="L421">
        <v>1.1000000000000001</v>
      </c>
      <c r="M421">
        <v>0.22</v>
      </c>
      <c r="N421">
        <v>1.1200000000000001</v>
      </c>
      <c r="O421">
        <v>1.8376999999999999</v>
      </c>
      <c r="P421">
        <v>8.08</v>
      </c>
      <c r="Q421">
        <v>8.8000000000000007</v>
      </c>
      <c r="R421">
        <v>0.72430471600000002</v>
      </c>
      <c r="S421">
        <v>1468</v>
      </c>
      <c r="T421" t="s">
        <v>38</v>
      </c>
      <c r="U421" t="s">
        <v>63</v>
      </c>
      <c r="V421">
        <v>6.2</v>
      </c>
      <c r="W421">
        <v>1.7</v>
      </c>
      <c r="X421">
        <v>2.4E-2</v>
      </c>
      <c r="Y421" t="s">
        <v>64</v>
      </c>
      <c r="Z421" t="s">
        <v>54</v>
      </c>
      <c r="AA421">
        <v>4.806179974</v>
      </c>
      <c r="AB421" t="s">
        <v>37</v>
      </c>
      <c r="AC421" t="s">
        <v>37</v>
      </c>
      <c r="AD421" t="s">
        <v>65</v>
      </c>
      <c r="AE421">
        <v>7</v>
      </c>
      <c r="AF421">
        <v>0</v>
      </c>
      <c r="AG421">
        <v>0</v>
      </c>
      <c r="AH421">
        <v>4.806179974</v>
      </c>
      <c r="AI421" t="s">
        <v>37</v>
      </c>
      <c r="AJ421">
        <v>0</v>
      </c>
      <c r="AK421">
        <v>0</v>
      </c>
      <c r="AL421" t="s">
        <v>37</v>
      </c>
    </row>
    <row r="422" spans="1:38" hidden="1" x14ac:dyDescent="0.45">
      <c r="A422" t="s">
        <v>337</v>
      </c>
      <c r="B422">
        <v>17</v>
      </c>
      <c r="C422" t="s">
        <v>37</v>
      </c>
      <c r="D422" t="s">
        <v>169</v>
      </c>
      <c r="E422" t="s">
        <v>95</v>
      </c>
      <c r="F422" t="s">
        <v>212</v>
      </c>
      <c r="G422" t="s">
        <v>218</v>
      </c>
      <c r="H422">
        <v>1.83E-2</v>
      </c>
      <c r="I422">
        <v>171</v>
      </c>
      <c r="J422">
        <v>0.17100000000000001</v>
      </c>
      <c r="K422">
        <v>1.07</v>
      </c>
      <c r="L422">
        <v>1.1000000000000001</v>
      </c>
      <c r="M422">
        <v>0.22</v>
      </c>
      <c r="N422">
        <v>1.1200000000000001</v>
      </c>
      <c r="O422">
        <v>1.8376999999999999</v>
      </c>
      <c r="P422">
        <v>8.08</v>
      </c>
      <c r="Q422">
        <v>8.0299999999999994</v>
      </c>
      <c r="R422">
        <v>0.84010284499999999</v>
      </c>
      <c r="S422">
        <v>899</v>
      </c>
      <c r="T422" t="s">
        <v>38</v>
      </c>
      <c r="U422" t="s">
        <v>66</v>
      </c>
      <c r="V422">
        <v>7.7</v>
      </c>
      <c r="W422">
        <v>2.4</v>
      </c>
      <c r="X422">
        <v>0.04</v>
      </c>
      <c r="Y422" t="s">
        <v>67</v>
      </c>
      <c r="Z422" t="s">
        <v>85</v>
      </c>
      <c r="AA422">
        <v>5.0606978399999996</v>
      </c>
      <c r="AB422" t="s">
        <v>37</v>
      </c>
      <c r="AC422" t="s">
        <v>37</v>
      </c>
      <c r="AD422" t="s">
        <v>42</v>
      </c>
      <c r="AE422">
        <v>7.5</v>
      </c>
      <c r="AF422">
        <v>1</v>
      </c>
      <c r="AG422">
        <v>0</v>
      </c>
      <c r="AH422">
        <v>4.5740545949999998</v>
      </c>
      <c r="AI422" t="s">
        <v>37</v>
      </c>
      <c r="AJ422" t="s">
        <v>37</v>
      </c>
      <c r="AK422">
        <v>0</v>
      </c>
      <c r="AL422" t="s">
        <v>37</v>
      </c>
    </row>
    <row r="423" spans="1:38" hidden="1" x14ac:dyDescent="0.45">
      <c r="A423" t="s">
        <v>337</v>
      </c>
      <c r="B423">
        <v>17</v>
      </c>
      <c r="C423" t="s">
        <v>37</v>
      </c>
      <c r="D423" t="s">
        <v>169</v>
      </c>
      <c r="E423" t="s">
        <v>95</v>
      </c>
      <c r="F423" t="s">
        <v>212</v>
      </c>
      <c r="G423" t="s">
        <v>218</v>
      </c>
      <c r="H423">
        <v>8.5500000000000007E-2</v>
      </c>
      <c r="I423">
        <v>171</v>
      </c>
      <c r="J423">
        <v>0.17100000000000001</v>
      </c>
      <c r="K423">
        <v>1.07</v>
      </c>
      <c r="L423">
        <v>1.1000000000000001</v>
      </c>
      <c r="M423">
        <v>0.22</v>
      </c>
      <c r="N423">
        <v>1.1200000000000001</v>
      </c>
      <c r="O423">
        <v>1.8376999999999999</v>
      </c>
      <c r="P423">
        <v>8.08</v>
      </c>
      <c r="Q423">
        <v>8.8000000000000007</v>
      </c>
      <c r="R423">
        <v>0.72430471600000002</v>
      </c>
      <c r="S423">
        <v>1468</v>
      </c>
      <c r="T423" t="s">
        <v>38</v>
      </c>
      <c r="U423" t="s">
        <v>63</v>
      </c>
      <c r="V423">
        <v>7</v>
      </c>
      <c r="W423">
        <v>3.9</v>
      </c>
      <c r="X423">
        <v>9.7000000000000003E-2</v>
      </c>
      <c r="Y423" t="s">
        <v>68</v>
      </c>
      <c r="Z423" t="s">
        <v>54</v>
      </c>
      <c r="AA423">
        <v>5.0211892990000004</v>
      </c>
      <c r="AB423" t="s">
        <v>37</v>
      </c>
      <c r="AC423" t="s">
        <v>37</v>
      </c>
      <c r="AD423" t="s">
        <v>42</v>
      </c>
      <c r="AE423">
        <v>7</v>
      </c>
      <c r="AF423">
        <v>1</v>
      </c>
      <c r="AG423">
        <v>0</v>
      </c>
      <c r="AH423">
        <v>4.5424477620000001</v>
      </c>
      <c r="AI423" t="s">
        <v>37</v>
      </c>
      <c r="AJ423" t="s">
        <v>37</v>
      </c>
      <c r="AK423">
        <v>0</v>
      </c>
      <c r="AL423" t="s">
        <v>37</v>
      </c>
    </row>
    <row r="424" spans="1:38" hidden="1" x14ac:dyDescent="0.45">
      <c r="A424" t="s">
        <v>337</v>
      </c>
      <c r="B424">
        <v>17</v>
      </c>
      <c r="C424" t="s">
        <v>37</v>
      </c>
      <c r="D424" t="s">
        <v>169</v>
      </c>
      <c r="E424" t="s">
        <v>95</v>
      </c>
      <c r="F424" t="s">
        <v>212</v>
      </c>
      <c r="G424" t="s">
        <v>218</v>
      </c>
      <c r="H424">
        <v>8.5500000000000007E-2</v>
      </c>
      <c r="I424">
        <v>171</v>
      </c>
      <c r="J424">
        <v>0.17100000000000001</v>
      </c>
      <c r="K424">
        <v>1.07</v>
      </c>
      <c r="L424">
        <v>1.1000000000000001</v>
      </c>
      <c r="M424">
        <v>0.22</v>
      </c>
      <c r="N424">
        <v>1.1200000000000001</v>
      </c>
      <c r="O424">
        <v>1.8376999999999999</v>
      </c>
      <c r="P424">
        <v>8.08</v>
      </c>
      <c r="Q424">
        <v>8.8000000000000007</v>
      </c>
      <c r="R424">
        <v>0.72430471600000002</v>
      </c>
      <c r="S424">
        <v>1468</v>
      </c>
      <c r="T424" t="s">
        <v>38</v>
      </c>
      <c r="U424" t="s">
        <v>63</v>
      </c>
      <c r="V424">
        <v>7</v>
      </c>
      <c r="W424">
        <v>3.9</v>
      </c>
      <c r="X424">
        <v>9.7000000000000003E-2</v>
      </c>
      <c r="Y424" t="s">
        <v>68</v>
      </c>
      <c r="Z424" t="s">
        <v>54</v>
      </c>
      <c r="AA424">
        <v>5.2552725049999998</v>
      </c>
      <c r="AB424" t="s">
        <v>37</v>
      </c>
      <c r="AC424" t="s">
        <v>37</v>
      </c>
      <c r="AD424" t="s">
        <v>42</v>
      </c>
      <c r="AE424">
        <v>15</v>
      </c>
      <c r="AF424">
        <v>1</v>
      </c>
      <c r="AG424">
        <v>0</v>
      </c>
      <c r="AH424">
        <v>4.7297143269999999</v>
      </c>
      <c r="AI424" t="s">
        <v>37</v>
      </c>
      <c r="AJ424" t="s">
        <v>37</v>
      </c>
      <c r="AK424">
        <v>0</v>
      </c>
      <c r="AL424" t="s">
        <v>37</v>
      </c>
    </row>
    <row r="425" spans="1:38" hidden="1" x14ac:dyDescent="0.45">
      <c r="A425" t="s">
        <v>337</v>
      </c>
      <c r="B425">
        <v>17</v>
      </c>
      <c r="C425" t="s">
        <v>37</v>
      </c>
      <c r="D425" t="s">
        <v>169</v>
      </c>
      <c r="E425" t="s">
        <v>95</v>
      </c>
      <c r="F425" t="s">
        <v>212</v>
      </c>
      <c r="G425" t="s">
        <v>218</v>
      </c>
      <c r="H425">
        <v>0.48309999999999997</v>
      </c>
      <c r="I425">
        <v>171</v>
      </c>
      <c r="J425">
        <v>0.17100000000000001</v>
      </c>
      <c r="K425">
        <v>1.07</v>
      </c>
      <c r="L425">
        <v>1.1000000000000001</v>
      </c>
      <c r="M425">
        <v>0.22</v>
      </c>
      <c r="N425">
        <v>1.1200000000000001</v>
      </c>
      <c r="O425">
        <v>1.8376999999999999</v>
      </c>
      <c r="P425">
        <v>8.08</v>
      </c>
      <c r="Q425">
        <v>8.8000000000000007</v>
      </c>
      <c r="R425">
        <v>0.72430471600000002</v>
      </c>
      <c r="S425">
        <v>1468</v>
      </c>
      <c r="T425" t="s">
        <v>38</v>
      </c>
      <c r="U425" t="s">
        <v>63</v>
      </c>
      <c r="V425">
        <v>6</v>
      </c>
      <c r="W425">
        <v>1.6</v>
      </c>
      <c r="X425">
        <v>2.5000000000000001E-2</v>
      </c>
      <c r="Y425" t="s">
        <v>69</v>
      </c>
      <c r="Z425" t="s">
        <v>54</v>
      </c>
      <c r="AA425">
        <v>5.2304489209999998</v>
      </c>
      <c r="AB425" t="s">
        <v>37</v>
      </c>
      <c r="AC425" t="s">
        <v>37</v>
      </c>
      <c r="AD425" t="s">
        <v>42</v>
      </c>
      <c r="AE425">
        <v>7</v>
      </c>
      <c r="AF425">
        <v>1</v>
      </c>
      <c r="AG425">
        <v>0</v>
      </c>
      <c r="AH425">
        <v>4.70985546</v>
      </c>
      <c r="AI425" t="s">
        <v>37</v>
      </c>
      <c r="AJ425" t="s">
        <v>37</v>
      </c>
      <c r="AK425">
        <v>0</v>
      </c>
      <c r="AL425" t="s">
        <v>37</v>
      </c>
    </row>
    <row r="426" spans="1:38" hidden="1" x14ac:dyDescent="0.45">
      <c r="A426" t="s">
        <v>337</v>
      </c>
      <c r="B426">
        <v>17</v>
      </c>
      <c r="C426" t="s">
        <v>37</v>
      </c>
      <c r="D426" t="s">
        <v>169</v>
      </c>
      <c r="E426" t="s">
        <v>95</v>
      </c>
      <c r="F426" t="s">
        <v>212</v>
      </c>
      <c r="G426" t="s">
        <v>218</v>
      </c>
      <c r="H426">
        <v>8.5500000000000007E-2</v>
      </c>
      <c r="I426">
        <v>171</v>
      </c>
      <c r="J426">
        <v>0.17100000000000001</v>
      </c>
      <c r="K426">
        <v>1.07</v>
      </c>
      <c r="L426">
        <v>1.1000000000000001</v>
      </c>
      <c r="M426">
        <v>0.22</v>
      </c>
      <c r="N426">
        <v>1.1200000000000001</v>
      </c>
      <c r="O426">
        <v>1.8376999999999999</v>
      </c>
      <c r="P426">
        <v>8.08</v>
      </c>
      <c r="Q426">
        <v>8.8000000000000007</v>
      </c>
      <c r="R426">
        <v>0.72430471600000002</v>
      </c>
      <c r="S426">
        <v>1468</v>
      </c>
      <c r="T426" t="s">
        <v>38</v>
      </c>
      <c r="U426" t="s">
        <v>63</v>
      </c>
      <c r="V426">
        <v>7</v>
      </c>
      <c r="W426">
        <v>1.4</v>
      </c>
      <c r="X426">
        <v>1.7999999999999999E-2</v>
      </c>
      <c r="Y426" t="s">
        <v>70</v>
      </c>
      <c r="Z426" t="s">
        <v>54</v>
      </c>
      <c r="AA426">
        <v>5.204119983</v>
      </c>
      <c r="AB426" t="s">
        <v>37</v>
      </c>
      <c r="AC426" t="s">
        <v>37</v>
      </c>
      <c r="AD426" t="s">
        <v>42</v>
      </c>
      <c r="AE426">
        <v>7</v>
      </c>
      <c r="AF426">
        <v>1</v>
      </c>
      <c r="AG426">
        <v>0</v>
      </c>
      <c r="AH426">
        <v>4.6887923090000001</v>
      </c>
      <c r="AI426" t="s">
        <v>37</v>
      </c>
      <c r="AJ426" t="s">
        <v>37</v>
      </c>
      <c r="AK426">
        <v>0</v>
      </c>
      <c r="AL426" t="s">
        <v>37</v>
      </c>
    </row>
    <row r="427" spans="1:38" hidden="1" x14ac:dyDescent="0.45">
      <c r="A427" t="s">
        <v>337</v>
      </c>
      <c r="B427">
        <v>51</v>
      </c>
      <c r="C427" t="s">
        <v>37</v>
      </c>
      <c r="D427" t="s">
        <v>169</v>
      </c>
      <c r="E427" t="s">
        <v>95</v>
      </c>
      <c r="F427" t="s">
        <v>212</v>
      </c>
      <c r="G427" t="s">
        <v>218</v>
      </c>
      <c r="H427">
        <v>7.4000000000000003E-3</v>
      </c>
      <c r="I427">
        <v>100</v>
      </c>
      <c r="J427">
        <v>0.1</v>
      </c>
      <c r="K427">
        <v>1.07</v>
      </c>
      <c r="L427">
        <v>1.1000000000000001</v>
      </c>
      <c r="M427">
        <v>0.22</v>
      </c>
      <c r="N427">
        <v>1.1200000000000001</v>
      </c>
      <c r="O427">
        <v>1.8376999999999999</v>
      </c>
      <c r="P427">
        <v>8.08</v>
      </c>
      <c r="Q427">
        <v>8.0299999999999994</v>
      </c>
      <c r="R427">
        <v>0.84010284599999996</v>
      </c>
      <c r="S427">
        <v>899</v>
      </c>
      <c r="T427" t="s">
        <v>38</v>
      </c>
      <c r="U427" t="s">
        <v>66</v>
      </c>
      <c r="V427">
        <v>8.1</v>
      </c>
      <c r="W427">
        <v>2.11</v>
      </c>
      <c r="X427">
        <v>5.6000000000000001E-2</v>
      </c>
      <c r="Y427" t="s">
        <v>71</v>
      </c>
      <c r="Z427" t="s">
        <v>54</v>
      </c>
      <c r="AA427">
        <v>5.0453229789999998</v>
      </c>
      <c r="AB427" t="s">
        <v>37</v>
      </c>
      <c r="AC427" t="s">
        <v>37</v>
      </c>
      <c r="AD427" t="s">
        <v>72</v>
      </c>
      <c r="AE427">
        <v>7.5</v>
      </c>
      <c r="AF427">
        <v>1</v>
      </c>
      <c r="AG427">
        <v>0</v>
      </c>
      <c r="AH427">
        <v>4.5617547060000003</v>
      </c>
      <c r="AI427" t="s">
        <v>37</v>
      </c>
      <c r="AJ427" t="s">
        <v>37</v>
      </c>
      <c r="AK427">
        <v>0</v>
      </c>
      <c r="AL427" t="s">
        <v>73</v>
      </c>
    </row>
    <row r="428" spans="1:38" hidden="1" x14ac:dyDescent="0.45">
      <c r="A428" t="s">
        <v>337</v>
      </c>
      <c r="B428">
        <v>51</v>
      </c>
      <c r="C428" t="s">
        <v>37</v>
      </c>
      <c r="D428" t="s">
        <v>169</v>
      </c>
      <c r="E428" t="s">
        <v>95</v>
      </c>
      <c r="F428" t="s">
        <v>212</v>
      </c>
      <c r="G428" t="s">
        <v>218</v>
      </c>
      <c r="H428">
        <v>5.8999999999999999E-3</v>
      </c>
      <c r="I428">
        <v>100</v>
      </c>
      <c r="J428">
        <v>0.1</v>
      </c>
      <c r="K428">
        <v>1.07</v>
      </c>
      <c r="L428">
        <v>1.1000000000000001</v>
      </c>
      <c r="M428">
        <v>0.22</v>
      </c>
      <c r="N428">
        <v>1.1200000000000001</v>
      </c>
      <c r="O428">
        <v>1.8376999999999999</v>
      </c>
      <c r="P428">
        <v>8.08</v>
      </c>
      <c r="Q428">
        <v>8.0299999999999994</v>
      </c>
      <c r="R428">
        <v>0.84010284599999996</v>
      </c>
      <c r="S428">
        <v>899</v>
      </c>
      <c r="T428" t="s">
        <v>38</v>
      </c>
      <c r="U428" t="s">
        <v>66</v>
      </c>
      <c r="V428">
        <v>8.1999999999999993</v>
      </c>
      <c r="W428">
        <v>2.1</v>
      </c>
      <c r="X428">
        <v>3.6999999999999998E-2</v>
      </c>
      <c r="Y428" t="s">
        <v>74</v>
      </c>
      <c r="Z428" t="s">
        <v>54</v>
      </c>
      <c r="AA428">
        <v>4.8573324959999997</v>
      </c>
      <c r="AB428" t="s">
        <v>37</v>
      </c>
      <c r="AC428" t="s">
        <v>37</v>
      </c>
      <c r="AD428" t="s">
        <v>42</v>
      </c>
      <c r="AE428">
        <v>7.5</v>
      </c>
      <c r="AF428">
        <v>1</v>
      </c>
      <c r="AG428">
        <v>0</v>
      </c>
      <c r="AH428">
        <v>4.4113623200000003</v>
      </c>
      <c r="AI428" t="s">
        <v>37</v>
      </c>
      <c r="AJ428" t="s">
        <v>37</v>
      </c>
      <c r="AK428">
        <v>0</v>
      </c>
      <c r="AL428" t="s">
        <v>73</v>
      </c>
    </row>
    <row r="429" spans="1:38" hidden="1" x14ac:dyDescent="0.45">
      <c r="A429" t="s">
        <v>337</v>
      </c>
      <c r="B429">
        <v>51</v>
      </c>
      <c r="C429" t="s">
        <v>37</v>
      </c>
      <c r="D429" t="s">
        <v>169</v>
      </c>
      <c r="E429" t="s">
        <v>95</v>
      </c>
      <c r="F429" t="s">
        <v>212</v>
      </c>
      <c r="G429" t="s">
        <v>218</v>
      </c>
      <c r="H429">
        <v>9.2999999999999992E-3</v>
      </c>
      <c r="I429">
        <v>100</v>
      </c>
      <c r="J429">
        <v>0.1</v>
      </c>
      <c r="K429">
        <v>1.07</v>
      </c>
      <c r="L429">
        <v>1.1000000000000001</v>
      </c>
      <c r="M429">
        <v>0.22</v>
      </c>
      <c r="N429">
        <v>1.1200000000000001</v>
      </c>
      <c r="O429">
        <v>1.8376999999999999</v>
      </c>
      <c r="P429">
        <v>8.08</v>
      </c>
      <c r="Q429">
        <v>8.0299999999999994</v>
      </c>
      <c r="R429">
        <v>0.84010284599999996</v>
      </c>
      <c r="S429">
        <v>899</v>
      </c>
      <c r="T429" t="s">
        <v>38</v>
      </c>
      <c r="U429" t="s">
        <v>66</v>
      </c>
      <c r="V429">
        <v>8</v>
      </c>
      <c r="W429">
        <v>3.85</v>
      </c>
      <c r="X429">
        <v>6.0999999999999999E-2</v>
      </c>
      <c r="Y429" t="s">
        <v>75</v>
      </c>
      <c r="Z429" t="s">
        <v>54</v>
      </c>
      <c r="AA429">
        <v>4.5910646069999999</v>
      </c>
      <c r="AB429" t="s">
        <v>37</v>
      </c>
      <c r="AC429" t="s">
        <v>37</v>
      </c>
      <c r="AD429" t="s">
        <v>42</v>
      </c>
      <c r="AE429">
        <v>7.5</v>
      </c>
      <c r="AF429">
        <v>1</v>
      </c>
      <c r="AG429">
        <v>0</v>
      </c>
      <c r="AH429">
        <v>4.198348009</v>
      </c>
      <c r="AI429" t="s">
        <v>37</v>
      </c>
      <c r="AJ429" t="s">
        <v>37</v>
      </c>
      <c r="AK429">
        <v>0</v>
      </c>
      <c r="AL429" t="s">
        <v>73</v>
      </c>
    </row>
    <row r="430" spans="1:38" hidden="1" x14ac:dyDescent="0.45">
      <c r="A430" t="s">
        <v>337</v>
      </c>
      <c r="B430">
        <v>51</v>
      </c>
      <c r="C430" t="s">
        <v>37</v>
      </c>
      <c r="D430" t="s">
        <v>169</v>
      </c>
      <c r="E430" t="s">
        <v>95</v>
      </c>
      <c r="F430" t="s">
        <v>212</v>
      </c>
      <c r="G430" t="s">
        <v>218</v>
      </c>
      <c r="H430">
        <v>7.4000000000000003E-3</v>
      </c>
      <c r="I430">
        <v>100</v>
      </c>
      <c r="J430">
        <v>0.1</v>
      </c>
      <c r="K430">
        <v>1.07</v>
      </c>
      <c r="L430">
        <v>1.1000000000000001</v>
      </c>
      <c r="M430">
        <v>0.22</v>
      </c>
      <c r="N430">
        <v>1.1200000000000001</v>
      </c>
      <c r="O430">
        <v>1.8376999999999999</v>
      </c>
      <c r="P430">
        <v>8.08</v>
      </c>
      <c r="Q430">
        <v>8.0299999999999994</v>
      </c>
      <c r="R430">
        <v>0.84010284599999996</v>
      </c>
      <c r="S430">
        <v>899</v>
      </c>
      <c r="T430" t="s">
        <v>38</v>
      </c>
      <c r="U430" t="s">
        <v>66</v>
      </c>
      <c r="V430">
        <v>8.1</v>
      </c>
      <c r="W430">
        <v>3</v>
      </c>
      <c r="X430">
        <v>4.4999999999999998E-2</v>
      </c>
      <c r="Y430" t="s">
        <v>75</v>
      </c>
      <c r="Z430" t="s">
        <v>54</v>
      </c>
      <c r="AA430">
        <v>4.8633228600000002</v>
      </c>
      <c r="AB430" t="s">
        <v>37</v>
      </c>
      <c r="AC430" t="s">
        <v>37</v>
      </c>
      <c r="AD430" t="s">
        <v>42</v>
      </c>
      <c r="AE430">
        <v>7.5</v>
      </c>
      <c r="AF430">
        <v>1</v>
      </c>
      <c r="AG430">
        <v>0</v>
      </c>
      <c r="AH430">
        <v>4.4161546109999996</v>
      </c>
      <c r="AI430" t="s">
        <v>37</v>
      </c>
      <c r="AJ430" t="s">
        <v>37</v>
      </c>
      <c r="AK430">
        <v>0</v>
      </c>
      <c r="AL430" t="s">
        <v>73</v>
      </c>
    </row>
    <row r="431" spans="1:38" hidden="1" x14ac:dyDescent="0.45">
      <c r="A431" t="s">
        <v>337</v>
      </c>
      <c r="B431">
        <v>51</v>
      </c>
      <c r="C431" t="s">
        <v>37</v>
      </c>
      <c r="D431" t="s">
        <v>169</v>
      </c>
      <c r="E431" t="s">
        <v>95</v>
      </c>
      <c r="F431" t="s">
        <v>212</v>
      </c>
      <c r="G431" t="s">
        <v>218</v>
      </c>
      <c r="H431">
        <v>7.4000000000000003E-3</v>
      </c>
      <c r="I431">
        <v>100</v>
      </c>
      <c r="J431">
        <v>0.1</v>
      </c>
      <c r="K431">
        <v>1.07</v>
      </c>
      <c r="L431">
        <v>1.1000000000000001</v>
      </c>
      <c r="M431">
        <v>0.22</v>
      </c>
      <c r="N431">
        <v>1.1200000000000001</v>
      </c>
      <c r="O431">
        <v>1.8376999999999999</v>
      </c>
      <c r="P431">
        <v>8.08</v>
      </c>
      <c r="Q431">
        <v>8.0299999999999994</v>
      </c>
      <c r="R431">
        <v>0.84010284599999996</v>
      </c>
      <c r="S431">
        <v>899</v>
      </c>
      <c r="T431" t="s">
        <v>38</v>
      </c>
      <c r="U431" t="s">
        <v>66</v>
      </c>
      <c r="V431">
        <v>8.1</v>
      </c>
      <c r="W431">
        <v>2.17</v>
      </c>
      <c r="X431">
        <v>3.3000000000000002E-2</v>
      </c>
      <c r="Y431" t="s">
        <v>75</v>
      </c>
      <c r="Z431" t="s">
        <v>54</v>
      </c>
      <c r="AA431">
        <v>4.9294189260000003</v>
      </c>
      <c r="AB431" t="s">
        <v>37</v>
      </c>
      <c r="AC431" t="s">
        <v>37</v>
      </c>
      <c r="AD431" t="s">
        <v>42</v>
      </c>
      <c r="AE431">
        <v>7.5</v>
      </c>
      <c r="AF431">
        <v>1</v>
      </c>
      <c r="AG431">
        <v>0</v>
      </c>
      <c r="AH431">
        <v>4.4690314640000004</v>
      </c>
      <c r="AI431" t="s">
        <v>37</v>
      </c>
      <c r="AJ431" t="s">
        <v>37</v>
      </c>
      <c r="AK431">
        <v>0</v>
      </c>
      <c r="AL431" t="s">
        <v>73</v>
      </c>
    </row>
    <row r="432" spans="1:38" hidden="1" x14ac:dyDescent="0.45">
      <c r="A432" t="s">
        <v>337</v>
      </c>
      <c r="B432">
        <v>57</v>
      </c>
      <c r="C432" t="s">
        <v>37</v>
      </c>
      <c r="D432" t="s">
        <v>169</v>
      </c>
      <c r="E432" t="s">
        <v>95</v>
      </c>
      <c r="F432" t="s">
        <v>212</v>
      </c>
      <c r="G432" t="s">
        <v>218</v>
      </c>
      <c r="H432">
        <v>0.48309999999999997</v>
      </c>
      <c r="I432">
        <v>100</v>
      </c>
      <c r="J432">
        <v>0.1</v>
      </c>
      <c r="K432">
        <v>1.07</v>
      </c>
      <c r="L432">
        <v>1.1000000000000001</v>
      </c>
      <c r="M432">
        <v>0.22</v>
      </c>
      <c r="N432">
        <v>1.1200000000000001</v>
      </c>
      <c r="O432">
        <v>1.8376999999999999</v>
      </c>
      <c r="P432">
        <v>8.08</v>
      </c>
      <c r="Q432">
        <v>8.8000000000000007</v>
      </c>
      <c r="R432">
        <v>0.72430471600000002</v>
      </c>
      <c r="S432">
        <v>1468</v>
      </c>
      <c r="T432" t="s">
        <v>38</v>
      </c>
      <c r="U432" t="s">
        <v>63</v>
      </c>
      <c r="V432">
        <v>6</v>
      </c>
      <c r="W432">
        <v>2.02</v>
      </c>
      <c r="X432">
        <v>3.2000000000000001E-2</v>
      </c>
      <c r="Y432" t="s">
        <v>76</v>
      </c>
      <c r="Z432" t="s">
        <v>54</v>
      </c>
      <c r="AA432">
        <v>4.6646419760000004</v>
      </c>
      <c r="AB432" t="s">
        <v>37</v>
      </c>
      <c r="AC432" t="s">
        <v>37</v>
      </c>
      <c r="AD432" t="s">
        <v>77</v>
      </c>
      <c r="AE432">
        <v>7</v>
      </c>
      <c r="AF432">
        <v>0</v>
      </c>
      <c r="AG432">
        <v>1</v>
      </c>
      <c r="AH432">
        <v>4.2572099039999998</v>
      </c>
      <c r="AI432" t="s">
        <v>37</v>
      </c>
      <c r="AJ432" t="s">
        <v>37</v>
      </c>
      <c r="AK432">
        <v>0</v>
      </c>
      <c r="AL432" t="s">
        <v>78</v>
      </c>
    </row>
    <row r="433" spans="1:38" hidden="1" x14ac:dyDescent="0.45">
      <c r="A433" t="s">
        <v>337</v>
      </c>
      <c r="B433">
        <v>57</v>
      </c>
      <c r="C433" t="s">
        <v>37</v>
      </c>
      <c r="D433" t="s">
        <v>169</v>
      </c>
      <c r="E433" t="s">
        <v>95</v>
      </c>
      <c r="F433" t="s">
        <v>212</v>
      </c>
      <c r="G433" t="s">
        <v>218</v>
      </c>
      <c r="H433">
        <v>0.48309999999999997</v>
      </c>
      <c r="I433">
        <v>100</v>
      </c>
      <c r="J433">
        <v>0.1</v>
      </c>
      <c r="K433">
        <v>1.07</v>
      </c>
      <c r="L433">
        <v>1.1000000000000001</v>
      </c>
      <c r="M433">
        <v>0.22</v>
      </c>
      <c r="N433">
        <v>1.1200000000000001</v>
      </c>
      <c r="O433">
        <v>1.8376999999999999</v>
      </c>
      <c r="P433">
        <v>8.08</v>
      </c>
      <c r="Q433">
        <v>8.8000000000000007</v>
      </c>
      <c r="R433">
        <v>0.72430471600000002</v>
      </c>
      <c r="S433">
        <v>1468</v>
      </c>
      <c r="T433" t="s">
        <v>38</v>
      </c>
      <c r="U433" t="s">
        <v>63</v>
      </c>
      <c r="V433">
        <v>6</v>
      </c>
      <c r="W433">
        <v>2.02</v>
      </c>
      <c r="X433">
        <v>3.2000000000000001E-2</v>
      </c>
      <c r="Y433" t="s">
        <v>76</v>
      </c>
      <c r="Z433" t="s">
        <v>54</v>
      </c>
      <c r="AA433">
        <v>5.2201080879999999</v>
      </c>
      <c r="AB433" t="s">
        <v>37</v>
      </c>
      <c r="AC433" t="s">
        <v>37</v>
      </c>
      <c r="AD433" t="s">
        <v>42</v>
      </c>
      <c r="AE433">
        <v>7</v>
      </c>
      <c r="AF433">
        <v>1</v>
      </c>
      <c r="AG433">
        <v>0</v>
      </c>
      <c r="AH433">
        <v>4.7015827940000001</v>
      </c>
      <c r="AI433" t="s">
        <v>37</v>
      </c>
      <c r="AJ433" t="s">
        <v>37</v>
      </c>
      <c r="AK433">
        <v>0</v>
      </c>
      <c r="AL433" t="s">
        <v>78</v>
      </c>
    </row>
    <row r="434" spans="1:38" hidden="1" x14ac:dyDescent="0.45">
      <c r="A434" t="s">
        <v>337</v>
      </c>
      <c r="B434">
        <v>57</v>
      </c>
      <c r="C434" t="s">
        <v>37</v>
      </c>
      <c r="D434" t="s">
        <v>169</v>
      </c>
      <c r="E434" t="s">
        <v>95</v>
      </c>
      <c r="F434" t="s">
        <v>212</v>
      </c>
      <c r="G434" t="s">
        <v>218</v>
      </c>
      <c r="H434">
        <v>0.48309999999999997</v>
      </c>
      <c r="I434">
        <v>100</v>
      </c>
      <c r="J434">
        <v>0.1</v>
      </c>
      <c r="K434">
        <v>1.07</v>
      </c>
      <c r="L434">
        <v>1.1000000000000001</v>
      </c>
      <c r="M434">
        <v>0.22</v>
      </c>
      <c r="N434">
        <v>1.1200000000000001</v>
      </c>
      <c r="O434">
        <v>1.8376999999999999</v>
      </c>
      <c r="P434">
        <v>8.08</v>
      </c>
      <c r="Q434">
        <v>8.8000000000000007</v>
      </c>
      <c r="R434">
        <v>0.72430471600000002</v>
      </c>
      <c r="S434">
        <v>1468</v>
      </c>
      <c r="T434" t="s">
        <v>38</v>
      </c>
      <c r="U434" t="s">
        <v>63</v>
      </c>
      <c r="V434">
        <v>6</v>
      </c>
      <c r="W434">
        <v>2.02</v>
      </c>
      <c r="X434">
        <v>3.2000000000000001E-2</v>
      </c>
      <c r="Y434" t="s">
        <v>76</v>
      </c>
      <c r="Z434" t="s">
        <v>54</v>
      </c>
      <c r="AA434">
        <v>4.6031443730000001</v>
      </c>
      <c r="AB434" t="s">
        <v>37</v>
      </c>
      <c r="AC434" t="s">
        <v>37</v>
      </c>
      <c r="AD434" t="s">
        <v>65</v>
      </c>
      <c r="AE434">
        <v>7</v>
      </c>
      <c r="AF434">
        <v>0</v>
      </c>
      <c r="AG434">
        <v>0</v>
      </c>
      <c r="AH434">
        <v>4.6031443730000001</v>
      </c>
      <c r="AI434" t="s">
        <v>37</v>
      </c>
      <c r="AJ434" t="s">
        <v>37</v>
      </c>
      <c r="AK434">
        <v>0</v>
      </c>
      <c r="AL434" t="s">
        <v>86</v>
      </c>
    </row>
    <row r="435" spans="1:38" hidden="1" x14ac:dyDescent="0.45">
      <c r="A435" t="s">
        <v>337</v>
      </c>
      <c r="B435">
        <v>60</v>
      </c>
      <c r="C435">
        <v>15</v>
      </c>
      <c r="D435" t="s">
        <v>169</v>
      </c>
      <c r="E435" t="s">
        <v>95</v>
      </c>
      <c r="F435" t="s">
        <v>212</v>
      </c>
      <c r="G435" t="s">
        <v>218</v>
      </c>
      <c r="H435">
        <v>2.29E-2</v>
      </c>
      <c r="I435">
        <v>10</v>
      </c>
      <c r="J435">
        <v>0.01</v>
      </c>
      <c r="K435">
        <v>1.07</v>
      </c>
      <c r="L435">
        <v>1.1000000000000001</v>
      </c>
      <c r="M435">
        <v>0.22</v>
      </c>
      <c r="N435">
        <v>1.1200000000000001</v>
      </c>
      <c r="O435">
        <v>1.8376999999999999</v>
      </c>
      <c r="P435">
        <v>8.08</v>
      </c>
      <c r="Q435">
        <v>8.0299999999999994</v>
      </c>
      <c r="R435">
        <v>0.32679999999999998</v>
      </c>
      <c r="S435">
        <v>899</v>
      </c>
      <c r="T435" t="s">
        <v>38</v>
      </c>
      <c r="U435" t="s">
        <v>66</v>
      </c>
      <c r="V435">
        <v>7.6</v>
      </c>
      <c r="W435">
        <v>2.2999999999999998</v>
      </c>
      <c r="X435">
        <v>6.2E-2</v>
      </c>
      <c r="Y435" t="s">
        <v>87</v>
      </c>
      <c r="Z435" t="s">
        <v>54</v>
      </c>
      <c r="AA435">
        <v>4.9208767169999996</v>
      </c>
      <c r="AB435">
        <v>4.941218847</v>
      </c>
      <c r="AC435">
        <v>4.8995347479999998</v>
      </c>
      <c r="AD435" t="s">
        <v>42</v>
      </c>
      <c r="AE435">
        <v>10</v>
      </c>
      <c r="AF435">
        <v>1</v>
      </c>
      <c r="AG435">
        <v>0</v>
      </c>
      <c r="AH435">
        <v>4.4621976959999996</v>
      </c>
      <c r="AI435">
        <v>4.4784714000000001</v>
      </c>
      <c r="AJ435">
        <v>4.4451241220000002</v>
      </c>
      <c r="AK435">
        <v>0</v>
      </c>
      <c r="AL435" t="s">
        <v>37</v>
      </c>
    </row>
    <row r="436" spans="1:38" hidden="1" x14ac:dyDescent="0.45">
      <c r="A436" t="s">
        <v>335</v>
      </c>
      <c r="B436">
        <v>60</v>
      </c>
      <c r="C436">
        <v>14</v>
      </c>
      <c r="D436" t="s">
        <v>169</v>
      </c>
      <c r="E436" t="s">
        <v>95</v>
      </c>
      <c r="F436" t="s">
        <v>212</v>
      </c>
      <c r="G436" t="s">
        <v>218</v>
      </c>
      <c r="H436">
        <v>2.29E-2</v>
      </c>
      <c r="I436">
        <v>10</v>
      </c>
      <c r="J436">
        <v>0.01</v>
      </c>
      <c r="K436">
        <v>1.07</v>
      </c>
      <c r="L436">
        <v>1.1000000000000001</v>
      </c>
      <c r="M436">
        <v>0.22</v>
      </c>
      <c r="N436">
        <v>1.1200000000000001</v>
      </c>
      <c r="O436">
        <v>1.8376999999999999</v>
      </c>
      <c r="P436">
        <v>8.08</v>
      </c>
      <c r="Q436">
        <v>6.1</v>
      </c>
      <c r="R436">
        <v>0.71079999999999999</v>
      </c>
      <c r="S436">
        <v>1027</v>
      </c>
      <c r="T436" t="s">
        <v>38</v>
      </c>
      <c r="U436" t="s">
        <v>171</v>
      </c>
      <c r="V436">
        <v>8</v>
      </c>
      <c r="W436">
        <v>2.4</v>
      </c>
      <c r="X436">
        <v>3.5999999999999997E-2</v>
      </c>
      <c r="Y436" t="s">
        <v>87</v>
      </c>
      <c r="Z436" t="s">
        <v>54</v>
      </c>
      <c r="AA436">
        <v>4.2611382320000004</v>
      </c>
      <c r="AB436">
        <v>4.3085780140000001</v>
      </c>
      <c r="AC436">
        <v>4.2078736389999998</v>
      </c>
      <c r="AD436" t="s">
        <v>65</v>
      </c>
      <c r="AE436">
        <v>7.1</v>
      </c>
      <c r="AF436">
        <v>0</v>
      </c>
      <c r="AG436">
        <v>0</v>
      </c>
      <c r="AH436">
        <v>4.2611382320000004</v>
      </c>
      <c r="AI436">
        <v>4.3085780140000001</v>
      </c>
      <c r="AJ436">
        <v>4.2078736389999998</v>
      </c>
      <c r="AK436">
        <v>0</v>
      </c>
      <c r="AL436" t="s">
        <v>37</v>
      </c>
    </row>
    <row r="437" spans="1:38" hidden="1" x14ac:dyDescent="0.45">
      <c r="A437" t="s">
        <v>337</v>
      </c>
      <c r="B437">
        <v>16</v>
      </c>
      <c r="C437" t="s">
        <v>37</v>
      </c>
      <c r="D437" t="s">
        <v>170</v>
      </c>
      <c r="E437" t="s">
        <v>62</v>
      </c>
      <c r="F437" t="s">
        <v>213</v>
      </c>
      <c r="G437" t="s">
        <v>218</v>
      </c>
      <c r="H437">
        <v>1.1000000000000001E-3</v>
      </c>
      <c r="I437">
        <v>83</v>
      </c>
      <c r="J437">
        <v>8.3000000000000004E-2</v>
      </c>
      <c r="K437">
        <v>1.25</v>
      </c>
      <c r="L437">
        <v>1.32</v>
      </c>
      <c r="M437">
        <v>0.18</v>
      </c>
      <c r="N437">
        <v>0.98</v>
      </c>
      <c r="O437">
        <v>1.4786999999999999</v>
      </c>
      <c r="P437">
        <v>7.3220000000000001</v>
      </c>
      <c r="Q437">
        <v>8.8000000000000007</v>
      </c>
      <c r="R437">
        <v>0.72430471600000002</v>
      </c>
      <c r="S437">
        <v>1468</v>
      </c>
      <c r="T437" t="s">
        <v>38</v>
      </c>
      <c r="U437" t="s">
        <v>63</v>
      </c>
      <c r="V437">
        <v>7</v>
      </c>
      <c r="W437">
        <v>3.9</v>
      </c>
      <c r="X437">
        <v>9.8000000000000004E-2</v>
      </c>
      <c r="Y437" t="s">
        <v>80</v>
      </c>
      <c r="Z437" t="s">
        <v>54</v>
      </c>
      <c r="AA437">
        <v>4.8750612630000001</v>
      </c>
      <c r="AB437" t="s">
        <v>37</v>
      </c>
      <c r="AC437" t="s">
        <v>37</v>
      </c>
      <c r="AD437" t="s">
        <v>65</v>
      </c>
      <c r="AE437">
        <v>7</v>
      </c>
      <c r="AF437">
        <v>0</v>
      </c>
      <c r="AG437">
        <v>0</v>
      </c>
      <c r="AH437">
        <v>4.8750612630000001</v>
      </c>
      <c r="AI437" t="s">
        <v>37</v>
      </c>
      <c r="AJ437">
        <v>0</v>
      </c>
      <c r="AK437">
        <v>0</v>
      </c>
      <c r="AL437" t="s">
        <v>37</v>
      </c>
    </row>
    <row r="438" spans="1:38" hidden="1" x14ac:dyDescent="0.45">
      <c r="A438" t="s">
        <v>337</v>
      </c>
      <c r="B438">
        <v>16</v>
      </c>
      <c r="C438" t="s">
        <v>37</v>
      </c>
      <c r="D438" t="s">
        <v>170</v>
      </c>
      <c r="E438" t="s">
        <v>62</v>
      </c>
      <c r="F438" t="s">
        <v>213</v>
      </c>
      <c r="G438" t="s">
        <v>218</v>
      </c>
      <c r="H438">
        <v>1.0800000000000001E-2</v>
      </c>
      <c r="I438">
        <v>83</v>
      </c>
      <c r="J438">
        <v>8.3000000000000004E-2</v>
      </c>
      <c r="K438">
        <v>1.25</v>
      </c>
      <c r="L438">
        <v>1.32</v>
      </c>
      <c r="M438">
        <v>0.18</v>
      </c>
      <c r="N438">
        <v>0.98</v>
      </c>
      <c r="O438">
        <v>1.4786999999999999</v>
      </c>
      <c r="P438">
        <v>7.3220000000000001</v>
      </c>
      <c r="Q438">
        <v>8.8000000000000007</v>
      </c>
      <c r="R438">
        <v>0.72430471600000002</v>
      </c>
      <c r="S438">
        <v>1468</v>
      </c>
      <c r="T438" t="s">
        <v>38</v>
      </c>
      <c r="U438" t="s">
        <v>63</v>
      </c>
      <c r="V438">
        <v>6</v>
      </c>
      <c r="W438">
        <v>2.1</v>
      </c>
      <c r="X438">
        <v>2.7E-2</v>
      </c>
      <c r="Y438" t="s">
        <v>69</v>
      </c>
      <c r="Z438" t="s">
        <v>54</v>
      </c>
      <c r="AA438">
        <v>4.8325089129999999</v>
      </c>
      <c r="AB438" t="s">
        <v>37</v>
      </c>
      <c r="AC438" t="s">
        <v>37</v>
      </c>
      <c r="AD438" t="s">
        <v>65</v>
      </c>
      <c r="AE438">
        <v>7</v>
      </c>
      <c r="AF438">
        <v>0</v>
      </c>
      <c r="AG438">
        <v>0</v>
      </c>
      <c r="AH438">
        <v>4.8325089129999999</v>
      </c>
      <c r="AI438" t="s">
        <v>37</v>
      </c>
      <c r="AJ438">
        <v>0</v>
      </c>
      <c r="AK438">
        <v>0</v>
      </c>
      <c r="AL438" t="s">
        <v>37</v>
      </c>
    </row>
    <row r="439" spans="1:38" hidden="1" x14ac:dyDescent="0.45">
      <c r="A439" t="s">
        <v>337</v>
      </c>
      <c r="B439">
        <v>16</v>
      </c>
      <c r="C439" t="s">
        <v>37</v>
      </c>
      <c r="D439" t="s">
        <v>170</v>
      </c>
      <c r="E439" t="s">
        <v>62</v>
      </c>
      <c r="F439" t="s">
        <v>213</v>
      </c>
      <c r="G439" t="s">
        <v>218</v>
      </c>
      <c r="H439">
        <v>7.0000000000000001E-3</v>
      </c>
      <c r="I439">
        <v>83</v>
      </c>
      <c r="J439">
        <v>8.3000000000000004E-2</v>
      </c>
      <c r="K439">
        <v>1.25</v>
      </c>
      <c r="L439">
        <v>1.32</v>
      </c>
      <c r="M439">
        <v>0.18</v>
      </c>
      <c r="N439">
        <v>0.98</v>
      </c>
      <c r="O439">
        <v>1.4786999999999999</v>
      </c>
      <c r="P439">
        <v>7.3220000000000001</v>
      </c>
      <c r="Q439">
        <v>8.8000000000000007</v>
      </c>
      <c r="R439">
        <v>0.72430471600000002</v>
      </c>
      <c r="S439">
        <v>1468</v>
      </c>
      <c r="T439" t="s">
        <v>38</v>
      </c>
      <c r="U439" t="s">
        <v>63</v>
      </c>
      <c r="V439">
        <v>6.2</v>
      </c>
      <c r="W439">
        <v>1.7</v>
      </c>
      <c r="X439">
        <v>2.4E-2</v>
      </c>
      <c r="Y439" t="s">
        <v>64</v>
      </c>
      <c r="Z439" t="s">
        <v>54</v>
      </c>
      <c r="AA439">
        <v>5.0718820070000001</v>
      </c>
      <c r="AB439" t="s">
        <v>37</v>
      </c>
      <c r="AC439" t="s">
        <v>37</v>
      </c>
      <c r="AD439" t="s">
        <v>65</v>
      </c>
      <c r="AE439">
        <v>7</v>
      </c>
      <c r="AF439">
        <v>0</v>
      </c>
      <c r="AG439">
        <v>0</v>
      </c>
      <c r="AH439">
        <v>5.0718820070000001</v>
      </c>
      <c r="AI439" t="s">
        <v>37</v>
      </c>
      <c r="AJ439">
        <v>0</v>
      </c>
      <c r="AK439">
        <v>0</v>
      </c>
      <c r="AL439" t="s">
        <v>37</v>
      </c>
    </row>
    <row r="440" spans="1:38" hidden="1" x14ac:dyDescent="0.45">
      <c r="A440" t="s">
        <v>337</v>
      </c>
      <c r="B440">
        <v>17</v>
      </c>
      <c r="C440" t="s">
        <v>37</v>
      </c>
      <c r="D440" t="s">
        <v>170</v>
      </c>
      <c r="E440" t="s">
        <v>62</v>
      </c>
      <c r="F440" t="s">
        <v>213</v>
      </c>
      <c r="G440" t="s">
        <v>218</v>
      </c>
      <c r="H440">
        <v>1.1000000000000001E-3</v>
      </c>
      <c r="I440">
        <v>83</v>
      </c>
      <c r="J440">
        <v>8.3000000000000004E-2</v>
      </c>
      <c r="K440">
        <v>1.25</v>
      </c>
      <c r="L440">
        <v>1.32</v>
      </c>
      <c r="M440">
        <v>0.18</v>
      </c>
      <c r="N440">
        <v>0.98</v>
      </c>
      <c r="O440">
        <v>1.4786999999999999</v>
      </c>
      <c r="P440">
        <v>7.3220000000000001</v>
      </c>
      <c r="Q440">
        <v>8.8000000000000007</v>
      </c>
      <c r="R440">
        <v>0.72430471600000002</v>
      </c>
      <c r="S440">
        <v>1468</v>
      </c>
      <c r="T440" t="s">
        <v>38</v>
      </c>
      <c r="U440" t="s">
        <v>63</v>
      </c>
      <c r="V440">
        <v>7</v>
      </c>
      <c r="W440">
        <v>3.9</v>
      </c>
      <c r="X440">
        <v>9.7000000000000003E-2</v>
      </c>
      <c r="Y440" t="s">
        <v>68</v>
      </c>
      <c r="Z440" t="s">
        <v>54</v>
      </c>
      <c r="AA440">
        <v>5.4149733470000001</v>
      </c>
      <c r="AB440" t="s">
        <v>37</v>
      </c>
      <c r="AC440" t="s">
        <v>37</v>
      </c>
      <c r="AD440" t="s">
        <v>42</v>
      </c>
      <c r="AE440">
        <v>7</v>
      </c>
      <c r="AF440">
        <v>1</v>
      </c>
      <c r="AG440">
        <v>0</v>
      </c>
      <c r="AH440">
        <v>4.8574750010000001</v>
      </c>
      <c r="AI440" t="s">
        <v>37</v>
      </c>
      <c r="AJ440" t="s">
        <v>37</v>
      </c>
      <c r="AK440">
        <v>0</v>
      </c>
      <c r="AL440" t="s">
        <v>37</v>
      </c>
    </row>
    <row r="441" spans="1:38" hidden="1" x14ac:dyDescent="0.45">
      <c r="A441" t="s">
        <v>337</v>
      </c>
      <c r="B441">
        <v>17</v>
      </c>
      <c r="C441" t="s">
        <v>37</v>
      </c>
      <c r="D441" t="s">
        <v>170</v>
      </c>
      <c r="E441" t="s">
        <v>62</v>
      </c>
      <c r="F441" t="s">
        <v>213</v>
      </c>
      <c r="G441" t="s">
        <v>218</v>
      </c>
      <c r="H441">
        <v>1.0800000000000001E-2</v>
      </c>
      <c r="I441">
        <v>83</v>
      </c>
      <c r="J441">
        <v>8.3000000000000004E-2</v>
      </c>
      <c r="K441">
        <v>1.25</v>
      </c>
      <c r="L441">
        <v>1.32</v>
      </c>
      <c r="M441">
        <v>0.18</v>
      </c>
      <c r="N441">
        <v>0.98</v>
      </c>
      <c r="O441">
        <v>1.4786999999999999</v>
      </c>
      <c r="P441">
        <v>7.3220000000000001</v>
      </c>
      <c r="Q441">
        <v>8.8000000000000007</v>
      </c>
      <c r="R441">
        <v>0.72430471600000002</v>
      </c>
      <c r="S441">
        <v>1468</v>
      </c>
      <c r="T441" t="s">
        <v>38</v>
      </c>
      <c r="U441" t="s">
        <v>63</v>
      </c>
      <c r="V441">
        <v>6</v>
      </c>
      <c r="W441">
        <v>1.6</v>
      </c>
      <c r="X441">
        <v>2.5000000000000001E-2</v>
      </c>
      <c r="Y441" t="s">
        <v>69</v>
      </c>
      <c r="Z441" t="s">
        <v>54</v>
      </c>
      <c r="AA441">
        <v>5.4149733470000001</v>
      </c>
      <c r="AB441" t="s">
        <v>37</v>
      </c>
      <c r="AC441" t="s">
        <v>37</v>
      </c>
      <c r="AD441" t="s">
        <v>42</v>
      </c>
      <c r="AE441">
        <v>7</v>
      </c>
      <c r="AF441">
        <v>1</v>
      </c>
      <c r="AG441">
        <v>0</v>
      </c>
      <c r="AH441">
        <v>4.8574750010000001</v>
      </c>
      <c r="AI441" t="s">
        <v>37</v>
      </c>
      <c r="AJ441" t="s">
        <v>37</v>
      </c>
      <c r="AK441">
        <v>0</v>
      </c>
      <c r="AL441" t="s">
        <v>37</v>
      </c>
    </row>
    <row r="442" spans="1:38" hidden="1" x14ac:dyDescent="0.45">
      <c r="A442" t="s">
        <v>337</v>
      </c>
      <c r="B442">
        <v>17</v>
      </c>
      <c r="C442" t="s">
        <v>37</v>
      </c>
      <c r="D442" t="s">
        <v>170</v>
      </c>
      <c r="E442" t="s">
        <v>62</v>
      </c>
      <c r="F442" t="s">
        <v>213</v>
      </c>
      <c r="G442" t="s">
        <v>218</v>
      </c>
      <c r="H442">
        <v>1.1000000000000001E-3</v>
      </c>
      <c r="I442">
        <v>83</v>
      </c>
      <c r="J442">
        <v>8.3000000000000004E-2</v>
      </c>
      <c r="K442">
        <v>1.25</v>
      </c>
      <c r="L442">
        <v>1.32</v>
      </c>
      <c r="M442">
        <v>0.18</v>
      </c>
      <c r="N442">
        <v>0.98</v>
      </c>
      <c r="O442">
        <v>1.4786999999999999</v>
      </c>
      <c r="P442">
        <v>7.3220000000000001</v>
      </c>
      <c r="Q442">
        <v>8.8000000000000007</v>
      </c>
      <c r="R442">
        <v>0.72430471600000002</v>
      </c>
      <c r="S442">
        <v>1468</v>
      </c>
      <c r="T442" t="s">
        <v>38</v>
      </c>
      <c r="U442" t="s">
        <v>63</v>
      </c>
      <c r="V442">
        <v>7</v>
      </c>
      <c r="W442">
        <v>1.4</v>
      </c>
      <c r="X442">
        <v>1.7999999999999999E-2</v>
      </c>
      <c r="Y442" t="s">
        <v>70</v>
      </c>
      <c r="Z442" t="s">
        <v>54</v>
      </c>
      <c r="AA442">
        <v>5.322219295</v>
      </c>
      <c r="AB442" t="s">
        <v>37</v>
      </c>
      <c r="AC442" t="s">
        <v>37</v>
      </c>
      <c r="AD442" t="s">
        <v>42</v>
      </c>
      <c r="AE442">
        <v>7</v>
      </c>
      <c r="AF442">
        <v>1</v>
      </c>
      <c r="AG442">
        <v>0</v>
      </c>
      <c r="AH442">
        <v>4.7832717589999998</v>
      </c>
      <c r="AI442" t="s">
        <v>37</v>
      </c>
      <c r="AJ442" t="s">
        <v>37</v>
      </c>
      <c r="AK442">
        <v>0</v>
      </c>
      <c r="AL442" t="s">
        <v>37</v>
      </c>
    </row>
    <row r="443" spans="1:38" hidden="1" x14ac:dyDescent="0.45">
      <c r="A443" t="s">
        <v>335</v>
      </c>
      <c r="B443">
        <v>57</v>
      </c>
      <c r="C443" t="s">
        <v>37</v>
      </c>
      <c r="D443" t="s">
        <v>170</v>
      </c>
      <c r="E443" t="s">
        <v>62</v>
      </c>
      <c r="F443" t="s">
        <v>213</v>
      </c>
      <c r="G443" t="s">
        <v>218</v>
      </c>
      <c r="H443">
        <v>1.0800000000000001E-2</v>
      </c>
      <c r="I443">
        <v>51.5</v>
      </c>
      <c r="J443">
        <v>5.1499999999999997E-2</v>
      </c>
      <c r="K443">
        <v>1.25</v>
      </c>
      <c r="L443">
        <v>1.32</v>
      </c>
      <c r="M443">
        <v>0.18</v>
      </c>
      <c r="N443">
        <v>0.98</v>
      </c>
      <c r="O443">
        <v>1.4786999999999999</v>
      </c>
      <c r="P443">
        <v>7.3220000000000001</v>
      </c>
      <c r="Q443">
        <v>8.8000000000000007</v>
      </c>
      <c r="R443">
        <v>0.72430471600000002</v>
      </c>
      <c r="S443">
        <v>1468</v>
      </c>
      <c r="T443" t="s">
        <v>38</v>
      </c>
      <c r="U443" t="s">
        <v>63</v>
      </c>
      <c r="V443">
        <v>6</v>
      </c>
      <c r="W443">
        <v>2.02</v>
      </c>
      <c r="X443">
        <v>3.2000000000000001E-2</v>
      </c>
      <c r="Y443" t="s">
        <v>76</v>
      </c>
      <c r="Z443" t="s">
        <v>54</v>
      </c>
      <c r="AA443">
        <v>4.8048206789999997</v>
      </c>
      <c r="AB443" t="s">
        <v>37</v>
      </c>
      <c r="AC443" t="s">
        <v>37</v>
      </c>
      <c r="AD443" t="s">
        <v>65</v>
      </c>
      <c r="AE443">
        <v>7</v>
      </c>
      <c r="AF443">
        <v>0</v>
      </c>
      <c r="AG443">
        <v>0</v>
      </c>
      <c r="AH443">
        <v>4.8048206789999997</v>
      </c>
      <c r="AI443" t="s">
        <v>37</v>
      </c>
      <c r="AJ443" t="s">
        <v>37</v>
      </c>
      <c r="AK443">
        <v>0</v>
      </c>
      <c r="AL443" t="s">
        <v>86</v>
      </c>
    </row>
    <row r="444" spans="1:38" hidden="1" x14ac:dyDescent="0.45">
      <c r="A444" t="s">
        <v>337</v>
      </c>
      <c r="B444">
        <v>57</v>
      </c>
      <c r="C444" t="s">
        <v>37</v>
      </c>
      <c r="D444" t="s">
        <v>170</v>
      </c>
      <c r="E444" t="s">
        <v>62</v>
      </c>
      <c r="F444" t="s">
        <v>213</v>
      </c>
      <c r="G444" t="s">
        <v>218</v>
      </c>
      <c r="H444">
        <v>1.0800000000000001E-2</v>
      </c>
      <c r="I444">
        <v>51.5</v>
      </c>
      <c r="J444">
        <v>5.1499999999999997E-2</v>
      </c>
      <c r="K444">
        <v>1.25</v>
      </c>
      <c r="L444">
        <v>1.32</v>
      </c>
      <c r="M444">
        <v>0.18</v>
      </c>
      <c r="N444">
        <v>0.98</v>
      </c>
      <c r="O444">
        <v>1.4786999999999999</v>
      </c>
      <c r="P444">
        <v>7.3220000000000001</v>
      </c>
      <c r="Q444">
        <v>8.8000000000000007</v>
      </c>
      <c r="R444">
        <v>0.72430471600000002</v>
      </c>
      <c r="S444">
        <v>1468</v>
      </c>
      <c r="T444" t="s">
        <v>38</v>
      </c>
      <c r="U444" t="s">
        <v>63</v>
      </c>
      <c r="V444">
        <v>6</v>
      </c>
      <c r="W444">
        <v>2.02</v>
      </c>
      <c r="X444">
        <v>3.2000000000000001E-2</v>
      </c>
      <c r="Y444" t="s">
        <v>76</v>
      </c>
      <c r="Z444" t="s">
        <v>54</v>
      </c>
      <c r="AA444">
        <v>5</v>
      </c>
      <c r="AB444" t="s">
        <v>37</v>
      </c>
      <c r="AC444" t="s">
        <v>37</v>
      </c>
      <c r="AD444" t="s">
        <v>77</v>
      </c>
      <c r="AE444">
        <v>7</v>
      </c>
      <c r="AF444">
        <v>0</v>
      </c>
      <c r="AG444">
        <v>1</v>
      </c>
      <c r="AH444">
        <v>4.5254963229999996</v>
      </c>
      <c r="AI444" t="s">
        <v>37</v>
      </c>
      <c r="AJ444" t="s">
        <v>37</v>
      </c>
      <c r="AK444">
        <v>0</v>
      </c>
      <c r="AL444" t="s">
        <v>78</v>
      </c>
    </row>
    <row r="445" spans="1:38" hidden="1" x14ac:dyDescent="0.45">
      <c r="A445" t="s">
        <v>337</v>
      </c>
      <c r="B445">
        <v>57</v>
      </c>
      <c r="C445" t="s">
        <v>37</v>
      </c>
      <c r="D445" t="s">
        <v>170</v>
      </c>
      <c r="E445" t="s">
        <v>62</v>
      </c>
      <c r="F445" t="s">
        <v>213</v>
      </c>
      <c r="G445" t="s">
        <v>218</v>
      </c>
      <c r="H445">
        <v>1.0800000000000001E-2</v>
      </c>
      <c r="I445">
        <v>51.5</v>
      </c>
      <c r="J445">
        <v>5.1499999999999997E-2</v>
      </c>
      <c r="K445">
        <v>1.25</v>
      </c>
      <c r="L445">
        <v>1.32</v>
      </c>
      <c r="M445">
        <v>0.18</v>
      </c>
      <c r="N445">
        <v>0.98</v>
      </c>
      <c r="O445">
        <v>1.4786999999999999</v>
      </c>
      <c r="P445">
        <v>7.3220000000000001</v>
      </c>
      <c r="Q445">
        <v>8.8000000000000007</v>
      </c>
      <c r="R445">
        <v>0.72430471600000002</v>
      </c>
      <c r="S445">
        <v>1468</v>
      </c>
      <c r="T445" t="s">
        <v>38</v>
      </c>
      <c r="U445" t="s">
        <v>63</v>
      </c>
      <c r="V445">
        <v>6</v>
      </c>
      <c r="W445">
        <v>2.02</v>
      </c>
      <c r="X445">
        <v>3.2000000000000001E-2</v>
      </c>
      <c r="Y445" t="s">
        <v>76</v>
      </c>
      <c r="Z445" t="s">
        <v>54</v>
      </c>
      <c r="AA445">
        <v>5.457881897</v>
      </c>
      <c r="AB445" t="s">
        <v>37</v>
      </c>
      <c r="AC445" t="s">
        <v>37</v>
      </c>
      <c r="AD445" t="s">
        <v>42</v>
      </c>
      <c r="AE445">
        <v>7</v>
      </c>
      <c r="AF445">
        <v>1</v>
      </c>
      <c r="AG445">
        <v>0</v>
      </c>
      <c r="AH445">
        <v>4.8918018400000003</v>
      </c>
      <c r="AI445" t="s">
        <v>37</v>
      </c>
      <c r="AJ445" t="s">
        <v>37</v>
      </c>
      <c r="AK445">
        <v>0</v>
      </c>
      <c r="AL445" t="s">
        <v>78</v>
      </c>
    </row>
    <row r="446" spans="1:38" hidden="1" x14ac:dyDescent="0.45">
      <c r="A446" t="s">
        <v>337</v>
      </c>
      <c r="B446">
        <v>60</v>
      </c>
      <c r="C446">
        <v>10</v>
      </c>
      <c r="D446" t="s">
        <v>170</v>
      </c>
      <c r="E446" t="s">
        <v>62</v>
      </c>
      <c r="F446" t="s">
        <v>213</v>
      </c>
      <c r="G446" t="s">
        <v>218</v>
      </c>
      <c r="H446" s="11">
        <v>1E-4</v>
      </c>
      <c r="I446">
        <v>500</v>
      </c>
      <c r="J446">
        <v>0.5</v>
      </c>
      <c r="K446">
        <v>1.25</v>
      </c>
      <c r="L446">
        <v>1.32</v>
      </c>
      <c r="M446">
        <v>0.18</v>
      </c>
      <c r="N446">
        <v>0.98</v>
      </c>
      <c r="O446">
        <v>1.4786999999999999</v>
      </c>
      <c r="P446">
        <v>7.3220000000000001</v>
      </c>
      <c r="Q446">
        <v>8.0299999999999994</v>
      </c>
      <c r="R446">
        <v>0.32679999999999998</v>
      </c>
      <c r="S446">
        <v>899</v>
      </c>
      <c r="T446" t="s">
        <v>38</v>
      </c>
      <c r="U446" t="s">
        <v>66</v>
      </c>
      <c r="V446">
        <v>7.6</v>
      </c>
      <c r="W446">
        <v>2.2999999999999998</v>
      </c>
      <c r="X446">
        <v>6.2E-2</v>
      </c>
      <c r="Y446" t="s">
        <v>87</v>
      </c>
      <c r="Z446" t="s">
        <v>54</v>
      </c>
      <c r="AA446">
        <v>5.2121673160000004</v>
      </c>
      <c r="AB446">
        <v>5.2207558250000003</v>
      </c>
      <c r="AC446">
        <v>5.2034055300000004</v>
      </c>
      <c r="AD446" t="s">
        <v>42</v>
      </c>
      <c r="AE446">
        <v>10</v>
      </c>
      <c r="AF446">
        <v>1</v>
      </c>
      <c r="AG446">
        <v>0</v>
      </c>
      <c r="AH446">
        <v>4.6952301759999999</v>
      </c>
      <c r="AI446">
        <v>4.7021009830000002</v>
      </c>
      <c r="AJ446">
        <v>4.6882207469999999</v>
      </c>
      <c r="AK446">
        <v>0</v>
      </c>
      <c r="AL446" t="s">
        <v>37</v>
      </c>
    </row>
    <row r="447" spans="1:38" hidden="1" x14ac:dyDescent="0.45">
      <c r="A447" t="s">
        <v>337</v>
      </c>
      <c r="B447">
        <v>60</v>
      </c>
      <c r="C447">
        <v>9</v>
      </c>
      <c r="D447" t="s">
        <v>170</v>
      </c>
      <c r="E447" t="s">
        <v>62</v>
      </c>
      <c r="F447" t="s">
        <v>213</v>
      </c>
      <c r="G447" t="s">
        <v>218</v>
      </c>
      <c r="H447" s="11">
        <v>1E-4</v>
      </c>
      <c r="I447">
        <v>500</v>
      </c>
      <c r="J447">
        <v>0.5</v>
      </c>
      <c r="K447">
        <v>1.25</v>
      </c>
      <c r="L447">
        <v>1.32</v>
      </c>
      <c r="M447">
        <v>0.18</v>
      </c>
      <c r="N447">
        <v>0.98</v>
      </c>
      <c r="O447">
        <v>1.4786999999999999</v>
      </c>
      <c r="P447">
        <v>7.3220000000000001</v>
      </c>
      <c r="Q447">
        <v>6.1</v>
      </c>
      <c r="R447">
        <v>0.71079999999999999</v>
      </c>
      <c r="S447">
        <v>1027</v>
      </c>
      <c r="T447" t="s">
        <v>38</v>
      </c>
      <c r="U447" t="s">
        <v>171</v>
      </c>
      <c r="V447">
        <v>8</v>
      </c>
      <c r="W447">
        <v>2.4</v>
      </c>
      <c r="X447">
        <v>3.5999999999999997E-2</v>
      </c>
      <c r="Y447" t="s">
        <v>87</v>
      </c>
      <c r="Z447" t="s">
        <v>54</v>
      </c>
      <c r="AA447">
        <v>4.4943648060000001</v>
      </c>
      <c r="AB447">
        <v>4.5125080459999998</v>
      </c>
      <c r="AC447">
        <v>4.4754304380000001</v>
      </c>
      <c r="AD447" t="s">
        <v>65</v>
      </c>
      <c r="AE447">
        <v>7.1</v>
      </c>
      <c r="AF447">
        <v>0</v>
      </c>
      <c r="AG447">
        <v>0</v>
      </c>
      <c r="AH447">
        <v>4.4943648060000001</v>
      </c>
      <c r="AI447">
        <v>4.5125080459999998</v>
      </c>
      <c r="AJ447">
        <v>4.4754304380000001</v>
      </c>
      <c r="AK447">
        <v>0</v>
      </c>
      <c r="AL447" t="s">
        <v>37</v>
      </c>
    </row>
    <row r="448" spans="1:38" hidden="1" x14ac:dyDescent="0.45">
      <c r="A448" t="s">
        <v>338</v>
      </c>
      <c r="B448" s="10">
        <v>63</v>
      </c>
      <c r="C448" s="10">
        <v>6</v>
      </c>
      <c r="D448" s="10" t="s">
        <v>170</v>
      </c>
      <c r="E448" s="10" t="s">
        <v>62</v>
      </c>
      <c r="F448" s="10" t="s">
        <v>213</v>
      </c>
      <c r="G448" s="10" t="s">
        <v>218</v>
      </c>
      <c r="H448" s="10">
        <v>1E-4</v>
      </c>
      <c r="I448" s="10">
        <v>32</v>
      </c>
      <c r="J448" s="10">
        <v>3.2000000000000001E-2</v>
      </c>
      <c r="K448" s="10">
        <v>1.25</v>
      </c>
      <c r="L448" s="10">
        <v>1.32</v>
      </c>
      <c r="M448" s="10">
        <v>0.18</v>
      </c>
      <c r="N448" s="10">
        <v>0.98</v>
      </c>
      <c r="O448" s="10">
        <v>1.4786999999999999</v>
      </c>
      <c r="P448" s="10">
        <v>7.3220000000000001</v>
      </c>
      <c r="Q448" s="10">
        <v>9.9499999999999993</v>
      </c>
      <c r="R448" s="10">
        <v>0.80487804900000004</v>
      </c>
      <c r="S448" s="10">
        <v>769</v>
      </c>
      <c r="T448" s="10" t="s">
        <v>38</v>
      </c>
      <c r="U448" s="10" t="s">
        <v>122</v>
      </c>
      <c r="V448" s="10">
        <v>8.0500000000000007</v>
      </c>
      <c r="W448" s="10">
        <v>0.49</v>
      </c>
      <c r="X448" s="10"/>
      <c r="Y448" s="10" t="s">
        <v>230</v>
      </c>
      <c r="Z448" s="10" t="s">
        <v>41</v>
      </c>
      <c r="AA448" s="10">
        <v>5.907831023</v>
      </c>
      <c r="AB448" s="10">
        <v>5.9348186649999999</v>
      </c>
      <c r="AC448" s="10">
        <v>5.8790545590000001</v>
      </c>
      <c r="AD448" s="10" t="s">
        <v>251</v>
      </c>
      <c r="AE448" s="10">
        <v>10</v>
      </c>
      <c r="AF448" s="10">
        <v>1</v>
      </c>
      <c r="AG448" s="10">
        <v>0</v>
      </c>
      <c r="AH448" s="10">
        <v>5.2517611420000003</v>
      </c>
      <c r="AI448" s="10">
        <v>5.2733512549999997</v>
      </c>
      <c r="AJ448" s="10">
        <v>5.2287399710000004</v>
      </c>
      <c r="AK448" s="10">
        <v>0</v>
      </c>
      <c r="AL448" s="10"/>
    </row>
    <row r="449" spans="1:38" hidden="1" x14ac:dyDescent="0.45">
      <c r="A449" t="s">
        <v>338</v>
      </c>
      <c r="B449" s="10">
        <v>15</v>
      </c>
      <c r="C449" s="10">
        <v>3</v>
      </c>
      <c r="D449" s="10" t="s">
        <v>172</v>
      </c>
      <c r="E449" s="10" t="s">
        <v>173</v>
      </c>
      <c r="F449" s="10" t="s">
        <v>214</v>
      </c>
      <c r="G449" s="10" t="s">
        <v>219</v>
      </c>
      <c r="H449" s="10">
        <v>0</v>
      </c>
      <c r="I449" s="10">
        <v>38500</v>
      </c>
      <c r="J449" s="10">
        <v>38.5</v>
      </c>
      <c r="K449" s="10">
        <v>2.23</v>
      </c>
      <c r="L449" s="10">
        <v>2.35</v>
      </c>
      <c r="M449" s="10">
        <v>1.33</v>
      </c>
      <c r="N449" s="10">
        <v>2.64</v>
      </c>
      <c r="O449" s="10">
        <v>2.419</v>
      </c>
      <c r="P449" s="10">
        <v>11.821</v>
      </c>
      <c r="Q449" s="10">
        <v>6.9</v>
      </c>
      <c r="R449" s="10">
        <v>0.82899207200000002</v>
      </c>
      <c r="S449" s="10">
        <v>1004</v>
      </c>
      <c r="T449" s="10" t="s">
        <v>38</v>
      </c>
      <c r="U449" s="10" t="s">
        <v>231</v>
      </c>
      <c r="V449" s="10">
        <v>6.8</v>
      </c>
      <c r="W449" s="10">
        <v>5</v>
      </c>
      <c r="X449" s="10"/>
      <c r="Y449" s="10" t="s">
        <v>232</v>
      </c>
      <c r="Z449" t="s">
        <v>340</v>
      </c>
      <c r="AA449" s="10">
        <v>3.5553564949999998</v>
      </c>
      <c r="AB449" s="10">
        <v>3.5676116809999998</v>
      </c>
      <c r="AC449" s="10">
        <v>3.503760583</v>
      </c>
      <c r="AD449" s="10" t="s">
        <v>147</v>
      </c>
      <c r="AE449" s="10">
        <v>7.9</v>
      </c>
      <c r="AF449" s="10">
        <v>0</v>
      </c>
      <c r="AG449" s="10">
        <v>1</v>
      </c>
      <c r="AH449" s="10">
        <v>3.369781519</v>
      </c>
      <c r="AI449" s="10">
        <v>3.3795856679999998</v>
      </c>
      <c r="AJ449" s="10">
        <v>3.3285047900000002</v>
      </c>
      <c r="AK449" s="10">
        <v>0</v>
      </c>
      <c r="AL449" s="10" t="s">
        <v>233</v>
      </c>
    </row>
    <row r="450" spans="1:38" hidden="1" x14ac:dyDescent="0.45">
      <c r="A450" t="s">
        <v>338</v>
      </c>
      <c r="B450" s="10">
        <v>15</v>
      </c>
      <c r="C450" s="10">
        <v>7</v>
      </c>
      <c r="D450" s="10" t="s">
        <v>172</v>
      </c>
      <c r="E450" s="10" t="s">
        <v>173</v>
      </c>
      <c r="F450" s="10" t="s">
        <v>214</v>
      </c>
      <c r="G450" s="10" t="s">
        <v>219</v>
      </c>
      <c r="H450" s="10">
        <v>0</v>
      </c>
      <c r="I450" s="10">
        <v>37800</v>
      </c>
      <c r="J450" s="10">
        <v>37.799999999999997</v>
      </c>
      <c r="K450" s="10">
        <v>2.23</v>
      </c>
      <c r="L450" s="10">
        <v>2.35</v>
      </c>
      <c r="M450" s="10">
        <v>1.33</v>
      </c>
      <c r="N450" s="10">
        <v>2.64</v>
      </c>
      <c r="O450" s="10">
        <v>2.419</v>
      </c>
      <c r="P450" s="10">
        <v>11.821</v>
      </c>
      <c r="Q450" s="10">
        <v>6.9</v>
      </c>
      <c r="R450" s="10">
        <v>0.82899207200000002</v>
      </c>
      <c r="S450" s="10">
        <v>1004</v>
      </c>
      <c r="T450" s="10" t="s">
        <v>38</v>
      </c>
      <c r="U450" s="10" t="s">
        <v>231</v>
      </c>
      <c r="V450" s="10">
        <v>6.8</v>
      </c>
      <c r="W450" s="10">
        <v>5</v>
      </c>
      <c r="X450" s="10"/>
      <c r="Y450" s="10" t="s">
        <v>232</v>
      </c>
      <c r="Z450" t="s">
        <v>340</v>
      </c>
      <c r="AA450" s="10">
        <v>3.5987161400000001</v>
      </c>
      <c r="AB450" s="10">
        <v>3.6829007749999998</v>
      </c>
      <c r="AC450" s="10">
        <v>3.4941912739999998</v>
      </c>
      <c r="AD450" s="10" t="s">
        <v>65</v>
      </c>
      <c r="AE450" s="10">
        <v>7.94</v>
      </c>
      <c r="AF450" s="10">
        <v>0</v>
      </c>
      <c r="AG450" s="10">
        <v>0</v>
      </c>
      <c r="AH450" s="10">
        <v>3.5987161400000001</v>
      </c>
      <c r="AI450" s="10">
        <v>3.6829007749999998</v>
      </c>
      <c r="AJ450" s="10">
        <v>3.4941912739999998</v>
      </c>
      <c r="AK450" s="10">
        <v>0</v>
      </c>
      <c r="AL450" s="10" t="s">
        <v>233</v>
      </c>
    </row>
    <row r="451" spans="1:38" hidden="1" x14ac:dyDescent="0.45">
      <c r="A451" t="s">
        <v>337</v>
      </c>
      <c r="B451">
        <v>35</v>
      </c>
      <c r="C451">
        <v>5</v>
      </c>
      <c r="D451" t="s">
        <v>172</v>
      </c>
      <c r="E451" t="s">
        <v>173</v>
      </c>
      <c r="F451" t="s">
        <v>214</v>
      </c>
      <c r="G451" t="s">
        <v>219</v>
      </c>
      <c r="H451" s="11">
        <v>-5.0000000000000001E-4</v>
      </c>
      <c r="I451">
        <v>210</v>
      </c>
      <c r="J451">
        <v>0.21</v>
      </c>
      <c r="K451">
        <v>2.23</v>
      </c>
      <c r="L451">
        <v>2.35</v>
      </c>
      <c r="M451">
        <v>1.33</v>
      </c>
      <c r="N451">
        <v>2.64</v>
      </c>
      <c r="O451">
        <v>2.419</v>
      </c>
      <c r="P451">
        <v>11.821</v>
      </c>
      <c r="Q451">
        <v>6.4</v>
      </c>
      <c r="R451">
        <v>0.44560357699999997</v>
      </c>
      <c r="S451">
        <v>671</v>
      </c>
      <c r="T451" t="s">
        <v>82</v>
      </c>
      <c r="U451" t="s">
        <v>83</v>
      </c>
      <c r="V451">
        <v>8.4</v>
      </c>
      <c r="W451">
        <v>5.4</v>
      </c>
      <c r="X451">
        <v>0.184</v>
      </c>
      <c r="Y451" t="s">
        <v>54</v>
      </c>
      <c r="Z451" t="s">
        <v>54</v>
      </c>
      <c r="AA451">
        <v>3.0000249509999999</v>
      </c>
      <c r="AB451">
        <v>3.0987033039999998</v>
      </c>
      <c r="AC451">
        <v>2.872122885</v>
      </c>
      <c r="AD451" t="s">
        <v>77</v>
      </c>
      <c r="AE451">
        <v>5.2</v>
      </c>
      <c r="AF451">
        <v>0</v>
      </c>
      <c r="AG451">
        <v>1</v>
      </c>
      <c r="AH451">
        <v>2.925516284</v>
      </c>
      <c r="AI451">
        <v>3.0044589670000001</v>
      </c>
      <c r="AJ451">
        <v>2.8231946309999998</v>
      </c>
      <c r="AK451">
        <v>0</v>
      </c>
      <c r="AL451" t="s">
        <v>37</v>
      </c>
    </row>
    <row r="452" spans="1:38" hidden="1" x14ac:dyDescent="0.45">
      <c r="A452" t="s">
        <v>337</v>
      </c>
      <c r="B452">
        <v>35</v>
      </c>
      <c r="C452">
        <v>6</v>
      </c>
      <c r="D452" t="s">
        <v>172</v>
      </c>
      <c r="E452" t="s">
        <v>173</v>
      </c>
      <c r="F452" t="s">
        <v>214</v>
      </c>
      <c r="G452" t="s">
        <v>219</v>
      </c>
      <c r="H452">
        <v>0</v>
      </c>
      <c r="I452">
        <v>210</v>
      </c>
      <c r="J452">
        <v>0.21</v>
      </c>
      <c r="K452">
        <v>2.23</v>
      </c>
      <c r="L452">
        <v>2.35</v>
      </c>
      <c r="M452">
        <v>1.33</v>
      </c>
      <c r="N452">
        <v>2.64</v>
      </c>
      <c r="O452">
        <v>2.419</v>
      </c>
      <c r="P452">
        <v>11.821</v>
      </c>
      <c r="Q452">
        <v>6.4</v>
      </c>
      <c r="R452">
        <v>0.44560357699999997</v>
      </c>
      <c r="S452">
        <v>671</v>
      </c>
      <c r="T452" t="s">
        <v>82</v>
      </c>
      <c r="U452" t="s">
        <v>83</v>
      </c>
      <c r="V452">
        <v>6.7</v>
      </c>
      <c r="W452">
        <v>4.3</v>
      </c>
      <c r="X452">
        <v>9.5999999999999992E-3</v>
      </c>
      <c r="Y452" t="s">
        <v>84</v>
      </c>
      <c r="Z452" t="s">
        <v>85</v>
      </c>
      <c r="AA452">
        <v>3.3682816500000001</v>
      </c>
      <c r="AB452">
        <v>3.4260618530000002</v>
      </c>
      <c r="AC452">
        <v>3.3016170260000002</v>
      </c>
      <c r="AD452" t="s">
        <v>77</v>
      </c>
      <c r="AE452">
        <v>5.2</v>
      </c>
      <c r="AF452">
        <v>0</v>
      </c>
      <c r="AG452">
        <v>1</v>
      </c>
      <c r="AH452">
        <v>3.2201216430000001</v>
      </c>
      <c r="AI452">
        <v>3.2663458049999998</v>
      </c>
      <c r="AJ452">
        <v>3.166789944</v>
      </c>
      <c r="AK452">
        <v>0</v>
      </c>
      <c r="AL452" t="s">
        <v>37</v>
      </c>
    </row>
    <row r="453" spans="1:38" hidden="1" x14ac:dyDescent="0.45">
      <c r="A453" t="s">
        <v>338</v>
      </c>
      <c r="B453" s="10">
        <v>63</v>
      </c>
      <c r="C453" s="10">
        <v>10</v>
      </c>
      <c r="D453" s="10" t="s">
        <v>172</v>
      </c>
      <c r="E453" s="10" t="s">
        <v>173</v>
      </c>
      <c r="F453" s="10" t="s">
        <v>214</v>
      </c>
      <c r="G453" s="10" t="s">
        <v>219</v>
      </c>
      <c r="H453" s="10">
        <v>-5.0000000000000001E-4</v>
      </c>
      <c r="I453" s="10">
        <v>350</v>
      </c>
      <c r="J453" s="10">
        <v>0.35</v>
      </c>
      <c r="K453" s="10">
        <v>2.23</v>
      </c>
      <c r="L453" s="10">
        <v>2.35</v>
      </c>
      <c r="M453" s="10">
        <v>1.33</v>
      </c>
      <c r="N453" s="10">
        <v>2.64</v>
      </c>
      <c r="O453" s="10">
        <v>2.419</v>
      </c>
      <c r="P453" s="10">
        <v>11.821</v>
      </c>
      <c r="Q453" s="10">
        <v>9.9499999999999993</v>
      </c>
      <c r="R453" s="10">
        <v>0.80487804900000004</v>
      </c>
      <c r="S453" s="10">
        <v>769</v>
      </c>
      <c r="T453" s="10" t="s">
        <v>38</v>
      </c>
      <c r="U453" s="10" t="s">
        <v>122</v>
      </c>
      <c r="V453" s="10">
        <v>7.65</v>
      </c>
      <c r="W453" s="10">
        <v>0.46</v>
      </c>
      <c r="X453" s="10"/>
      <c r="Y453" s="10" t="s">
        <v>230</v>
      </c>
      <c r="Z453" s="10" t="s">
        <v>41</v>
      </c>
      <c r="AA453" s="10">
        <v>3.948347439</v>
      </c>
      <c r="AB453" s="10">
        <v>4.010882552</v>
      </c>
      <c r="AC453" s="10">
        <v>3.8752682059999999</v>
      </c>
      <c r="AD453" s="10" t="s">
        <v>158</v>
      </c>
      <c r="AE453" s="10">
        <v>19.5</v>
      </c>
      <c r="AF453" s="10">
        <v>0</v>
      </c>
      <c r="AG453" s="10">
        <v>0</v>
      </c>
      <c r="AH453" s="10">
        <v>3.948347439</v>
      </c>
      <c r="AI453" s="10">
        <v>4.010882552</v>
      </c>
      <c r="AJ453" s="10">
        <v>3.8752682059999999</v>
      </c>
      <c r="AK453" s="10">
        <v>0</v>
      </c>
      <c r="AL453" s="10"/>
    </row>
    <row r="454" spans="1:38" hidden="1" x14ac:dyDescent="0.45">
      <c r="A454" t="s">
        <v>338</v>
      </c>
      <c r="B454" s="10">
        <v>63</v>
      </c>
      <c r="C454" s="10">
        <v>11</v>
      </c>
      <c r="D454" s="10" t="s">
        <v>172</v>
      </c>
      <c r="E454" s="10" t="s">
        <v>173</v>
      </c>
      <c r="F454" s="10" t="s">
        <v>214</v>
      </c>
      <c r="G454" s="10" t="s">
        <v>219</v>
      </c>
      <c r="H454" s="10">
        <v>-5.0000000000000001E-4</v>
      </c>
      <c r="I454" s="10">
        <v>350</v>
      </c>
      <c r="J454" s="10">
        <v>0.35</v>
      </c>
      <c r="K454" s="10">
        <v>2.23</v>
      </c>
      <c r="L454" s="10">
        <v>2.35</v>
      </c>
      <c r="M454" s="10">
        <v>1.33</v>
      </c>
      <c r="N454" s="10">
        <v>2.64</v>
      </c>
      <c r="O454" s="10">
        <v>2.419</v>
      </c>
      <c r="P454" s="10">
        <v>11.821</v>
      </c>
      <c r="Q454" s="10">
        <v>9.9499999999999993</v>
      </c>
      <c r="R454" s="10">
        <v>0.80487804900000004</v>
      </c>
      <c r="S454" s="10">
        <v>769</v>
      </c>
      <c r="T454" s="10" t="s">
        <v>38</v>
      </c>
      <c r="U454" s="10" t="s">
        <v>122</v>
      </c>
      <c r="V454" s="10">
        <v>7.65</v>
      </c>
      <c r="W454" s="10">
        <v>0.37</v>
      </c>
      <c r="X454" s="10"/>
      <c r="Y454" s="10" t="s">
        <v>230</v>
      </c>
      <c r="Z454" s="10" t="s">
        <v>41</v>
      </c>
      <c r="AA454" s="10">
        <v>4.6423710280000003</v>
      </c>
      <c r="AB454" s="10">
        <v>4.6754375929999998</v>
      </c>
      <c r="AC454" s="10">
        <v>4.6065777910000003</v>
      </c>
      <c r="AD454" s="10" t="s">
        <v>65</v>
      </c>
      <c r="AE454" s="10">
        <v>10</v>
      </c>
      <c r="AF454" s="10">
        <v>0</v>
      </c>
      <c r="AG454" s="10">
        <v>0</v>
      </c>
      <c r="AH454" s="10">
        <v>4.6423710280000003</v>
      </c>
      <c r="AI454" s="10">
        <v>4.6754375929999998</v>
      </c>
      <c r="AJ454" s="10">
        <v>4.6065777910000003</v>
      </c>
      <c r="AK454" s="10">
        <v>0</v>
      </c>
      <c r="AL454" s="10"/>
    </row>
    <row r="455" spans="1:38" hidden="1" x14ac:dyDescent="0.45">
      <c r="A455" t="s">
        <v>338</v>
      </c>
      <c r="B455" s="10">
        <v>63</v>
      </c>
      <c r="C455" s="10">
        <v>19</v>
      </c>
      <c r="D455" s="10" t="s">
        <v>247</v>
      </c>
      <c r="E455" s="10" t="s">
        <v>95</v>
      </c>
      <c r="F455" s="10" t="s">
        <v>215</v>
      </c>
      <c r="G455" s="10" t="s">
        <v>218</v>
      </c>
      <c r="H455" s="10">
        <v>-0.96899999999999997</v>
      </c>
      <c r="I455" s="10">
        <v>18</v>
      </c>
      <c r="J455" s="10">
        <v>1.7999999999999999E-2</v>
      </c>
      <c r="K455" s="10">
        <v>1.89</v>
      </c>
      <c r="L455" s="10">
        <v>2.23</v>
      </c>
      <c r="M455" s="10">
        <v>0.57999999999999996</v>
      </c>
      <c r="N455" s="10">
        <v>1.29</v>
      </c>
      <c r="O455" s="10">
        <v>1.7243999999999999</v>
      </c>
      <c r="P455" s="10">
        <v>9.76</v>
      </c>
      <c r="Q455" s="10">
        <v>9.9499999999999993</v>
      </c>
      <c r="R455" s="10">
        <v>0.80487804900000004</v>
      </c>
      <c r="S455" s="10">
        <v>769</v>
      </c>
      <c r="T455" s="10" t="s">
        <v>38</v>
      </c>
      <c r="U455" s="10" t="s">
        <v>122</v>
      </c>
      <c r="V455" s="10">
        <v>7.65</v>
      </c>
      <c r="W455" s="10">
        <v>0.37</v>
      </c>
      <c r="X455" s="10"/>
      <c r="Y455" s="10" t="s">
        <v>230</v>
      </c>
      <c r="Z455" s="10" t="s">
        <v>41</v>
      </c>
      <c r="AA455" s="10">
        <v>4.9798144530000004</v>
      </c>
      <c r="AB455" s="10">
        <v>5.0129490280000004</v>
      </c>
      <c r="AC455" s="10">
        <v>4.9439415090000001</v>
      </c>
      <c r="AD455" s="10" t="s">
        <v>65</v>
      </c>
      <c r="AE455" s="10">
        <v>10</v>
      </c>
      <c r="AF455" s="10">
        <v>0</v>
      </c>
      <c r="AG455" s="10">
        <v>0</v>
      </c>
      <c r="AH455" s="10">
        <v>4.9798144530000004</v>
      </c>
      <c r="AI455" s="10">
        <v>5.0129490280000004</v>
      </c>
      <c r="AJ455" s="10">
        <v>4.9439415090000001</v>
      </c>
      <c r="AK455" s="10">
        <v>0</v>
      </c>
      <c r="AL455" s="10"/>
    </row>
    <row r="456" spans="1:38" hidden="1" x14ac:dyDescent="0.45">
      <c r="A456" t="s">
        <v>335</v>
      </c>
      <c r="B456">
        <v>1</v>
      </c>
      <c r="C456">
        <v>14</v>
      </c>
      <c r="D456" t="s">
        <v>174</v>
      </c>
      <c r="E456" t="s">
        <v>95</v>
      </c>
      <c r="F456" t="s">
        <v>215</v>
      </c>
      <c r="G456" t="s">
        <v>218</v>
      </c>
      <c r="H456">
        <v>-0.87350000000000005</v>
      </c>
      <c r="I456">
        <v>300</v>
      </c>
      <c r="J456">
        <v>0.3</v>
      </c>
      <c r="K456">
        <v>1.89</v>
      </c>
      <c r="L456">
        <v>2.23</v>
      </c>
      <c r="M456">
        <v>0.57999999999999996</v>
      </c>
      <c r="N456">
        <v>1.29</v>
      </c>
      <c r="O456">
        <v>1.7243999999999999</v>
      </c>
      <c r="P456">
        <v>9.76</v>
      </c>
      <c r="Q456">
        <v>8.1</v>
      </c>
      <c r="R456">
        <v>0.746008169</v>
      </c>
      <c r="S456">
        <v>1083</v>
      </c>
      <c r="T456" t="s">
        <v>82</v>
      </c>
      <c r="U456" t="s">
        <v>106</v>
      </c>
      <c r="V456">
        <v>7</v>
      </c>
      <c r="W456">
        <v>11.4</v>
      </c>
      <c r="X456">
        <v>0.248</v>
      </c>
      <c r="Y456" t="s">
        <v>107</v>
      </c>
      <c r="Z456" t="s">
        <v>340</v>
      </c>
      <c r="AA456">
        <v>3.3694916020000001</v>
      </c>
      <c r="AB456">
        <v>3.4374994769999998</v>
      </c>
      <c r="AC456">
        <v>3.2888204669999999</v>
      </c>
      <c r="AD456" t="s">
        <v>109</v>
      </c>
      <c r="AE456">
        <v>14</v>
      </c>
      <c r="AF456">
        <v>0</v>
      </c>
      <c r="AG456">
        <v>0</v>
      </c>
      <c r="AH456">
        <v>3.3694916020000001</v>
      </c>
      <c r="AI456">
        <v>3.4374994769999998</v>
      </c>
      <c r="AJ456">
        <v>3.2888204669999999</v>
      </c>
      <c r="AK456">
        <v>0</v>
      </c>
      <c r="AL456" t="s">
        <v>37</v>
      </c>
    </row>
    <row r="457" spans="1:38" hidden="1" x14ac:dyDescent="0.45">
      <c r="A457" t="s">
        <v>337</v>
      </c>
      <c r="B457">
        <v>1</v>
      </c>
      <c r="C457">
        <v>13</v>
      </c>
      <c r="D457" t="s">
        <v>174</v>
      </c>
      <c r="E457" t="s">
        <v>95</v>
      </c>
      <c r="F457" t="s">
        <v>215</v>
      </c>
      <c r="G457" t="s">
        <v>218</v>
      </c>
      <c r="H457">
        <v>-0.87350000000000005</v>
      </c>
      <c r="I457">
        <v>300</v>
      </c>
      <c r="J457">
        <v>0.3</v>
      </c>
      <c r="K457">
        <v>1.89</v>
      </c>
      <c r="L457">
        <v>2.23</v>
      </c>
      <c r="M457">
        <v>0.57999999999999996</v>
      </c>
      <c r="N457">
        <v>1.29</v>
      </c>
      <c r="O457">
        <v>1.7243999999999999</v>
      </c>
      <c r="P457">
        <v>9.76</v>
      </c>
      <c r="Q457">
        <v>8.1</v>
      </c>
      <c r="R457">
        <v>0.746008169</v>
      </c>
      <c r="S457">
        <v>1083</v>
      </c>
      <c r="T457" t="s">
        <v>82</v>
      </c>
      <c r="U457" t="s">
        <v>106</v>
      </c>
      <c r="V457">
        <v>7</v>
      </c>
      <c r="W457">
        <v>11.4</v>
      </c>
      <c r="X457">
        <v>0.248</v>
      </c>
      <c r="Y457" t="s">
        <v>107</v>
      </c>
      <c r="Z457" t="s">
        <v>340</v>
      </c>
      <c r="AA457">
        <v>3.4935993000000001</v>
      </c>
      <c r="AB457">
        <v>3.5186067849999998</v>
      </c>
      <c r="AC457">
        <v>3.4670633789999998</v>
      </c>
      <c r="AD457" t="s">
        <v>108</v>
      </c>
      <c r="AE457">
        <v>19</v>
      </c>
      <c r="AF457">
        <v>0</v>
      </c>
      <c r="AG457">
        <v>0</v>
      </c>
      <c r="AH457">
        <v>3.4935993000000001</v>
      </c>
      <c r="AI457">
        <v>3.5186067849999998</v>
      </c>
      <c r="AJ457">
        <v>3.4670633789999998</v>
      </c>
      <c r="AK457">
        <v>0</v>
      </c>
      <c r="AL457" t="s">
        <v>37</v>
      </c>
    </row>
    <row r="458" spans="1:38" hidden="1" x14ac:dyDescent="0.45">
      <c r="A458" t="s">
        <v>338</v>
      </c>
      <c r="B458" s="10">
        <v>15</v>
      </c>
      <c r="C458" s="10">
        <v>2</v>
      </c>
      <c r="D458" s="10" t="s">
        <v>174</v>
      </c>
      <c r="E458" s="10" t="s">
        <v>95</v>
      </c>
      <c r="F458" s="10" t="s">
        <v>215</v>
      </c>
      <c r="G458" s="10" t="s">
        <v>218</v>
      </c>
      <c r="H458" s="10">
        <v>-0.81299999999999994</v>
      </c>
      <c r="I458" s="10">
        <v>1096</v>
      </c>
      <c r="J458" s="10">
        <v>1.0960000000000001</v>
      </c>
      <c r="K458" s="10">
        <v>1.89</v>
      </c>
      <c r="L458" s="10">
        <v>2.23</v>
      </c>
      <c r="M458" s="10">
        <v>0.57999999999999996</v>
      </c>
      <c r="N458" s="10">
        <v>1.29</v>
      </c>
      <c r="O458" s="10">
        <v>1.7243999999999999</v>
      </c>
      <c r="P458" s="10">
        <v>9.76</v>
      </c>
      <c r="Q458" s="10">
        <v>6.9</v>
      </c>
      <c r="R458" s="10">
        <v>0.82899207200000002</v>
      </c>
      <c r="S458" s="10">
        <v>1004</v>
      </c>
      <c r="T458" s="10" t="s">
        <v>38</v>
      </c>
      <c r="U458" s="10" t="s">
        <v>231</v>
      </c>
      <c r="V458" s="10">
        <v>6.8</v>
      </c>
      <c r="W458" s="10">
        <v>5</v>
      </c>
      <c r="X458" s="10"/>
      <c r="Y458" s="10" t="s">
        <v>232</v>
      </c>
      <c r="Z458" t="s">
        <v>340</v>
      </c>
      <c r="AA458" s="10">
        <v>3.1173990219999999</v>
      </c>
      <c r="AB458" s="10">
        <v>3.1228811649999999</v>
      </c>
      <c r="AC458" s="10">
        <v>3.1023730650000001</v>
      </c>
      <c r="AD458" s="10" t="s">
        <v>147</v>
      </c>
      <c r="AE458" s="10">
        <v>7.9</v>
      </c>
      <c r="AF458" s="10">
        <v>0</v>
      </c>
      <c r="AG458" s="10">
        <v>1</v>
      </c>
      <c r="AH458" s="10">
        <v>3.0194155409999999</v>
      </c>
      <c r="AI458" s="10">
        <v>3.023801255</v>
      </c>
      <c r="AJ458" s="10">
        <v>3.0073947749999999</v>
      </c>
      <c r="AK458" s="10">
        <v>0</v>
      </c>
      <c r="AL458" s="10" t="s">
        <v>233</v>
      </c>
    </row>
    <row r="459" spans="1:38" hidden="1" x14ac:dyDescent="0.45">
      <c r="A459" t="s">
        <v>338</v>
      </c>
      <c r="B459" s="10">
        <v>15</v>
      </c>
      <c r="C459" s="10">
        <v>6</v>
      </c>
      <c r="D459" s="10" t="s">
        <v>174</v>
      </c>
      <c r="E459" s="10" t="s">
        <v>95</v>
      </c>
      <c r="F459" s="10" t="s">
        <v>215</v>
      </c>
      <c r="G459" s="10" t="s">
        <v>218</v>
      </c>
      <c r="H459" s="10">
        <v>-0.81299999999999994</v>
      </c>
      <c r="I459" s="10">
        <v>998</v>
      </c>
      <c r="J459" s="10">
        <v>0.998</v>
      </c>
      <c r="K459" s="10">
        <v>1.89</v>
      </c>
      <c r="L459" s="10">
        <v>2.23</v>
      </c>
      <c r="M459" s="10">
        <v>0.57999999999999996</v>
      </c>
      <c r="N459" s="10">
        <v>1.29</v>
      </c>
      <c r="O459" s="10">
        <v>1.7243999999999999</v>
      </c>
      <c r="P459" s="10">
        <v>9.76</v>
      </c>
      <c r="Q459" s="10">
        <v>6.9</v>
      </c>
      <c r="R459" s="10">
        <v>0.82899207200000002</v>
      </c>
      <c r="S459" s="10">
        <v>1004</v>
      </c>
      <c r="T459" s="10" t="s">
        <v>38</v>
      </c>
      <c r="U459" s="10" t="s">
        <v>231</v>
      </c>
      <c r="V459" s="10">
        <v>6.8</v>
      </c>
      <c r="W459" s="10">
        <v>5</v>
      </c>
      <c r="X459" s="10"/>
      <c r="Y459" s="10" t="s">
        <v>232</v>
      </c>
      <c r="Z459" t="s">
        <v>340</v>
      </c>
      <c r="AA459" s="10">
        <v>4.0010516860000003</v>
      </c>
      <c r="AB459" s="10">
        <v>4.1944860940000002</v>
      </c>
      <c r="AC459" s="10">
        <v>3.6434041590000001</v>
      </c>
      <c r="AD459" s="10" t="s">
        <v>65</v>
      </c>
      <c r="AE459" s="10">
        <v>7.94</v>
      </c>
      <c r="AF459" s="10">
        <v>0</v>
      </c>
      <c r="AG459" s="10">
        <v>0</v>
      </c>
      <c r="AH459" s="10">
        <v>4.0010516860000003</v>
      </c>
      <c r="AI459" s="10">
        <v>4.1944860940000002</v>
      </c>
      <c r="AJ459" s="10">
        <v>3.6434041590000001</v>
      </c>
      <c r="AK459" s="10">
        <v>0</v>
      </c>
      <c r="AL459" s="10" t="s">
        <v>233</v>
      </c>
    </row>
    <row r="460" spans="1:38" hidden="1" x14ac:dyDescent="0.45">
      <c r="A460" t="s">
        <v>337</v>
      </c>
      <c r="B460">
        <v>16</v>
      </c>
      <c r="C460" t="s">
        <v>37</v>
      </c>
      <c r="D460" t="s">
        <v>174</v>
      </c>
      <c r="E460" t="s">
        <v>95</v>
      </c>
      <c r="F460" t="s">
        <v>215</v>
      </c>
      <c r="G460" t="s">
        <v>218</v>
      </c>
      <c r="H460">
        <v>-0.87350000000000005</v>
      </c>
      <c r="I460">
        <v>270</v>
      </c>
      <c r="J460">
        <v>0.27</v>
      </c>
      <c r="K460">
        <v>1.89</v>
      </c>
      <c r="L460">
        <v>2.23</v>
      </c>
      <c r="M460">
        <v>0.57999999999999996</v>
      </c>
      <c r="N460">
        <v>1.29</v>
      </c>
      <c r="O460">
        <v>1.7243999999999999</v>
      </c>
      <c r="P460">
        <v>9.76</v>
      </c>
      <c r="Q460">
        <v>8.8000000000000007</v>
      </c>
      <c r="R460">
        <v>0.72430471600000002</v>
      </c>
      <c r="S460">
        <v>1468</v>
      </c>
      <c r="T460" t="s">
        <v>38</v>
      </c>
      <c r="U460" t="s">
        <v>63</v>
      </c>
      <c r="V460">
        <v>7</v>
      </c>
      <c r="W460">
        <v>3.9</v>
      </c>
      <c r="X460">
        <v>9.8000000000000004E-2</v>
      </c>
      <c r="Y460" t="s">
        <v>80</v>
      </c>
      <c r="Z460" t="s">
        <v>54</v>
      </c>
      <c r="AA460">
        <v>4.8750612630000001</v>
      </c>
      <c r="AB460" t="s">
        <v>37</v>
      </c>
      <c r="AC460" t="s">
        <v>37</v>
      </c>
      <c r="AD460" t="s">
        <v>65</v>
      </c>
      <c r="AE460">
        <v>7</v>
      </c>
      <c r="AF460">
        <v>0</v>
      </c>
      <c r="AG460">
        <v>0</v>
      </c>
      <c r="AH460">
        <v>4.8750612630000001</v>
      </c>
      <c r="AI460" t="s">
        <v>37</v>
      </c>
      <c r="AJ460">
        <v>0</v>
      </c>
      <c r="AK460">
        <v>0</v>
      </c>
      <c r="AL460" t="s">
        <v>37</v>
      </c>
    </row>
    <row r="461" spans="1:38" hidden="1" x14ac:dyDescent="0.45">
      <c r="A461" t="s">
        <v>337</v>
      </c>
      <c r="B461">
        <v>16</v>
      </c>
      <c r="C461" t="s">
        <v>37</v>
      </c>
      <c r="D461" t="s">
        <v>174</v>
      </c>
      <c r="E461" t="s">
        <v>95</v>
      </c>
      <c r="F461" t="s">
        <v>215</v>
      </c>
      <c r="G461" t="s">
        <v>218</v>
      </c>
      <c r="H461">
        <v>-0.52259999999999995</v>
      </c>
      <c r="I461">
        <v>270</v>
      </c>
      <c r="J461">
        <v>0.27</v>
      </c>
      <c r="K461">
        <v>1.89</v>
      </c>
      <c r="L461">
        <v>2.23</v>
      </c>
      <c r="M461">
        <v>0.57999999999999996</v>
      </c>
      <c r="N461">
        <v>1.29</v>
      </c>
      <c r="O461">
        <v>1.7243999999999999</v>
      </c>
      <c r="P461">
        <v>9.76</v>
      </c>
      <c r="Q461">
        <v>8.8000000000000007</v>
      </c>
      <c r="R461">
        <v>0.72430471600000002</v>
      </c>
      <c r="S461">
        <v>1468</v>
      </c>
      <c r="T461" t="s">
        <v>38</v>
      </c>
      <c r="U461" t="s">
        <v>63</v>
      </c>
      <c r="V461">
        <v>6.2</v>
      </c>
      <c r="W461">
        <v>1.7</v>
      </c>
      <c r="X461">
        <v>2.4E-2</v>
      </c>
      <c r="Y461" t="s">
        <v>64</v>
      </c>
      <c r="Z461" t="s">
        <v>54</v>
      </c>
      <c r="AA461">
        <v>4.9731278540000003</v>
      </c>
      <c r="AB461" t="s">
        <v>37</v>
      </c>
      <c r="AC461" t="s">
        <v>37</v>
      </c>
      <c r="AD461" t="s">
        <v>65</v>
      </c>
      <c r="AE461">
        <v>7</v>
      </c>
      <c r="AF461">
        <v>0</v>
      </c>
      <c r="AG461">
        <v>0</v>
      </c>
      <c r="AH461">
        <v>4.9731278540000003</v>
      </c>
      <c r="AI461" t="s">
        <v>37</v>
      </c>
      <c r="AJ461">
        <v>0</v>
      </c>
      <c r="AK461">
        <v>0</v>
      </c>
      <c r="AL461" t="s">
        <v>37</v>
      </c>
    </row>
    <row r="462" spans="1:38" hidden="1" x14ac:dyDescent="0.45">
      <c r="A462" t="s">
        <v>337</v>
      </c>
      <c r="B462">
        <v>17</v>
      </c>
      <c r="C462" t="s">
        <v>37</v>
      </c>
      <c r="D462" t="s">
        <v>174</v>
      </c>
      <c r="E462" t="s">
        <v>95</v>
      </c>
      <c r="F462" t="s">
        <v>215</v>
      </c>
      <c r="G462" t="s">
        <v>218</v>
      </c>
      <c r="H462">
        <v>-0.97189999999999999</v>
      </c>
      <c r="I462">
        <v>270</v>
      </c>
      <c r="J462">
        <v>0.27</v>
      </c>
      <c r="K462">
        <v>1.89</v>
      </c>
      <c r="L462">
        <v>2.23</v>
      </c>
      <c r="M462">
        <v>0.57999999999999996</v>
      </c>
      <c r="N462">
        <v>1.29</v>
      </c>
      <c r="O462">
        <v>1.7243999999999999</v>
      </c>
      <c r="P462">
        <v>9.76</v>
      </c>
      <c r="Q462">
        <v>8.0299999999999994</v>
      </c>
      <c r="R462">
        <v>0.84010284700000004</v>
      </c>
      <c r="S462">
        <v>899</v>
      </c>
      <c r="T462" t="s">
        <v>38</v>
      </c>
      <c r="U462" t="s">
        <v>66</v>
      </c>
      <c r="V462">
        <v>7.7</v>
      </c>
      <c r="W462">
        <v>2.4</v>
      </c>
      <c r="X462">
        <v>0.04</v>
      </c>
      <c r="Y462" t="s">
        <v>67</v>
      </c>
      <c r="Z462" t="s">
        <v>85</v>
      </c>
      <c r="AA462">
        <v>5.0413926849999999</v>
      </c>
      <c r="AB462" t="s">
        <v>37</v>
      </c>
      <c r="AC462" t="s">
        <v>37</v>
      </c>
      <c r="AD462" t="s">
        <v>42</v>
      </c>
      <c r="AE462">
        <v>7.5</v>
      </c>
      <c r="AF462">
        <v>1</v>
      </c>
      <c r="AG462">
        <v>0</v>
      </c>
      <c r="AH462">
        <v>4.5586104709999997</v>
      </c>
      <c r="AI462" t="s">
        <v>37</v>
      </c>
      <c r="AJ462" t="s">
        <v>37</v>
      </c>
      <c r="AK462">
        <v>0</v>
      </c>
      <c r="AL462" t="s">
        <v>37</v>
      </c>
    </row>
    <row r="463" spans="1:38" hidden="1" x14ac:dyDescent="0.45">
      <c r="A463" t="s">
        <v>337</v>
      </c>
      <c r="B463">
        <v>17</v>
      </c>
      <c r="C463" t="s">
        <v>37</v>
      </c>
      <c r="D463" t="s">
        <v>174</v>
      </c>
      <c r="E463" t="s">
        <v>95</v>
      </c>
      <c r="F463" t="s">
        <v>215</v>
      </c>
      <c r="G463" t="s">
        <v>218</v>
      </c>
      <c r="H463">
        <v>-0.87350000000000005</v>
      </c>
      <c r="I463">
        <v>270</v>
      </c>
      <c r="J463">
        <v>0.27</v>
      </c>
      <c r="K463">
        <v>1.89</v>
      </c>
      <c r="L463">
        <v>2.23</v>
      </c>
      <c r="M463">
        <v>0.57999999999999996</v>
      </c>
      <c r="N463">
        <v>1.29</v>
      </c>
      <c r="O463">
        <v>1.7243999999999999</v>
      </c>
      <c r="P463">
        <v>9.76</v>
      </c>
      <c r="Q463">
        <v>8.8000000000000007</v>
      </c>
      <c r="R463">
        <v>0.72430471600000002</v>
      </c>
      <c r="S463">
        <v>1468</v>
      </c>
      <c r="T463" t="s">
        <v>38</v>
      </c>
      <c r="U463" t="s">
        <v>63</v>
      </c>
      <c r="V463">
        <v>7</v>
      </c>
      <c r="W463">
        <v>3.9</v>
      </c>
      <c r="X463">
        <v>9.7000000000000003E-2</v>
      </c>
      <c r="Y463" t="s">
        <v>68</v>
      </c>
      <c r="Z463" t="s">
        <v>54</v>
      </c>
      <c r="AA463">
        <v>5.0413926849999999</v>
      </c>
      <c r="AB463" t="s">
        <v>37</v>
      </c>
      <c r="AC463" t="s">
        <v>37</v>
      </c>
      <c r="AD463" t="s">
        <v>42</v>
      </c>
      <c r="AE463">
        <v>7</v>
      </c>
      <c r="AF463">
        <v>1</v>
      </c>
      <c r="AG463">
        <v>0</v>
      </c>
      <c r="AH463">
        <v>4.5586104709999997</v>
      </c>
      <c r="AI463" t="s">
        <v>37</v>
      </c>
      <c r="AJ463" t="s">
        <v>37</v>
      </c>
      <c r="AK463">
        <v>0</v>
      </c>
      <c r="AL463" t="s">
        <v>37</v>
      </c>
    </row>
    <row r="464" spans="1:38" hidden="1" x14ac:dyDescent="0.45">
      <c r="A464" t="s">
        <v>337</v>
      </c>
      <c r="B464">
        <v>17</v>
      </c>
      <c r="C464" t="s">
        <v>37</v>
      </c>
      <c r="D464" t="s">
        <v>174</v>
      </c>
      <c r="E464" t="s">
        <v>95</v>
      </c>
      <c r="F464" t="s">
        <v>215</v>
      </c>
      <c r="G464" t="s">
        <v>218</v>
      </c>
      <c r="H464">
        <v>-0.40849999999999997</v>
      </c>
      <c r="I464">
        <v>270</v>
      </c>
      <c r="J464">
        <v>0.27</v>
      </c>
      <c r="K464">
        <v>1.89</v>
      </c>
      <c r="L464">
        <v>2.23</v>
      </c>
      <c r="M464">
        <v>0.57999999999999996</v>
      </c>
      <c r="N464">
        <v>1.29</v>
      </c>
      <c r="O464">
        <v>1.7243999999999999</v>
      </c>
      <c r="P464">
        <v>9.76</v>
      </c>
      <c r="Q464">
        <v>8.8000000000000007</v>
      </c>
      <c r="R464">
        <v>0.72430471600000002</v>
      </c>
      <c r="S464">
        <v>1468</v>
      </c>
      <c r="T464" t="s">
        <v>38</v>
      </c>
      <c r="U464" t="s">
        <v>63</v>
      </c>
      <c r="V464">
        <v>6</v>
      </c>
      <c r="W464">
        <v>1.6</v>
      </c>
      <c r="X464">
        <v>2.5000000000000001E-2</v>
      </c>
      <c r="Y464" t="s">
        <v>69</v>
      </c>
      <c r="Z464" t="s">
        <v>54</v>
      </c>
      <c r="AA464">
        <v>5.278753601</v>
      </c>
      <c r="AB464" t="s">
        <v>37</v>
      </c>
      <c r="AC464" t="s">
        <v>37</v>
      </c>
      <c r="AD464" t="s">
        <v>42</v>
      </c>
      <c r="AE464">
        <v>7</v>
      </c>
      <c r="AF464">
        <v>1</v>
      </c>
      <c r="AG464">
        <v>0</v>
      </c>
      <c r="AH464">
        <v>4.7484992039999998</v>
      </c>
      <c r="AI464" t="s">
        <v>37</v>
      </c>
      <c r="AJ464" t="s">
        <v>37</v>
      </c>
      <c r="AK464">
        <v>0</v>
      </c>
      <c r="AL464" t="s">
        <v>37</v>
      </c>
    </row>
    <row r="465" spans="1:38" hidden="1" x14ac:dyDescent="0.45">
      <c r="A465" t="s">
        <v>337</v>
      </c>
      <c r="B465">
        <v>17</v>
      </c>
      <c r="C465" t="s">
        <v>37</v>
      </c>
      <c r="D465" t="s">
        <v>174</v>
      </c>
      <c r="E465" t="s">
        <v>95</v>
      </c>
      <c r="F465" t="s">
        <v>215</v>
      </c>
      <c r="G465" t="s">
        <v>218</v>
      </c>
      <c r="H465">
        <v>-0.87350000000000005</v>
      </c>
      <c r="I465">
        <v>270</v>
      </c>
      <c r="J465">
        <v>0.27</v>
      </c>
      <c r="K465">
        <v>1.89</v>
      </c>
      <c r="L465">
        <v>2.23</v>
      </c>
      <c r="M465">
        <v>0.57999999999999996</v>
      </c>
      <c r="N465">
        <v>1.29</v>
      </c>
      <c r="O465">
        <v>1.7243999999999999</v>
      </c>
      <c r="P465">
        <v>9.76</v>
      </c>
      <c r="Q465">
        <v>8.8000000000000007</v>
      </c>
      <c r="R465">
        <v>0.72430471600000002</v>
      </c>
      <c r="S465">
        <v>1468</v>
      </c>
      <c r="T465" t="s">
        <v>38</v>
      </c>
      <c r="U465" t="s">
        <v>63</v>
      </c>
      <c r="V465">
        <v>7</v>
      </c>
      <c r="W465">
        <v>1.4</v>
      </c>
      <c r="X465">
        <v>1.7999999999999999E-2</v>
      </c>
      <c r="Y465" t="s">
        <v>64</v>
      </c>
      <c r="Z465" t="s">
        <v>54</v>
      </c>
      <c r="AA465">
        <v>5.4265112609999999</v>
      </c>
      <c r="AB465" t="s">
        <v>37</v>
      </c>
      <c r="AC465" t="s">
        <v>37</v>
      </c>
      <c r="AD465" t="s">
        <v>42</v>
      </c>
      <c r="AE465">
        <v>7</v>
      </c>
      <c r="AF465">
        <v>1</v>
      </c>
      <c r="AG465">
        <v>0</v>
      </c>
      <c r="AH465">
        <v>4.8667053320000004</v>
      </c>
      <c r="AI465" t="s">
        <v>37</v>
      </c>
      <c r="AJ465" t="s">
        <v>37</v>
      </c>
      <c r="AK465">
        <v>0</v>
      </c>
      <c r="AL465" t="s">
        <v>37</v>
      </c>
    </row>
    <row r="466" spans="1:38" hidden="1" x14ac:dyDescent="0.45">
      <c r="A466" t="s">
        <v>337</v>
      </c>
      <c r="B466">
        <v>35</v>
      </c>
      <c r="C466">
        <v>13</v>
      </c>
      <c r="D466" t="s">
        <v>174</v>
      </c>
      <c r="E466" t="s">
        <v>95</v>
      </c>
      <c r="F466" t="s">
        <v>215</v>
      </c>
      <c r="G466" t="s">
        <v>218</v>
      </c>
      <c r="H466">
        <v>-0.99429999999999996</v>
      </c>
      <c r="I466">
        <v>130</v>
      </c>
      <c r="J466">
        <v>0.13</v>
      </c>
      <c r="K466">
        <v>1.89</v>
      </c>
      <c r="L466">
        <v>2.23</v>
      </c>
      <c r="M466">
        <v>0.57999999999999996</v>
      </c>
      <c r="N466">
        <v>1.29</v>
      </c>
      <c r="O466">
        <v>1.7243999999999999</v>
      </c>
      <c r="P466">
        <v>9.76</v>
      </c>
      <c r="Q466">
        <v>6.4</v>
      </c>
      <c r="R466">
        <v>0.44560357699999997</v>
      </c>
      <c r="S466">
        <v>671</v>
      </c>
      <c r="T466" t="s">
        <v>82</v>
      </c>
      <c r="U466" t="s">
        <v>83</v>
      </c>
      <c r="V466">
        <v>8.4</v>
      </c>
      <c r="W466">
        <v>5.4</v>
      </c>
      <c r="X466">
        <v>0.184</v>
      </c>
      <c r="Y466" t="s">
        <v>54</v>
      </c>
      <c r="Z466" t="s">
        <v>54</v>
      </c>
      <c r="AA466">
        <v>3.075218096</v>
      </c>
      <c r="AB466">
        <v>3.1511899809999999</v>
      </c>
      <c r="AC466">
        <v>2.9830780899999998</v>
      </c>
      <c r="AD466" t="s">
        <v>77</v>
      </c>
      <c r="AE466">
        <v>5.2</v>
      </c>
      <c r="AF466">
        <v>0</v>
      </c>
      <c r="AG466">
        <v>1</v>
      </c>
      <c r="AH466">
        <v>2.9856707999999998</v>
      </c>
      <c r="AI466">
        <v>3.046448308</v>
      </c>
      <c r="AJ466">
        <v>2.9119587949999999</v>
      </c>
      <c r="AK466">
        <v>0</v>
      </c>
      <c r="AL466" t="s">
        <v>37</v>
      </c>
    </row>
    <row r="467" spans="1:38" hidden="1" x14ac:dyDescent="0.45">
      <c r="A467" t="s">
        <v>337</v>
      </c>
      <c r="B467">
        <v>35</v>
      </c>
      <c r="C467">
        <v>14</v>
      </c>
      <c r="D467" t="s">
        <v>174</v>
      </c>
      <c r="E467" t="s">
        <v>95</v>
      </c>
      <c r="F467" t="s">
        <v>215</v>
      </c>
      <c r="G467" t="s">
        <v>218</v>
      </c>
      <c r="H467">
        <v>-0.77590000000000003</v>
      </c>
      <c r="I467">
        <v>130</v>
      </c>
      <c r="J467">
        <v>0.13</v>
      </c>
      <c r="K467">
        <v>1.89</v>
      </c>
      <c r="L467">
        <v>2.23</v>
      </c>
      <c r="M467">
        <v>0.57999999999999996</v>
      </c>
      <c r="N467">
        <v>1.29</v>
      </c>
      <c r="O467">
        <v>1.7243999999999999</v>
      </c>
      <c r="P467">
        <v>9.76</v>
      </c>
      <c r="Q467">
        <v>6.4</v>
      </c>
      <c r="R467">
        <v>0.44560357699999997</v>
      </c>
      <c r="S467">
        <v>671</v>
      </c>
      <c r="T467" t="s">
        <v>82</v>
      </c>
      <c r="U467" t="s">
        <v>83</v>
      </c>
      <c r="V467">
        <v>6.7</v>
      </c>
      <c r="W467">
        <v>4.3</v>
      </c>
      <c r="X467">
        <v>9.6000000000000002E-2</v>
      </c>
      <c r="Y467" t="s">
        <v>84</v>
      </c>
      <c r="Z467" t="s">
        <v>85</v>
      </c>
      <c r="AA467">
        <v>3.7218497789999998</v>
      </c>
      <c r="AB467">
        <v>3.7759714409999998</v>
      </c>
      <c r="AC467">
        <v>3.6600102950000002</v>
      </c>
      <c r="AD467" t="s">
        <v>77</v>
      </c>
      <c r="AE467">
        <v>5.2</v>
      </c>
      <c r="AF467">
        <v>0</v>
      </c>
      <c r="AG467">
        <v>1</v>
      </c>
      <c r="AH467">
        <v>3.502976146</v>
      </c>
      <c r="AI467">
        <v>3.5462734760000001</v>
      </c>
      <c r="AJ467">
        <v>3.4535045590000002</v>
      </c>
      <c r="AK467">
        <v>0</v>
      </c>
      <c r="AL467" t="s">
        <v>37</v>
      </c>
    </row>
    <row r="468" spans="1:38" hidden="1" x14ac:dyDescent="0.45">
      <c r="A468" t="s">
        <v>337</v>
      </c>
      <c r="B468">
        <v>35</v>
      </c>
      <c r="C468">
        <v>15</v>
      </c>
      <c r="D468" t="s">
        <v>174</v>
      </c>
      <c r="E468" t="s">
        <v>95</v>
      </c>
      <c r="F468" t="s">
        <v>215</v>
      </c>
      <c r="G468" t="s">
        <v>218</v>
      </c>
      <c r="H468">
        <v>-0.95620000000000005</v>
      </c>
      <c r="I468">
        <v>130</v>
      </c>
      <c r="J468">
        <v>0.13</v>
      </c>
      <c r="K468">
        <v>1.89</v>
      </c>
      <c r="L468">
        <v>2.23</v>
      </c>
      <c r="M468">
        <v>0.57999999999999996</v>
      </c>
      <c r="N468">
        <v>1.29</v>
      </c>
      <c r="O468">
        <v>1.7243999999999999</v>
      </c>
      <c r="P468">
        <v>9.76</v>
      </c>
      <c r="Q468">
        <v>6.4</v>
      </c>
      <c r="R468">
        <v>0.44560357699999997</v>
      </c>
      <c r="S468">
        <v>671</v>
      </c>
      <c r="T468" t="s">
        <v>82</v>
      </c>
      <c r="U468" t="s">
        <v>83</v>
      </c>
      <c r="V468">
        <v>7.5</v>
      </c>
      <c r="W468">
        <v>7</v>
      </c>
      <c r="X468">
        <v>0.16200000000000001</v>
      </c>
      <c r="Y468" t="s">
        <v>96</v>
      </c>
      <c r="Z468" t="s">
        <v>340</v>
      </c>
      <c r="AA468">
        <v>3.345180628</v>
      </c>
      <c r="AB468">
        <v>3.4055335439999999</v>
      </c>
      <c r="AC468">
        <v>3.2750657809999999</v>
      </c>
      <c r="AD468" t="s">
        <v>77</v>
      </c>
      <c r="AE468">
        <v>5.2</v>
      </c>
      <c r="AF468">
        <v>0</v>
      </c>
      <c r="AG468">
        <v>1</v>
      </c>
      <c r="AH468">
        <v>3.2016408260000002</v>
      </c>
      <c r="AI468">
        <v>3.2499231580000001</v>
      </c>
      <c r="AJ468">
        <v>3.1455489480000001</v>
      </c>
      <c r="AK468">
        <v>0</v>
      </c>
      <c r="AL468" t="s">
        <v>37</v>
      </c>
    </row>
    <row r="469" spans="1:38" hidden="1" x14ac:dyDescent="0.45">
      <c r="A469" t="s">
        <v>337</v>
      </c>
      <c r="B469">
        <v>51</v>
      </c>
      <c r="C469" t="s">
        <v>37</v>
      </c>
      <c r="D469" t="s">
        <v>174</v>
      </c>
      <c r="E469" t="s">
        <v>95</v>
      </c>
      <c r="F469" t="s">
        <v>215</v>
      </c>
      <c r="G469" t="s">
        <v>218</v>
      </c>
      <c r="H469">
        <v>-0.9909</v>
      </c>
      <c r="I469">
        <v>100</v>
      </c>
      <c r="J469">
        <v>0.1</v>
      </c>
      <c r="K469">
        <v>1.89</v>
      </c>
      <c r="L469">
        <v>2.23</v>
      </c>
      <c r="M469">
        <v>0.57999999999999996</v>
      </c>
      <c r="N469">
        <v>1.29</v>
      </c>
      <c r="O469">
        <v>1.7243999999999999</v>
      </c>
      <c r="P469">
        <v>9.76</v>
      </c>
      <c r="Q469">
        <v>8.0299999999999994</v>
      </c>
      <c r="R469">
        <v>0.84010284800000001</v>
      </c>
      <c r="S469">
        <v>899</v>
      </c>
      <c r="T469" t="s">
        <v>38</v>
      </c>
      <c r="U469" t="s">
        <v>66</v>
      </c>
      <c r="V469">
        <v>8.1</v>
      </c>
      <c r="W469">
        <v>2.11</v>
      </c>
      <c r="X469">
        <v>5.6000000000000001E-2</v>
      </c>
      <c r="Y469" t="s">
        <v>71</v>
      </c>
      <c r="Z469" t="s">
        <v>54</v>
      </c>
      <c r="AA469">
        <v>4.7075701759999999</v>
      </c>
      <c r="AB469" t="s">
        <v>37</v>
      </c>
      <c r="AC469" t="s">
        <v>37</v>
      </c>
      <c r="AD469" t="s">
        <v>72</v>
      </c>
      <c r="AE469">
        <v>7.5</v>
      </c>
      <c r="AF469">
        <v>1</v>
      </c>
      <c r="AG469">
        <v>0</v>
      </c>
      <c r="AH469">
        <v>4.2915524639999996</v>
      </c>
      <c r="AI469" t="s">
        <v>37</v>
      </c>
      <c r="AJ469" t="s">
        <v>37</v>
      </c>
      <c r="AK469">
        <v>0</v>
      </c>
      <c r="AL469" t="s">
        <v>73</v>
      </c>
    </row>
    <row r="470" spans="1:38" hidden="1" x14ac:dyDescent="0.45">
      <c r="A470" t="s">
        <v>337</v>
      </c>
      <c r="B470">
        <v>51</v>
      </c>
      <c r="C470" t="s">
        <v>37</v>
      </c>
      <c r="D470" t="s">
        <v>174</v>
      </c>
      <c r="E470" t="s">
        <v>95</v>
      </c>
      <c r="F470" t="s">
        <v>215</v>
      </c>
      <c r="G470" t="s">
        <v>218</v>
      </c>
      <c r="H470">
        <v>-0.9909</v>
      </c>
      <c r="I470">
        <v>100</v>
      </c>
      <c r="J470">
        <v>0.1</v>
      </c>
      <c r="K470">
        <v>1.89</v>
      </c>
      <c r="L470">
        <v>2.23</v>
      </c>
      <c r="M470">
        <v>0.57999999999999996</v>
      </c>
      <c r="N470">
        <v>1.29</v>
      </c>
      <c r="O470">
        <v>1.7243999999999999</v>
      </c>
      <c r="P470">
        <v>9.76</v>
      </c>
      <c r="Q470">
        <v>8.0299999999999994</v>
      </c>
      <c r="R470">
        <v>0.84010284800000001</v>
      </c>
      <c r="S470">
        <v>899</v>
      </c>
      <c r="T470" t="s">
        <v>38</v>
      </c>
      <c r="U470" t="s">
        <v>66</v>
      </c>
      <c r="V470">
        <v>8.1999999999999993</v>
      </c>
      <c r="W470">
        <v>2.1</v>
      </c>
      <c r="X470">
        <v>3.6999999999999998E-2</v>
      </c>
      <c r="Y470" t="s">
        <v>74</v>
      </c>
      <c r="Z470" t="s">
        <v>54</v>
      </c>
      <c r="AA470">
        <v>4.6627578310000004</v>
      </c>
      <c r="AB470" t="s">
        <v>37</v>
      </c>
      <c r="AC470" t="s">
        <v>37</v>
      </c>
      <c r="AD470" t="s">
        <v>42</v>
      </c>
      <c r="AE470">
        <v>7.5</v>
      </c>
      <c r="AF470">
        <v>1</v>
      </c>
      <c r="AG470">
        <v>0</v>
      </c>
      <c r="AH470">
        <v>4.2557025880000001</v>
      </c>
      <c r="AI470" t="s">
        <v>37</v>
      </c>
      <c r="AJ470" t="s">
        <v>37</v>
      </c>
      <c r="AK470">
        <v>0</v>
      </c>
      <c r="AL470" t="s">
        <v>73</v>
      </c>
    </row>
    <row r="471" spans="1:38" hidden="1" x14ac:dyDescent="0.45">
      <c r="A471" t="s">
        <v>337</v>
      </c>
      <c r="B471">
        <v>51</v>
      </c>
      <c r="C471" t="s">
        <v>37</v>
      </c>
      <c r="D471" t="s">
        <v>174</v>
      </c>
      <c r="E471" t="s">
        <v>95</v>
      </c>
      <c r="F471" t="s">
        <v>215</v>
      </c>
      <c r="G471" t="s">
        <v>218</v>
      </c>
      <c r="H471">
        <v>-0.98570000000000002</v>
      </c>
      <c r="I471">
        <v>100</v>
      </c>
      <c r="J471">
        <v>0.1</v>
      </c>
      <c r="K471">
        <v>1.89</v>
      </c>
      <c r="L471">
        <v>2.23</v>
      </c>
      <c r="M471">
        <v>0.57999999999999996</v>
      </c>
      <c r="N471">
        <v>1.29</v>
      </c>
      <c r="O471">
        <v>1.7243999999999999</v>
      </c>
      <c r="P471">
        <v>9.76</v>
      </c>
      <c r="Q471">
        <v>8.0299999999999994</v>
      </c>
      <c r="R471">
        <v>0.84010284899999998</v>
      </c>
      <c r="S471">
        <v>899</v>
      </c>
      <c r="T471" t="s">
        <v>38</v>
      </c>
      <c r="U471" t="s">
        <v>66</v>
      </c>
      <c r="V471">
        <v>8</v>
      </c>
      <c r="W471">
        <v>3.85</v>
      </c>
      <c r="X471">
        <v>6.0999999999999999E-2</v>
      </c>
      <c r="Y471" t="s">
        <v>75</v>
      </c>
      <c r="Z471" t="s">
        <v>54</v>
      </c>
      <c r="AA471">
        <v>4.3424226810000004</v>
      </c>
      <c r="AB471" t="s">
        <v>37</v>
      </c>
      <c r="AC471" t="s">
        <v>37</v>
      </c>
      <c r="AD471" t="s">
        <v>42</v>
      </c>
      <c r="AE471">
        <v>7.5</v>
      </c>
      <c r="AF471">
        <v>1</v>
      </c>
      <c r="AG471">
        <v>0</v>
      </c>
      <c r="AH471">
        <v>3.999434468</v>
      </c>
      <c r="AI471" t="s">
        <v>37</v>
      </c>
      <c r="AJ471" t="s">
        <v>37</v>
      </c>
      <c r="AK471">
        <v>0</v>
      </c>
      <c r="AL471" t="s">
        <v>73</v>
      </c>
    </row>
    <row r="472" spans="1:38" hidden="1" x14ac:dyDescent="0.45">
      <c r="A472" t="s">
        <v>337</v>
      </c>
      <c r="B472">
        <v>51</v>
      </c>
      <c r="C472" t="s">
        <v>37</v>
      </c>
      <c r="D472" t="s">
        <v>174</v>
      </c>
      <c r="E472" t="s">
        <v>95</v>
      </c>
      <c r="F472" t="s">
        <v>215</v>
      </c>
      <c r="G472" t="s">
        <v>218</v>
      </c>
      <c r="H472">
        <v>-0.9909</v>
      </c>
      <c r="I472">
        <v>100</v>
      </c>
      <c r="J472">
        <v>0.1</v>
      </c>
      <c r="K472">
        <v>1.89</v>
      </c>
      <c r="L472">
        <v>2.23</v>
      </c>
      <c r="M472">
        <v>0.57999999999999996</v>
      </c>
      <c r="N472">
        <v>1.29</v>
      </c>
      <c r="O472">
        <v>1.7243999999999999</v>
      </c>
      <c r="P472">
        <v>9.76</v>
      </c>
      <c r="Q472">
        <v>8.0299999999999994</v>
      </c>
      <c r="R472">
        <v>0.84010284800000001</v>
      </c>
      <c r="S472">
        <v>899</v>
      </c>
      <c r="T472" t="s">
        <v>38</v>
      </c>
      <c r="U472" t="s">
        <v>66</v>
      </c>
      <c r="V472">
        <v>8.1</v>
      </c>
      <c r="W472">
        <v>2.17</v>
      </c>
      <c r="X472">
        <v>3.3000000000000002E-2</v>
      </c>
      <c r="Y472" t="s">
        <v>75</v>
      </c>
      <c r="Z472" t="s">
        <v>54</v>
      </c>
      <c r="AA472">
        <v>4.6627578310000004</v>
      </c>
      <c r="AB472" t="s">
        <v>37</v>
      </c>
      <c r="AC472" t="s">
        <v>37</v>
      </c>
      <c r="AD472" t="s">
        <v>42</v>
      </c>
      <c r="AE472">
        <v>7.5</v>
      </c>
      <c r="AF472">
        <v>1</v>
      </c>
      <c r="AG472">
        <v>0</v>
      </c>
      <c r="AH472">
        <v>4.2557025880000001</v>
      </c>
      <c r="AI472" t="s">
        <v>37</v>
      </c>
      <c r="AJ472" t="s">
        <v>37</v>
      </c>
      <c r="AK472">
        <v>0</v>
      </c>
      <c r="AL472" t="s">
        <v>73</v>
      </c>
    </row>
    <row r="473" spans="1:38" hidden="1" x14ac:dyDescent="0.45">
      <c r="A473" t="s">
        <v>337</v>
      </c>
      <c r="B473">
        <v>51</v>
      </c>
      <c r="C473" t="s">
        <v>37</v>
      </c>
      <c r="D473" t="s">
        <v>174</v>
      </c>
      <c r="E473" t="s">
        <v>95</v>
      </c>
      <c r="F473" t="s">
        <v>215</v>
      </c>
      <c r="G473" t="s">
        <v>218</v>
      </c>
      <c r="H473">
        <v>-0.9909</v>
      </c>
      <c r="I473">
        <v>100</v>
      </c>
      <c r="J473">
        <v>0.1</v>
      </c>
      <c r="K473">
        <v>1.89</v>
      </c>
      <c r="L473">
        <v>2.23</v>
      </c>
      <c r="M473">
        <v>0.57999999999999996</v>
      </c>
      <c r="N473">
        <v>1.29</v>
      </c>
      <c r="O473">
        <v>1.7243999999999999</v>
      </c>
      <c r="P473">
        <v>9.76</v>
      </c>
      <c r="Q473">
        <v>8.0299999999999994</v>
      </c>
      <c r="R473">
        <v>0.84010284800000001</v>
      </c>
      <c r="S473">
        <v>899</v>
      </c>
      <c r="T473" t="s">
        <v>38</v>
      </c>
      <c r="U473" t="s">
        <v>66</v>
      </c>
      <c r="V473">
        <v>8.1</v>
      </c>
      <c r="W473">
        <v>3</v>
      </c>
      <c r="X473">
        <v>4.4999999999999998E-2</v>
      </c>
      <c r="Y473" t="s">
        <v>75</v>
      </c>
      <c r="Z473" t="s">
        <v>54</v>
      </c>
      <c r="AA473">
        <v>4.7075701759999999</v>
      </c>
      <c r="AB473" t="s">
        <v>37</v>
      </c>
      <c r="AC473" t="s">
        <v>37</v>
      </c>
      <c r="AD473" t="s">
        <v>42</v>
      </c>
      <c r="AE473">
        <v>7.5</v>
      </c>
      <c r="AF473">
        <v>1</v>
      </c>
      <c r="AG473">
        <v>0</v>
      </c>
      <c r="AH473">
        <v>4.2915524639999996</v>
      </c>
      <c r="AI473" t="s">
        <v>37</v>
      </c>
      <c r="AJ473" t="s">
        <v>37</v>
      </c>
      <c r="AK473">
        <v>0</v>
      </c>
      <c r="AL473" t="s">
        <v>73</v>
      </c>
    </row>
    <row r="474" spans="1:38" hidden="1" x14ac:dyDescent="0.45">
      <c r="A474" t="s">
        <v>337</v>
      </c>
      <c r="B474">
        <v>59</v>
      </c>
      <c r="C474" t="s">
        <v>37</v>
      </c>
      <c r="D474" t="s">
        <v>174</v>
      </c>
      <c r="E474" t="s">
        <v>95</v>
      </c>
      <c r="F474" t="s">
        <v>215</v>
      </c>
      <c r="G474" t="s">
        <v>218</v>
      </c>
      <c r="H474">
        <v>-0.97760000000000002</v>
      </c>
      <c r="I474">
        <v>450</v>
      </c>
      <c r="J474">
        <v>0.45</v>
      </c>
      <c r="K474">
        <v>1.89</v>
      </c>
      <c r="L474">
        <v>2.23</v>
      </c>
      <c r="M474">
        <v>0.57999999999999996</v>
      </c>
      <c r="N474">
        <v>1.29</v>
      </c>
      <c r="O474">
        <v>1.7243999999999999</v>
      </c>
      <c r="P474">
        <v>9.76</v>
      </c>
      <c r="Q474">
        <v>8.0299999999999994</v>
      </c>
      <c r="R474">
        <v>0.84010284899999998</v>
      </c>
      <c r="S474">
        <v>899</v>
      </c>
      <c r="T474" t="s">
        <v>38</v>
      </c>
      <c r="U474" t="s">
        <v>66</v>
      </c>
      <c r="V474">
        <v>7.8</v>
      </c>
      <c r="W474">
        <v>5.25</v>
      </c>
      <c r="X474">
        <v>0.14649999999999999</v>
      </c>
      <c r="Y474" t="s">
        <v>97</v>
      </c>
      <c r="Z474" t="s">
        <v>54</v>
      </c>
      <c r="AA474">
        <v>3.5480173229999998</v>
      </c>
      <c r="AB474" t="s">
        <v>37</v>
      </c>
      <c r="AC474" t="s">
        <v>37</v>
      </c>
      <c r="AD474" t="s">
        <v>98</v>
      </c>
      <c r="AE474">
        <v>10</v>
      </c>
      <c r="AF474">
        <v>0</v>
      </c>
      <c r="AG474">
        <v>1</v>
      </c>
      <c r="AH474">
        <v>3.3639101820000001</v>
      </c>
      <c r="AI474" t="s">
        <v>37</v>
      </c>
      <c r="AJ474" t="s">
        <v>37</v>
      </c>
      <c r="AK474">
        <v>0</v>
      </c>
      <c r="AL474" t="s">
        <v>175</v>
      </c>
    </row>
    <row r="475" spans="1:38" hidden="1" x14ac:dyDescent="0.45">
      <c r="A475" t="s">
        <v>337</v>
      </c>
      <c r="B475">
        <v>77</v>
      </c>
      <c r="C475">
        <v>17</v>
      </c>
      <c r="D475" t="s">
        <v>174</v>
      </c>
      <c r="E475" t="s">
        <v>95</v>
      </c>
      <c r="F475" t="s">
        <v>215</v>
      </c>
      <c r="G475" t="s">
        <v>218</v>
      </c>
      <c r="H475">
        <v>-0.87350000000000005</v>
      </c>
      <c r="I475">
        <v>1300</v>
      </c>
      <c r="J475">
        <v>1.3</v>
      </c>
      <c r="K475">
        <v>1.89</v>
      </c>
      <c r="L475">
        <v>2.23</v>
      </c>
      <c r="M475">
        <v>0.57999999999999996</v>
      </c>
      <c r="N475">
        <v>1.29</v>
      </c>
      <c r="O475">
        <v>1.7243999999999999</v>
      </c>
      <c r="P475">
        <v>9.76</v>
      </c>
      <c r="Q475">
        <v>6.4</v>
      </c>
      <c r="R475">
        <v>0.44560357699999997</v>
      </c>
      <c r="S475">
        <v>671</v>
      </c>
      <c r="T475" t="s">
        <v>82</v>
      </c>
      <c r="U475" t="s">
        <v>83</v>
      </c>
      <c r="V475">
        <v>7.5</v>
      </c>
      <c r="W475">
        <v>7</v>
      </c>
      <c r="X475">
        <v>0.16200000000000001</v>
      </c>
      <c r="Y475" t="s">
        <v>100</v>
      </c>
      <c r="Z475" t="s">
        <v>340</v>
      </c>
      <c r="AA475">
        <v>3.2304489209999998</v>
      </c>
      <c r="AB475" t="s">
        <v>37</v>
      </c>
      <c r="AC475" t="s">
        <v>37</v>
      </c>
      <c r="AD475" t="s">
        <v>77</v>
      </c>
      <c r="AE475">
        <v>5.2</v>
      </c>
      <c r="AF475">
        <v>0</v>
      </c>
      <c r="AG475">
        <v>1</v>
      </c>
      <c r="AH475">
        <v>3.1098554599999999</v>
      </c>
      <c r="AI475" t="s">
        <v>37</v>
      </c>
      <c r="AJ475" t="s">
        <v>37</v>
      </c>
      <c r="AK475">
        <v>0</v>
      </c>
      <c r="AL475" t="s">
        <v>37</v>
      </c>
    </row>
    <row r="476" spans="1:38" hidden="1" x14ac:dyDescent="0.45">
      <c r="A476" t="s">
        <v>337</v>
      </c>
      <c r="B476">
        <v>77</v>
      </c>
      <c r="C476">
        <v>18</v>
      </c>
      <c r="D476" t="s">
        <v>174</v>
      </c>
      <c r="E476" t="s">
        <v>95</v>
      </c>
      <c r="F476" t="s">
        <v>215</v>
      </c>
      <c r="G476" t="s">
        <v>218</v>
      </c>
      <c r="H476">
        <v>-0.87350000000000005</v>
      </c>
      <c r="I476">
        <v>3600</v>
      </c>
      <c r="J476">
        <v>3.6</v>
      </c>
      <c r="K476">
        <v>1.89</v>
      </c>
      <c r="L476">
        <v>2.23</v>
      </c>
      <c r="M476">
        <v>0.57999999999999996</v>
      </c>
      <c r="N476">
        <v>1.29</v>
      </c>
      <c r="O476">
        <v>1.7243999999999999</v>
      </c>
      <c r="P476">
        <v>9.76</v>
      </c>
      <c r="Q476">
        <v>6.4</v>
      </c>
      <c r="R476">
        <v>0.44560357699999997</v>
      </c>
      <c r="S476">
        <v>671</v>
      </c>
      <c r="T476" t="s">
        <v>82</v>
      </c>
      <c r="U476" t="s">
        <v>83</v>
      </c>
      <c r="V476">
        <v>7.9</v>
      </c>
      <c r="W476">
        <v>6.3</v>
      </c>
      <c r="X476">
        <v>0.16</v>
      </c>
      <c r="Y476" t="s">
        <v>101</v>
      </c>
      <c r="Z476" t="s">
        <v>340</v>
      </c>
      <c r="AA476">
        <v>3.1139433520000002</v>
      </c>
      <c r="AB476" t="s">
        <v>37</v>
      </c>
      <c r="AC476" t="s">
        <v>37</v>
      </c>
      <c r="AD476" t="s">
        <v>77</v>
      </c>
      <c r="AE476">
        <v>5.2</v>
      </c>
      <c r="AF476">
        <v>0</v>
      </c>
      <c r="AG476">
        <v>1</v>
      </c>
      <c r="AH476">
        <v>3.0166510049999999</v>
      </c>
      <c r="AI476" t="s">
        <v>37</v>
      </c>
      <c r="AJ476" t="s">
        <v>37</v>
      </c>
      <c r="AK476">
        <v>0</v>
      </c>
      <c r="AL476" t="s">
        <v>37</v>
      </c>
    </row>
    <row r="477" spans="1:38" hidden="1" x14ac:dyDescent="0.45">
      <c r="A477" t="s">
        <v>337</v>
      </c>
      <c r="B477">
        <v>77</v>
      </c>
      <c r="C477">
        <v>19</v>
      </c>
      <c r="D477" t="s">
        <v>174</v>
      </c>
      <c r="E477" t="s">
        <v>95</v>
      </c>
      <c r="F477" t="s">
        <v>215</v>
      </c>
      <c r="G477" t="s">
        <v>218</v>
      </c>
      <c r="H477">
        <v>-0.87350000000000005</v>
      </c>
      <c r="I477">
        <v>1800</v>
      </c>
      <c r="J477">
        <v>1.8</v>
      </c>
      <c r="K477">
        <v>1.89</v>
      </c>
      <c r="L477">
        <v>2.23</v>
      </c>
      <c r="M477">
        <v>0.57999999999999996</v>
      </c>
      <c r="N477">
        <v>1.29</v>
      </c>
      <c r="O477">
        <v>1.7243999999999999</v>
      </c>
      <c r="P477">
        <v>9.76</v>
      </c>
      <c r="Q477">
        <v>6.4</v>
      </c>
      <c r="R477">
        <v>0.44560357699999997</v>
      </c>
      <c r="S477">
        <v>671</v>
      </c>
      <c r="T477" t="s">
        <v>82</v>
      </c>
      <c r="U477" t="s">
        <v>83</v>
      </c>
      <c r="V477">
        <v>7.3</v>
      </c>
      <c r="W477">
        <v>10.1</v>
      </c>
      <c r="X477">
        <v>0.156</v>
      </c>
      <c r="Y477" t="s">
        <v>102</v>
      </c>
      <c r="Z477" t="s">
        <v>340</v>
      </c>
      <c r="AA477">
        <v>3.4913616940000001</v>
      </c>
      <c r="AB477" t="s">
        <v>37</v>
      </c>
      <c r="AC477" t="s">
        <v>37</v>
      </c>
      <c r="AD477" t="s">
        <v>77</v>
      </c>
      <c r="AE477">
        <v>5.2</v>
      </c>
      <c r="AF477">
        <v>0</v>
      </c>
      <c r="AG477">
        <v>1</v>
      </c>
      <c r="AH477">
        <v>3.3185856779999998</v>
      </c>
      <c r="AI477" t="s">
        <v>37</v>
      </c>
      <c r="AJ477" t="s">
        <v>37</v>
      </c>
      <c r="AK477">
        <v>0</v>
      </c>
      <c r="AL477" t="s">
        <v>37</v>
      </c>
    </row>
    <row r="478" spans="1:38" hidden="1" x14ac:dyDescent="0.45">
      <c r="A478" t="s">
        <v>337</v>
      </c>
      <c r="B478">
        <v>77</v>
      </c>
      <c r="C478">
        <v>20</v>
      </c>
      <c r="D478" t="s">
        <v>174</v>
      </c>
      <c r="E478" t="s">
        <v>95</v>
      </c>
      <c r="F478" t="s">
        <v>215</v>
      </c>
      <c r="G478" t="s">
        <v>218</v>
      </c>
      <c r="H478">
        <v>-0.87350000000000005</v>
      </c>
      <c r="I478">
        <v>900</v>
      </c>
      <c r="J478">
        <v>0.9</v>
      </c>
      <c r="K478">
        <v>1.89</v>
      </c>
      <c r="L478">
        <v>2.23</v>
      </c>
      <c r="M478">
        <v>0.57999999999999996</v>
      </c>
      <c r="N478">
        <v>1.29</v>
      </c>
      <c r="O478">
        <v>1.7243999999999999</v>
      </c>
      <c r="P478">
        <v>9.76</v>
      </c>
      <c r="Q478">
        <v>6.4</v>
      </c>
      <c r="R478">
        <v>0.44560357699999997</v>
      </c>
      <c r="S478">
        <v>671</v>
      </c>
      <c r="T478" t="s">
        <v>82</v>
      </c>
      <c r="U478" t="s">
        <v>83</v>
      </c>
      <c r="V478">
        <v>7.4</v>
      </c>
      <c r="W478">
        <v>4.8</v>
      </c>
      <c r="X478">
        <v>9.8000000000000004E-2</v>
      </c>
      <c r="Y478" t="s">
        <v>103</v>
      </c>
      <c r="Z478" t="s">
        <v>340</v>
      </c>
      <c r="AA478">
        <v>3.3802112420000001</v>
      </c>
      <c r="AB478" t="s">
        <v>37</v>
      </c>
      <c r="AC478" t="s">
        <v>37</v>
      </c>
      <c r="AD478" t="s">
        <v>77</v>
      </c>
      <c r="AE478">
        <v>5.2</v>
      </c>
      <c r="AF478">
        <v>0</v>
      </c>
      <c r="AG478">
        <v>1</v>
      </c>
      <c r="AH478">
        <v>3.2296653160000002</v>
      </c>
      <c r="AI478" t="s">
        <v>37</v>
      </c>
      <c r="AJ478" t="s">
        <v>37</v>
      </c>
      <c r="AK478">
        <v>0</v>
      </c>
      <c r="AL478" t="s">
        <v>37</v>
      </c>
    </row>
    <row r="479" spans="1:38" hidden="1" x14ac:dyDescent="0.45">
      <c r="A479" t="s">
        <v>337</v>
      </c>
      <c r="B479">
        <v>60</v>
      </c>
      <c r="C479">
        <v>12</v>
      </c>
      <c r="D479" t="s">
        <v>176</v>
      </c>
      <c r="E479" t="s">
        <v>36</v>
      </c>
      <c r="F479" t="s">
        <v>216</v>
      </c>
      <c r="G479" t="s">
        <v>218</v>
      </c>
      <c r="H479">
        <v>0</v>
      </c>
      <c r="I479" s="11">
        <v>1000000</v>
      </c>
      <c r="J479">
        <v>1000</v>
      </c>
      <c r="K479">
        <v>0.52</v>
      </c>
      <c r="L479">
        <v>0.37</v>
      </c>
      <c r="M479">
        <v>0.08</v>
      </c>
      <c r="N479">
        <v>0.03</v>
      </c>
      <c r="O479">
        <v>0.71460000000000001</v>
      </c>
      <c r="P479">
        <v>2.9969999999999999</v>
      </c>
      <c r="Q479">
        <v>8.0299999999999994</v>
      </c>
      <c r="R479">
        <v>0.32679999999999998</v>
      </c>
      <c r="S479">
        <v>899</v>
      </c>
      <c r="T479" t="s">
        <v>38</v>
      </c>
      <c r="U479" t="s">
        <v>66</v>
      </c>
      <c r="V479">
        <v>7.6</v>
      </c>
      <c r="W479">
        <v>2.2999999999999998</v>
      </c>
      <c r="X479">
        <v>6.2E-2</v>
      </c>
      <c r="Y479" t="s">
        <v>87</v>
      </c>
      <c r="Z479" t="s">
        <v>54</v>
      </c>
      <c r="AA479">
        <v>3.9861552680000001</v>
      </c>
      <c r="AB479">
        <v>4.0019919570000004</v>
      </c>
      <c r="AC479">
        <v>3.969719161</v>
      </c>
      <c r="AD479" t="s">
        <v>77</v>
      </c>
      <c r="AE479">
        <v>5</v>
      </c>
      <c r="AF479">
        <v>0</v>
      </c>
      <c r="AG479">
        <v>1</v>
      </c>
      <c r="AH479">
        <v>3.7144205370000001</v>
      </c>
      <c r="AI479">
        <v>3.7270898890000002</v>
      </c>
      <c r="AJ479">
        <v>3.701271652</v>
      </c>
      <c r="AK479">
        <v>0</v>
      </c>
      <c r="AL479" t="s">
        <v>37</v>
      </c>
    </row>
    <row r="480" spans="1:38" hidden="1" x14ac:dyDescent="0.45">
      <c r="A480" t="s">
        <v>337</v>
      </c>
      <c r="B480">
        <v>60</v>
      </c>
      <c r="C480">
        <v>13</v>
      </c>
      <c r="D480" t="s">
        <v>176</v>
      </c>
      <c r="E480" t="s">
        <v>36</v>
      </c>
      <c r="F480" t="s">
        <v>216</v>
      </c>
      <c r="G480" t="s">
        <v>218</v>
      </c>
      <c r="H480">
        <v>0</v>
      </c>
      <c r="I480" s="11">
        <v>1000000</v>
      </c>
      <c r="J480">
        <v>1000</v>
      </c>
      <c r="K480">
        <v>0.52</v>
      </c>
      <c r="L480">
        <v>0.37</v>
      </c>
      <c r="M480">
        <v>0.08</v>
      </c>
      <c r="N480">
        <v>0.03</v>
      </c>
      <c r="O480">
        <v>0.71460000000000001</v>
      </c>
      <c r="P480">
        <v>2.9969999999999999</v>
      </c>
      <c r="Q480">
        <v>8.0299999999999994</v>
      </c>
      <c r="R480">
        <v>0.32679999999999998</v>
      </c>
      <c r="S480">
        <v>899</v>
      </c>
      <c r="T480" t="s">
        <v>38</v>
      </c>
      <c r="U480" t="s">
        <v>66</v>
      </c>
      <c r="V480">
        <v>7.6</v>
      </c>
      <c r="W480">
        <v>2.2999999999999998</v>
      </c>
      <c r="X480">
        <v>6.2E-2</v>
      </c>
      <c r="Y480" t="s">
        <v>87</v>
      </c>
      <c r="Z480" t="s">
        <v>54</v>
      </c>
      <c r="AA480">
        <v>4.0782080890000003</v>
      </c>
      <c r="AB480">
        <v>4.0910098279999998</v>
      </c>
      <c r="AC480">
        <v>4.0650175019999999</v>
      </c>
      <c r="AD480" t="s">
        <v>42</v>
      </c>
      <c r="AE480">
        <v>5</v>
      </c>
      <c r="AF480">
        <v>1</v>
      </c>
      <c r="AG480">
        <v>0</v>
      </c>
      <c r="AH480">
        <v>3.7880627950000001</v>
      </c>
      <c r="AI480">
        <v>3.7983041860000002</v>
      </c>
      <c r="AJ480">
        <v>3.7775103240000001</v>
      </c>
      <c r="AK480">
        <v>0</v>
      </c>
      <c r="AL480" t="s">
        <v>37</v>
      </c>
    </row>
    <row r="481" spans="1:38" hidden="1" x14ac:dyDescent="0.45">
      <c r="A481" t="s">
        <v>335</v>
      </c>
      <c r="B481">
        <v>60</v>
      </c>
      <c r="C481">
        <v>11</v>
      </c>
      <c r="D481" t="s">
        <v>176</v>
      </c>
      <c r="E481" t="s">
        <v>36</v>
      </c>
      <c r="F481" t="s">
        <v>216</v>
      </c>
      <c r="G481" t="s">
        <v>218</v>
      </c>
      <c r="H481">
        <v>0</v>
      </c>
      <c r="I481" s="11">
        <v>1000000</v>
      </c>
      <c r="J481">
        <v>1000</v>
      </c>
      <c r="K481">
        <v>0.52</v>
      </c>
      <c r="L481">
        <v>0.37</v>
      </c>
      <c r="M481">
        <v>0.08</v>
      </c>
      <c r="N481">
        <v>0.03</v>
      </c>
      <c r="O481">
        <v>0.71460000000000001</v>
      </c>
      <c r="P481">
        <v>2.9969999999999999</v>
      </c>
      <c r="Q481">
        <v>6.1</v>
      </c>
      <c r="R481">
        <v>0.71079999999999999</v>
      </c>
      <c r="S481">
        <v>1027</v>
      </c>
      <c r="T481" t="s">
        <v>38</v>
      </c>
      <c r="U481" t="s">
        <v>171</v>
      </c>
      <c r="V481">
        <v>8</v>
      </c>
      <c r="W481">
        <v>2.4</v>
      </c>
      <c r="X481">
        <v>3.5999999999999997E-2</v>
      </c>
      <c r="Y481" t="s">
        <v>87</v>
      </c>
      <c r="Z481" t="s">
        <v>54</v>
      </c>
      <c r="AA481">
        <v>3.8797438340000001</v>
      </c>
      <c r="AB481">
        <v>3.8849750790000002</v>
      </c>
      <c r="AC481">
        <v>3.8744488079999999</v>
      </c>
      <c r="AD481" t="s">
        <v>65</v>
      </c>
      <c r="AE481">
        <v>7.1</v>
      </c>
      <c r="AF481">
        <v>0</v>
      </c>
      <c r="AG481">
        <v>0</v>
      </c>
      <c r="AH481">
        <v>3.8797438340000001</v>
      </c>
      <c r="AI481">
        <v>3.8849750790000002</v>
      </c>
      <c r="AJ481">
        <v>3.8744488079999999</v>
      </c>
      <c r="AK481">
        <v>0</v>
      </c>
      <c r="AL481" t="s">
        <v>287</v>
      </c>
    </row>
    <row r="482" spans="1:38" hidden="1" x14ac:dyDescent="0.45">
      <c r="A482" t="s">
        <v>337</v>
      </c>
      <c r="B482">
        <v>62</v>
      </c>
      <c r="C482">
        <v>2</v>
      </c>
      <c r="D482" t="s">
        <v>176</v>
      </c>
      <c r="E482" t="s">
        <v>36</v>
      </c>
      <c r="F482" t="s">
        <v>216</v>
      </c>
      <c r="G482" t="s">
        <v>218</v>
      </c>
      <c r="H482">
        <v>0</v>
      </c>
      <c r="I482">
        <v>4200</v>
      </c>
      <c r="J482">
        <v>4.2</v>
      </c>
      <c r="K482">
        <v>0.52</v>
      </c>
      <c r="L482">
        <v>0.37</v>
      </c>
      <c r="M482">
        <v>0.08</v>
      </c>
      <c r="N482">
        <v>0.03</v>
      </c>
      <c r="O482">
        <v>0.71460000000000001</v>
      </c>
      <c r="P482">
        <v>2.9969999999999999</v>
      </c>
      <c r="Q482">
        <v>7.4</v>
      </c>
      <c r="R482">
        <v>0.87</v>
      </c>
      <c r="S482">
        <v>1132</v>
      </c>
      <c r="T482" t="s">
        <v>38</v>
      </c>
      <c r="U482" t="s">
        <v>39</v>
      </c>
      <c r="V482">
        <v>7.5</v>
      </c>
      <c r="W482">
        <v>1</v>
      </c>
      <c r="X482">
        <v>1.55E-2</v>
      </c>
      <c r="Y482" t="s">
        <v>40</v>
      </c>
      <c r="Z482" t="s">
        <v>41</v>
      </c>
      <c r="AA482">
        <v>5.2407480560000002</v>
      </c>
      <c r="AB482">
        <v>5.2541559800000002</v>
      </c>
      <c r="AC482">
        <v>5.2269129679999997</v>
      </c>
      <c r="AD482" t="s">
        <v>42</v>
      </c>
      <c r="AE482">
        <v>7.5</v>
      </c>
      <c r="AF482">
        <v>1</v>
      </c>
      <c r="AG482">
        <v>0</v>
      </c>
      <c r="AH482">
        <v>4.7180947680000003</v>
      </c>
      <c r="AI482">
        <v>4.7288211069999999</v>
      </c>
      <c r="AJ482">
        <v>4.707026698</v>
      </c>
      <c r="AK482">
        <v>0</v>
      </c>
      <c r="AL482" t="s">
        <v>37</v>
      </c>
    </row>
    <row r="483" spans="1:38" hidden="1" x14ac:dyDescent="0.45">
      <c r="A483" t="s">
        <v>337</v>
      </c>
      <c r="B483">
        <v>62</v>
      </c>
      <c r="C483">
        <v>11</v>
      </c>
      <c r="D483" t="s">
        <v>176</v>
      </c>
      <c r="E483" t="s">
        <v>36</v>
      </c>
      <c r="F483" t="s">
        <v>216</v>
      </c>
      <c r="G483" t="s">
        <v>218</v>
      </c>
      <c r="H483">
        <v>0</v>
      </c>
      <c r="I483">
        <v>4200</v>
      </c>
      <c r="J483">
        <v>4.2</v>
      </c>
      <c r="K483">
        <v>0.52</v>
      </c>
      <c r="L483">
        <v>0.37</v>
      </c>
      <c r="M483">
        <v>0.08</v>
      </c>
      <c r="N483">
        <v>0.03</v>
      </c>
      <c r="O483">
        <v>0.71460000000000001</v>
      </c>
      <c r="P483">
        <v>2.9969999999999999</v>
      </c>
      <c r="Q483">
        <v>7.4</v>
      </c>
      <c r="R483">
        <v>0.87</v>
      </c>
      <c r="S483">
        <v>1132</v>
      </c>
      <c r="T483" t="s">
        <v>38</v>
      </c>
      <c r="U483" t="s">
        <v>39</v>
      </c>
      <c r="V483">
        <v>7.5</v>
      </c>
      <c r="W483">
        <v>1</v>
      </c>
      <c r="X483">
        <v>1.55E-2</v>
      </c>
      <c r="Y483" t="s">
        <v>40</v>
      </c>
      <c r="Z483" t="s">
        <v>41</v>
      </c>
      <c r="AA483">
        <v>5.156126177</v>
      </c>
      <c r="AB483">
        <v>5.1727482350000002</v>
      </c>
      <c r="AC483">
        <v>5.1388425270000004</v>
      </c>
      <c r="AD483" t="s">
        <v>42</v>
      </c>
      <c r="AE483">
        <v>15</v>
      </c>
      <c r="AF483">
        <v>1</v>
      </c>
      <c r="AG483">
        <v>0</v>
      </c>
      <c r="AH483">
        <v>4.6503972649999996</v>
      </c>
      <c r="AI483">
        <v>4.6636949110000003</v>
      </c>
      <c r="AJ483">
        <v>4.636570345</v>
      </c>
      <c r="AK483">
        <v>0</v>
      </c>
      <c r="AL483" t="s">
        <v>37</v>
      </c>
    </row>
    <row r="484" spans="1:38" hidden="1" x14ac:dyDescent="0.45">
      <c r="A484" t="s">
        <v>338</v>
      </c>
      <c r="B484" s="10">
        <v>15</v>
      </c>
      <c r="C484" s="10">
        <v>4</v>
      </c>
      <c r="D484" s="10" t="s">
        <v>248</v>
      </c>
      <c r="E484" s="10" t="s">
        <v>249</v>
      </c>
      <c r="F484" s="10" t="s">
        <v>250</v>
      </c>
      <c r="G484" s="10" t="s">
        <v>218</v>
      </c>
      <c r="H484" s="10">
        <v>0</v>
      </c>
      <c r="I484" s="10">
        <v>337</v>
      </c>
      <c r="J484" s="10">
        <v>0.33700000000000002</v>
      </c>
      <c r="K484" s="10">
        <v>0.49</v>
      </c>
      <c r="L484" s="10">
        <v>2.09</v>
      </c>
      <c r="M484" s="10">
        <v>0.03</v>
      </c>
      <c r="N484" s="10">
        <v>0.98</v>
      </c>
      <c r="O484" s="10">
        <v>1.7605999999999999</v>
      </c>
      <c r="P484" s="10">
        <v>7.18</v>
      </c>
      <c r="Q484" s="10">
        <v>6.9</v>
      </c>
      <c r="R484" s="10">
        <v>0.82899207200000002</v>
      </c>
      <c r="S484" s="10">
        <v>1004</v>
      </c>
      <c r="T484" s="10" t="s">
        <v>38</v>
      </c>
      <c r="U484" s="10" t="s">
        <v>231</v>
      </c>
      <c r="V484" s="10">
        <v>6.8</v>
      </c>
      <c r="W484" s="10">
        <v>5</v>
      </c>
      <c r="X484" s="10"/>
      <c r="Y484" s="10" t="s">
        <v>232</v>
      </c>
      <c r="Z484" t="s">
        <v>340</v>
      </c>
      <c r="AA484" s="10">
        <v>3.959188014</v>
      </c>
      <c r="AB484" s="10">
        <v>3.98902885</v>
      </c>
      <c r="AC484" s="10">
        <v>3.9514404750000001</v>
      </c>
      <c r="AD484" s="10" t="s">
        <v>147</v>
      </c>
      <c r="AE484" s="10">
        <v>7.9</v>
      </c>
      <c r="AF484" s="10">
        <v>0</v>
      </c>
      <c r="AG484" s="10">
        <v>1</v>
      </c>
      <c r="AH484" s="10">
        <v>3.6928467340000002</v>
      </c>
      <c r="AI484" s="10">
        <v>3.7167194029999999</v>
      </c>
      <c r="AJ484" s="10">
        <v>3.6866487029999999</v>
      </c>
      <c r="AK484" s="10">
        <v>0</v>
      </c>
      <c r="AL484" s="10" t="s">
        <v>233</v>
      </c>
    </row>
    <row r="485" spans="1:38" hidden="1" x14ac:dyDescent="0.45">
      <c r="A485" t="s">
        <v>338</v>
      </c>
      <c r="B485" s="10">
        <v>15</v>
      </c>
      <c r="C485" s="10">
        <v>8</v>
      </c>
      <c r="D485" s="10" t="s">
        <v>248</v>
      </c>
      <c r="E485" s="10" t="s">
        <v>249</v>
      </c>
      <c r="F485" s="10" t="s">
        <v>250</v>
      </c>
      <c r="G485" s="10" t="s">
        <v>218</v>
      </c>
      <c r="H485" s="10">
        <v>0</v>
      </c>
      <c r="I485" s="10">
        <v>295</v>
      </c>
      <c r="J485" s="10">
        <v>0.29499999999999998</v>
      </c>
      <c r="K485" s="10">
        <v>0.49</v>
      </c>
      <c r="L485" s="10">
        <v>2.09</v>
      </c>
      <c r="M485" s="10">
        <v>0.03</v>
      </c>
      <c r="N485" s="10">
        <v>0.98</v>
      </c>
      <c r="O485" s="10">
        <v>1.7605999999999999</v>
      </c>
      <c r="P485" s="10">
        <v>7.18</v>
      </c>
      <c r="Q485" s="10">
        <v>6.9</v>
      </c>
      <c r="R485" s="10">
        <v>0.82899207200000002</v>
      </c>
      <c r="S485" s="10">
        <v>1004</v>
      </c>
      <c r="T485" s="10" t="s">
        <v>38</v>
      </c>
      <c r="U485" s="10" t="s">
        <v>231</v>
      </c>
      <c r="V485" s="10">
        <v>6.8</v>
      </c>
      <c r="W485" s="10">
        <v>5</v>
      </c>
      <c r="X485" s="10"/>
      <c r="Y485" s="10" t="s">
        <v>232</v>
      </c>
      <c r="Z485" t="s">
        <v>340</v>
      </c>
      <c r="AA485" s="10">
        <v>4.0321977980000003</v>
      </c>
      <c r="AB485" s="10">
        <v>4.105046572</v>
      </c>
      <c r="AC485" s="10">
        <v>3.944616661</v>
      </c>
      <c r="AD485" s="10" t="s">
        <v>65</v>
      </c>
      <c r="AE485" s="10">
        <v>7.94</v>
      </c>
      <c r="AF485" s="10">
        <v>0</v>
      </c>
      <c r="AG485" s="10">
        <v>0</v>
      </c>
      <c r="AH485" s="10">
        <v>4.0321977980000003</v>
      </c>
      <c r="AI485" s="10">
        <v>4.105046572</v>
      </c>
      <c r="AJ485" s="10">
        <v>3.944616661</v>
      </c>
      <c r="AK485" s="10">
        <v>0</v>
      </c>
      <c r="AL485" s="10" t="s">
        <v>233</v>
      </c>
    </row>
  </sheetData>
  <autoFilter ref="A1:AL485" xr:uid="{7E6F1CC2-8B17-4517-B1B0-46FFFFA419E8}">
    <filterColumn colId="3">
      <filters>
        <filter val="1,1,1,2 TeCA"/>
      </filters>
    </filterColumn>
    <sortState xmlns:xlrd2="http://schemas.microsoft.com/office/spreadsheetml/2017/richdata2" ref="A2:AL485">
      <sortCondition ref="D1:D485"/>
    </sortState>
  </autoFilter>
  <sortState xmlns:xlrd2="http://schemas.microsoft.com/office/spreadsheetml/2017/richdata2" ref="A2:AL485">
    <sortCondition ref="B2:B485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EE52-9E23-4510-95E2-BBFD0376889B}">
  <dimension ref="A1:C26"/>
  <sheetViews>
    <sheetView topLeftCell="A23" workbookViewId="0">
      <selection activeCell="C25" sqref="C25"/>
    </sheetView>
  </sheetViews>
  <sheetFormatPr defaultRowHeight="14.25" x14ac:dyDescent="0.45"/>
  <cols>
    <col min="3" max="3" width="68" customWidth="1"/>
  </cols>
  <sheetData>
    <row r="1" spans="1:3" ht="15" thickTop="1" thickBot="1" x14ac:dyDescent="0.5">
      <c r="A1" t="s">
        <v>331</v>
      </c>
      <c r="B1" s="5" t="s">
        <v>263</v>
      </c>
      <c r="C1" s="1" t="s">
        <v>282</v>
      </c>
    </row>
    <row r="2" spans="1:3" ht="57.4" thickTop="1" x14ac:dyDescent="0.45">
      <c r="A2">
        <v>1</v>
      </c>
      <c r="B2" s="2">
        <v>1</v>
      </c>
      <c r="C2" s="3" t="s">
        <v>264</v>
      </c>
    </row>
    <row r="3" spans="1:3" ht="42.75" x14ac:dyDescent="0.45">
      <c r="A3">
        <v>22</v>
      </c>
      <c r="B3" s="2">
        <v>2</v>
      </c>
      <c r="C3" s="3" t="s">
        <v>344</v>
      </c>
    </row>
    <row r="4" spans="1:3" ht="57" x14ac:dyDescent="0.45">
      <c r="A4">
        <v>8</v>
      </c>
      <c r="B4" s="2">
        <v>15</v>
      </c>
      <c r="C4" s="3" t="s">
        <v>265</v>
      </c>
    </row>
    <row r="5" spans="1:3" ht="42.75" x14ac:dyDescent="0.45">
      <c r="A5">
        <v>11</v>
      </c>
      <c r="B5" s="2">
        <v>16</v>
      </c>
      <c r="C5" s="3" t="s">
        <v>266</v>
      </c>
    </row>
    <row r="6" spans="1:3" ht="42.75" x14ac:dyDescent="0.45">
      <c r="A6">
        <v>12</v>
      </c>
      <c r="B6" s="2">
        <v>17</v>
      </c>
      <c r="C6" s="3" t="s">
        <v>267</v>
      </c>
    </row>
    <row r="7" spans="1:3" ht="71.25" x14ac:dyDescent="0.45">
      <c r="A7">
        <v>13</v>
      </c>
      <c r="B7" s="2">
        <v>19</v>
      </c>
      <c r="C7" s="3" t="s">
        <v>268</v>
      </c>
    </row>
    <row r="8" spans="1:3" ht="71.25" x14ac:dyDescent="0.45">
      <c r="A8">
        <v>14</v>
      </c>
      <c r="B8" s="2">
        <v>22</v>
      </c>
      <c r="C8" s="3" t="s">
        <v>269</v>
      </c>
    </row>
    <row r="9" spans="1:3" ht="57" x14ac:dyDescent="0.45">
      <c r="A9">
        <v>18</v>
      </c>
      <c r="B9" s="2">
        <v>35</v>
      </c>
      <c r="C9" s="3" t="s">
        <v>270</v>
      </c>
    </row>
    <row r="10" spans="1:3" ht="71.25" x14ac:dyDescent="0.45">
      <c r="A10">
        <v>20</v>
      </c>
      <c r="B10" s="2">
        <v>40</v>
      </c>
      <c r="C10" s="3" t="s">
        <v>271</v>
      </c>
    </row>
    <row r="11" spans="1:3" ht="57" x14ac:dyDescent="0.45">
      <c r="A11">
        <v>24</v>
      </c>
      <c r="B11" s="2">
        <v>47</v>
      </c>
      <c r="C11" s="3" t="s">
        <v>272</v>
      </c>
    </row>
    <row r="12" spans="1:3" x14ac:dyDescent="0.45">
      <c r="A12">
        <v>21</v>
      </c>
      <c r="B12" s="2">
        <v>50</v>
      </c>
      <c r="C12" s="2" t="s">
        <v>342</v>
      </c>
    </row>
    <row r="13" spans="1:3" ht="57" x14ac:dyDescent="0.45">
      <c r="A13">
        <v>4</v>
      </c>
      <c r="B13" s="2">
        <v>51</v>
      </c>
      <c r="C13" s="4" t="s">
        <v>273</v>
      </c>
    </row>
    <row r="14" spans="1:3" ht="42.75" x14ac:dyDescent="0.45">
      <c r="A14">
        <v>9</v>
      </c>
      <c r="B14" s="2">
        <v>52</v>
      </c>
      <c r="C14" s="4" t="s">
        <v>274</v>
      </c>
    </row>
    <row r="15" spans="1:3" ht="42.75" x14ac:dyDescent="0.45">
      <c r="A15">
        <v>17</v>
      </c>
      <c r="B15" s="2">
        <v>57</v>
      </c>
      <c r="C15" s="6" t="s">
        <v>284</v>
      </c>
    </row>
    <row r="16" spans="1:3" ht="57" x14ac:dyDescent="0.45">
      <c r="A16">
        <v>3</v>
      </c>
      <c r="B16" s="2">
        <v>58</v>
      </c>
      <c r="C16" s="3" t="s">
        <v>275</v>
      </c>
    </row>
    <row r="17" spans="1:3" ht="42.75" x14ac:dyDescent="0.45">
      <c r="A17">
        <v>7</v>
      </c>
      <c r="B17" s="2">
        <v>59</v>
      </c>
      <c r="C17" s="6" t="s">
        <v>283</v>
      </c>
    </row>
    <row r="18" spans="1:3" ht="42.75" x14ac:dyDescent="0.45">
      <c r="A18">
        <v>5</v>
      </c>
      <c r="B18" s="2">
        <v>60</v>
      </c>
      <c r="C18" s="3" t="s">
        <v>276</v>
      </c>
    </row>
    <row r="19" spans="1:3" ht="57" x14ac:dyDescent="0.45">
      <c r="A19">
        <v>16</v>
      </c>
      <c r="B19" s="2">
        <v>61</v>
      </c>
      <c r="C19" s="3" t="s">
        <v>277</v>
      </c>
    </row>
    <row r="20" spans="1:3" ht="57" x14ac:dyDescent="0.45">
      <c r="A20">
        <v>10</v>
      </c>
      <c r="B20" s="2">
        <v>62</v>
      </c>
      <c r="C20" s="3" t="s">
        <v>278</v>
      </c>
    </row>
    <row r="21" spans="1:3" ht="57" x14ac:dyDescent="0.45">
      <c r="A21">
        <v>15</v>
      </c>
      <c r="B21" s="2">
        <v>63</v>
      </c>
      <c r="C21" s="3" t="s">
        <v>279</v>
      </c>
    </row>
    <row r="22" spans="1:3" ht="57" x14ac:dyDescent="0.45">
      <c r="A22">
        <v>6</v>
      </c>
      <c r="B22" s="2">
        <v>65</v>
      </c>
      <c r="C22" s="3" t="s">
        <v>345</v>
      </c>
    </row>
    <row r="23" spans="1:3" ht="57" x14ac:dyDescent="0.45">
      <c r="A23">
        <v>23</v>
      </c>
      <c r="B23" s="2">
        <v>69</v>
      </c>
      <c r="C23" s="3" t="s">
        <v>280</v>
      </c>
    </row>
    <row r="24" spans="1:3" ht="57" x14ac:dyDescent="0.45">
      <c r="A24">
        <v>2</v>
      </c>
      <c r="B24" s="2">
        <v>77</v>
      </c>
      <c r="C24" s="3" t="s">
        <v>281</v>
      </c>
    </row>
    <row r="25" spans="1:3" ht="57" x14ac:dyDescent="0.45">
      <c r="A25">
        <v>19</v>
      </c>
      <c r="B25" s="2">
        <v>78</v>
      </c>
      <c r="C25" s="3" t="s">
        <v>346</v>
      </c>
    </row>
    <row r="26" spans="1:3" x14ac:dyDescent="0.45">
      <c r="B26" s="2"/>
    </row>
  </sheetData>
  <sortState xmlns:xlrd2="http://schemas.microsoft.com/office/spreadsheetml/2017/richdata2" ref="A2:D25">
    <sortCondition ref="B2:B25"/>
  </sortState>
  <hyperlinks>
    <hyperlink ref="C2" r:id="rId1" display="https://doi.org/10.1016/j.watres.2016.01.051" xr:uid="{ED856043-FA53-46FE-89B6-606FDB987988}"/>
    <hyperlink ref="C4" r:id="rId2" display="https://doi.org/10.1089/ees.2019.0471" xr:uid="{5A661F9B-7494-43BD-B9A3-E189C9E873C1}"/>
    <hyperlink ref="C5" r:id="rId3" display="https://doi.org/10.1016/j.watres.2014.10.010" xr:uid="{D91021F8-D89C-40E3-9F6B-506D0AB4F919}"/>
    <hyperlink ref="C6" r:id="rId4" display="https://doi.org/10.1089/ees.2016.0525" xr:uid="{EBC0F2B5-014C-49B6-AB06-4E12951E59C6}"/>
    <hyperlink ref="C7" r:id="rId5" display="https://doi.org/10.1039/c9ew00349e" xr:uid="{5391E48D-24EB-471A-BEC0-A6C582E60F46}"/>
    <hyperlink ref="C8" r:id="rId6" display="https://doi.org/10.1016/j.watres.2017.04.057" xr:uid="{539052EC-E691-4B08-A7D6-0489B362DE33}"/>
    <hyperlink ref="C9" r:id="rId7" display="https://doi.org/10.1016/j.watres.2018.09.018" xr:uid="{AA12FD6F-3F6D-4E3A-A1C7-B010CF7DDD79}"/>
    <hyperlink ref="C10" r:id="rId8" display="https://doi.org/10.1002/rem.21579" xr:uid="{6C4FF361-160D-460B-864A-38F498B71B8E}"/>
    <hyperlink ref="C11" r:id="rId9" display="https://doi.org/10.1016/j.watres.2016.01.056" xr:uid="{52386CC4-1B29-4305-92BC-083F50F78E84}"/>
    <hyperlink ref="C16" r:id="rId10" display="https://doi.org/10.1016/j.watres.2013.10.067" xr:uid="{159B535B-BA67-49DC-BB9A-7A32809C2247}"/>
    <hyperlink ref="C18" r:id="rId11" display="https://doi.org/10.1021/es9037462" xr:uid="{ED3F1015-7963-4ECA-9C97-30DA6B6041A2}"/>
    <hyperlink ref="C19" r:id="rId12" display="https://doi.org/10.1016/j.watres.2019.115364" xr:uid="{CB0C37D4-0CA2-4828-B655-7724DE1F894D}"/>
    <hyperlink ref="C20" r:id="rId13" display="https://doi.org/10.1002/aws2.1128" xr:uid="{EC518AB9-F9EB-4ED1-9D5F-E8794E495935}"/>
    <hyperlink ref="C21" r:id="rId14" display="https://doi.org/10.1039/D0EW00405G" xr:uid="{910D46C5-A9AD-45FE-BA81-FB381A4C1D92}"/>
    <hyperlink ref="C23" r:id="rId15" display="https://doi.org/10.1002/aws2.1172" xr:uid="{15E5EAD9-373F-4689-9DE0-A4DBD7C8EDC0}"/>
    <hyperlink ref="C24" r:id="rId16" display="https://doi.org/10.1016/j.watres.2015.02.019" xr:uid="{3EDABC88-B229-4EED-BFB7-7E103F63299D}"/>
    <hyperlink ref="C25" r:id="rId17" display="https://search-proquest-com.prox.lib.ncsu.edu/docview/1760171668?pq-origsite=gscholar&amp;fromopenview=true" xr:uid="{0BD13350-3BBE-4C6C-B7B9-DE5D3C1EE954}"/>
    <hyperlink ref="C22" r:id="rId18" display="https://doi.org/10.1039/C9EW00286C" xr:uid="{0F8AE417-DA77-4854-B9F0-29CDED8BEDC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1B8CF2E8A87848B49AEFBB9FB94E29" ma:contentTypeVersion="10" ma:contentTypeDescription="Create a new document." ma:contentTypeScope="" ma:versionID="c819a26d71fc5f0ce29ee88ec793a688">
  <xsd:schema xmlns:xsd="http://www.w3.org/2001/XMLSchema" xmlns:xs="http://www.w3.org/2001/XMLSchema" xmlns:p="http://schemas.microsoft.com/office/2006/metadata/properties" xmlns:ns2="c00c7c1a-b4c4-4804-9f7a-941cd57a103e" xmlns:ns3="60fbe958-87ae-416a-b0d3-25dfca2824eb" targetNamespace="http://schemas.microsoft.com/office/2006/metadata/properties" ma:root="true" ma:fieldsID="6f8079dec8268e447309739df81e644b" ns2:_="" ns3:_="">
    <xsd:import namespace="c00c7c1a-b4c4-4804-9f7a-941cd57a103e"/>
    <xsd:import namespace="60fbe958-87ae-416a-b0d3-25dfca282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c7c1a-b4c4-4804-9f7a-941cd57a10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be958-87ae-416a-b0d3-25dfca282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9ABE26-2D62-4447-B931-998BFDDD16E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c00c7c1a-b4c4-4804-9f7a-941cd57a103e"/>
    <ds:schemaRef ds:uri="http://schemas.microsoft.com/office/infopath/2007/PartnerControls"/>
    <ds:schemaRef ds:uri="http://schemas.openxmlformats.org/package/2006/metadata/core-properties"/>
    <ds:schemaRef ds:uri="60fbe958-87ae-416a-b0d3-25dfca2824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D022C5-0548-4FF9-B1C0-60EA3B4E9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A8985B-2423-46C2-918B-B146A1ECF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c7c1a-b4c4-4804-9f7a-941cd57a103e"/>
    <ds:schemaRef ds:uri="60fbe958-87ae-416a-b0d3-25dfca282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Annotations</vt:lpstr>
      <vt:lpstr>Data</vt:lpstr>
      <vt:lpstr>Bibliography_by_Ref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Koyama</dc:creator>
  <cp:lastModifiedBy>Koyama, Yoko</cp:lastModifiedBy>
  <dcterms:created xsi:type="dcterms:W3CDTF">2021-05-20T13:18:30Z</dcterms:created>
  <dcterms:modified xsi:type="dcterms:W3CDTF">2024-01-12T18:19:45Z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0x010100701B8CF2E8A87848B49AEFBB9FB94E29</vt:lpwstr>
  </property>
</Properties>
</file>