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autoCompressPictures="0"/>
  <mc:AlternateContent xmlns:mc="http://schemas.openxmlformats.org/markup-compatibility/2006">
    <mc:Choice Requires="x15">
      <x15ac:absPath xmlns:x15ac="http://schemas.microsoft.com/office/spreadsheetml/2010/11/ac" url="C:\Users\zarei\Desktop\"/>
    </mc:Choice>
  </mc:AlternateContent>
  <xr:revisionPtr revIDLastSave="0" documentId="13_ncr:1_{CF517D61-8423-4C51-80A1-035D1F224829}" xr6:coauthVersionLast="47" xr6:coauthVersionMax="47" xr10:uidLastSave="{00000000-0000-0000-0000-000000000000}"/>
  <bookViews>
    <workbookView xWindow="-108" yWindow="-108" windowWidth="23256" windowHeight="12576" tabRatio="773" xr2:uid="{00000000-000D-0000-FFFF-FFFF00000000}"/>
  </bookViews>
  <sheets>
    <sheet name="Formular" sheetId="11" r:id="rId1"/>
    <sheet name="Metallurgy and Metal Forming" sheetId="10" r:id="rId2"/>
    <sheet name="Structural Engineering" sheetId="9" r:id="rId3"/>
    <sheet name="Metallurgy &amp; Metal Form. (dual)" sheetId="4" r:id="rId4"/>
    <sheet name="STG" sheetId="5" state="hidden" r:id="rId5"/>
  </sheets>
  <definedNames>
    <definedName name="_xlnm._FilterDatabase" localSheetId="0" hidden="1">Formular!$A$10:$A$66</definedName>
    <definedName name="_xlnm.Print_Area" localSheetId="0">Formular!$A$1:$N$128</definedName>
    <definedName name="_xlnm.Print_Area" localSheetId="3">'Metallurgy &amp; Metal Form. (dual)'!$A$1:$E$197</definedName>
    <definedName name="_xlnm.Print_Area" localSheetId="1">'Metallurgy and Metal Forming'!$A$1:$E$215</definedName>
    <definedName name="_xlnm.Print_Area" localSheetId="2">'Structural Engineering'!$A$1:$E$195</definedName>
    <definedName name="Z_38361E96_C2A6_4991_ACAC_0C359CB3CB75_.wvu.FilterData" localSheetId="0" hidden="1">Formular!$A$10:$A$66</definedName>
    <definedName name="Z_38361E96_C2A6_4991_ACAC_0C359CB3CB75_.wvu.PrintArea" localSheetId="0" hidden="1">Formular!$A$1:$N$128</definedName>
  </definedNames>
  <calcPr calcId="191029"/>
  <customWorkbookViews>
    <customWorkbookView name="Jagoda, André - Persönliche Ansicht" guid="{38361E96-C2A6-4991-ACAC-0C359CB3CB75}" mergeInterval="0" personalView="1" maximized="1" xWindow="-8" yWindow="-8" windowWidth="1936" windowHeight="1066" tabRatio="49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3" i="11" l="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L63" i="11"/>
  <c r="L62" i="11"/>
  <c r="L61" i="11"/>
  <c r="L60" i="11"/>
  <c r="L59" i="11"/>
  <c r="L58" i="11"/>
  <c r="L57" i="11"/>
  <c r="L56" i="11"/>
  <c r="L55" i="11"/>
  <c r="L54" i="11"/>
  <c r="L53" i="11"/>
  <c r="L52" i="11"/>
  <c r="L51" i="11"/>
  <c r="L50" i="11"/>
  <c r="L49" i="11"/>
  <c r="L48" i="11"/>
  <c r="L47" i="11"/>
  <c r="L46" i="11"/>
  <c r="L45" i="11"/>
  <c r="L44" i="11"/>
  <c r="L43" i="11"/>
  <c r="L42" i="11"/>
  <c r="L41" i="11"/>
  <c r="L40" i="11"/>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J63" i="11"/>
  <c r="J62" i="11"/>
  <c r="J61" i="11"/>
  <c r="J60" i="11"/>
  <c r="J59" i="11"/>
  <c r="J58" i="11"/>
  <c r="J57" i="11"/>
  <c r="J56" i="11"/>
  <c r="J55" i="11"/>
  <c r="J54" i="11"/>
  <c r="J53" i="11"/>
  <c r="J52" i="11"/>
  <c r="J51" i="11"/>
  <c r="J50" i="11"/>
  <c r="J49" i="11"/>
  <c r="J48" i="11"/>
  <c r="J47" i="11"/>
  <c r="J46" i="11"/>
  <c r="J45" i="11"/>
  <c r="J44" i="11"/>
  <c r="J43" i="11"/>
  <c r="J42" i="11"/>
  <c r="J41" i="11"/>
  <c r="J40" i="11"/>
  <c r="J39" i="11"/>
  <c r="J38" i="11"/>
  <c r="J37" i="11"/>
  <c r="J36" i="11"/>
  <c r="J35" i="11"/>
  <c r="J34" i="11"/>
  <c r="J33" i="11"/>
  <c r="J32" i="11"/>
  <c r="J31" i="11"/>
  <c r="J30" i="11"/>
  <c r="J29" i="11"/>
  <c r="J28" i="11"/>
  <c r="J27" i="11"/>
  <c r="J26" i="11"/>
  <c r="J25" i="11"/>
  <c r="J24" i="11"/>
  <c r="J23" i="11"/>
  <c r="J22" i="11"/>
  <c r="J21" i="11"/>
  <c r="J20" i="11"/>
  <c r="J19" i="11"/>
  <c r="J18" i="11"/>
  <c r="J17" i="11"/>
  <c r="J16" i="11"/>
  <c r="J15" i="11"/>
  <c r="J14" i="11"/>
  <c r="J13" i="11"/>
  <c r="J12" i="11"/>
  <c r="J11" i="11"/>
  <c r="L64" i="11"/>
  <c r="I66" i="11" s="1"/>
  <c r="K65" i="11" l="1"/>
</calcChain>
</file>

<file path=xl/sharedStrings.xml><?xml version="1.0" encoding="utf-8"?>
<sst xmlns="http://schemas.openxmlformats.org/spreadsheetml/2006/main" count="538" uniqueCount="191">
  <si>
    <t>Lfd. Nr.</t>
  </si>
  <si>
    <t>Pool</t>
  </si>
  <si>
    <t>Prüf.Nr.</t>
  </si>
  <si>
    <t>Prüfung</t>
  </si>
  <si>
    <t>Credits</t>
  </si>
  <si>
    <t>A - Nichtanerkennung wegen inhaltlicher Inkompatibilität</t>
  </si>
  <si>
    <t>B - Nichtanerkennung wegen anderer vermittelter Kompetenzen</t>
  </si>
  <si>
    <t>D - Nichtanerkennung aus anderen Gründen</t>
  </si>
  <si>
    <t>Mit freundlichen Grüßen</t>
  </si>
  <si>
    <t>Für den/die Vorsitzende/n des Prüfungsausschusses</t>
  </si>
  <si>
    <t>Im Auftrag</t>
  </si>
  <si>
    <t>_____________________________________</t>
  </si>
  <si>
    <t>(Sachbearbeiter/in Bereich Prüfungswesen)</t>
  </si>
  <si>
    <t>C - Nichtanerkennung wegen nicht aussagekräftiger Unterlagen</t>
  </si>
  <si>
    <t>Regelstudienzeit:</t>
  </si>
  <si>
    <t>Studiengang:</t>
  </si>
  <si>
    <t/>
  </si>
  <si>
    <t>Rechtsmittelbelehrung:</t>
  </si>
  <si>
    <t>Hinweis:</t>
  </si>
  <si>
    <t>-</t>
  </si>
  <si>
    <r>
      <t xml:space="preserve">Freitext </t>
    </r>
    <r>
      <rPr>
        <sz val="8"/>
        <color theme="1"/>
        <rFont val="Calibri"/>
        <family val="2"/>
        <scheme val="minor"/>
      </rPr>
      <t>(bitte mit Namen der Prüfung überschreiben)</t>
    </r>
  </si>
  <si>
    <t>Bitte wählen Sie einen Studiengang aus!</t>
  </si>
  <si>
    <t>Bachelor-Abschlussarbeit</t>
  </si>
  <si>
    <t>Bachelor-Abschlussarbeit Kolloquium</t>
  </si>
  <si>
    <t>ZKB</t>
  </si>
  <si>
    <t>Betriebswirtschaft für Ingenieure</t>
  </si>
  <si>
    <t>Design Theory 1</t>
  </si>
  <si>
    <t>Design Theory 2</t>
  </si>
  <si>
    <t>Design Theory 3</t>
  </si>
  <si>
    <t>ERG</t>
  </si>
  <si>
    <t>E1-Studium Generale (extern erbrachte Leistung)</t>
  </si>
  <si>
    <t>E3-Studium Liberale (extern erbrachte Leistung)</t>
  </si>
  <si>
    <t>ZKD</t>
  </si>
  <si>
    <t>ZKA</t>
  </si>
  <si>
    <t>Fundamentals of Computer Engineering 1</t>
  </si>
  <si>
    <t>ZIA</t>
  </si>
  <si>
    <t>Fundamentals of Computer Engineering 1 Lab</t>
  </si>
  <si>
    <t>ISE</t>
  </si>
  <si>
    <t>General Chemistry</t>
  </si>
  <si>
    <t>ZHA</t>
  </si>
  <si>
    <t>Physics</t>
  </si>
  <si>
    <t>Physics Lab</t>
  </si>
  <si>
    <t>Praxisprojekt</t>
  </si>
  <si>
    <t>Thermodynamics 1</t>
  </si>
  <si>
    <t>Thermodynamics 1 Lab</t>
  </si>
  <si>
    <t>Thermodynamics 2</t>
  </si>
  <si>
    <t>Thermodynamics 2 Lab</t>
  </si>
  <si>
    <t>Wissenschaftliches Arbeiten</t>
  </si>
  <si>
    <t>Computer Based Engineering Mathematics</t>
  </si>
  <si>
    <t>Datenbanken</t>
  </si>
  <si>
    <t>Werkstofftechnik 2 Praktikum</t>
  </si>
  <si>
    <t>Werkstofftechnik 2</t>
  </si>
  <si>
    <t>Werkstofftechnik 1</t>
  </si>
  <si>
    <t>Statistics for Engineers</t>
  </si>
  <si>
    <t>Numerische Methoden für Ingenieure</t>
  </si>
  <si>
    <t>Elektrische Maschinen</t>
  </si>
  <si>
    <t>Umformtechnik 2 Praktikum</t>
  </si>
  <si>
    <t>Umformtechnik 2</t>
  </si>
  <si>
    <t>Umformtechnik 1 Praktikum</t>
  </si>
  <si>
    <t>Umformtechnik 1</t>
  </si>
  <si>
    <t>Theorie der Stahlerzeugung</t>
  </si>
  <si>
    <t>Technische Darstellung</t>
  </si>
  <si>
    <t>Metallurgie</t>
  </si>
  <si>
    <t>Grundlagen der Umformtechnik</t>
  </si>
  <si>
    <t>Grundlagen der Metallkunde 2 Praktikum</t>
  </si>
  <si>
    <t>Grundlagen der Metallkunde 2</t>
  </si>
  <si>
    <t>Grundlagen der Metallkunde 1</t>
  </si>
  <si>
    <t>Eisen- und Stahlerzeugung 2 Praktikum</t>
  </si>
  <si>
    <t>Eisen- und Stahlerzeugung 2</t>
  </si>
  <si>
    <t>Eisen- und Stahlerzeugung 1</t>
  </si>
  <si>
    <t>Übersicht aller Prüfungsleistungen im Studiengang
Bachelor of Science Structural Engineering</t>
  </si>
  <si>
    <t>ZKF</t>
  </si>
  <si>
    <t>Abfallwirtschaft 1</t>
  </si>
  <si>
    <t>Baubetrieb 1</t>
  </si>
  <si>
    <t>Baubetrieb 2</t>
  </si>
  <si>
    <t>Bauinformatik</t>
  </si>
  <si>
    <t>Baustatik 1</t>
  </si>
  <si>
    <t>Baustatik 2</t>
  </si>
  <si>
    <t>Berechnungsprogramme</t>
  </si>
  <si>
    <t>Betonbau 1</t>
  </si>
  <si>
    <t>Betonbau 2</t>
  </si>
  <si>
    <t>Betonbau 3 - Spannbetonbau</t>
  </si>
  <si>
    <t>Fundamentals of Computer Engineering 1 lab</t>
  </si>
  <si>
    <t>Fundamentals of Programming</t>
  </si>
  <si>
    <t>Fundamentals of Programming lab</t>
  </si>
  <si>
    <t>Geotechnik 1 - Bodenmechanik</t>
  </si>
  <si>
    <t>Industrial Internship</t>
  </si>
  <si>
    <t>Mathematics I1</t>
  </si>
  <si>
    <t>Mathematics I2</t>
  </si>
  <si>
    <t>Mechanics I1</t>
  </si>
  <si>
    <t>Mechanics I2</t>
  </si>
  <si>
    <t>Network Analysis</t>
  </si>
  <si>
    <t>Physic lab</t>
  </si>
  <si>
    <t>Siedlungswasserwirtschaft 1 / Chemie</t>
  </si>
  <si>
    <t>61150 61151 61152</t>
  </si>
  <si>
    <t>Siedlungswasserwirtschaft 2</t>
  </si>
  <si>
    <t>Stahlbau 1 / Holzbau 1</t>
  </si>
  <si>
    <t>Stahlbau 2 - Stahlhochbau</t>
  </si>
  <si>
    <t>Stahlbau 3 - Stahl- und Verbundhochbau</t>
  </si>
  <si>
    <t>Wasserbau 1</t>
  </si>
  <si>
    <t>Werkstoffe 3 - Werkstoffe des Bauens</t>
  </si>
  <si>
    <t>Werkstoffe des Bauens 2</t>
  </si>
  <si>
    <t>Bachelor of Science Structural Engineering (PO14)</t>
  </si>
  <si>
    <t>Übersicht aller Prüfungsleistungen im Studiengang
Bachelor of Science Metallurgy and Metal Forming</t>
  </si>
  <si>
    <t>Bachelor of Science Metallurgy and Metal Forming (PO 15)</t>
  </si>
  <si>
    <t>Computer Based Engineering Mathematics Lab Project</t>
  </si>
  <si>
    <t xml:space="preserve">Fertigungslehre </t>
  </si>
  <si>
    <t>Fundamentals of Programming Lab</t>
  </si>
  <si>
    <t>Internet- und Web-Technologien</t>
  </si>
  <si>
    <t xml:space="preserve">Ne-Gusswerkstoffe </t>
  </si>
  <si>
    <t xml:space="preserve">Objektorientierte Programmierung </t>
  </si>
  <si>
    <t xml:space="preserve">Wärmekraft- und Arbeitsmaschinen </t>
  </si>
  <si>
    <t>Werkstoffauswahl verschl- u. korrosionsb.Werkstoffe</t>
  </si>
  <si>
    <t>Werkstoffkunde Stahl</t>
  </si>
  <si>
    <t>Werkstoffkunde Stahl Praktikum</t>
  </si>
  <si>
    <t xml:space="preserve">Werkstoffprüfung </t>
  </si>
  <si>
    <t>Werkstoffprüfung Praktikum</t>
  </si>
  <si>
    <t>Werkstofftechnik 1 Praktikum</t>
  </si>
  <si>
    <r>
      <t xml:space="preserve">Antrag auf Anerkennung von Studien- und Prüfungsleistungen
</t>
    </r>
    <r>
      <rPr>
        <b/>
        <sz val="20"/>
        <color theme="1" tint="0.499984740745262"/>
        <rFont val="Calibri"/>
        <family val="2"/>
        <scheme val="minor"/>
      </rPr>
      <t>Application for recognition of study and exam achievements</t>
    </r>
  </si>
  <si>
    <r>
      <t xml:space="preserve">(einzureichen per E-Mail bei </t>
    </r>
    <r>
      <rPr>
        <b/>
        <sz val="12"/>
        <color theme="1"/>
        <rFont val="Calibri"/>
        <family val="2"/>
        <scheme val="minor"/>
      </rPr>
      <t>der zuständigen Sachbearbeitung im Bereich Prüfungswesen</t>
    </r>
    <r>
      <rPr>
        <sz val="12"/>
        <color theme="1"/>
        <rFont val="Calibri"/>
        <family val="2"/>
        <scheme val="minor"/>
      </rPr>
      <t xml:space="preserve"> unter Beachtung der Ausschlussfristen)
</t>
    </r>
    <r>
      <rPr>
        <sz val="12"/>
        <color theme="1" tint="0.499984740745262"/>
        <rFont val="Calibri"/>
        <family val="2"/>
        <scheme val="minor"/>
      </rPr>
      <t xml:space="preserve">(to be submitted by e-mail to </t>
    </r>
    <r>
      <rPr>
        <b/>
        <sz val="12"/>
        <color theme="1" tint="0.499984740745262"/>
        <rFont val="Calibri"/>
        <family val="2"/>
        <scheme val="minor"/>
      </rPr>
      <t>the responsible administration in the Section of Examinations</t>
    </r>
    <r>
      <rPr>
        <sz val="12"/>
        <color theme="1" tint="0.499984740745262"/>
        <rFont val="Calibri"/>
        <family val="2"/>
        <scheme val="minor"/>
      </rPr>
      <t xml:space="preserve"> in compliance with the relevant deadlines)</t>
    </r>
  </si>
  <si>
    <r>
      <t xml:space="preserve">Name, Vorname:
</t>
    </r>
    <r>
      <rPr>
        <b/>
        <sz val="12"/>
        <color theme="1" tint="0.499984740745262"/>
        <rFont val="Calibri"/>
        <family val="2"/>
        <scheme val="minor"/>
      </rPr>
      <t>Name, first name:</t>
    </r>
  </si>
  <si>
    <r>
      <t xml:space="preserve">Anschrift:
</t>
    </r>
    <r>
      <rPr>
        <b/>
        <sz val="12"/>
        <color theme="1" tint="0.499984740745262"/>
        <rFont val="Calibri"/>
        <family val="2"/>
        <scheme val="minor"/>
      </rPr>
      <t>Address:</t>
    </r>
  </si>
  <si>
    <r>
      <t xml:space="preserve">Telefon, Email:
</t>
    </r>
    <r>
      <rPr>
        <b/>
        <sz val="12"/>
        <color theme="1" tint="0.499984740745262"/>
        <rFont val="Calibri"/>
        <family val="2"/>
        <scheme val="minor"/>
      </rPr>
      <t>Phone, e-mail:</t>
    </r>
  </si>
  <si>
    <r>
      <rPr>
        <b/>
        <sz val="12"/>
        <rFont val="Calibri"/>
        <family val="2"/>
        <scheme val="minor"/>
      </rPr>
      <t xml:space="preserve">Matrikelnummer: </t>
    </r>
    <r>
      <rPr>
        <b/>
        <sz val="9"/>
        <rFont val="Calibri"/>
        <family val="2"/>
        <scheme val="minor"/>
      </rPr>
      <t>(sofern bereits an der UDE immatrikuliert)</t>
    </r>
    <r>
      <rPr>
        <b/>
        <sz val="12"/>
        <color rgb="FFFF0000"/>
        <rFont val="Calibri"/>
        <family val="2"/>
        <scheme val="minor"/>
      </rPr>
      <t xml:space="preserve">
</t>
    </r>
    <r>
      <rPr>
        <b/>
        <sz val="12"/>
        <color theme="1" tint="0.499984740745262"/>
        <rFont val="Calibri"/>
        <family val="2"/>
        <scheme val="minor"/>
      </rPr>
      <t xml:space="preserve">Matriculation no: </t>
    </r>
    <r>
      <rPr>
        <b/>
        <sz val="9"/>
        <color theme="1" tint="0.499984740745262"/>
        <rFont val="Calibri"/>
        <family val="2"/>
        <scheme val="minor"/>
      </rPr>
      <t>(as far as already matriculated at the UDE)</t>
    </r>
    <r>
      <rPr>
        <b/>
        <sz val="12"/>
        <color theme="1"/>
        <rFont val="Calibri"/>
        <family val="2"/>
        <scheme val="minor"/>
      </rPr>
      <t xml:space="preserve">
</t>
    </r>
    <r>
      <rPr>
        <b/>
        <sz val="8"/>
        <color theme="1"/>
        <rFont val="Calibri"/>
        <family val="2"/>
        <scheme val="minor"/>
      </rPr>
      <t xml:space="preserve">
</t>
    </r>
  </si>
  <si>
    <r>
      <rPr>
        <b/>
        <sz val="11"/>
        <rFont val="Calibri"/>
        <family val="2"/>
        <scheme val="minor"/>
      </rPr>
      <t xml:space="preserve">Anrechnung für folgenden Abschluss/Studiengang:
</t>
    </r>
    <r>
      <rPr>
        <b/>
        <sz val="11"/>
        <color theme="1" tint="0.499984740745262"/>
        <rFont val="Calibri"/>
        <family val="2"/>
        <scheme val="minor"/>
      </rPr>
      <t>Approval for following graduation/course of studies:</t>
    </r>
  </si>
  <si>
    <r>
      <rPr>
        <b/>
        <sz val="10"/>
        <rFont val="Calibri"/>
        <family val="2"/>
        <scheme val="minor"/>
      </rPr>
      <t>Regelstudienzeit:</t>
    </r>
    <r>
      <rPr>
        <b/>
        <sz val="10"/>
        <color rgb="FFFF0000"/>
        <rFont val="Calibri"/>
        <family val="2"/>
        <scheme val="minor"/>
      </rPr>
      <t xml:space="preserve">
</t>
    </r>
    <r>
      <rPr>
        <b/>
        <sz val="10"/>
        <color theme="1" tint="0.499984740745262"/>
        <rFont val="Calibri"/>
        <family val="2"/>
        <scheme val="minor"/>
      </rPr>
      <t>Standard period of study:</t>
    </r>
  </si>
  <si>
    <r>
      <t>Durch Antragsteller/in auszufüllen! /</t>
    </r>
    <r>
      <rPr>
        <b/>
        <sz val="12"/>
        <color theme="1" tint="0.499984740745262"/>
        <rFont val="Calibri"/>
        <family val="2"/>
        <scheme val="minor"/>
      </rPr>
      <t xml:space="preserve"> To be completed by the applicant</t>
    </r>
  </si>
  <si>
    <r>
      <rPr>
        <b/>
        <sz val="12"/>
        <color theme="1"/>
        <rFont val="Calibri"/>
        <family val="2"/>
        <scheme val="minor"/>
      </rPr>
      <t>Eintrag durch</t>
    </r>
    <r>
      <rPr>
        <sz val="12"/>
        <color theme="1"/>
        <rFont val="Calibri"/>
        <family val="2"/>
        <scheme val="minor"/>
      </rPr>
      <t xml:space="preserve"> den </t>
    </r>
    <r>
      <rPr>
        <sz val="12"/>
        <color rgb="FFFF0000"/>
        <rFont val="Calibri"/>
        <family val="2"/>
        <scheme val="minor"/>
      </rPr>
      <t>Prüfungsausschuss / Prüfer/in</t>
    </r>
    <r>
      <rPr>
        <sz val="12"/>
        <color theme="1"/>
        <rFont val="Calibri"/>
        <family val="2"/>
        <scheme val="minor"/>
      </rPr>
      <t xml:space="preserve"> / </t>
    </r>
    <r>
      <rPr>
        <sz val="12"/>
        <color rgb="FF0070C0"/>
        <rFont val="Calibri"/>
        <family val="2"/>
        <scheme val="minor"/>
      </rPr>
      <t xml:space="preserve">Bereich Prüfungswesen
</t>
    </r>
    <r>
      <rPr>
        <b/>
        <sz val="12"/>
        <color theme="1" tint="0.499984740745262"/>
        <rFont val="Calibri"/>
        <family val="2"/>
        <scheme val="minor"/>
      </rPr>
      <t>Input by</t>
    </r>
    <r>
      <rPr>
        <sz val="12"/>
        <color theme="1" tint="0.499984740745262"/>
        <rFont val="Calibri"/>
        <family val="2"/>
        <scheme val="minor"/>
      </rPr>
      <t xml:space="preserve"> the Examination Committee / Examiner / Section of Examinations</t>
    </r>
  </si>
  <si>
    <r>
      <t xml:space="preserve">Antrag auf Anerkennung
</t>
    </r>
    <r>
      <rPr>
        <b/>
        <sz val="12"/>
        <color theme="1" tint="0.499984740745262"/>
        <rFont val="Calibri"/>
        <family val="2"/>
        <scheme val="minor"/>
      </rPr>
      <t>Application for recognition</t>
    </r>
  </si>
  <si>
    <r>
      <t xml:space="preserve">
Prüfungsform
</t>
    </r>
    <r>
      <rPr>
        <sz val="12"/>
        <color theme="1" tint="0.499984740745262"/>
        <rFont val="Calibri"/>
        <family val="2"/>
        <scheme val="minor"/>
      </rPr>
      <t>examination methods</t>
    </r>
    <r>
      <rPr>
        <b/>
        <sz val="12"/>
        <color rgb="FFFF0000"/>
        <rFont val="Calibri"/>
        <family val="2"/>
        <scheme val="minor"/>
      </rPr>
      <t xml:space="preserve">
</t>
    </r>
    <r>
      <rPr>
        <sz val="12"/>
        <color theme="1"/>
        <rFont val="Calibri"/>
        <family val="2"/>
        <scheme val="minor"/>
      </rPr>
      <t xml:space="preserve">
</t>
    </r>
    <r>
      <rPr>
        <sz val="8"/>
        <color theme="1"/>
        <rFont val="Calibri"/>
        <family val="2"/>
        <scheme val="minor"/>
      </rPr>
      <t xml:space="preserve">(Klausur,
Hausarbeit,
mdl. Prüfung etc.)
</t>
    </r>
    <r>
      <rPr>
        <b/>
        <sz val="8"/>
        <color theme="1" tint="0.499984740745262"/>
        <rFont val="Calibri"/>
        <family val="2"/>
        <scheme val="minor"/>
      </rPr>
      <t>(Test, homework, oral examination etc.)</t>
    </r>
  </si>
  <si>
    <r>
      <t xml:space="preserve">
Erworbene Credits 
</t>
    </r>
    <r>
      <rPr>
        <sz val="9"/>
        <color theme="1"/>
        <rFont val="Calibri"/>
        <family val="2"/>
        <scheme val="minor"/>
      </rPr>
      <t xml:space="preserve">(laut Transcript)
</t>
    </r>
    <r>
      <rPr>
        <b/>
        <sz val="12"/>
        <color theme="1" tint="0.499984740745262"/>
        <rFont val="Calibri"/>
        <family val="2"/>
        <scheme val="minor"/>
      </rPr>
      <t xml:space="preserve">Acquired credits </t>
    </r>
    <r>
      <rPr>
        <b/>
        <sz val="9"/>
        <color theme="1" tint="0.499984740745262"/>
        <rFont val="Calibri"/>
        <family val="2"/>
        <scheme val="minor"/>
      </rPr>
      <t>(according to the transcript)</t>
    </r>
  </si>
  <si>
    <r>
      <t xml:space="preserve">
Note
</t>
    </r>
    <r>
      <rPr>
        <sz val="9"/>
        <color theme="1"/>
        <rFont val="Calibri"/>
        <family val="2"/>
        <scheme val="minor"/>
      </rPr>
      <t xml:space="preserve">(laut
Transcript)
</t>
    </r>
    <r>
      <rPr>
        <b/>
        <sz val="12"/>
        <color theme="1" tint="0.499984740745262"/>
        <rFont val="Calibri"/>
        <family val="2"/>
        <scheme val="minor"/>
      </rPr>
      <t xml:space="preserve">Mark
</t>
    </r>
    <r>
      <rPr>
        <sz val="8"/>
        <color theme="1" tint="0.499984740745262"/>
        <rFont val="Calibri"/>
        <family val="2"/>
        <scheme val="minor"/>
      </rPr>
      <t>(</t>
    </r>
    <r>
      <rPr>
        <b/>
        <sz val="8"/>
        <color theme="1" tint="0.499984740745262"/>
        <rFont val="Calibri"/>
        <family val="2"/>
        <scheme val="minor"/>
      </rPr>
      <t>according to the transcript)</t>
    </r>
  </si>
  <si>
    <r>
      <t xml:space="preserve">
</t>
    </r>
    <r>
      <rPr>
        <sz val="10"/>
        <color theme="1"/>
        <rFont val="Calibri"/>
        <family val="2"/>
        <scheme val="minor"/>
      </rPr>
      <t xml:space="preserve">Lfd. 
Nr.
</t>
    </r>
    <r>
      <rPr>
        <b/>
        <sz val="8"/>
        <color theme="1" tint="0.499984740745262"/>
        <rFont val="Calibri"/>
        <family val="2"/>
        <scheme val="minor"/>
      </rPr>
      <t>Cons. number</t>
    </r>
  </si>
  <si>
    <r>
      <rPr>
        <b/>
        <sz val="12"/>
        <color theme="1"/>
        <rFont val="Arial"/>
        <family val="2"/>
      </rPr>
      <t xml:space="preserve">
</t>
    </r>
    <r>
      <rPr>
        <b/>
        <sz val="10"/>
        <color theme="1"/>
        <rFont val="Calibri"/>
        <family val="2"/>
        <scheme val="minor"/>
      </rPr>
      <t xml:space="preserve">für folgende Prüfungen:
</t>
    </r>
    <r>
      <rPr>
        <sz val="10"/>
        <color theme="1"/>
        <rFont val="Calibri"/>
        <family val="2"/>
        <scheme val="minor"/>
      </rPr>
      <t>(</t>
    </r>
    <r>
      <rPr>
        <sz val="9"/>
        <color theme="1"/>
        <rFont val="Calibri"/>
        <family val="2"/>
        <scheme val="minor"/>
      </rPr>
      <t>Bitte nur die laufende Nummer aus der Anlage "Prüfungen Studiengang" eintragen;  der Name der Prüfung wird automatisiert ergänzt</t>
    </r>
    <r>
      <rPr>
        <sz val="8"/>
        <color theme="1"/>
        <rFont val="Calibri"/>
        <family val="2"/>
        <scheme val="minor"/>
      </rPr>
      <t xml:space="preserve">)
</t>
    </r>
    <r>
      <rPr>
        <b/>
        <sz val="10"/>
        <color theme="1" tint="0.499984740745262"/>
        <rFont val="Calibri"/>
        <family val="2"/>
        <scheme val="minor"/>
      </rPr>
      <t>for the following exams</t>
    </r>
    <r>
      <rPr>
        <b/>
        <sz val="10"/>
        <color theme="1"/>
        <rFont val="Calibri"/>
        <family val="2"/>
        <scheme val="minor"/>
      </rPr>
      <t xml:space="preserve">
</t>
    </r>
    <r>
      <rPr>
        <b/>
        <sz val="9"/>
        <color theme="1" tint="0.499984740745262"/>
        <rFont val="Calibri"/>
        <family val="2"/>
        <scheme val="minor"/>
      </rPr>
      <t>(Please only fill in the cons. Number from the enclosure "Exams/Degree Course"; the name of the exam will be added automatically)</t>
    </r>
    <r>
      <rPr>
        <b/>
        <sz val="10"/>
        <color theme="1" tint="0.499984740745262"/>
        <rFont val="Calibri"/>
        <family val="2"/>
        <scheme val="minor"/>
      </rPr>
      <t xml:space="preserve">
</t>
    </r>
  </si>
  <si>
    <r>
      <t xml:space="preserve">
Prüfung wird anerkannt für: 
</t>
    </r>
    <r>
      <rPr>
        <sz val="12"/>
        <color theme="1"/>
        <rFont val="Calibri"/>
        <family val="2"/>
        <scheme val="minor"/>
      </rPr>
      <t xml:space="preserve">Pool / Prüfungsnr.
</t>
    </r>
    <r>
      <rPr>
        <b/>
        <sz val="12"/>
        <color theme="1" tint="0.499984740745262"/>
        <rFont val="Calibri"/>
        <family val="2"/>
        <scheme val="minor"/>
      </rPr>
      <t xml:space="preserve">Exams will be  recognized for: </t>
    </r>
    <r>
      <rPr>
        <sz val="12"/>
        <color theme="1" tint="0.499984740745262"/>
        <rFont val="Calibri"/>
        <family val="2"/>
        <scheme val="minor"/>
      </rPr>
      <t>Pool/exam number</t>
    </r>
  </si>
  <si>
    <r>
      <t xml:space="preserve">
Aner-
kannte
Credits
</t>
    </r>
    <r>
      <rPr>
        <b/>
        <sz val="12"/>
        <color theme="1" tint="0.499984740745262"/>
        <rFont val="Calibri"/>
        <family val="2"/>
        <scheme val="minor"/>
      </rPr>
      <t>Recog
nized credits</t>
    </r>
  </si>
  <si>
    <r>
      <t xml:space="preserve">
Über-
nommene
Note
</t>
    </r>
    <r>
      <rPr>
        <b/>
        <sz val="12"/>
        <color theme="1" tint="0.499984740745262"/>
        <rFont val="Calibri"/>
        <family val="2"/>
        <scheme val="minor"/>
      </rPr>
      <t>Acquired mark</t>
    </r>
  </si>
  <si>
    <r>
      <t xml:space="preserve">
</t>
    </r>
    <r>
      <rPr>
        <b/>
        <sz val="12"/>
        <color theme="1"/>
        <rFont val="Calibri"/>
        <family val="2"/>
        <scheme val="minor"/>
      </rPr>
      <t>Antrag
geprüft
durch:</t>
    </r>
    <r>
      <rPr>
        <sz val="12"/>
        <color theme="1"/>
        <rFont val="Calibri"/>
        <family val="2"/>
        <scheme val="minor"/>
      </rPr>
      <t xml:space="preserve">
</t>
    </r>
    <r>
      <rPr>
        <b/>
        <sz val="12"/>
        <color theme="1" tint="0.499984740745262"/>
        <rFont val="Calibri"/>
        <family val="2"/>
        <scheme val="minor"/>
      </rPr>
      <t>Application examined by:</t>
    </r>
  </si>
  <si>
    <r>
      <rPr>
        <sz val="10"/>
        <color theme="1"/>
        <rFont val="Calibri"/>
        <family val="2"/>
        <scheme val="minor"/>
      </rPr>
      <t>Hinweis für Antragsteller:</t>
    </r>
    <r>
      <rPr>
        <b/>
        <sz val="10"/>
        <color theme="1"/>
        <rFont val="Calibri"/>
        <family val="2"/>
        <scheme val="minor"/>
      </rPr>
      <t xml:space="preserve"> Parallel zu diesem elektronischen Antrag ist die Übersendung eines offiziellen Transcript of Records  an den Bereich Prüfungswesen erforderlich. Hierzu bitte ausschließlich das Anschreiben "Unterlagen zum Onlineantrag "  - Anerkennung von Studien- und Prüfungsleistungen - benutzen. Erst bei Eingang dieses Anschreibens nebst Transcript - innerhalb der Antragsfrist -  ist eine Bearbeitung des Onlineantrages möglich.
</t>
    </r>
    <r>
      <rPr>
        <sz val="10"/>
        <color theme="1" tint="0.499984740745262"/>
        <rFont val="Calibri"/>
        <family val="2"/>
        <scheme val="minor"/>
      </rPr>
      <t xml:space="preserve">Advice for the applicant: </t>
    </r>
    <r>
      <rPr>
        <b/>
        <sz val="10"/>
        <color theme="1" tint="0.499984740745262"/>
        <rFont val="Calibri"/>
        <family val="2"/>
        <scheme val="minor"/>
      </rPr>
      <t>Parallel to this electronic application the transmission of an official Transcript of Records to the section of examinations is necessary.  Therefore please only use the cover letter "Documents for the online application" - Application for recognition of study and exam achievements. Upon receipt by this cover letter together with the transcript - within the application period - a processing of this online application is feasible.</t>
    </r>
  </si>
  <si>
    <r>
      <t xml:space="preserve">Summe der anerkannten Credits:
</t>
    </r>
    <r>
      <rPr>
        <sz val="12"/>
        <color theme="1" tint="0.499984740745262"/>
        <rFont val="Calibri"/>
        <family val="2"/>
        <scheme val="minor"/>
      </rPr>
      <t>Total amount of  the recognized credits:</t>
    </r>
  </si>
  <si>
    <r>
      <t xml:space="preserve">Dieser Bescheid ist bei der Bewerbung für
ein höheres Fachsemester und bei der
Einschreibung  vorzulegen.
</t>
    </r>
    <r>
      <rPr>
        <sz val="7"/>
        <color theme="1" tint="0.499984740745262"/>
        <rFont val="Calibri"/>
        <family val="2"/>
        <scheme val="minor"/>
      </rPr>
      <t xml:space="preserve">This notification should be submitted for the placement in a higher semester. </t>
    </r>
  </si>
  <si>
    <r>
      <t xml:space="preserve">(Anerkannte Credits x Regelstudienzeit : max.  zu erwerbende Credits):
</t>
    </r>
    <r>
      <rPr>
        <sz val="8"/>
        <color theme="1" tint="0.499984740745262"/>
        <rFont val="Calibri"/>
        <family val="2"/>
        <scheme val="minor"/>
      </rPr>
      <t>(Recognized Credits x standard period of study: max. acquiring credits):</t>
    </r>
  </si>
  <si>
    <r>
      <t xml:space="preserve">Ich beantrage einen Einstufungsbescheid: </t>
    </r>
    <r>
      <rPr>
        <sz val="8"/>
        <color theme="1"/>
        <rFont val="Calibri"/>
        <family val="2"/>
        <scheme val="minor"/>
      </rPr>
      <t>(Zutreffendes bitte anklicken)</t>
    </r>
    <r>
      <rPr>
        <sz val="12"/>
        <color theme="1"/>
        <rFont val="Calibri"/>
        <family val="2"/>
        <scheme val="minor"/>
      </rPr>
      <t xml:space="preserve">
</t>
    </r>
    <r>
      <rPr>
        <sz val="12"/>
        <color theme="1" tint="0.499984740745262"/>
        <rFont val="Calibri"/>
        <family val="2"/>
        <scheme val="minor"/>
      </rPr>
      <t xml:space="preserve">I request a  decision of grading: </t>
    </r>
    <r>
      <rPr>
        <sz val="8"/>
        <color theme="1" tint="0.499984740745262"/>
        <rFont val="Calibri"/>
        <family val="2"/>
        <scheme val="minor"/>
      </rPr>
      <t>(click as appropriate)</t>
    </r>
  </si>
  <si>
    <t>A - Non-recognition because of substantial incompatibility</t>
  </si>
  <si>
    <t>B - Non-recognition because of other communicated competences</t>
  </si>
  <si>
    <t xml:space="preserve">C - Non-recognition because of non-significant documents </t>
  </si>
  <si>
    <t>D - Non-recognition due to other reasons</t>
  </si>
  <si>
    <r>
      <t xml:space="preserve">Lfd. Nr.
</t>
    </r>
    <r>
      <rPr>
        <sz val="12"/>
        <color theme="1" tint="0.499984740745262"/>
        <rFont val="Calibri"/>
        <family val="2"/>
        <scheme val="minor"/>
      </rPr>
      <t>Cons. number</t>
    </r>
  </si>
  <si>
    <r>
      <t xml:space="preserve">Grund
</t>
    </r>
    <r>
      <rPr>
        <sz val="8"/>
        <color theme="1"/>
        <rFont val="Calibri"/>
        <family val="2"/>
        <scheme val="minor"/>
      </rPr>
      <t xml:space="preserve">(A, B, C oder D)
</t>
    </r>
    <r>
      <rPr>
        <sz val="12"/>
        <color theme="1" tint="0.499984740745262"/>
        <rFont val="Calibri"/>
        <family val="2"/>
        <scheme val="minor"/>
      </rPr>
      <t>Reason</t>
    </r>
    <r>
      <rPr>
        <sz val="8"/>
        <color theme="1" tint="0.499984740745262"/>
        <rFont val="Calibri"/>
        <family val="2"/>
        <scheme val="minor"/>
      </rPr>
      <t xml:space="preserve"> 
(A, B, C or D)</t>
    </r>
  </si>
  <si>
    <r>
      <t xml:space="preserve">Begründung
</t>
    </r>
    <r>
      <rPr>
        <sz val="12"/>
        <color theme="1" tint="0.499984740745262"/>
        <rFont val="Calibri"/>
        <family val="2"/>
        <scheme val="minor"/>
      </rPr>
      <t>Justification</t>
    </r>
  </si>
  <si>
    <r>
      <rPr>
        <sz val="10"/>
        <color theme="1" tint="0.499984740745262"/>
        <rFont val="Calibri"/>
        <family val="2"/>
        <scheme val="minor"/>
      </rPr>
      <t>Legal remedies</t>
    </r>
    <r>
      <rPr>
        <sz val="12"/>
        <color theme="1" tint="0.499984740745262"/>
        <rFont val="Calibri"/>
        <family val="2"/>
        <scheme val="minor"/>
      </rPr>
      <t>:</t>
    </r>
  </si>
  <si>
    <t>Gegen diesen Bescheid kann innerhalb eines Monats nach dessen Zugang Klage beim Verwaltungsgericht Düsseldorf (Bastionstr. 39, 40213 Düsseldorf), schriftlich oder zur Niederschrift des Urkundsbeamten der Geschäftsstelle erhoben werden. Falls die Frist durch Verschulden eines von Ihnen Bevollmächtigten versäumt werden sollte, so wird dieses Verschulden Ihnen zugerechnet.</t>
  </si>
  <si>
    <t>Against that decision you can raise a complaint (after its receipt within one month) before the Administrative Court Düsseldorf (Bastionstr. 39, 40213 Düsseldorf); made in writing or declared for recording by the authenticating officer of the court registry. In case this deadline will be missed through the culpability by one of your assignee so this fault will be attributed to you.</t>
  </si>
  <si>
    <t>Indication:</t>
  </si>
  <si>
    <t xml:space="preserve">Die von ihnen anderweitig erbrachten Prüfungsleistungen wurden auf Antrag anerkannt, sofern hinsichtlich der erworbenen Kompetenzen kein wesentlicher Unterschied zu den Leistungen besteht, die ersetzt werden sollen. Wurde die begehrte Anerkennung versagt, so ist auf Antrag eine Überprüfung der Entscheidung durch das Rektorat unter Beifügung einer ausführlichen Begründung möglich. Durch den Antrag auf Überprüfung wird der Lauf der Rechtsmittelfrist nicht gehemmt.
</t>
  </si>
  <si>
    <t>Your otherwise passed achievements were recognized upon application in case there is no essential difference regarding the earned competencies according to the achievement which should be substituted. If the demanded recognition would be denied upon request a review of the decision by the rectorate is possible (along with a detailed statement). Due to the review request the period for appeal will not be suspended.</t>
  </si>
  <si>
    <t>With kind regards,</t>
  </si>
  <si>
    <t>For the Head of the Examination Committee</t>
  </si>
  <si>
    <t>On behalf of</t>
  </si>
  <si>
    <t>(Clerk/Section of Examinations)</t>
  </si>
  <si>
    <t>Bachelor of Science Metallurgy and Metal Forming (PO15)</t>
  </si>
  <si>
    <t>Bachelor of Science Metallurgy and Metal Forming (dual) (PO15)</t>
  </si>
  <si>
    <t>Übersicht aller Prüfungsleistungen im Studiengang
Bachelor of Science Metallurgy and Metal Forming (dual)</t>
  </si>
  <si>
    <r>
      <t xml:space="preserve">
</t>
    </r>
    <r>
      <rPr>
        <b/>
        <sz val="12"/>
        <rFont val="Calibri"/>
        <family val="2"/>
        <scheme val="minor"/>
      </rPr>
      <t>Titel der bereits
abgelegten Prüfung*</t>
    </r>
    <r>
      <rPr>
        <b/>
        <vertAlign val="superscript"/>
        <sz val="12"/>
        <rFont val="Calibri"/>
        <family val="2"/>
        <scheme val="minor"/>
      </rPr>
      <t>1)</t>
    </r>
    <r>
      <rPr>
        <b/>
        <sz val="12"/>
        <color rgb="FFFF0000"/>
        <rFont val="Calibri"/>
        <family val="2"/>
        <scheme val="minor"/>
      </rPr>
      <t xml:space="preserve">
</t>
    </r>
    <r>
      <rPr>
        <b/>
        <sz val="12"/>
        <color theme="1" tint="0.499984740745262"/>
        <rFont val="Calibri"/>
        <family val="2"/>
        <scheme val="minor"/>
      </rPr>
      <t>Title of  already absolved examination</t>
    </r>
    <r>
      <rPr>
        <b/>
        <sz val="12"/>
        <color rgb="FFFF0000"/>
        <rFont val="Calibri"/>
        <family val="2"/>
        <scheme val="minor"/>
      </rPr>
      <t xml:space="preserve">
</t>
    </r>
    <r>
      <rPr>
        <b/>
        <sz val="8"/>
        <rFont val="Calibri"/>
        <family val="2"/>
        <scheme val="minor"/>
      </rPr>
      <t xml:space="preserve">
Bitte nur eine Prüfung pro Zeile eintragen!
(Bezeichnung laut Transcript)</t>
    </r>
    <r>
      <rPr>
        <b/>
        <sz val="8"/>
        <color rgb="FFFF0000"/>
        <rFont val="Calibri"/>
        <family val="2"/>
        <scheme val="minor"/>
      </rPr>
      <t xml:space="preserve">
</t>
    </r>
    <r>
      <rPr>
        <b/>
        <sz val="8"/>
        <color theme="1" tint="0.499984740745262"/>
        <rFont val="Calibri"/>
        <family val="2"/>
        <scheme val="minor"/>
      </rPr>
      <t>Please only fill in 1 exam per line (description according to the transcript)</t>
    </r>
  </si>
  <si>
    <r>
      <t xml:space="preserve">
</t>
    </r>
    <r>
      <rPr>
        <sz val="8"/>
        <color theme="1"/>
        <rFont val="Calibri"/>
        <family val="2"/>
        <scheme val="minor"/>
      </rPr>
      <t xml:space="preserve">abge-legt wo? </t>
    </r>
    <r>
      <rPr>
        <sz val="12"/>
        <color theme="1"/>
        <rFont val="Calibri"/>
        <family val="2"/>
        <scheme val="minor"/>
      </rPr>
      <t>*</t>
    </r>
    <r>
      <rPr>
        <vertAlign val="superscript"/>
        <sz val="11"/>
        <color theme="1"/>
        <rFont val="Calibri"/>
        <family val="2"/>
        <scheme val="minor"/>
      </rPr>
      <t xml:space="preserve">2)
</t>
    </r>
    <r>
      <rPr>
        <sz val="8"/>
        <color theme="0" tint="-0.499984740745262"/>
        <rFont val="Calibri"/>
        <family val="2"/>
        <scheme val="minor"/>
      </rPr>
      <t>Where the examination was held?</t>
    </r>
    <r>
      <rPr>
        <sz val="5"/>
        <color theme="1"/>
        <rFont val="Calibri"/>
        <family val="2"/>
        <scheme val="minor"/>
      </rPr>
      <t xml:space="preserve">
</t>
    </r>
    <r>
      <rPr>
        <sz val="8"/>
        <color theme="1"/>
        <rFont val="Calibri"/>
        <family val="2"/>
        <scheme val="minor"/>
      </rPr>
      <t>(I, A, B)</t>
    </r>
  </si>
  <si>
    <r>
      <rPr>
        <b/>
        <sz val="14"/>
        <color theme="1"/>
        <rFont val="Calibri"/>
        <family val="2"/>
        <scheme val="minor"/>
      </rPr>
      <t xml:space="preserve">
</t>
    </r>
    <r>
      <rPr>
        <b/>
        <sz val="8"/>
        <color theme="1"/>
        <rFont val="Calibri"/>
        <family val="2"/>
        <scheme val="minor"/>
      </rPr>
      <t>Ja / Nein
*</t>
    </r>
    <r>
      <rPr>
        <vertAlign val="superscript"/>
        <sz val="10"/>
        <color theme="1"/>
        <rFont val="Calibri"/>
        <family val="2"/>
        <scheme val="minor"/>
      </rPr>
      <t>3)</t>
    </r>
    <r>
      <rPr>
        <b/>
        <sz val="8"/>
        <color theme="1"/>
        <rFont val="Calibri"/>
        <family val="2"/>
        <scheme val="minor"/>
      </rPr>
      <t xml:space="preserve">
</t>
    </r>
    <r>
      <rPr>
        <b/>
        <sz val="8"/>
        <color theme="1" tint="0.499984740745262"/>
        <rFont val="Calibri"/>
        <family val="2"/>
        <scheme val="minor"/>
      </rPr>
      <t>Yes/ No</t>
    </r>
  </si>
  <si>
    <t>*1) Einzureichende Unterlagen: jeweils eine Anlage für das Transcript of Records im Original mit Siegel, Auszug aus dem Modulhandbuch, Prüfungsordnung und ggf. ein Learning Agreement bei Prüfungsleistungen die im  Ausland erbracht wurden.</t>
  </si>
  <si>
    <t>*1) Supporting documents: Always enclose 1 original sealed Transcript of Records, an extract from the handbook of modules, the examination regulations and if necessary one Learning Agreement for examinations passed abroad.</t>
  </si>
  <si>
    <t>*2) Wo wurde die Prüfung abgelegt?</t>
  </si>
  <si>
    <t>*2) Where the examination was held?</t>
  </si>
  <si>
    <r>
      <rPr>
        <b/>
        <sz val="12"/>
        <color theme="1"/>
        <rFont val="Calibri"/>
        <family val="2"/>
        <scheme val="minor"/>
      </rPr>
      <t>I</t>
    </r>
    <r>
      <rPr>
        <sz val="12"/>
        <color theme="1"/>
        <rFont val="Calibri"/>
        <family val="2"/>
        <scheme val="minor"/>
      </rPr>
      <t xml:space="preserve"> = im </t>
    </r>
    <r>
      <rPr>
        <b/>
        <sz val="12"/>
        <color theme="1"/>
        <rFont val="Calibri"/>
        <family val="2"/>
        <scheme val="minor"/>
      </rPr>
      <t>I</t>
    </r>
    <r>
      <rPr>
        <sz val="12"/>
        <color theme="1"/>
        <rFont val="Calibri"/>
        <family val="2"/>
        <scheme val="minor"/>
      </rPr>
      <t>nland</t>
    </r>
  </si>
  <si>
    <r>
      <rPr>
        <b/>
        <sz val="12"/>
        <color theme="1"/>
        <rFont val="Calibri"/>
        <family val="2"/>
        <scheme val="minor"/>
      </rPr>
      <t>A</t>
    </r>
    <r>
      <rPr>
        <sz val="12"/>
        <color theme="1"/>
        <rFont val="Calibri"/>
        <family val="2"/>
        <scheme val="minor"/>
      </rPr>
      <t xml:space="preserve"> = im </t>
    </r>
    <r>
      <rPr>
        <b/>
        <sz val="12"/>
        <color theme="1"/>
        <rFont val="Calibri"/>
        <family val="2"/>
        <scheme val="minor"/>
      </rPr>
      <t>A</t>
    </r>
    <r>
      <rPr>
        <sz val="12"/>
        <color theme="1"/>
        <rFont val="Calibri"/>
        <family val="2"/>
        <scheme val="minor"/>
      </rPr>
      <t>usland</t>
    </r>
  </si>
  <si>
    <r>
      <rPr>
        <b/>
        <sz val="12"/>
        <color theme="1"/>
        <rFont val="Calibri"/>
        <family val="2"/>
        <scheme val="minor"/>
      </rPr>
      <t>B</t>
    </r>
    <r>
      <rPr>
        <sz val="12"/>
        <color theme="1"/>
        <rFont val="Calibri"/>
        <family val="2"/>
        <scheme val="minor"/>
      </rPr>
      <t xml:space="preserve"> = </t>
    </r>
    <r>
      <rPr>
        <b/>
        <sz val="12"/>
        <color theme="1"/>
        <rFont val="Calibri"/>
        <family val="2"/>
        <scheme val="minor"/>
      </rPr>
      <t>B</t>
    </r>
    <r>
      <rPr>
        <sz val="12"/>
        <color theme="1"/>
        <rFont val="Calibri"/>
        <family val="2"/>
        <scheme val="minor"/>
      </rPr>
      <t>eruf</t>
    </r>
  </si>
  <si>
    <r>
      <rPr>
        <b/>
        <sz val="12"/>
        <color theme="0" tint="-0.499984740745262"/>
        <rFont val="Calibri"/>
        <family val="2"/>
        <scheme val="minor"/>
      </rPr>
      <t xml:space="preserve">I </t>
    </r>
    <r>
      <rPr>
        <sz val="12"/>
        <color theme="0" tint="-0.499984740745262"/>
        <rFont val="Calibri"/>
        <family val="2"/>
        <scheme val="minor"/>
      </rPr>
      <t xml:space="preserve">= National Territory           </t>
    </r>
    <r>
      <rPr>
        <b/>
        <sz val="12"/>
        <color theme="0" tint="-0.499984740745262"/>
        <rFont val="Calibri"/>
        <family val="2"/>
        <scheme val="minor"/>
      </rPr>
      <t xml:space="preserve">A </t>
    </r>
    <r>
      <rPr>
        <sz val="12"/>
        <color theme="0" tint="-0.499984740745262"/>
        <rFont val="Calibri"/>
        <family val="2"/>
        <scheme val="minor"/>
      </rPr>
      <t xml:space="preserve">= Abroad          </t>
    </r>
    <r>
      <rPr>
        <b/>
        <sz val="12"/>
        <color theme="0" tint="-0.499984740745262"/>
        <rFont val="Calibri"/>
        <family val="2"/>
        <scheme val="minor"/>
      </rPr>
      <t xml:space="preserve">B </t>
    </r>
    <r>
      <rPr>
        <sz val="12"/>
        <color theme="0" tint="-0.499984740745262"/>
        <rFont val="Calibri"/>
        <family val="2"/>
        <scheme val="minor"/>
      </rPr>
      <t>= Profession</t>
    </r>
  </si>
  <si>
    <t>*3) Ablehnungsgründe (weitere Erläuterungen ggf. auf Seite 3 ergänzen):</t>
  </si>
  <si>
    <t>*3) Reasons for refusal (if necessary please  add further comments on page 3):</t>
  </si>
  <si>
    <t>9801</t>
  </si>
  <si>
    <t>9802</t>
  </si>
  <si>
    <t>40068</t>
  </si>
  <si>
    <t>40079</t>
  </si>
  <si>
    <t>Bachelor of Science Metallurgy and Metal Forming dual (PO 15)</t>
  </si>
  <si>
    <t>Ali Mansy, Ahmed</t>
  </si>
  <si>
    <t>Blumen Straße 67-69</t>
  </si>
  <si>
    <t>Computer Technology</t>
  </si>
  <si>
    <t>A</t>
  </si>
  <si>
    <t>Klausur</t>
  </si>
  <si>
    <t>Vg</t>
  </si>
  <si>
    <t>VG</t>
  </si>
  <si>
    <t>Electrical and Electronic Engineering</t>
  </si>
  <si>
    <t>G</t>
  </si>
  <si>
    <t>Deike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</si>
</sst>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Semester&quot;"/>
  </numFmts>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4" tint="-0.499984740745262"/>
      <name val="Calibri"/>
      <family val="2"/>
      <scheme val="minor"/>
    </font>
    <font>
      <b/>
      <sz val="10"/>
      <color theme="0"/>
      <name val="Arial"/>
      <family val="2"/>
    </font>
    <font>
      <b/>
      <sz val="10"/>
      <color theme="1"/>
      <name val="Arial"/>
      <family val="2"/>
    </font>
    <font>
      <u/>
      <sz val="12"/>
      <color theme="10"/>
      <name val="Calibri"/>
      <family val="2"/>
      <scheme val="minor"/>
    </font>
    <font>
      <u/>
      <sz val="12"/>
      <color theme="11"/>
      <name val="Calibri"/>
      <family val="2"/>
      <scheme val="minor"/>
    </font>
    <font>
      <b/>
      <i/>
      <sz val="12"/>
      <color theme="1"/>
      <name val="Calibri"/>
      <family val="2"/>
      <scheme val="minor"/>
    </font>
    <font>
      <b/>
      <sz val="20"/>
      <color theme="1"/>
      <name val="Calibri"/>
      <family val="2"/>
      <scheme val="minor"/>
    </font>
    <font>
      <b/>
      <sz val="8"/>
      <color theme="1"/>
      <name val="Calibri"/>
      <family val="2"/>
      <scheme val="minor"/>
    </font>
    <font>
      <sz val="8"/>
      <color theme="1"/>
      <name val="Calibri"/>
      <family val="2"/>
      <scheme val="minor"/>
    </font>
    <font>
      <sz val="10"/>
      <color theme="1"/>
      <name val="Calibri"/>
      <family val="2"/>
      <scheme val="minor"/>
    </font>
    <font>
      <sz val="12"/>
      <color rgb="FFFF0000"/>
      <name val="Calibri"/>
      <family val="2"/>
      <scheme val="minor"/>
    </font>
    <font>
      <sz val="12"/>
      <color rgb="FF0070C0"/>
      <name val="Calibri"/>
      <family val="2"/>
      <scheme val="minor"/>
    </font>
    <font>
      <sz val="7"/>
      <color rgb="FF0070C0"/>
      <name val="Calibri"/>
      <family val="2"/>
      <scheme val="minor"/>
    </font>
    <font>
      <i/>
      <sz val="12"/>
      <color theme="1"/>
      <name val="Calibri"/>
      <family val="2"/>
      <scheme val="minor"/>
    </font>
    <font>
      <sz val="8"/>
      <color rgb="FF000000"/>
      <name val="Segoe UI"/>
      <family val="2"/>
    </font>
    <font>
      <b/>
      <sz val="14"/>
      <color theme="1"/>
      <name val="Calibri"/>
      <family val="2"/>
      <scheme val="minor"/>
    </font>
    <font>
      <b/>
      <sz val="10"/>
      <color theme="1"/>
      <name val="Calibri"/>
      <family val="2"/>
      <scheme val="minor"/>
    </font>
    <font>
      <sz val="8"/>
      <name val="Calibri"/>
      <family val="2"/>
      <scheme val="minor"/>
    </font>
    <font>
      <sz val="11"/>
      <name val="Calibri"/>
      <family val="2"/>
      <scheme val="minor"/>
    </font>
    <font>
      <b/>
      <sz val="11"/>
      <color theme="1"/>
      <name val="Calibri"/>
      <family val="2"/>
      <scheme val="minor"/>
    </font>
    <font>
      <b/>
      <sz val="20"/>
      <color theme="1" tint="0.499984740745262"/>
      <name val="Calibri"/>
      <family val="2"/>
      <scheme val="minor"/>
    </font>
    <font>
      <sz val="12"/>
      <color theme="1" tint="0.499984740745262"/>
      <name val="Calibri"/>
      <family val="2"/>
      <scheme val="minor"/>
    </font>
    <font>
      <b/>
      <sz val="12"/>
      <color theme="1" tint="0.499984740745262"/>
      <name val="Calibri"/>
      <family val="2"/>
      <scheme val="minor"/>
    </font>
    <font>
      <b/>
      <sz val="12"/>
      <name val="Calibri"/>
      <family val="2"/>
      <scheme val="minor"/>
    </font>
    <font>
      <b/>
      <sz val="9"/>
      <name val="Calibri"/>
      <family val="2"/>
      <scheme val="minor"/>
    </font>
    <font>
      <b/>
      <sz val="12"/>
      <color rgb="FFFF0000"/>
      <name val="Calibri"/>
      <family val="2"/>
      <scheme val="minor"/>
    </font>
    <font>
      <b/>
      <sz val="9"/>
      <color theme="1" tint="0.499984740745262"/>
      <name val="Calibri"/>
      <family val="2"/>
      <scheme val="minor"/>
    </font>
    <font>
      <b/>
      <sz val="11"/>
      <name val="Calibri"/>
      <family val="2"/>
      <scheme val="minor"/>
    </font>
    <font>
      <b/>
      <sz val="11"/>
      <color theme="1" tint="0.499984740745262"/>
      <name val="Calibri"/>
      <family val="2"/>
      <scheme val="minor"/>
    </font>
    <font>
      <b/>
      <sz val="10"/>
      <color rgb="FFFF0000"/>
      <name val="Calibri"/>
      <family val="2"/>
      <scheme val="minor"/>
    </font>
    <font>
      <b/>
      <sz val="10"/>
      <name val="Calibri"/>
      <family val="2"/>
      <scheme val="minor"/>
    </font>
    <font>
      <b/>
      <sz val="10"/>
      <color theme="1" tint="0.499984740745262"/>
      <name val="Calibri"/>
      <family val="2"/>
      <scheme val="minor"/>
    </font>
    <font>
      <b/>
      <sz val="8"/>
      <name val="Calibri"/>
      <family val="2"/>
      <scheme val="minor"/>
    </font>
    <font>
      <b/>
      <sz val="8"/>
      <color rgb="FFFF0000"/>
      <name val="Calibri"/>
      <family val="2"/>
      <scheme val="minor"/>
    </font>
    <font>
      <b/>
      <sz val="8"/>
      <color theme="1" tint="0.499984740745262"/>
      <name val="Calibri"/>
      <family val="2"/>
      <scheme val="minor"/>
    </font>
    <font>
      <sz val="9"/>
      <color theme="1"/>
      <name val="Calibri"/>
      <family val="2"/>
      <scheme val="minor"/>
    </font>
    <font>
      <sz val="8"/>
      <color theme="1" tint="0.499984740745262"/>
      <name val="Calibri"/>
      <family val="2"/>
      <scheme val="minor"/>
    </font>
    <font>
      <b/>
      <sz val="12"/>
      <color theme="1"/>
      <name val="Arial"/>
      <family val="2"/>
    </font>
    <font>
      <sz val="10"/>
      <color theme="1" tint="0.499984740745262"/>
      <name val="Calibri"/>
      <family val="2"/>
      <scheme val="minor"/>
    </font>
    <font>
      <sz val="7"/>
      <color theme="1" tint="0.499984740745262"/>
      <name val="Calibri"/>
      <family val="2"/>
      <scheme val="minor"/>
    </font>
    <font>
      <sz val="9"/>
      <color theme="1" tint="0.499984740745262"/>
      <name val="Calibri"/>
      <family val="2"/>
    </font>
    <font>
      <sz val="10"/>
      <name val="Calibri"/>
      <family val="2"/>
      <scheme val="minor"/>
    </font>
    <font>
      <b/>
      <vertAlign val="superscript"/>
      <sz val="12"/>
      <name val="Calibri"/>
      <family val="2"/>
      <scheme val="minor"/>
    </font>
    <font>
      <vertAlign val="superscript"/>
      <sz val="11"/>
      <color theme="1"/>
      <name val="Calibri"/>
      <family val="2"/>
      <scheme val="minor"/>
    </font>
    <font>
      <sz val="8"/>
      <color theme="0" tint="-0.499984740745262"/>
      <name val="Calibri"/>
      <family val="2"/>
      <scheme val="minor"/>
    </font>
    <font>
      <sz val="5"/>
      <color theme="1"/>
      <name val="Calibri"/>
      <family val="2"/>
      <scheme val="minor"/>
    </font>
    <font>
      <vertAlign val="superscript"/>
      <sz val="10"/>
      <color theme="1"/>
      <name val="Calibri"/>
      <family val="2"/>
      <scheme val="minor"/>
    </font>
    <font>
      <b/>
      <sz val="12"/>
      <color theme="0" tint="-0.499984740745262"/>
      <name val="Calibri"/>
      <family val="2"/>
      <scheme val="minor"/>
    </font>
    <font>
      <sz val="12"/>
      <color theme="0" tint="-0.499984740745262"/>
      <name val="Calibri"/>
      <family val="2"/>
      <scheme val="minor"/>
    </font>
  </fonts>
  <fills count="5">
    <fill>
      <patternFill patternType="none"/>
    </fill>
    <fill>
      <patternFill patternType="gray125"/>
    </fill>
    <fill>
      <patternFill patternType="solid">
        <fgColor theme="6" tint="-0.24994659260841701"/>
        <bgColor indexed="64"/>
      </patternFill>
    </fill>
    <fill>
      <patternFill patternType="solid">
        <fgColor rgb="FFFFFF99"/>
        <bgColor indexed="64"/>
      </patternFill>
    </fill>
    <fill>
      <patternFill patternType="solid">
        <fgColor theme="0" tint="-0.14999847407452621"/>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style="thin">
        <color theme="0" tint="-0.499984740745262"/>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medium">
        <color indexed="64"/>
      </top>
      <bottom style="thin">
        <color auto="1"/>
      </bottom>
      <diagonal/>
    </border>
    <border>
      <left style="medium">
        <color indexed="64"/>
      </left>
      <right/>
      <top style="medium">
        <color indexed="64"/>
      </top>
      <bottom style="thin">
        <color auto="1"/>
      </bottom>
      <diagonal/>
    </border>
    <border>
      <left style="medium">
        <color rgb="FFFF0000"/>
      </left>
      <right style="thin">
        <color auto="1"/>
      </right>
      <top style="thin">
        <color auto="1"/>
      </top>
      <bottom style="thin">
        <color auto="1"/>
      </bottom>
      <diagonal/>
    </border>
    <border>
      <left style="thin">
        <color auto="1"/>
      </left>
      <right style="medium">
        <color rgb="FFFF0000"/>
      </right>
      <top style="thin">
        <color auto="1"/>
      </top>
      <bottom style="thin">
        <color auto="1"/>
      </bottom>
      <diagonal/>
    </border>
    <border>
      <left/>
      <right/>
      <top/>
      <bottom style="thin">
        <color auto="1"/>
      </bottom>
      <diagonal/>
    </border>
    <border>
      <left style="thin">
        <color auto="1"/>
      </left>
      <right style="thin">
        <color auto="1"/>
      </right>
      <top style="medium">
        <color rgb="FFFF0000"/>
      </top>
      <bottom style="thin">
        <color auto="1"/>
      </bottom>
      <diagonal/>
    </border>
    <border>
      <left style="medium">
        <color indexed="64"/>
      </left>
      <right/>
      <top style="thin">
        <color auto="1"/>
      </top>
      <bottom style="thin">
        <color auto="1"/>
      </bottom>
      <diagonal/>
    </border>
    <border>
      <left/>
      <right/>
      <top/>
      <bottom style="medium">
        <color indexed="64"/>
      </bottom>
      <diagonal/>
    </border>
    <border>
      <left/>
      <right style="medium">
        <color indexed="64"/>
      </right>
      <top style="thin">
        <color auto="1"/>
      </top>
      <bottom style="medium">
        <color rgb="FFFF0000"/>
      </bottom>
      <diagonal/>
    </border>
    <border>
      <left/>
      <right/>
      <top style="medium">
        <color theme="4"/>
      </top>
      <bottom/>
      <diagonal/>
    </border>
    <border>
      <left style="thin">
        <color auto="1"/>
      </left>
      <right style="thin">
        <color auto="1"/>
      </right>
      <top/>
      <bottom style="medium">
        <color theme="4"/>
      </bottom>
      <diagonal/>
    </border>
    <border>
      <left style="thin">
        <color auto="1"/>
      </left>
      <right style="medium">
        <color theme="4"/>
      </right>
      <top style="medium">
        <color rgb="FFFF0000"/>
      </top>
      <bottom style="thin">
        <color auto="1"/>
      </bottom>
      <diagonal/>
    </border>
    <border>
      <left/>
      <right style="thin">
        <color auto="1"/>
      </right>
      <top/>
      <bottom style="medium">
        <color theme="4"/>
      </bottom>
      <diagonal/>
    </border>
    <border>
      <left/>
      <right style="medium">
        <color rgb="FFFF0000"/>
      </right>
      <top style="medium">
        <color rgb="FFFF0000"/>
      </top>
      <bottom/>
      <diagonal/>
    </border>
    <border>
      <left style="medium">
        <color rgb="FFFF0000"/>
      </left>
      <right/>
      <top/>
      <bottom style="thin">
        <color auto="1"/>
      </bottom>
      <diagonal/>
    </border>
    <border>
      <left/>
      <right style="medium">
        <color rgb="FFFF0000"/>
      </right>
      <top/>
      <bottom style="thin">
        <color auto="1"/>
      </bottom>
      <diagonal/>
    </border>
    <border>
      <left/>
      <right/>
      <top style="thin">
        <color auto="1"/>
      </top>
      <bottom style="thin">
        <color auto="1"/>
      </bottom>
      <diagonal/>
    </border>
    <border>
      <left/>
      <right style="medium">
        <color rgb="FFFF0000"/>
      </right>
      <top style="thin">
        <color auto="1"/>
      </top>
      <bottom style="thin">
        <color auto="1"/>
      </bottom>
      <diagonal/>
    </border>
    <border>
      <left/>
      <right style="thin">
        <color auto="1"/>
      </right>
      <top/>
      <bottom/>
      <diagonal/>
    </border>
    <border>
      <left/>
      <right/>
      <top style="thin">
        <color indexed="64"/>
      </top>
      <bottom/>
      <diagonal/>
    </border>
    <border>
      <left style="thin">
        <color auto="1"/>
      </left>
      <right/>
      <top/>
      <bottom/>
      <diagonal/>
    </border>
    <border>
      <left/>
      <right style="medium">
        <color theme="4"/>
      </right>
      <top/>
      <bottom/>
      <diagonal/>
    </border>
    <border>
      <left style="medium">
        <color indexed="64"/>
      </left>
      <right/>
      <top/>
      <bottom style="thin">
        <color auto="1"/>
      </bottom>
      <diagonal/>
    </border>
    <border>
      <left style="thin">
        <color auto="1"/>
      </left>
      <right/>
      <top/>
      <bottom style="medium">
        <color theme="4"/>
      </bottom>
      <diagonal/>
    </border>
    <border>
      <left/>
      <right/>
      <top/>
      <bottom style="medium">
        <color theme="4"/>
      </bottom>
      <diagonal/>
    </border>
    <border>
      <left/>
      <right style="medium">
        <color theme="4"/>
      </right>
      <top/>
      <bottom style="medium">
        <color theme="4"/>
      </bottom>
      <diagonal/>
    </border>
    <border>
      <left/>
      <right style="medium">
        <color theme="4"/>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right style="thin">
        <color auto="1"/>
      </right>
      <top style="medium">
        <color rgb="FFFF0000"/>
      </top>
      <bottom style="thin">
        <color auto="1"/>
      </bottom>
      <diagonal/>
    </border>
    <border>
      <left/>
      <right style="medium">
        <color theme="4"/>
      </right>
      <top/>
      <bottom style="medium">
        <color indexed="64"/>
      </bottom>
      <diagonal/>
    </border>
    <border>
      <left/>
      <right style="medium">
        <color theme="4"/>
      </right>
      <top/>
      <bottom style="thin">
        <color indexed="64"/>
      </bottom>
      <diagonal/>
    </border>
    <border>
      <left style="medium">
        <color theme="4"/>
      </left>
      <right/>
      <top/>
      <bottom/>
      <diagonal/>
    </border>
    <border>
      <left style="medium">
        <color theme="4"/>
      </left>
      <right style="thin">
        <color auto="1"/>
      </right>
      <top style="medium">
        <color rgb="FFFF0000"/>
      </top>
      <bottom style="thin">
        <color indexed="64"/>
      </bottom>
      <diagonal/>
    </border>
    <border>
      <left/>
      <right/>
      <top style="medium">
        <color indexed="64"/>
      </top>
      <bottom/>
      <diagonal/>
    </border>
    <border>
      <left/>
      <right style="medium">
        <color indexed="64"/>
      </right>
      <top style="thin">
        <color auto="1"/>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
      <left/>
      <right style="thin">
        <color auto="1"/>
      </right>
      <top style="thin">
        <color auto="1"/>
      </top>
      <bottom/>
      <diagonal/>
    </border>
    <border>
      <left style="medium">
        <color rgb="FFFF0000"/>
      </left>
      <right/>
      <top/>
      <bottom/>
      <diagonal/>
    </border>
    <border>
      <left style="thin">
        <color auto="1"/>
      </left>
      <right style="thin">
        <color auto="1"/>
      </right>
      <top style="thin">
        <color auto="1"/>
      </top>
      <bottom style="medium">
        <color rgb="FFFF0000"/>
      </bottom>
      <diagonal/>
    </border>
  </borders>
  <cellStyleXfs count="26">
    <xf numFmtId="0" fontId="0" fillId="0" borderId="0"/>
    <xf numFmtId="0" fontId="9" fillId="2" borderId="0"/>
    <xf numFmtId="0" fontId="10" fillId="3" borderId="2"/>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 fillId="0" borderId="0"/>
    <xf numFmtId="0" fontId="5" fillId="0" borderId="0"/>
    <xf numFmtId="0" fontId="4" fillId="0" borderId="0"/>
  </cellStyleXfs>
  <cellXfs count="191">
    <xf numFmtId="0" fontId="0" fillId="0" borderId="0" xfId="0"/>
    <xf numFmtId="0" fontId="0" fillId="0" borderId="0" xfId="0" applyAlignment="1">
      <alignment vertical="center"/>
    </xf>
    <xf numFmtId="0" fontId="18" fillId="0" borderId="9" xfId="0" applyFont="1" applyBorder="1" applyAlignment="1" applyProtection="1">
      <alignment vertical="center" wrapText="1" shrinkToFit="1"/>
      <protection locked="0"/>
    </xf>
    <xf numFmtId="0" fontId="0" fillId="0" borderId="0" xfId="0" applyProtection="1"/>
    <xf numFmtId="0" fontId="17" fillId="0" borderId="0" xfId="0" applyFont="1" applyProtection="1"/>
    <xf numFmtId="0" fontId="17" fillId="0" borderId="0" xfId="0" applyFont="1" applyAlignment="1" applyProtection="1"/>
    <xf numFmtId="0" fontId="18" fillId="0" borderId="1" xfId="0" applyFont="1" applyBorder="1" applyAlignment="1" applyProtection="1">
      <alignment horizontal="center" vertical="center" wrapText="1" shrinkToFit="1"/>
    </xf>
    <xf numFmtId="0" fontId="7" fillId="0" borderId="1" xfId="0" applyFont="1" applyFill="1" applyBorder="1" applyAlignment="1" applyProtection="1">
      <alignment horizontal="center" vertical="top" wrapText="1" shrinkToFit="1"/>
    </xf>
    <xf numFmtId="0" fontId="0" fillId="0" borderId="1" xfId="0" applyBorder="1" applyAlignment="1" applyProtection="1">
      <alignment horizontal="left" vertical="center" wrapText="1" shrinkToFit="1"/>
      <protection locked="0"/>
    </xf>
    <xf numFmtId="0" fontId="0" fillId="0" borderId="1" xfId="0" applyBorder="1" applyAlignment="1" applyProtection="1">
      <alignment horizontal="center" vertical="center" wrapText="1" shrinkToFit="1"/>
      <protection locked="0"/>
    </xf>
    <xf numFmtId="0" fontId="18" fillId="0" borderId="8" xfId="0" applyFont="1" applyBorder="1" applyAlignment="1" applyProtection="1">
      <alignment horizontal="center" vertical="center" wrapText="1" shrinkToFit="1"/>
      <protection locked="0"/>
    </xf>
    <xf numFmtId="0" fontId="16" fillId="0" borderId="5" xfId="0" applyFont="1" applyBorder="1" applyAlignment="1" applyProtection="1">
      <alignment horizontal="left" vertical="center" shrinkToFit="1"/>
    </xf>
    <xf numFmtId="0" fontId="0" fillId="0" borderId="1" xfId="0" applyFont="1" applyBorder="1" applyAlignment="1" applyProtection="1">
      <alignment horizontal="center" vertical="top" wrapText="1" shrinkToFit="1"/>
    </xf>
    <xf numFmtId="0" fontId="0" fillId="0" borderId="9" xfId="0" applyFont="1" applyFill="1" applyBorder="1" applyAlignment="1" applyProtection="1">
      <alignment horizontal="center" vertical="top" wrapText="1" shrinkToFit="1"/>
    </xf>
    <xf numFmtId="0" fontId="0" fillId="0" borderId="8" xfId="0" applyFont="1" applyFill="1" applyBorder="1" applyAlignment="1" applyProtection="1">
      <alignment horizontal="center" vertical="top" wrapText="1" shrinkToFit="1"/>
    </xf>
    <xf numFmtId="0" fontId="0" fillId="0" borderId="0" xfId="0" applyAlignment="1">
      <alignment horizontal="left" vertical="top" wrapText="1"/>
    </xf>
    <xf numFmtId="0" fontId="15" fillId="0" borderId="1" xfId="0" applyFont="1" applyFill="1" applyBorder="1" applyAlignment="1" applyProtection="1">
      <alignment horizontal="center" vertical="top" wrapText="1" shrinkToFit="1"/>
    </xf>
    <xf numFmtId="0" fontId="0" fillId="0" borderId="15" xfId="0" applyBorder="1"/>
    <xf numFmtId="0" fontId="0" fillId="0" borderId="0" xfId="0" applyBorder="1"/>
    <xf numFmtId="0" fontId="0" fillId="0" borderId="1" xfId="0" applyBorder="1" applyAlignment="1" applyProtection="1">
      <alignment horizontal="center" vertical="top" wrapText="1"/>
    </xf>
    <xf numFmtId="0" fontId="19" fillId="0" borderId="35" xfId="0" applyFont="1" applyBorder="1" applyAlignment="1">
      <alignment horizontal="center" vertical="center" wrapText="1" shrinkToFit="1"/>
    </xf>
    <xf numFmtId="0" fontId="0" fillId="0" borderId="40" xfId="0" applyBorder="1"/>
    <xf numFmtId="0" fontId="0" fillId="0" borderId="0" xfId="0" applyBorder="1" applyAlignment="1" applyProtection="1">
      <alignment horizontal="center" vertical="top" wrapText="1"/>
    </xf>
    <xf numFmtId="0" fontId="0" fillId="0" borderId="1" xfId="0" applyBorder="1" applyAlignment="1" applyProtection="1">
      <alignment horizontal="center" vertical="top" wrapText="1"/>
      <protection locked="0"/>
    </xf>
    <xf numFmtId="0" fontId="0" fillId="0" borderId="0" xfId="0" applyAlignment="1"/>
    <xf numFmtId="0" fontId="7" fillId="0" borderId="0" xfId="0" applyFont="1" applyAlignment="1"/>
    <xf numFmtId="0" fontId="6" fillId="0" borderId="0" xfId="23"/>
    <xf numFmtId="0" fontId="6" fillId="0" borderId="0" xfId="23" applyAlignment="1"/>
    <xf numFmtId="164" fontId="7" fillId="0" borderId="14" xfId="0" applyNumberFormat="1" applyFont="1" applyBorder="1" applyAlignment="1" applyProtection="1">
      <alignment horizontal="left" vertical="center" wrapText="1" shrinkToFit="1"/>
    </xf>
    <xf numFmtId="49" fontId="0" fillId="0" borderId="0" xfId="0" applyNumberFormat="1"/>
    <xf numFmtId="164" fontId="0" fillId="0" borderId="0" xfId="0" applyNumberFormat="1" applyAlignment="1">
      <alignment horizontal="left"/>
    </xf>
    <xf numFmtId="0" fontId="18" fillId="0" borderId="1" xfId="0" quotePrefix="1" applyFont="1" applyBorder="1" applyAlignment="1" applyProtection="1">
      <alignment horizontal="center" vertical="center"/>
      <protection locked="0"/>
    </xf>
    <xf numFmtId="0" fontId="26" fillId="0" borderId="0" xfId="0" applyFont="1" applyFill="1" applyBorder="1" applyAlignment="1">
      <alignment horizontal="center" vertical="top" wrapText="1"/>
    </xf>
    <xf numFmtId="0" fontId="26" fillId="0" borderId="0" xfId="0" applyFont="1" applyFill="1" applyBorder="1" applyAlignment="1">
      <alignment horizontal="left" vertical="top" wrapText="1"/>
    </xf>
    <xf numFmtId="0" fontId="26" fillId="0" borderId="0" xfId="0" applyFont="1" applyFill="1" applyBorder="1" applyAlignment="1">
      <alignment horizontal="right" vertical="top" wrapText="1"/>
    </xf>
    <xf numFmtId="0" fontId="26" fillId="0" borderId="0" xfId="0" applyFont="1" applyFill="1" applyBorder="1" applyAlignment="1">
      <alignment vertical="top" wrapText="1"/>
    </xf>
    <xf numFmtId="0" fontId="26" fillId="0" borderId="0" xfId="23" applyFont="1" applyFill="1" applyBorder="1" applyAlignment="1">
      <alignment vertical="top"/>
    </xf>
    <xf numFmtId="0" fontId="6" fillId="0" borderId="0" xfId="23" applyAlignment="1">
      <alignment horizontal="center" vertical="top"/>
    </xf>
    <xf numFmtId="0" fontId="6" fillId="0" borderId="0" xfId="23" applyAlignment="1">
      <alignment horizontal="left" vertical="top"/>
    </xf>
    <xf numFmtId="0" fontId="6" fillId="0" borderId="0" xfId="23" applyAlignment="1">
      <alignment horizontal="right" vertical="top"/>
    </xf>
    <xf numFmtId="0" fontId="6" fillId="0" borderId="0" xfId="23" applyAlignment="1">
      <alignment vertical="top"/>
    </xf>
    <xf numFmtId="0" fontId="26" fillId="0" borderId="0" xfId="23" applyFont="1" applyFill="1" applyBorder="1" applyAlignment="1">
      <alignment vertical="top" wrapText="1"/>
    </xf>
    <xf numFmtId="0" fontId="0" fillId="0" borderId="0" xfId="0" applyAlignment="1">
      <alignment horizontal="center"/>
    </xf>
    <xf numFmtId="0" fontId="21" fillId="0" borderId="0" xfId="0" applyFont="1"/>
    <xf numFmtId="0" fontId="5" fillId="0" borderId="0" xfId="24" applyAlignment="1">
      <alignment vertical="top"/>
    </xf>
    <xf numFmtId="0" fontId="5" fillId="0" borderId="0" xfId="24" applyAlignment="1">
      <alignment horizontal="center" vertical="top"/>
    </xf>
    <xf numFmtId="0" fontId="5" fillId="0" borderId="0" xfId="24" applyAlignment="1">
      <alignment horizontal="right" vertical="top"/>
    </xf>
    <xf numFmtId="0" fontId="5" fillId="0" borderId="0" xfId="24" applyAlignment="1">
      <alignment horizontal="left" vertical="top"/>
    </xf>
    <xf numFmtId="0" fontId="26" fillId="0" borderId="0" xfId="24" applyFont="1" applyFill="1" applyBorder="1" applyAlignment="1">
      <alignment vertical="top"/>
    </xf>
    <xf numFmtId="0" fontId="26" fillId="0" borderId="0" xfId="24" applyFont="1" applyFill="1" applyBorder="1" applyAlignment="1">
      <alignment vertical="top" wrapText="1"/>
    </xf>
    <xf numFmtId="0" fontId="5" fillId="0" borderId="1" xfId="0" applyFont="1" applyBorder="1" applyAlignment="1">
      <alignment horizontal="center" vertical="top"/>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applyAlignment="1">
      <alignment horizontal="center"/>
    </xf>
    <xf numFmtId="0" fontId="5" fillId="0" borderId="0" xfId="24"/>
    <xf numFmtId="0" fontId="4" fillId="0" borderId="0" xfId="25" applyAlignment="1">
      <alignment vertical="top"/>
    </xf>
    <xf numFmtId="0" fontId="4" fillId="0" borderId="0" xfId="25" applyAlignment="1">
      <alignment horizontal="center" vertical="top"/>
    </xf>
    <xf numFmtId="0" fontId="4" fillId="0" borderId="0" xfId="25" applyAlignment="1">
      <alignment horizontal="right" vertical="top"/>
    </xf>
    <xf numFmtId="0" fontId="4" fillId="0" borderId="0" xfId="25" applyAlignment="1">
      <alignment horizontal="left" vertical="top"/>
    </xf>
    <xf numFmtId="0" fontId="26" fillId="0" borderId="0" xfId="25" applyFont="1" applyFill="1" applyBorder="1" applyAlignment="1">
      <alignment vertical="top"/>
    </xf>
    <xf numFmtId="0" fontId="26" fillId="0" borderId="0" xfId="25" applyFont="1" applyFill="1" applyBorder="1" applyAlignment="1">
      <alignment vertical="top" wrapText="1"/>
    </xf>
    <xf numFmtId="0" fontId="26" fillId="0" borderId="0" xfId="25" applyFont="1" applyFill="1" applyBorder="1" applyAlignment="1">
      <alignment horizontal="center" vertical="top" wrapText="1"/>
    </xf>
    <xf numFmtId="0" fontId="4" fillId="0" borderId="0" xfId="25"/>
    <xf numFmtId="0" fontId="3" fillId="0" borderId="1" xfId="23" applyFont="1" applyBorder="1" applyAlignment="1">
      <alignment horizontal="center" vertical="top" wrapText="1"/>
    </xf>
    <xf numFmtId="0" fontId="3" fillId="0" borderId="1" xfId="23" applyFont="1" applyBorder="1" applyAlignment="1">
      <alignment horizontal="left" vertical="top" wrapText="1"/>
    </xf>
    <xf numFmtId="0" fontId="3" fillId="0" borderId="1" xfId="0" quotePrefix="1" applyFont="1" applyBorder="1" applyAlignment="1">
      <alignment horizontal="left" vertical="center"/>
    </xf>
    <xf numFmtId="0" fontId="3" fillId="0" borderId="1" xfId="0" quotePrefix="1" applyFont="1" applyBorder="1" applyAlignment="1">
      <alignment horizontal="right" vertical="center"/>
    </xf>
    <xf numFmtId="0" fontId="3" fillId="4" borderId="1" xfId="0" applyFont="1" applyFill="1" applyBorder="1" applyAlignment="1" applyProtection="1">
      <alignment horizontal="left" vertical="center"/>
      <protection locked="0"/>
    </xf>
    <xf numFmtId="0" fontId="3" fillId="4" borderId="1" xfId="0" applyFont="1" applyFill="1" applyBorder="1" applyAlignment="1" applyProtection="1">
      <alignment horizontal="center" vertical="center"/>
      <protection locked="0"/>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right" vertical="top" wrapText="1"/>
    </xf>
    <xf numFmtId="0" fontId="3" fillId="0" borderId="1" xfId="0" quotePrefix="1" applyFont="1" applyBorder="1" applyAlignment="1">
      <alignment horizontal="lef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right" vertical="top" wrapText="1"/>
    </xf>
    <xf numFmtId="0" fontId="3" fillId="0" borderId="1" xfId="0" applyFont="1" applyBorder="1" applyAlignment="1">
      <alignment horizontal="center"/>
    </xf>
    <xf numFmtId="0" fontId="3" fillId="0" borderId="1" xfId="0" applyFont="1" applyBorder="1" applyAlignment="1">
      <alignment horizontal="left"/>
    </xf>
    <xf numFmtId="49" fontId="3" fillId="0" borderId="1" xfId="0" applyNumberFormat="1" applyFont="1" applyBorder="1" applyAlignment="1">
      <alignment horizontal="right"/>
    </xf>
    <xf numFmtId="0" fontId="3" fillId="0" borderId="1" xfId="0" quotePrefix="1" applyFont="1" applyBorder="1" applyAlignment="1">
      <alignment horizontal="left"/>
    </xf>
    <xf numFmtId="0" fontId="3" fillId="0" borderId="1" xfId="0" applyFont="1" applyBorder="1" applyAlignment="1">
      <alignment horizontal="right"/>
    </xf>
    <xf numFmtId="0" fontId="0" fillId="0" borderId="0" xfId="0" applyBorder="1" applyAlignment="1" applyProtection="1">
      <alignment horizontal="left" vertical="top"/>
    </xf>
    <xf numFmtId="0" fontId="17" fillId="0" borderId="0" xfId="0" applyFont="1" applyAlignment="1" applyProtection="1">
      <alignment horizontal="left" vertical="top" wrapText="1"/>
    </xf>
    <xf numFmtId="0" fontId="17" fillId="0" borderId="0" xfId="0" applyFont="1" applyAlignment="1" applyProtection="1">
      <alignment horizontal="left" vertical="center" wrapText="1"/>
    </xf>
    <xf numFmtId="0" fontId="7" fillId="0" borderId="0" xfId="0" applyFont="1"/>
    <xf numFmtId="0" fontId="0" fillId="0" borderId="1" xfId="0" applyFont="1" applyFill="1" applyBorder="1" applyAlignment="1" applyProtection="1">
      <alignment horizontal="center" vertical="top" wrapText="1" shrinkToFit="1"/>
    </xf>
    <xf numFmtId="0" fontId="33" fillId="0" borderId="0" xfId="0" applyFont="1"/>
    <xf numFmtId="0" fontId="29" fillId="0" borderId="0" xfId="0" applyFont="1"/>
    <xf numFmtId="0" fontId="46" fillId="0" borderId="0" xfId="0" applyFont="1" applyAlignment="1" applyProtection="1"/>
    <xf numFmtId="0" fontId="3" fillId="0" borderId="1" xfId="0" applyFont="1" applyFill="1" applyBorder="1" applyAlignment="1" applyProtection="1">
      <alignment horizontal="center" vertical="center"/>
      <protection locked="0"/>
    </xf>
    <xf numFmtId="0" fontId="17" fillId="0" borderId="0" xfId="0" applyFont="1" applyAlignment="1" applyProtection="1">
      <alignment horizontal="left" vertical="center" wrapText="1"/>
    </xf>
    <xf numFmtId="0" fontId="17" fillId="0" borderId="0" xfId="0" applyFont="1" applyAlignment="1" applyProtection="1">
      <alignment horizontal="left" vertical="top" wrapText="1"/>
    </xf>
    <xf numFmtId="0" fontId="30" fillId="0" borderId="0" xfId="0" applyFont="1" applyAlignment="1">
      <alignment horizontal="left" wrapText="1"/>
    </xf>
    <xf numFmtId="0" fontId="0" fillId="0" borderId="4" xfId="0" applyFont="1" applyBorder="1" applyAlignment="1" applyProtection="1">
      <alignment horizontal="center" vertical="top" wrapText="1" shrinkToFit="1"/>
    </xf>
    <xf numFmtId="0" fontId="24" fillId="0" borderId="9" xfId="0" applyFont="1" applyBorder="1" applyAlignment="1" applyProtection="1">
      <alignment horizontal="center" vertical="top" wrapText="1"/>
    </xf>
    <xf numFmtId="49" fontId="2" fillId="0" borderId="1" xfId="0" applyNumberFormat="1" applyFont="1" applyBorder="1" applyAlignment="1">
      <alignment horizontal="right"/>
    </xf>
    <xf numFmtId="0" fontId="2" fillId="0" borderId="1" xfId="0" quotePrefix="1" applyFont="1" applyBorder="1" applyAlignment="1">
      <alignment horizontal="left"/>
    </xf>
    <xf numFmtId="0" fontId="18" fillId="0" borderId="1" xfId="0" applyFont="1" applyBorder="1" applyAlignment="1" applyProtection="1">
      <alignment horizontal="center" vertical="center" wrapText="1" shrinkToFit="1"/>
      <protection locked="0"/>
    </xf>
    <xf numFmtId="0" fontId="1" fillId="4" borderId="1" xfId="0" applyFont="1" applyFill="1" applyBorder="1" applyAlignment="1" applyProtection="1">
      <alignment horizontal="left" vertical="center"/>
      <protection locked="0"/>
    </xf>
    <xf numFmtId="0" fontId="46" fillId="0" borderId="0" xfId="0" applyFont="1" applyAlignment="1" applyProtection="1">
      <alignment horizontal="left"/>
    </xf>
    <xf numFmtId="0" fontId="17" fillId="0" borderId="0" xfId="0" applyFont="1" applyAlignment="1" applyProtection="1">
      <alignment horizontal="left"/>
    </xf>
    <xf numFmtId="0" fontId="48" fillId="0" borderId="0" xfId="0" applyFont="1" applyAlignment="1">
      <alignment horizontal="left" vertical="center"/>
    </xf>
    <xf numFmtId="0" fontId="49" fillId="0" borderId="0" xfId="0" applyFont="1" applyAlignment="1">
      <alignment horizontal="left"/>
    </xf>
    <xf numFmtId="0" fontId="17" fillId="0" borderId="0" xfId="0" applyFont="1" applyAlignment="1" applyProtection="1">
      <alignment horizontal="left" vertical="center" wrapText="1"/>
    </xf>
    <xf numFmtId="0" fontId="46" fillId="0" borderId="0" xfId="0" applyFont="1" applyAlignment="1">
      <alignment horizontal="left" wrapText="1"/>
    </xf>
    <xf numFmtId="0" fontId="17" fillId="0" borderId="0" xfId="0" applyFont="1" applyAlignment="1" applyProtection="1">
      <alignment horizontal="left" vertical="top" wrapText="1"/>
    </xf>
    <xf numFmtId="0" fontId="46" fillId="0" borderId="0" xfId="0" applyFont="1" applyAlignment="1" applyProtection="1">
      <alignment horizontal="left" vertical="top" wrapText="1"/>
    </xf>
    <xf numFmtId="0" fontId="0" fillId="0" borderId="5"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30" fillId="0" borderId="0" xfId="0" applyFont="1" applyAlignment="1">
      <alignment horizontal="left" wrapText="1"/>
    </xf>
    <xf numFmtId="0" fontId="30" fillId="0" borderId="0" xfId="0" applyFont="1" applyAlignment="1">
      <alignment horizontal="left"/>
    </xf>
    <xf numFmtId="0" fontId="0" fillId="0" borderId="0" xfId="0" applyAlignment="1">
      <alignment horizontal="left"/>
    </xf>
    <xf numFmtId="0" fontId="29" fillId="0" borderId="0" xfId="0" applyFont="1" applyAlignment="1">
      <alignment horizontal="left"/>
    </xf>
    <xf numFmtId="0" fontId="0" fillId="0" borderId="5" xfId="0" applyBorder="1" applyAlignment="1" applyProtection="1">
      <alignment horizontal="left" vertical="top" wrapText="1"/>
    </xf>
    <xf numFmtId="0" fontId="0" fillId="0" borderId="22" xfId="0" applyBorder="1" applyAlignment="1" applyProtection="1">
      <alignment horizontal="left" vertical="top" wrapText="1"/>
    </xf>
    <xf numFmtId="0" fontId="0" fillId="0" borderId="4" xfId="0" applyBorder="1" applyAlignment="1" applyProtection="1">
      <alignment horizontal="left" vertical="top" wrapText="1"/>
    </xf>
    <xf numFmtId="0" fontId="20" fillId="0" borderId="11" xfId="0" applyFont="1" applyBorder="1" applyAlignment="1">
      <alignment vertical="center" wrapText="1"/>
    </xf>
    <xf numFmtId="0" fontId="20" fillId="0" borderId="17" xfId="0" applyFont="1" applyBorder="1" applyAlignment="1">
      <alignment vertical="center"/>
    </xf>
    <xf numFmtId="0" fontId="25" fillId="0" borderId="38" xfId="0" applyFont="1" applyBorder="1" applyAlignment="1">
      <alignment horizontal="center" vertical="center" wrapText="1"/>
    </xf>
    <xf numFmtId="0" fontId="25" fillId="0" borderId="24" xfId="0" applyFont="1" applyBorder="1" applyAlignment="1">
      <alignment horizontal="center" vertical="center" wrapText="1"/>
    </xf>
    <xf numFmtId="0" fontId="19" fillId="0" borderId="26" xfId="0" applyFont="1" applyBorder="1" applyAlignment="1">
      <alignment horizontal="left" vertical="center" wrapText="1"/>
    </xf>
    <xf numFmtId="0" fontId="19" fillId="0" borderId="0" xfId="0" applyFont="1" applyBorder="1" applyAlignment="1">
      <alignment horizontal="left" vertical="center" wrapText="1"/>
    </xf>
    <xf numFmtId="0" fontId="19" fillId="0" borderId="27" xfId="0" applyFont="1" applyBorder="1" applyAlignment="1">
      <alignment horizontal="left" vertical="center" wrapText="1"/>
    </xf>
    <xf numFmtId="0" fontId="19" fillId="0" borderId="29" xfId="0" applyFont="1" applyBorder="1" applyAlignment="1">
      <alignment horizontal="left" vertical="center" wrapText="1"/>
    </xf>
    <xf numFmtId="0" fontId="19" fillId="0" borderId="30" xfId="0" applyFont="1" applyBorder="1" applyAlignment="1">
      <alignment horizontal="left" vertical="center" wrapText="1"/>
    </xf>
    <xf numFmtId="0" fontId="19" fillId="0" borderId="31" xfId="0" applyFont="1" applyBorder="1" applyAlignment="1">
      <alignment horizontal="left" vertical="center" wrapText="1"/>
    </xf>
    <xf numFmtId="0" fontId="0" fillId="0" borderId="34" xfId="0" applyFont="1" applyBorder="1" applyAlignment="1">
      <alignment horizontal="left" vertical="center" wrapText="1"/>
    </xf>
    <xf numFmtId="0" fontId="0" fillId="0" borderId="13" xfId="0" applyFont="1" applyBorder="1" applyAlignment="1">
      <alignment horizontal="left" vertical="center" wrapText="1"/>
    </xf>
    <xf numFmtId="0" fontId="0" fillId="0" borderId="36" xfId="0" applyFont="1" applyBorder="1" applyAlignment="1">
      <alignment horizontal="left" vertical="center" wrapText="1"/>
    </xf>
    <xf numFmtId="0" fontId="0" fillId="0" borderId="18" xfId="0" applyBorder="1" applyAlignment="1">
      <alignment horizontal="center" vertical="center"/>
    </xf>
    <xf numFmtId="0" fontId="0" fillId="0" borderId="16" xfId="0" applyBorder="1" applyAlignment="1">
      <alignment horizontal="center" vertical="center"/>
    </xf>
    <xf numFmtId="0" fontId="7" fillId="0" borderId="0" xfId="0" applyFont="1" applyAlignment="1">
      <alignment horizontal="left" wrapText="1"/>
    </xf>
    <xf numFmtId="0" fontId="7" fillId="0" borderId="0" xfId="0" applyFont="1" applyAlignment="1">
      <alignment horizontal="left"/>
    </xf>
    <xf numFmtId="0" fontId="55" fillId="0" borderId="0" xfId="0" applyFont="1" applyAlignment="1">
      <alignment horizontal="left"/>
    </xf>
    <xf numFmtId="0" fontId="0" fillId="0" borderId="0" xfId="0" applyAlignment="1">
      <alignment horizontal="center"/>
    </xf>
    <xf numFmtId="0" fontId="56" fillId="0" borderId="0" xfId="0" applyFont="1" applyAlignment="1">
      <alignment horizontal="left"/>
    </xf>
    <xf numFmtId="0" fontId="0" fillId="0" borderId="12" xfId="0" applyBorder="1" applyAlignment="1" applyProtection="1">
      <alignment horizontal="left" vertical="center" wrapText="1" shrinkToFit="1"/>
      <protection locked="0"/>
    </xf>
    <xf numFmtId="0" fontId="0" fillId="0" borderId="4" xfId="0" applyBorder="1" applyAlignment="1" applyProtection="1">
      <alignment horizontal="left" vertical="center" wrapText="1" shrinkToFit="1"/>
      <protection locked="0"/>
    </xf>
    <xf numFmtId="0" fontId="24" fillId="0" borderId="33" xfId="0" applyFont="1" applyBorder="1" applyAlignment="1">
      <alignment horizontal="left" vertical="top" wrapText="1"/>
    </xf>
    <xf numFmtId="0" fontId="24" fillId="0" borderId="25" xfId="0" applyFont="1" applyBorder="1" applyAlignment="1">
      <alignment horizontal="left" vertical="top" wrapText="1"/>
    </xf>
    <xf numFmtId="0" fontId="24" fillId="0" borderId="32" xfId="0" applyFont="1" applyBorder="1" applyAlignment="1">
      <alignment horizontal="left" vertical="top" wrapText="1"/>
    </xf>
    <xf numFmtId="0" fontId="24" fillId="0" borderId="28" xfId="0" applyFont="1" applyBorder="1" applyAlignment="1">
      <alignment horizontal="left" vertical="top" wrapText="1"/>
    </xf>
    <xf numFmtId="0" fontId="24" fillId="0" borderId="10" xfId="0" applyFont="1" applyBorder="1" applyAlignment="1">
      <alignment horizontal="left" vertical="top" wrapText="1"/>
    </xf>
    <xf numFmtId="0" fontId="24" fillId="0" borderId="37" xfId="0" applyFont="1" applyBorder="1" applyAlignment="1">
      <alignment horizontal="left" vertical="top" wrapText="1"/>
    </xf>
    <xf numFmtId="0" fontId="19" fillId="0" borderId="39" xfId="0" applyFont="1" applyBorder="1" applyAlignment="1">
      <alignment horizontal="right" vertical="center" wrapText="1" indent="1"/>
    </xf>
    <xf numFmtId="0" fontId="19" fillId="0" borderId="11" xfId="0" applyFont="1" applyBorder="1" applyAlignment="1">
      <alignment horizontal="right" vertical="center" indent="1"/>
    </xf>
    <xf numFmtId="0" fontId="7" fillId="0" borderId="7" xfId="0" applyFont="1" applyBorder="1" applyAlignment="1" applyProtection="1">
      <alignment horizontal="center" vertical="center" wrapText="1" shrinkToFit="1"/>
    </xf>
    <xf numFmtId="0" fontId="7" fillId="0" borderId="6" xfId="0" applyFont="1" applyBorder="1" applyAlignment="1" applyProtection="1">
      <alignment horizontal="center" vertical="center" wrapText="1" shrinkToFit="1"/>
    </xf>
    <xf numFmtId="0" fontId="7" fillId="0" borderId="10" xfId="0" applyFont="1" applyBorder="1" applyAlignment="1" applyProtection="1">
      <alignment horizontal="center" vertical="center" wrapText="1" shrinkToFit="1"/>
    </xf>
    <xf numFmtId="0" fontId="7" fillId="0" borderId="21" xfId="0" applyFont="1" applyBorder="1" applyAlignment="1" applyProtection="1">
      <alignment horizontal="center" vertical="center" wrapText="1" shrinkToFit="1"/>
    </xf>
    <xf numFmtId="0" fontId="0" fillId="0" borderId="46"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9" xfId="0" applyBorder="1" applyAlignment="1" applyProtection="1">
      <alignment horizontal="center" vertical="center"/>
    </xf>
    <xf numFmtId="0" fontId="0" fillId="0" borderId="20" xfId="0" applyBorder="1" applyAlignment="1" applyProtection="1">
      <alignment horizontal="center" vertical="center"/>
    </xf>
    <xf numFmtId="0" fontId="0" fillId="0" borderId="10" xfId="0" applyBorder="1" applyAlignment="1" applyProtection="1">
      <alignment horizontal="center" vertical="center"/>
    </xf>
    <xf numFmtId="0" fontId="0" fillId="0" borderId="21" xfId="0" applyBorder="1" applyAlignment="1" applyProtection="1">
      <alignment horizontal="center" vertical="center"/>
    </xf>
    <xf numFmtId="0" fontId="7" fillId="0" borderId="12" xfId="0" applyFont="1" applyBorder="1" applyAlignment="1" applyProtection="1">
      <alignment horizontal="center" vertical="center" wrapText="1" shrinkToFit="1"/>
    </xf>
    <xf numFmtId="0" fontId="7" fillId="0" borderId="22" xfId="0" applyFont="1" applyBorder="1" applyAlignment="1" applyProtection="1">
      <alignment horizontal="center" vertical="center" wrapText="1" shrinkToFit="1"/>
    </xf>
    <xf numFmtId="0" fontId="7" fillId="0" borderId="4" xfId="0" applyFont="1" applyBorder="1" applyAlignment="1" applyProtection="1">
      <alignment horizontal="center" vertical="center" wrapText="1" shrinkToFit="1"/>
    </xf>
    <xf numFmtId="0" fontId="7" fillId="0" borderId="23" xfId="0" applyFont="1" applyBorder="1" applyAlignment="1" applyProtection="1">
      <alignment horizontal="center" vertical="center" wrapText="1" shrinkToFit="1"/>
    </xf>
    <xf numFmtId="0" fontId="33" fillId="0" borderId="12" xfId="0" applyFont="1" applyBorder="1" applyAlignment="1" applyProtection="1">
      <alignment horizontal="center" vertical="top" wrapText="1" shrinkToFit="1"/>
    </xf>
    <xf numFmtId="0" fontId="33" fillId="0" borderId="4" xfId="0" applyFont="1" applyBorder="1" applyAlignment="1" applyProtection="1">
      <alignment horizontal="center" vertical="top" wrapText="1" shrinkToFit="1"/>
    </xf>
    <xf numFmtId="0" fontId="7" fillId="0" borderId="12" xfId="0" applyFont="1" applyBorder="1" applyAlignment="1" applyProtection="1">
      <alignment horizontal="left" vertical="center" wrapText="1" shrinkToFit="1"/>
    </xf>
    <xf numFmtId="0" fontId="7" fillId="0" borderId="22" xfId="0" applyFont="1" applyBorder="1" applyAlignment="1" applyProtection="1">
      <alignment horizontal="left" vertical="center" wrapText="1" shrinkToFit="1"/>
    </xf>
    <xf numFmtId="0" fontId="7" fillId="0" borderId="4" xfId="0" applyFont="1" applyBorder="1" applyAlignment="1" applyProtection="1">
      <alignment horizontal="left" vertical="center" wrapText="1" shrinkToFit="1"/>
    </xf>
    <xf numFmtId="0" fontId="13" fillId="0" borderId="5" xfId="0" applyFont="1" applyBorder="1" applyAlignment="1" applyProtection="1">
      <alignment horizontal="left" vertical="center" wrapText="1" shrinkToFit="1"/>
      <protection locked="0"/>
    </xf>
    <xf numFmtId="0" fontId="13" fillId="0" borderId="22" xfId="0" applyFont="1" applyBorder="1" applyAlignment="1" applyProtection="1">
      <alignment horizontal="left" vertical="center" wrapText="1" shrinkToFit="1"/>
      <protection locked="0"/>
    </xf>
    <xf numFmtId="0" fontId="13" fillId="0" borderId="41" xfId="0" applyFont="1" applyBorder="1" applyAlignment="1" applyProtection="1">
      <alignment horizontal="left" vertical="center" wrapText="1" shrinkToFit="1"/>
      <protection locked="0"/>
    </xf>
    <xf numFmtId="0" fontId="7" fillId="0" borderId="12" xfId="0" applyFont="1" applyBorder="1" applyAlignment="1" applyProtection="1">
      <alignment horizontal="left" vertical="top" wrapText="1" shrinkToFit="1"/>
    </xf>
    <xf numFmtId="0" fontId="7" fillId="0" borderId="22" xfId="0" applyFont="1" applyBorder="1" applyAlignment="1" applyProtection="1">
      <alignment horizontal="left" vertical="top" wrapText="1" shrinkToFit="1"/>
    </xf>
    <xf numFmtId="0" fontId="7" fillId="0" borderId="4" xfId="0" applyFont="1" applyBorder="1" applyAlignment="1" applyProtection="1">
      <alignment horizontal="left" vertical="top" wrapText="1" shrinkToFit="1"/>
    </xf>
    <xf numFmtId="0" fontId="27" fillId="0" borderId="33" xfId="0" applyFont="1" applyBorder="1" applyAlignment="1" applyProtection="1">
      <alignment horizontal="left" vertical="center" wrapText="1" shrinkToFit="1"/>
    </xf>
    <xf numFmtId="0" fontId="7" fillId="0" borderId="25" xfId="0" applyFont="1" applyBorder="1" applyAlignment="1" applyProtection="1">
      <alignment horizontal="left" vertical="center" wrapText="1" shrinkToFit="1"/>
    </xf>
    <xf numFmtId="0" fontId="7" fillId="0" borderId="45" xfId="0" applyFont="1" applyBorder="1" applyAlignment="1" applyProtection="1">
      <alignment horizontal="left" vertical="center" wrapText="1" shrinkToFit="1"/>
    </xf>
    <xf numFmtId="49" fontId="7" fillId="0" borderId="1" xfId="0" applyNumberFormat="1" applyFont="1" applyBorder="1" applyAlignment="1" applyProtection="1">
      <alignment horizontal="left" vertical="center" wrapText="1" shrinkToFit="1"/>
      <protection locked="0"/>
    </xf>
    <xf numFmtId="0" fontId="37" fillId="0" borderId="47" xfId="0" applyFont="1" applyBorder="1" applyAlignment="1" applyProtection="1">
      <alignment horizontal="right" vertical="center" wrapText="1" shrinkToFit="1"/>
    </xf>
    <xf numFmtId="0" fontId="14" fillId="0" borderId="0" xfId="0" applyFont="1" applyBorder="1" applyAlignment="1" applyProtection="1">
      <alignment horizontal="left" vertical="top" wrapText="1"/>
    </xf>
    <xf numFmtId="0" fontId="0" fillId="0" borderId="0" xfId="0" applyBorder="1" applyAlignment="1" applyProtection="1">
      <alignment horizontal="left" vertical="top"/>
    </xf>
    <xf numFmtId="0" fontId="0" fillId="0" borderId="13" xfId="0" applyBorder="1" applyAlignment="1" applyProtection="1">
      <alignment horizontal="left" vertical="top" wrapText="1"/>
    </xf>
    <xf numFmtId="0" fontId="0" fillId="0" borderId="13" xfId="0" applyBorder="1" applyAlignment="1" applyProtection="1">
      <alignment horizontal="left" vertical="top"/>
    </xf>
    <xf numFmtId="0" fontId="7" fillId="0" borderId="7" xfId="0" applyFont="1" applyBorder="1" applyAlignment="1" applyProtection="1">
      <alignment horizontal="left" vertical="center" wrapText="1" shrinkToFit="1"/>
    </xf>
    <xf numFmtId="0" fontId="7" fillId="0" borderId="6" xfId="0" applyFont="1" applyBorder="1" applyAlignment="1" applyProtection="1">
      <alignment horizontal="left" vertical="center" wrapText="1" shrinkToFit="1"/>
    </xf>
    <xf numFmtId="0" fontId="7" fillId="0" borderId="42" xfId="0" applyFont="1" applyBorder="1" applyAlignment="1" applyProtection="1">
      <alignment horizontal="left" vertical="center" wrapText="1" shrinkToFit="1"/>
    </xf>
    <xf numFmtId="0" fontId="13" fillId="0" borderId="43" xfId="0" applyFont="1" applyBorder="1" applyAlignment="1" applyProtection="1">
      <alignment horizontal="left" vertical="center" wrapText="1" shrinkToFit="1"/>
      <protection locked="0"/>
    </xf>
    <xf numFmtId="0" fontId="13" fillId="0" borderId="6" xfId="0" applyFont="1" applyBorder="1" applyAlignment="1" applyProtection="1">
      <alignment horizontal="left" vertical="center" wrapText="1" shrinkToFit="1"/>
      <protection locked="0"/>
    </xf>
    <xf numFmtId="0" fontId="13" fillId="0" borderId="44" xfId="0" applyFont="1" applyBorder="1" applyAlignment="1" applyProtection="1">
      <alignment horizontal="left" vertical="center" wrapText="1" shrinkToFit="1"/>
      <protection locked="0"/>
    </xf>
    <xf numFmtId="0" fontId="8" fillId="0" borderId="0" xfId="0" applyFont="1" applyAlignment="1">
      <alignment horizontal="center" vertical="top" wrapText="1"/>
    </xf>
    <xf numFmtId="0" fontId="8" fillId="0" borderId="0" xfId="0" applyFont="1" applyBorder="1" applyAlignment="1">
      <alignment horizontal="center" vertical="top" wrapText="1"/>
    </xf>
    <xf numFmtId="0" fontId="3" fillId="0" borderId="3" xfId="0" applyFont="1" applyBorder="1" applyAlignment="1">
      <alignment horizontal="center" vertical="top" wrapText="1"/>
    </xf>
    <xf numFmtId="0" fontId="8" fillId="0" borderId="10" xfId="0" applyFont="1" applyBorder="1" applyAlignment="1">
      <alignment horizontal="center" vertical="top" wrapText="1"/>
    </xf>
  </cellXfs>
  <cellStyles count="26">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Modul" xfId="2" xr:uid="{00000000-0005-0000-0000-000014000000}"/>
    <cellStyle name="Modulgruppe" xfId="1" xr:uid="{00000000-0005-0000-0000-000015000000}"/>
    <cellStyle name="Standard" xfId="0" builtinId="0"/>
    <cellStyle name="Standard 2" xfId="23" xr:uid="{00000000-0005-0000-0000-000017000000}"/>
    <cellStyle name="Standard 2 2" xfId="24" xr:uid="{00000000-0005-0000-0000-000018000000}"/>
    <cellStyle name="Standard 2 3" xfId="25" xr:uid="{00000000-0005-0000-0000-000019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Radio" checked="Checked" firstButton="1"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hyperlink" Target="mailto:nicole.boettcher@uni-due.de?subject=Antrag%20auf%20Anerkennung%20von%20Studien-%20und%20Pr&#252;fungsleistungen%20(Matrikelnummer:%20)"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556260</xdr:colOff>
          <xdr:row>65</xdr:row>
          <xdr:rowOff>76200</xdr:rowOff>
        </xdr:from>
        <xdr:to>
          <xdr:col>7</xdr:col>
          <xdr:colOff>1295400</xdr:colOff>
          <xdr:row>65</xdr:row>
          <xdr:rowOff>335280</xdr:rowOff>
        </xdr:to>
        <xdr:sp macro="" textlink="">
          <xdr:nvSpPr>
            <xdr:cNvPr id="2049" name="Option Button 1" descr=" Nein"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de-DE" sz="800" b="0" i="0" u="none" strike="noStrike" baseline="0">
                  <a:solidFill>
                    <a:srgbClr val="000000"/>
                  </a:solidFill>
                  <a:latin typeface="Segoe UI"/>
                  <a:cs typeface="Segoe UI"/>
                </a:rPr>
                <a:t>Nein / 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60960</xdr:colOff>
          <xdr:row>65</xdr:row>
          <xdr:rowOff>83820</xdr:rowOff>
        </xdr:from>
        <xdr:to>
          <xdr:col>7</xdr:col>
          <xdr:colOff>502920</xdr:colOff>
          <xdr:row>65</xdr:row>
          <xdr:rowOff>335280</xdr:rowOff>
        </xdr:to>
        <xdr:sp macro="" textlink="">
          <xdr:nvSpPr>
            <xdr:cNvPr id="2050" name="Option Button 2" descr=" Ja"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de-DE" sz="800" b="0" i="0" u="none" strike="noStrike" baseline="0">
                  <a:solidFill>
                    <a:srgbClr val="000000"/>
                  </a:solidFill>
                  <a:latin typeface="Segoe UI"/>
                  <a:cs typeface="Segoe UI"/>
                </a:rPr>
                <a:t>Ja / Yes</a:t>
              </a:r>
            </a:p>
          </xdr:txBody>
        </xdr:sp>
        <xdr:clientData/>
      </xdr:twoCellAnchor>
    </mc:Choice>
    <mc:Fallback/>
  </mc:AlternateContent>
  <xdr:twoCellAnchor>
    <xdr:from>
      <xdr:col>9</xdr:col>
      <xdr:colOff>1352550</xdr:colOff>
      <xdr:row>0</xdr:row>
      <xdr:rowOff>95250</xdr:rowOff>
    </xdr:from>
    <xdr:to>
      <xdr:col>13</xdr:col>
      <xdr:colOff>914399</xdr:colOff>
      <xdr:row>1</xdr:row>
      <xdr:rowOff>171450</xdr:rowOff>
    </xdr:to>
    <xdr:sp macro="" textlink="">
      <xdr:nvSpPr>
        <xdr:cNvPr id="4" name="Textfeld 3">
          <a:hlinkClick xmlns:r="http://schemas.openxmlformats.org/officeDocument/2006/relationships" r:id="rId1"/>
          <a:extLst>
            <a:ext uri="{FF2B5EF4-FFF2-40B4-BE49-F238E27FC236}">
              <a16:creationId xmlns:a16="http://schemas.microsoft.com/office/drawing/2014/main" id="{00000000-0008-0000-0000-000004000000}"/>
            </a:ext>
          </a:extLst>
        </xdr:cNvPr>
        <xdr:cNvSpPr txBox="1"/>
      </xdr:nvSpPr>
      <xdr:spPr>
        <a:xfrm>
          <a:off x="8553450" y="95250"/>
          <a:ext cx="3638549" cy="819150"/>
        </a:xfrm>
        <a:prstGeom prst="rect">
          <a:avLst/>
        </a:prstGeom>
        <a:solidFill>
          <a:schemeClr val="lt1"/>
        </a:solidFill>
        <a:ln w="2540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DE" sz="1100" b="1"/>
            <a:t>Weiterleitung</a:t>
          </a:r>
          <a:r>
            <a:rPr lang="de-DE" sz="1100" b="1" baseline="0"/>
            <a:t> per </a:t>
          </a:r>
          <a:r>
            <a:rPr lang="de-DE" sz="1100" b="1" baseline="0">
              <a:sym typeface="Wingdings" panose="05000000000000000000" pitchFamily="2" charset="2"/>
            </a:rPr>
            <a:t> </a:t>
          </a:r>
          <a:r>
            <a:rPr lang="de-DE" sz="1100" b="1" baseline="0"/>
            <a:t>E-Mail an den Bereich Prüfungswesen</a:t>
          </a:r>
        </a:p>
        <a:p>
          <a:pPr algn="ctr"/>
          <a:r>
            <a:rPr lang="de-DE" sz="1000" baseline="0"/>
            <a:t>(Dokument bitte abspeichern und der E-Mail beifügen)</a:t>
          </a:r>
        </a:p>
        <a:p>
          <a:pPr algn="ctr"/>
          <a:r>
            <a:rPr lang="de-DE" sz="1100" b="1" baseline="0">
              <a:solidFill>
                <a:schemeClr val="tx1">
                  <a:lumMod val="50000"/>
                  <a:lumOff val="50000"/>
                </a:schemeClr>
              </a:solidFill>
              <a:latin typeface="+mn-lt"/>
              <a:ea typeface="+mn-ea"/>
              <a:cs typeface="+mn-cs"/>
            </a:rPr>
            <a:t>Forwarding by </a:t>
          </a:r>
          <a:r>
            <a:rPr lang="de-DE" sz="1100" b="1" baseline="0">
              <a:solidFill>
                <a:schemeClr val="tx1">
                  <a:lumMod val="50000"/>
                  <a:lumOff val="50000"/>
                </a:schemeClr>
              </a:solidFill>
              <a:latin typeface="+mn-lt"/>
              <a:ea typeface="+mn-ea"/>
              <a:cs typeface="+mn-cs"/>
              <a:sym typeface="Wingdings" panose="05000000000000000000" pitchFamily="2" charset="2"/>
            </a:rPr>
            <a:t></a:t>
          </a:r>
          <a:r>
            <a:rPr lang="de-DE" sz="1100" b="1" baseline="0">
              <a:solidFill>
                <a:schemeClr val="tx1">
                  <a:lumMod val="50000"/>
                  <a:lumOff val="50000"/>
                </a:schemeClr>
              </a:solidFill>
              <a:latin typeface="+mn-lt"/>
              <a:ea typeface="+mn-ea"/>
              <a:cs typeface="+mn-cs"/>
            </a:rPr>
            <a:t> e-mail to the examination administration</a:t>
          </a:r>
        </a:p>
        <a:p>
          <a:pPr algn="ctr"/>
          <a:r>
            <a:rPr lang="de-DE" sz="1000" baseline="0">
              <a:solidFill>
                <a:schemeClr val="tx1">
                  <a:lumMod val="50000"/>
                  <a:lumOff val="50000"/>
                </a:schemeClr>
              </a:solidFill>
              <a:latin typeface="+mn-lt"/>
              <a:ea typeface="+mn-ea"/>
              <a:cs typeface="+mn-cs"/>
            </a:rPr>
            <a:t>(Please save the document by enclosing the e-mail)</a:t>
          </a:r>
        </a:p>
        <a:p>
          <a:pPr algn="ctr"/>
          <a:endParaRPr lang="de-DE" sz="1000" baseline="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8"/>
  <sheetViews>
    <sheetView tabSelected="1" showRuler="0" showWhiteSpace="0" topLeftCell="A4" zoomScaleNormal="100" zoomScaleSheetLayoutView="100" workbookViewId="0">
      <selection activeCell="K14" sqref="K14"/>
    </sheetView>
  </sheetViews>
  <sheetFormatPr baseColWidth="10" defaultColWidth="11.3984375" defaultRowHeight="15.6" x14ac:dyDescent="0.3"/>
  <cols>
    <col min="1" max="1" width="12.69921875" customWidth="1"/>
    <col min="2" max="2" width="13" customWidth="1"/>
    <col min="3" max="3" width="5.5" customWidth="1"/>
    <col min="4" max="4" width="11.69921875" bestFit="1" customWidth="1"/>
    <col min="5" max="5" width="9.5" bestFit="1" customWidth="1"/>
    <col min="6" max="6" width="7.19921875" bestFit="1" customWidth="1"/>
    <col min="7" max="7" width="3.8984375" bestFit="1" customWidth="1"/>
    <col min="8" max="8" width="32.5" customWidth="1"/>
    <col min="9" max="9" width="3.8984375" bestFit="1" customWidth="1"/>
    <col min="10" max="10" width="32.5" customWidth="1"/>
    <col min="11" max="11" width="4.59765625" customWidth="1"/>
    <col min="12" max="12" width="6.8984375" bestFit="1" customWidth="1"/>
    <col min="13" max="13" width="9.5" bestFit="1" customWidth="1"/>
    <col min="14" max="14" width="13.19921875" customWidth="1"/>
  </cols>
  <sheetData>
    <row r="1" spans="1:15" s="1" customFormat="1" ht="58.5" customHeight="1" x14ac:dyDescent="0.3">
      <c r="A1" s="177" t="s">
        <v>118</v>
      </c>
      <c r="B1" s="178"/>
      <c r="C1" s="178"/>
      <c r="D1" s="178"/>
      <c r="E1" s="178"/>
      <c r="F1" s="178"/>
      <c r="G1" s="178"/>
      <c r="H1" s="178"/>
      <c r="I1" s="178"/>
      <c r="J1" s="178"/>
      <c r="K1" s="178"/>
      <c r="L1" s="178"/>
      <c r="M1" s="178"/>
      <c r="N1" s="178"/>
      <c r="O1" s="84"/>
    </row>
    <row r="2" spans="1:15" s="1" customFormat="1" ht="31.5" customHeight="1" thickBot="1" x14ac:dyDescent="0.35">
      <c r="A2" s="179" t="s">
        <v>119</v>
      </c>
      <c r="B2" s="180"/>
      <c r="C2" s="180"/>
      <c r="D2" s="180"/>
      <c r="E2" s="180"/>
      <c r="F2" s="180"/>
      <c r="G2" s="180"/>
      <c r="H2" s="180"/>
      <c r="I2" s="180"/>
      <c r="J2" s="180"/>
      <c r="K2" s="180"/>
      <c r="L2" s="180"/>
      <c r="M2" s="180"/>
      <c r="N2" s="180"/>
    </row>
    <row r="3" spans="1:15" ht="35.1" customHeight="1" x14ac:dyDescent="0.3">
      <c r="A3" s="181" t="s">
        <v>120</v>
      </c>
      <c r="B3" s="182"/>
      <c r="C3" s="182"/>
      <c r="D3" s="182"/>
      <c r="E3" s="183"/>
      <c r="F3" s="184" t="s">
        <v>181</v>
      </c>
      <c r="G3" s="185"/>
      <c r="H3" s="185"/>
      <c r="I3" s="185"/>
      <c r="J3" s="185"/>
      <c r="K3" s="185"/>
      <c r="L3" s="185"/>
      <c r="M3" s="185"/>
      <c r="N3" s="186"/>
    </row>
    <row r="4" spans="1:15" ht="35.1" customHeight="1" x14ac:dyDescent="0.3">
      <c r="A4" s="163" t="s">
        <v>121</v>
      </c>
      <c r="B4" s="164"/>
      <c r="C4" s="164"/>
      <c r="D4" s="164"/>
      <c r="E4" s="165"/>
      <c r="F4" s="166" t="s">
        <v>182</v>
      </c>
      <c r="G4" s="167"/>
      <c r="H4" s="167"/>
      <c r="I4" s="167"/>
      <c r="J4" s="167"/>
      <c r="K4" s="167"/>
      <c r="L4" s="167"/>
      <c r="M4" s="167"/>
      <c r="N4" s="168"/>
    </row>
    <row r="5" spans="1:15" ht="35.1" customHeight="1" x14ac:dyDescent="0.3">
      <c r="A5" s="163" t="s">
        <v>122</v>
      </c>
      <c r="B5" s="164"/>
      <c r="C5" s="164"/>
      <c r="D5" s="164"/>
      <c r="E5" s="165"/>
      <c r="F5" s="166">
        <v>17636344681</v>
      </c>
      <c r="G5" s="167"/>
      <c r="H5" s="167"/>
      <c r="I5" s="167"/>
      <c r="J5" s="167"/>
      <c r="K5" s="167"/>
      <c r="L5" s="167"/>
      <c r="M5" s="167"/>
      <c r="N5" s="168"/>
    </row>
    <row r="6" spans="1:15" ht="35.1" customHeight="1" x14ac:dyDescent="0.3">
      <c r="A6" s="169" t="s">
        <v>123</v>
      </c>
      <c r="B6" s="170"/>
      <c r="C6" s="170"/>
      <c r="D6" s="170"/>
      <c r="E6" s="171"/>
      <c r="F6" s="166">
        <v>3071089</v>
      </c>
      <c r="G6" s="167"/>
      <c r="H6" s="167"/>
      <c r="I6" s="167"/>
      <c r="J6" s="167"/>
      <c r="K6" s="167"/>
      <c r="L6" s="167"/>
      <c r="M6" s="167"/>
      <c r="N6" s="168"/>
    </row>
    <row r="7" spans="1:15" ht="35.1" customHeight="1" thickBot="1" x14ac:dyDescent="0.35">
      <c r="A7" s="172" t="s">
        <v>124</v>
      </c>
      <c r="B7" s="173"/>
      <c r="C7" s="173"/>
      <c r="D7" s="173"/>
      <c r="E7" s="174"/>
      <c r="F7" s="175" t="s">
        <v>160</v>
      </c>
      <c r="G7" s="175"/>
      <c r="H7" s="175"/>
      <c r="I7" s="176" t="s">
        <v>125</v>
      </c>
      <c r="J7" s="176"/>
      <c r="K7" s="176"/>
      <c r="L7" s="176"/>
      <c r="M7" s="176"/>
      <c r="N7" s="28">
        <v>6</v>
      </c>
    </row>
    <row r="8" spans="1:15" ht="15.75" customHeight="1" x14ac:dyDescent="0.3">
      <c r="A8" s="147" t="s">
        <v>126</v>
      </c>
      <c r="B8" s="148"/>
      <c r="C8" s="148"/>
      <c r="D8" s="148"/>
      <c r="E8" s="148"/>
      <c r="F8" s="149"/>
      <c r="G8" s="149"/>
      <c r="H8" s="150"/>
      <c r="I8" s="151" t="s">
        <v>127</v>
      </c>
      <c r="J8" s="152"/>
      <c r="K8" s="152"/>
      <c r="L8" s="152"/>
      <c r="M8" s="152"/>
      <c r="N8" s="153"/>
    </row>
    <row r="9" spans="1:15" ht="31.5" customHeight="1" x14ac:dyDescent="0.3">
      <c r="A9" s="157"/>
      <c r="B9" s="158"/>
      <c r="C9" s="158"/>
      <c r="D9" s="158"/>
      <c r="E9" s="158"/>
      <c r="F9" s="159"/>
      <c r="G9" s="158" t="s">
        <v>128</v>
      </c>
      <c r="H9" s="160"/>
      <c r="I9" s="154"/>
      <c r="J9" s="155"/>
      <c r="K9" s="155"/>
      <c r="L9" s="155"/>
      <c r="M9" s="155"/>
      <c r="N9" s="156"/>
    </row>
    <row r="10" spans="1:15" ht="154.80000000000001" x14ac:dyDescent="0.3">
      <c r="A10" s="161" t="s">
        <v>163</v>
      </c>
      <c r="B10" s="162"/>
      <c r="C10" s="93" t="s">
        <v>164</v>
      </c>
      <c r="D10" s="12" t="s">
        <v>129</v>
      </c>
      <c r="E10" s="12" t="s">
        <v>130</v>
      </c>
      <c r="F10" s="12" t="s">
        <v>131</v>
      </c>
      <c r="G10" s="85" t="s">
        <v>132</v>
      </c>
      <c r="H10" s="94" t="s">
        <v>133</v>
      </c>
      <c r="I10" s="14" t="s">
        <v>132</v>
      </c>
      <c r="J10" s="7" t="s">
        <v>134</v>
      </c>
      <c r="K10" s="16" t="s">
        <v>165</v>
      </c>
      <c r="L10" s="7" t="s">
        <v>135</v>
      </c>
      <c r="M10" s="7" t="s">
        <v>136</v>
      </c>
      <c r="N10" s="13" t="s">
        <v>137</v>
      </c>
    </row>
    <row r="11" spans="1:15" x14ac:dyDescent="0.3">
      <c r="A11" s="137" t="s">
        <v>183</v>
      </c>
      <c r="B11" s="138"/>
      <c r="C11" s="31" t="s">
        <v>184</v>
      </c>
      <c r="D11" s="8" t="s">
        <v>185</v>
      </c>
      <c r="E11" s="9">
        <v>3</v>
      </c>
      <c r="F11" s="9" t="s">
        <v>186</v>
      </c>
      <c r="G11" s="9">
        <v>21</v>
      </c>
      <c r="H11" s="11" t="str">
        <f>IF(G11&gt;0,IF($F$7=STG!$A$3,VLOOKUP(G11,'Structural Engineering'!$A$5:$E$977,4,FALSE),IF($F$7=STG!$A$4,VLOOKUP(G11,'Metallurgy and Metal Forming'!$A$5:$E$996,4,FALSE),IF($F$7=STG!$A$5,VLOOKUP(G11,'Metallurgy &amp; Metal Form. (dual)'!$A$5:$E$981,4,FALSE)))),"")</f>
        <v>Fundamentals of Computer Engineering 1</v>
      </c>
      <c r="I11" s="9">
        <v>21</v>
      </c>
      <c r="J11" s="11" t="str">
        <f>IF(I11&gt;0,IF($F$7=STG!$A$3,LEFT(TEXT(VLOOKUP(I11,'Structural Engineering'!$A$4:$E$1969,2,FALSE),0)&amp;"/"&amp;TEXT(VLOOKUP(I11,'Structural Engineering'!$A$4:$E$1969,3,FALSE),0)&amp;"/"&amp;TEXT(VLOOKUP(I11,'Structural Engineering'!$A$4:$E$1969,4,FALSE),0),45),IF($F$7=STG!$A$4,LEFT(TEXT(VLOOKUP(I11,'Metallurgy and Metal Forming'!$A$4:$E$1990,2,FALSE),0)&amp;"/"&amp;TEXT(VLOOKUP(I11,'Metallurgy and Metal Forming'!$A$4:$E$1990,3,FALSE),0)&amp;"/"&amp;TEXT(VLOOKUP(I11,'Metallurgy and Metal Forming'!$A$4:$E$1990,4,FALSE),0),45),IF($F$7=STG!$A$5,LEFT(TEXT(VLOOKUP(I11,'Metallurgy &amp; Metal Form. (dual)'!$A$4:$E$1975,2,FALSE),0)&amp;"/"&amp;TEXT(VLOOKUP(I11,'Metallurgy &amp; Metal Form. (dual)'!$A$4:$E$1975,3,FALSE),0)&amp;"/"&amp;TEXT(VLOOKUP(I11,'Metallurgy &amp; Metal Form. (dual)'!$A$4:$E$1975,4,FALSE),0),45)))),"")</f>
        <v>ZKA/40031/Fundamentals of Computer Engineerin</v>
      </c>
      <c r="K11" s="31" t="s">
        <v>184</v>
      </c>
      <c r="L11" s="6" t="str">
        <f>IF(OR(K11="",K11="A",K11="B",K11="C",K11="D"),"",IF(K11&gt;0,IF($F$7=STG!$A$3,VLOOKUP(I11,'Structural Engineering'!$A$5:$E$975,5,FALSE),IF($F$7=STG!$A$4,VLOOKUP(I11,'Metallurgy and Metal Forming'!$A$5:$E$996,5,FALSE),IF($F$7=STG!$A$5,VLOOKUP(I11,'Metallurgy &amp; Metal Form. (dual)'!$A$5:$E$981,5,FALSE)))),""))</f>
        <v/>
      </c>
      <c r="M11" s="97"/>
      <c r="N11" s="2" t="s">
        <v>190</v>
      </c>
    </row>
    <row r="12" spans="1:15" x14ac:dyDescent="0.3">
      <c r="A12" s="137" t="s">
        <v>183</v>
      </c>
      <c r="B12" s="138"/>
      <c r="C12" s="31" t="s">
        <v>184</v>
      </c>
      <c r="D12" s="8" t="s">
        <v>185</v>
      </c>
      <c r="E12" s="9">
        <v>3</v>
      </c>
      <c r="F12" s="9" t="s">
        <v>187</v>
      </c>
      <c r="G12" s="9">
        <v>22</v>
      </c>
      <c r="H12" s="11" t="str">
        <f>IF(G12&gt;0,IF($F$7=STG!$A$3,VLOOKUP(G12,'Structural Engineering'!$A$5:$E$977,4,FALSE),IF($F$7=STG!$A$4,VLOOKUP(G12,'Metallurgy and Metal Forming'!$A$5:$E$996,4,FALSE),IF($F$7=STG!$A$5,VLOOKUP(G12,'Metallurgy &amp; Metal Form. (dual)'!$A$5:$E$981,4,FALSE)))),"")</f>
        <v>Fundamentals of Computer Engineering 1 Lab</v>
      </c>
      <c r="I12" s="9">
        <v>22</v>
      </c>
      <c r="J12" s="11" t="str">
        <f>IF(I12&gt;0,IF($F$7=STG!$A$3,LEFT(TEXT(VLOOKUP(I12,'Structural Engineering'!$A$4:$E$1969,2,FALSE),0)&amp;"/"&amp;TEXT(VLOOKUP(I12,'Structural Engineering'!$A$4:$E$1969,3,FALSE),0)&amp;"/"&amp;TEXT(VLOOKUP(I12,'Structural Engineering'!$A$4:$E$1969,4,FALSE),0),45),IF($F$7=STG!$A$4,LEFT(TEXT(VLOOKUP(I12,'Metallurgy and Metal Forming'!$A$4:$E$1990,2,FALSE),0)&amp;"/"&amp;TEXT(VLOOKUP(I12,'Metallurgy and Metal Forming'!$A$4:$E$1990,3,FALSE),0)&amp;"/"&amp;TEXT(VLOOKUP(I12,'Metallurgy and Metal Forming'!$A$4:$E$1990,4,FALSE),0),45),IF($F$7=STG!$A$5,LEFT(TEXT(VLOOKUP(I12,'Metallurgy &amp; Metal Form. (dual)'!$A$4:$E$1975,2,FALSE),0)&amp;"/"&amp;TEXT(VLOOKUP(I12,'Metallurgy &amp; Metal Form. (dual)'!$A$4:$E$1975,3,FALSE),0)&amp;"/"&amp;TEXT(VLOOKUP(I12,'Metallurgy &amp; Metal Form. (dual)'!$A$4:$E$1975,4,FALSE),0),45)))),"")</f>
        <v>ZKA/40032/Fundamentals of Computer Engineerin</v>
      </c>
      <c r="K12" s="31" t="s">
        <v>184</v>
      </c>
      <c r="L12" s="6" t="str">
        <f>IF(OR(K12="",K12="A",K12="B",K12="C",K12="D"),"",IF(K12&gt;0,IF($F$7=STG!$A$3,VLOOKUP(I12,'Structural Engineering'!$A$5:$E$975,5,FALSE),IF($F$7=STG!$A$4,VLOOKUP(I12,'Metallurgy and Metal Forming'!$A$5:$E$996,5,FALSE),IF($F$7=STG!$A$5,VLOOKUP(I12,'Metallurgy &amp; Metal Form. (dual)'!$A$5:$E$981,5,FALSE)))),""))</f>
        <v/>
      </c>
      <c r="M12" s="97"/>
      <c r="N12" s="2" t="s">
        <v>190</v>
      </c>
    </row>
    <row r="13" spans="1:15" x14ac:dyDescent="0.3">
      <c r="A13" s="137" t="s">
        <v>188</v>
      </c>
      <c r="B13" s="138"/>
      <c r="C13" s="31" t="s">
        <v>184</v>
      </c>
      <c r="D13" s="8" t="s">
        <v>185</v>
      </c>
      <c r="E13" s="9">
        <v>6</v>
      </c>
      <c r="F13" s="9" t="s">
        <v>189</v>
      </c>
      <c r="G13" s="9">
        <v>21</v>
      </c>
      <c r="H13" s="11" t="str">
        <f>IF(G13&gt;0,IF($F$7=STG!$A$3,VLOOKUP(G13,'Structural Engineering'!$A$5:$E$977,4,FALSE),IF($F$7=STG!$A$4,VLOOKUP(G13,'Metallurgy and Metal Forming'!$A$5:$E$996,4,FALSE),IF($F$7=STG!$A$5,VLOOKUP(G13,'Metallurgy &amp; Metal Form. (dual)'!$A$5:$E$981,4,FALSE)))),"")</f>
        <v>Fundamentals of Computer Engineering 1</v>
      </c>
      <c r="I13" s="9">
        <v>21</v>
      </c>
      <c r="J13" s="11" t="str">
        <f>IF(I13&gt;0,IF($F$7=STG!$A$3,LEFT(TEXT(VLOOKUP(I13,'Structural Engineering'!$A$4:$E$1969,2,FALSE),0)&amp;"/"&amp;TEXT(VLOOKUP(I13,'Structural Engineering'!$A$4:$E$1969,3,FALSE),0)&amp;"/"&amp;TEXT(VLOOKUP(I13,'Structural Engineering'!$A$4:$E$1969,4,FALSE),0),45),IF($F$7=STG!$A$4,LEFT(TEXT(VLOOKUP(I13,'Metallurgy and Metal Forming'!$A$4:$E$1990,2,FALSE),0)&amp;"/"&amp;TEXT(VLOOKUP(I13,'Metallurgy and Metal Forming'!$A$4:$E$1990,3,FALSE),0)&amp;"/"&amp;TEXT(VLOOKUP(I13,'Metallurgy and Metal Forming'!$A$4:$E$1990,4,FALSE),0),45),IF($F$7=STG!$A$5,LEFT(TEXT(VLOOKUP(I13,'Metallurgy &amp; Metal Form. (dual)'!$A$4:$E$1975,2,FALSE),0)&amp;"/"&amp;TEXT(VLOOKUP(I13,'Metallurgy &amp; Metal Form. (dual)'!$A$4:$E$1975,3,FALSE),0)&amp;"/"&amp;TEXT(VLOOKUP(I13,'Metallurgy &amp; Metal Form. (dual)'!$A$4:$E$1975,4,FALSE),0),45)))),"")</f>
        <v>ZKA/40031/Fundamentals of Computer Engineerin</v>
      </c>
      <c r="K13" s="31" t="s">
        <v>184</v>
      </c>
      <c r="L13" s="6" t="str">
        <f>IF(OR(K13="",K13="A",K13="B",K13="C",K13="D"),"",IF(K13&gt;0,IF($F$7=STG!$A$3,VLOOKUP(I13,'Structural Engineering'!$A$5:$E$975,5,FALSE),IF($F$7=STG!$A$4,VLOOKUP(I13,'Metallurgy and Metal Forming'!$A$5:$E$996,5,FALSE),IF($F$7=STG!$A$5,VLOOKUP(I13,'Metallurgy &amp; Metal Form. (dual)'!$A$5:$E$981,5,FALSE)))),""))</f>
        <v/>
      </c>
      <c r="M13" s="97"/>
      <c r="N13" s="2" t="s">
        <v>190</v>
      </c>
    </row>
    <row r="14" spans="1:15" x14ac:dyDescent="0.3">
      <c r="A14" s="137" t="s">
        <v>188</v>
      </c>
      <c r="B14" s="138"/>
      <c r="C14" s="31" t="s">
        <v>184</v>
      </c>
      <c r="D14" s="8" t="s">
        <v>185</v>
      </c>
      <c r="E14" s="9">
        <v>6</v>
      </c>
      <c r="F14" s="9" t="s">
        <v>189</v>
      </c>
      <c r="G14" s="9">
        <v>22</v>
      </c>
      <c r="H14" s="11" t="str">
        <f>IF(G14&gt;0,IF($F$7=STG!$A$3,VLOOKUP(G14,'Structural Engineering'!$A$5:$E$977,4,FALSE),IF($F$7=STG!$A$4,VLOOKUP(G14,'Metallurgy and Metal Forming'!$A$5:$E$996,4,FALSE),IF($F$7=STG!$A$5,VLOOKUP(G14,'Metallurgy &amp; Metal Form. (dual)'!$A$5:$E$981,4,FALSE)))),"")</f>
        <v>Fundamentals of Computer Engineering 1 Lab</v>
      </c>
      <c r="I14" s="9">
        <v>22</v>
      </c>
      <c r="J14" s="11" t="str">
        <f>IF(I14&gt;0,IF($F$7=STG!$A$3,LEFT(TEXT(VLOOKUP(I14,'Structural Engineering'!$A$4:$E$1969,2,FALSE),0)&amp;"/"&amp;TEXT(VLOOKUP(I14,'Structural Engineering'!$A$4:$E$1969,3,FALSE),0)&amp;"/"&amp;TEXT(VLOOKUP(I14,'Structural Engineering'!$A$4:$E$1969,4,FALSE),0),45),IF($F$7=STG!$A$4,LEFT(TEXT(VLOOKUP(I14,'Metallurgy and Metal Forming'!$A$4:$E$1990,2,FALSE),0)&amp;"/"&amp;TEXT(VLOOKUP(I14,'Metallurgy and Metal Forming'!$A$4:$E$1990,3,FALSE),0)&amp;"/"&amp;TEXT(VLOOKUP(I14,'Metallurgy and Metal Forming'!$A$4:$E$1990,4,FALSE),0),45),IF($F$7=STG!$A$5,LEFT(TEXT(VLOOKUP(I14,'Metallurgy &amp; Metal Form. (dual)'!$A$4:$E$1975,2,FALSE),0)&amp;"/"&amp;TEXT(VLOOKUP(I14,'Metallurgy &amp; Metal Form. (dual)'!$A$4:$E$1975,3,FALSE),0)&amp;"/"&amp;TEXT(VLOOKUP(I14,'Metallurgy &amp; Metal Form. (dual)'!$A$4:$E$1975,4,FALSE),0),45)))),"")</f>
        <v>ZKA/40032/Fundamentals of Computer Engineerin</v>
      </c>
      <c r="K14" s="31" t="s">
        <v>184</v>
      </c>
      <c r="L14" s="6" t="str">
        <f>IF(OR(K14="",K14="A",K14="B",K14="C",K14="D"),"",IF(K14&gt;0,IF($F$7=STG!$A$3,VLOOKUP(I14,'Structural Engineering'!$A$5:$E$975,5,FALSE),IF($F$7=STG!$A$4,VLOOKUP(I14,'Metallurgy and Metal Forming'!$A$5:$E$996,5,FALSE),IF($F$7=STG!$A$5,VLOOKUP(I14,'Metallurgy &amp; Metal Form. (dual)'!$A$5:$E$981,5,FALSE)))),""))</f>
        <v/>
      </c>
      <c r="M14" s="97"/>
      <c r="N14" s="2" t="s">
        <v>190</v>
      </c>
    </row>
    <row r="15" spans="1:15" x14ac:dyDescent="0.3">
      <c r="A15" s="137"/>
      <c r="B15" s="138"/>
      <c r="C15" s="31"/>
      <c r="D15" s="8"/>
      <c r="E15" s="9"/>
      <c r="F15" s="9"/>
      <c r="G15" s="9"/>
      <c r="H15" s="11" t="str">
        <f>IF(G15&gt;0,IF($F$7=STG!$A$3,VLOOKUP(G15,'Structural Engineering'!$A$5:$E$977,4,FALSE),IF($F$7=STG!$A$4,VLOOKUP(G15,'Metallurgy and Metal Forming'!$A$5:$E$996,4,FALSE),IF($F$7=STG!$A$5,VLOOKUP(G15,'Metallurgy &amp; Metal Form. (dual)'!$A$5:$E$981,4,FALSE)))),"")</f>
        <v/>
      </c>
      <c r="I15" s="10"/>
      <c r="J15" s="11" t="str">
        <f>IF(I15&gt;0,IF($F$7=STG!$A$3,LEFT(TEXT(VLOOKUP(I15,'Structural Engineering'!$A$4:$E$1969,2,FALSE),0)&amp;"/"&amp;TEXT(VLOOKUP(I15,'Structural Engineering'!$A$4:$E$1969,3,FALSE),0)&amp;"/"&amp;TEXT(VLOOKUP(I15,'Structural Engineering'!$A$4:$E$1969,4,FALSE),0),45),IF($F$7=STG!$A$4,LEFT(TEXT(VLOOKUP(I15,'Metallurgy and Metal Forming'!$A$4:$E$1990,2,FALSE),0)&amp;"/"&amp;TEXT(VLOOKUP(I15,'Metallurgy and Metal Forming'!$A$4:$E$1990,3,FALSE),0)&amp;"/"&amp;TEXT(VLOOKUP(I15,'Metallurgy and Metal Forming'!$A$4:$E$1990,4,FALSE),0),45),IF($F$7=STG!$A$5,LEFT(TEXT(VLOOKUP(I15,'Metallurgy &amp; Metal Form. (dual)'!$A$4:$E$1975,2,FALSE),0)&amp;"/"&amp;TEXT(VLOOKUP(I15,'Metallurgy &amp; Metal Form. (dual)'!$A$4:$E$1975,3,FALSE),0)&amp;"/"&amp;TEXT(VLOOKUP(I15,'Metallurgy &amp; Metal Form. (dual)'!$A$4:$E$1975,4,FALSE),0),45)))),"")</f>
        <v/>
      </c>
      <c r="K15" s="31" t="s">
        <v>16</v>
      </c>
      <c r="L15" s="6" t="str">
        <f>IF(OR(K15="",K15="A",K15="B",K15="C",K15="D"),"",IF(K15&gt;0,IF($F$7=STG!$A$3,VLOOKUP(I15,'Structural Engineering'!$A$5:$E$975,5,FALSE),IF($F$7=STG!$A$4,VLOOKUP(I15,'Metallurgy and Metal Forming'!$A$5:$E$996,5,FALSE),IF($F$7=STG!$A$5,VLOOKUP(I15,'Metallurgy &amp; Metal Form. (dual)'!$A$5:$E$981,5,FALSE)))),""))</f>
        <v/>
      </c>
      <c r="M15" s="97"/>
      <c r="N15" s="2"/>
    </row>
    <row r="16" spans="1:15" x14ac:dyDescent="0.3">
      <c r="A16" s="137"/>
      <c r="B16" s="138"/>
      <c r="C16" s="31"/>
      <c r="D16" s="8"/>
      <c r="E16" s="9"/>
      <c r="F16" s="9"/>
      <c r="G16" s="9"/>
      <c r="H16" s="11" t="str">
        <f>IF(G16&gt;0,IF($F$7=STG!$A$3,VLOOKUP(G16,'Structural Engineering'!$A$5:$E$977,4,FALSE),IF($F$7=STG!$A$4,VLOOKUP(G16,'Metallurgy and Metal Forming'!$A$5:$E$996,4,FALSE),IF($F$7=STG!$A$5,VLOOKUP(G16,'Metallurgy &amp; Metal Form. (dual)'!$A$5:$E$981,4,FALSE)))),"")</f>
        <v/>
      </c>
      <c r="I16" s="10"/>
      <c r="J16" s="11" t="str">
        <f>IF(I16&gt;0,IF($F$7=STG!$A$3,LEFT(TEXT(VLOOKUP(I16,'Structural Engineering'!$A$4:$E$1969,2,FALSE),0)&amp;"/"&amp;TEXT(VLOOKUP(I16,'Structural Engineering'!$A$4:$E$1969,3,FALSE),0)&amp;"/"&amp;TEXT(VLOOKUP(I16,'Structural Engineering'!$A$4:$E$1969,4,FALSE),0),45),IF($F$7=STG!$A$4,LEFT(TEXT(VLOOKUP(I16,'Metallurgy and Metal Forming'!$A$4:$E$1990,2,FALSE),0)&amp;"/"&amp;TEXT(VLOOKUP(I16,'Metallurgy and Metal Forming'!$A$4:$E$1990,3,FALSE),0)&amp;"/"&amp;TEXT(VLOOKUP(I16,'Metallurgy and Metal Forming'!$A$4:$E$1990,4,FALSE),0),45),IF($F$7=STG!$A$5,LEFT(TEXT(VLOOKUP(I16,'Metallurgy &amp; Metal Form. (dual)'!$A$4:$E$1975,2,FALSE),0)&amp;"/"&amp;TEXT(VLOOKUP(I16,'Metallurgy &amp; Metal Form. (dual)'!$A$4:$E$1975,3,FALSE),0)&amp;"/"&amp;TEXT(VLOOKUP(I16,'Metallurgy &amp; Metal Form. (dual)'!$A$4:$E$1975,4,FALSE),0),45)))),"")</f>
        <v/>
      </c>
      <c r="K16" s="31" t="s">
        <v>16</v>
      </c>
      <c r="L16" s="6" t="str">
        <f>IF(OR(K16="",K16="A",K16="B",K16="C",K16="D"),"",IF(K16&gt;0,IF($F$7=STG!$A$3,VLOOKUP(I16,'Structural Engineering'!$A$5:$E$975,5,FALSE),IF($F$7=STG!$A$4,VLOOKUP(I16,'Metallurgy and Metal Forming'!$A$5:$E$996,5,FALSE),IF($F$7=STG!$A$5,VLOOKUP(I16,'Metallurgy &amp; Metal Form. (dual)'!$A$5:$E$981,5,FALSE)))),""))</f>
        <v/>
      </c>
      <c r="M16" s="97"/>
      <c r="N16" s="2"/>
    </row>
    <row r="17" spans="1:14" x14ac:dyDescent="0.3">
      <c r="A17" s="137"/>
      <c r="B17" s="138"/>
      <c r="C17" s="31"/>
      <c r="D17" s="8"/>
      <c r="E17" s="9"/>
      <c r="F17" s="9"/>
      <c r="G17" s="9"/>
      <c r="H17" s="11" t="str">
        <f>IF(G17&gt;0,IF($F$7=STG!$A$3,VLOOKUP(G17,'Structural Engineering'!$A$5:$E$977,4,FALSE),IF($F$7=STG!$A$4,VLOOKUP(G17,'Metallurgy and Metal Forming'!$A$5:$E$996,4,FALSE),IF($F$7=STG!$A$5,VLOOKUP(G17,'Metallurgy &amp; Metal Form. (dual)'!$A$5:$E$981,4,FALSE)))),"")</f>
        <v/>
      </c>
      <c r="I17" s="10"/>
      <c r="J17" s="11" t="str">
        <f>IF(I17&gt;0,IF($F$7=STG!$A$3,LEFT(TEXT(VLOOKUP(I17,'Structural Engineering'!$A$4:$E$1969,2,FALSE),0)&amp;"/"&amp;TEXT(VLOOKUP(I17,'Structural Engineering'!$A$4:$E$1969,3,FALSE),0)&amp;"/"&amp;TEXT(VLOOKUP(I17,'Structural Engineering'!$A$4:$E$1969,4,FALSE),0),45),IF($F$7=STG!$A$4,LEFT(TEXT(VLOOKUP(I17,'Metallurgy and Metal Forming'!$A$4:$E$1990,2,FALSE),0)&amp;"/"&amp;TEXT(VLOOKUP(I17,'Metallurgy and Metal Forming'!$A$4:$E$1990,3,FALSE),0)&amp;"/"&amp;TEXT(VLOOKUP(I17,'Metallurgy and Metal Forming'!$A$4:$E$1990,4,FALSE),0),45),IF($F$7=STG!$A$5,LEFT(TEXT(VLOOKUP(I17,'Metallurgy &amp; Metal Form. (dual)'!$A$4:$E$1975,2,FALSE),0)&amp;"/"&amp;TEXT(VLOOKUP(I17,'Metallurgy &amp; Metal Form. (dual)'!$A$4:$E$1975,3,FALSE),0)&amp;"/"&amp;TEXT(VLOOKUP(I17,'Metallurgy &amp; Metal Form. (dual)'!$A$4:$E$1975,4,FALSE),0),45)))),"")</f>
        <v/>
      </c>
      <c r="K17" s="31" t="s">
        <v>16</v>
      </c>
      <c r="L17" s="6" t="str">
        <f>IF(OR(K17="",K17="A",K17="B",K17="C",K17="D"),"",IF(K17&gt;0,IF($F$7=STG!$A$3,VLOOKUP(I17,'Structural Engineering'!$A$5:$E$975,5,FALSE),IF($F$7=STG!$A$4,VLOOKUP(I17,'Metallurgy and Metal Forming'!$A$5:$E$996,5,FALSE),IF($F$7=STG!$A$5,VLOOKUP(I17,'Metallurgy &amp; Metal Form. (dual)'!$A$5:$E$981,5,FALSE)))),""))</f>
        <v/>
      </c>
      <c r="M17" s="97"/>
      <c r="N17" s="2"/>
    </row>
    <row r="18" spans="1:14" x14ac:dyDescent="0.3">
      <c r="A18" s="137"/>
      <c r="B18" s="138"/>
      <c r="C18" s="31"/>
      <c r="D18" s="8"/>
      <c r="E18" s="9"/>
      <c r="F18" s="9"/>
      <c r="G18" s="9"/>
      <c r="H18" s="11" t="str">
        <f>IF(G18&gt;0,IF($F$7=STG!$A$3,VLOOKUP(G18,'Structural Engineering'!$A$5:$E$977,4,FALSE),IF($F$7=STG!$A$4,VLOOKUP(G18,'Metallurgy and Metal Forming'!$A$5:$E$996,4,FALSE),IF($F$7=STG!$A$5,VLOOKUP(G18,'Metallurgy &amp; Metal Form. (dual)'!$A$5:$E$981,4,FALSE)))),"")</f>
        <v/>
      </c>
      <c r="I18" s="10"/>
      <c r="J18" s="11" t="str">
        <f>IF(I18&gt;0,IF($F$7=STG!$A$3,LEFT(TEXT(VLOOKUP(I18,'Structural Engineering'!$A$4:$E$1969,2,FALSE),0)&amp;"/"&amp;TEXT(VLOOKUP(I18,'Structural Engineering'!$A$4:$E$1969,3,FALSE),0)&amp;"/"&amp;TEXT(VLOOKUP(I18,'Structural Engineering'!$A$4:$E$1969,4,FALSE),0),45),IF($F$7=STG!$A$4,LEFT(TEXT(VLOOKUP(I18,'Metallurgy and Metal Forming'!$A$4:$E$1990,2,FALSE),0)&amp;"/"&amp;TEXT(VLOOKUP(I18,'Metallurgy and Metal Forming'!$A$4:$E$1990,3,FALSE),0)&amp;"/"&amp;TEXT(VLOOKUP(I18,'Metallurgy and Metal Forming'!$A$4:$E$1990,4,FALSE),0),45),IF($F$7=STG!$A$5,LEFT(TEXT(VLOOKUP(I18,'Metallurgy &amp; Metal Form. (dual)'!$A$4:$E$1975,2,FALSE),0)&amp;"/"&amp;TEXT(VLOOKUP(I18,'Metallurgy &amp; Metal Form. (dual)'!$A$4:$E$1975,3,FALSE),0)&amp;"/"&amp;TEXT(VLOOKUP(I18,'Metallurgy &amp; Metal Form. (dual)'!$A$4:$E$1975,4,FALSE),0),45)))),"")</f>
        <v/>
      </c>
      <c r="K18" s="31" t="s">
        <v>16</v>
      </c>
      <c r="L18" s="6" t="str">
        <f>IF(OR(K18="",K18="A",K18="B",K18="C",K18="D"),"",IF(K18&gt;0,IF($F$7=STG!$A$3,VLOOKUP(I18,'Structural Engineering'!$A$5:$E$975,5,FALSE),IF($F$7=STG!$A$4,VLOOKUP(I18,'Metallurgy and Metal Forming'!$A$5:$E$996,5,FALSE),IF($F$7=STG!$A$5,VLOOKUP(I18,'Metallurgy &amp; Metal Form. (dual)'!$A$5:$E$981,5,FALSE)))),""))</f>
        <v/>
      </c>
      <c r="M18" s="97"/>
      <c r="N18" s="2"/>
    </row>
    <row r="19" spans="1:14" x14ac:dyDescent="0.3">
      <c r="A19" s="137"/>
      <c r="B19" s="138"/>
      <c r="C19" s="31"/>
      <c r="D19" s="8"/>
      <c r="E19" s="9"/>
      <c r="F19" s="9"/>
      <c r="G19" s="9"/>
      <c r="H19" s="11" t="str">
        <f>IF(G19&gt;0,IF($F$7=STG!$A$3,VLOOKUP(G19,'Structural Engineering'!$A$5:$E$977,4,FALSE),IF($F$7=STG!$A$4,VLOOKUP(G19,'Metallurgy and Metal Forming'!$A$5:$E$996,4,FALSE),IF($F$7=STG!$A$5,VLOOKUP(G19,'Metallurgy &amp; Metal Form. (dual)'!$A$5:$E$981,4,FALSE)))),"")</f>
        <v/>
      </c>
      <c r="I19" s="10"/>
      <c r="J19" s="11" t="str">
        <f>IF(I19&gt;0,IF($F$7=STG!$A$3,LEFT(TEXT(VLOOKUP(I19,'Structural Engineering'!$A$4:$E$1969,2,FALSE),0)&amp;"/"&amp;TEXT(VLOOKUP(I19,'Structural Engineering'!$A$4:$E$1969,3,FALSE),0)&amp;"/"&amp;TEXT(VLOOKUP(I19,'Structural Engineering'!$A$4:$E$1969,4,FALSE),0),45),IF($F$7=STG!$A$4,LEFT(TEXT(VLOOKUP(I19,'Metallurgy and Metal Forming'!$A$4:$E$1990,2,FALSE),0)&amp;"/"&amp;TEXT(VLOOKUP(I19,'Metallurgy and Metal Forming'!$A$4:$E$1990,3,FALSE),0)&amp;"/"&amp;TEXT(VLOOKUP(I19,'Metallurgy and Metal Forming'!$A$4:$E$1990,4,FALSE),0),45),IF($F$7=STG!$A$5,LEFT(TEXT(VLOOKUP(I19,'Metallurgy &amp; Metal Form. (dual)'!$A$4:$E$1975,2,FALSE),0)&amp;"/"&amp;TEXT(VLOOKUP(I19,'Metallurgy &amp; Metal Form. (dual)'!$A$4:$E$1975,3,FALSE),0)&amp;"/"&amp;TEXT(VLOOKUP(I19,'Metallurgy &amp; Metal Form. (dual)'!$A$4:$E$1975,4,FALSE),0),45)))),"")</f>
        <v/>
      </c>
      <c r="K19" s="31" t="s">
        <v>16</v>
      </c>
      <c r="L19" s="6" t="str">
        <f>IF(OR(K19="",K19="A",K19="B",K19="C",K19="D"),"",IF(K19&gt;0,IF($F$7=STG!$A$3,VLOOKUP(I19,'Structural Engineering'!$A$5:$E$975,5,FALSE),IF($F$7=STG!$A$4,VLOOKUP(I19,'Metallurgy and Metal Forming'!$A$5:$E$996,5,FALSE),IF($F$7=STG!$A$5,VLOOKUP(I19,'Metallurgy &amp; Metal Form. (dual)'!$A$5:$E$981,5,FALSE)))),""))</f>
        <v/>
      </c>
      <c r="M19" s="97"/>
      <c r="N19" s="2"/>
    </row>
    <row r="20" spans="1:14" x14ac:dyDescent="0.3">
      <c r="A20" s="137"/>
      <c r="B20" s="138"/>
      <c r="C20" s="31"/>
      <c r="D20" s="8"/>
      <c r="E20" s="9"/>
      <c r="F20" s="9"/>
      <c r="G20" s="9"/>
      <c r="H20" s="11" t="str">
        <f>IF(G20&gt;0,IF($F$7=STG!$A$3,VLOOKUP(G20,'Structural Engineering'!$A$5:$E$977,4,FALSE),IF($F$7=STG!$A$4,VLOOKUP(G20,'Metallurgy and Metal Forming'!$A$5:$E$996,4,FALSE),IF($F$7=STG!$A$5,VLOOKUP(G20,'Metallurgy &amp; Metal Form. (dual)'!$A$5:$E$981,4,FALSE)))),"")</f>
        <v/>
      </c>
      <c r="I20" s="10"/>
      <c r="J20" s="11" t="str">
        <f>IF(I20&gt;0,IF($F$7=STG!$A$3,LEFT(TEXT(VLOOKUP(I20,'Structural Engineering'!$A$4:$E$1969,2,FALSE),0)&amp;"/"&amp;TEXT(VLOOKUP(I20,'Structural Engineering'!$A$4:$E$1969,3,FALSE),0)&amp;"/"&amp;TEXT(VLOOKUP(I20,'Structural Engineering'!$A$4:$E$1969,4,FALSE),0),45),IF($F$7=STG!$A$4,LEFT(TEXT(VLOOKUP(I20,'Metallurgy and Metal Forming'!$A$4:$E$1990,2,FALSE),0)&amp;"/"&amp;TEXT(VLOOKUP(I20,'Metallurgy and Metal Forming'!$A$4:$E$1990,3,FALSE),0)&amp;"/"&amp;TEXT(VLOOKUP(I20,'Metallurgy and Metal Forming'!$A$4:$E$1990,4,FALSE),0),45),IF($F$7=STG!$A$5,LEFT(TEXT(VLOOKUP(I20,'Metallurgy &amp; Metal Form. (dual)'!$A$4:$E$1975,2,FALSE),0)&amp;"/"&amp;TEXT(VLOOKUP(I20,'Metallurgy &amp; Metal Form. (dual)'!$A$4:$E$1975,3,FALSE),0)&amp;"/"&amp;TEXT(VLOOKUP(I20,'Metallurgy &amp; Metal Form. (dual)'!$A$4:$E$1975,4,FALSE),0),45)))),"")</f>
        <v/>
      </c>
      <c r="K20" s="31" t="s">
        <v>16</v>
      </c>
      <c r="L20" s="6" t="str">
        <f>IF(OR(K20="",K20="A",K20="B",K20="C",K20="D"),"",IF(K20&gt;0,IF($F$7=STG!$A$3,VLOOKUP(I20,'Structural Engineering'!$A$5:$E$975,5,FALSE),IF($F$7=STG!$A$4,VLOOKUP(I20,'Metallurgy and Metal Forming'!$A$5:$E$996,5,FALSE),IF($F$7=STG!$A$5,VLOOKUP(I20,'Metallurgy &amp; Metal Form. (dual)'!$A$5:$E$981,5,FALSE)))),""))</f>
        <v/>
      </c>
      <c r="M20" s="97"/>
      <c r="N20" s="2"/>
    </row>
    <row r="21" spans="1:14" x14ac:dyDescent="0.3">
      <c r="A21" s="137"/>
      <c r="B21" s="138"/>
      <c r="C21" s="31"/>
      <c r="D21" s="8"/>
      <c r="E21" s="9"/>
      <c r="F21" s="9"/>
      <c r="G21" s="9"/>
      <c r="H21" s="11" t="str">
        <f>IF(G21&gt;0,IF($F$7=STG!$A$3,VLOOKUP(G21,'Structural Engineering'!$A$5:$E$977,4,FALSE),IF($F$7=STG!$A$4,VLOOKUP(G21,'Metallurgy and Metal Forming'!$A$5:$E$996,4,FALSE),IF($F$7=STG!$A$5,VLOOKUP(G21,'Metallurgy &amp; Metal Form. (dual)'!$A$5:$E$981,4,FALSE)))),"")</f>
        <v/>
      </c>
      <c r="I21" s="10"/>
      <c r="J21" s="11" t="str">
        <f>IF(I21&gt;0,IF($F$7=STG!$A$3,LEFT(TEXT(VLOOKUP(I21,'Structural Engineering'!$A$4:$E$1969,2,FALSE),0)&amp;"/"&amp;TEXT(VLOOKUP(I21,'Structural Engineering'!$A$4:$E$1969,3,FALSE),0)&amp;"/"&amp;TEXT(VLOOKUP(I21,'Structural Engineering'!$A$4:$E$1969,4,FALSE),0),45),IF($F$7=STG!$A$4,LEFT(TEXT(VLOOKUP(I21,'Metallurgy and Metal Forming'!$A$4:$E$1990,2,FALSE),0)&amp;"/"&amp;TEXT(VLOOKUP(I21,'Metallurgy and Metal Forming'!$A$4:$E$1990,3,FALSE),0)&amp;"/"&amp;TEXT(VLOOKUP(I21,'Metallurgy and Metal Forming'!$A$4:$E$1990,4,FALSE),0),45),IF($F$7=STG!$A$5,LEFT(TEXT(VLOOKUP(I21,'Metallurgy &amp; Metal Form. (dual)'!$A$4:$E$1975,2,FALSE),0)&amp;"/"&amp;TEXT(VLOOKUP(I21,'Metallurgy &amp; Metal Form. (dual)'!$A$4:$E$1975,3,FALSE),0)&amp;"/"&amp;TEXT(VLOOKUP(I21,'Metallurgy &amp; Metal Form. (dual)'!$A$4:$E$1975,4,FALSE),0),45)))),"")</f>
        <v/>
      </c>
      <c r="K21" s="31" t="s">
        <v>16</v>
      </c>
      <c r="L21" s="6" t="str">
        <f>IF(OR(K21="",K21="A",K21="B",K21="C",K21="D"),"",IF(K21&gt;0,IF($F$7=STG!$A$3,VLOOKUP(I21,'Structural Engineering'!$A$5:$E$975,5,FALSE),IF($F$7=STG!$A$4,VLOOKUP(I21,'Metallurgy and Metal Forming'!$A$5:$E$996,5,FALSE),IF($F$7=STG!$A$5,VLOOKUP(I21,'Metallurgy &amp; Metal Form. (dual)'!$A$5:$E$981,5,FALSE)))),""))</f>
        <v/>
      </c>
      <c r="M21" s="97"/>
      <c r="N21" s="2"/>
    </row>
    <row r="22" spans="1:14" x14ac:dyDescent="0.3">
      <c r="A22" s="137"/>
      <c r="B22" s="138"/>
      <c r="C22" s="31"/>
      <c r="D22" s="8"/>
      <c r="E22" s="9"/>
      <c r="F22" s="9"/>
      <c r="G22" s="9"/>
      <c r="H22" s="11" t="str">
        <f>IF(G22&gt;0,IF($F$7=STG!$A$3,VLOOKUP(G22,'Structural Engineering'!$A$5:$E$977,4,FALSE),IF($F$7=STG!$A$4,VLOOKUP(G22,'Metallurgy and Metal Forming'!$A$5:$E$996,4,FALSE),IF($F$7=STG!$A$5,VLOOKUP(G22,'Metallurgy &amp; Metal Form. (dual)'!$A$5:$E$981,4,FALSE)))),"")</f>
        <v/>
      </c>
      <c r="I22" s="10"/>
      <c r="J22" s="11" t="str">
        <f>IF(I22&gt;0,IF($F$7=STG!$A$3,LEFT(TEXT(VLOOKUP(I22,'Structural Engineering'!$A$4:$E$1969,2,FALSE),0)&amp;"/"&amp;TEXT(VLOOKUP(I22,'Structural Engineering'!$A$4:$E$1969,3,FALSE),0)&amp;"/"&amp;TEXT(VLOOKUP(I22,'Structural Engineering'!$A$4:$E$1969,4,FALSE),0),45),IF($F$7=STG!$A$4,LEFT(TEXT(VLOOKUP(I22,'Metallurgy and Metal Forming'!$A$4:$E$1990,2,FALSE),0)&amp;"/"&amp;TEXT(VLOOKUP(I22,'Metallurgy and Metal Forming'!$A$4:$E$1990,3,FALSE),0)&amp;"/"&amp;TEXT(VLOOKUP(I22,'Metallurgy and Metal Forming'!$A$4:$E$1990,4,FALSE),0),45),IF($F$7=STG!$A$5,LEFT(TEXT(VLOOKUP(I22,'Metallurgy &amp; Metal Form. (dual)'!$A$4:$E$1975,2,FALSE),0)&amp;"/"&amp;TEXT(VLOOKUP(I22,'Metallurgy &amp; Metal Form. (dual)'!$A$4:$E$1975,3,FALSE),0)&amp;"/"&amp;TEXT(VLOOKUP(I22,'Metallurgy &amp; Metal Form. (dual)'!$A$4:$E$1975,4,FALSE),0),45)))),"")</f>
        <v/>
      </c>
      <c r="K22" s="31" t="s">
        <v>16</v>
      </c>
      <c r="L22" s="6" t="str">
        <f>IF(OR(K22="",K22="A",K22="B",K22="C",K22="D"),"",IF(K22&gt;0,IF($F$7=STG!$A$3,VLOOKUP(I22,'Structural Engineering'!$A$5:$E$975,5,FALSE),IF($F$7=STG!$A$4,VLOOKUP(I22,'Metallurgy and Metal Forming'!$A$5:$E$996,5,FALSE),IF($F$7=STG!$A$5,VLOOKUP(I22,'Metallurgy &amp; Metal Form. (dual)'!$A$5:$E$981,5,FALSE)))),""))</f>
        <v/>
      </c>
      <c r="M22" s="97"/>
      <c r="N22" s="2"/>
    </row>
    <row r="23" spans="1:14" x14ac:dyDescent="0.3">
      <c r="A23" s="137"/>
      <c r="B23" s="138"/>
      <c r="C23" s="31"/>
      <c r="D23" s="8"/>
      <c r="E23" s="9"/>
      <c r="F23" s="9"/>
      <c r="G23" s="9"/>
      <c r="H23" s="11" t="str">
        <f>IF(G23&gt;0,IF($F$7=STG!$A$3,VLOOKUP(G23,'Structural Engineering'!$A$5:$E$977,4,FALSE),IF($F$7=STG!$A$4,VLOOKUP(G23,'Metallurgy and Metal Forming'!$A$5:$E$996,4,FALSE),IF($F$7=STG!$A$5,VLOOKUP(G23,'Metallurgy &amp; Metal Form. (dual)'!$A$5:$E$981,4,FALSE)))),"")</f>
        <v/>
      </c>
      <c r="I23" s="10"/>
      <c r="J23" s="11" t="str">
        <f>IF(I23&gt;0,IF($F$7=STG!$A$3,LEFT(TEXT(VLOOKUP(I23,'Structural Engineering'!$A$4:$E$1969,2,FALSE),0)&amp;"/"&amp;TEXT(VLOOKUP(I23,'Structural Engineering'!$A$4:$E$1969,3,FALSE),0)&amp;"/"&amp;TEXT(VLOOKUP(I23,'Structural Engineering'!$A$4:$E$1969,4,FALSE),0),45),IF($F$7=STG!$A$4,LEFT(TEXT(VLOOKUP(I23,'Metallurgy and Metal Forming'!$A$4:$E$1990,2,FALSE),0)&amp;"/"&amp;TEXT(VLOOKUP(I23,'Metallurgy and Metal Forming'!$A$4:$E$1990,3,FALSE),0)&amp;"/"&amp;TEXT(VLOOKUP(I23,'Metallurgy and Metal Forming'!$A$4:$E$1990,4,FALSE),0),45),IF($F$7=STG!$A$5,LEFT(TEXT(VLOOKUP(I23,'Metallurgy &amp; Metal Form. (dual)'!$A$4:$E$1975,2,FALSE),0)&amp;"/"&amp;TEXT(VLOOKUP(I23,'Metallurgy &amp; Metal Form. (dual)'!$A$4:$E$1975,3,FALSE),0)&amp;"/"&amp;TEXT(VLOOKUP(I23,'Metallurgy &amp; Metal Form. (dual)'!$A$4:$E$1975,4,FALSE),0),45)))),"")</f>
        <v/>
      </c>
      <c r="K23" s="31" t="s">
        <v>16</v>
      </c>
      <c r="L23" s="6" t="str">
        <f>IF(OR(K23="",K23="A",K23="B",K23="C",K23="D"),"",IF(K23&gt;0,IF($F$7=STG!$A$3,VLOOKUP(I23,'Structural Engineering'!$A$5:$E$975,5,FALSE),IF($F$7=STG!$A$4,VLOOKUP(I23,'Metallurgy and Metal Forming'!$A$5:$E$996,5,FALSE),IF($F$7=STG!$A$5,VLOOKUP(I23,'Metallurgy &amp; Metal Form. (dual)'!$A$5:$E$981,5,FALSE)))),""))</f>
        <v/>
      </c>
      <c r="M23" s="97"/>
      <c r="N23" s="2"/>
    </row>
    <row r="24" spans="1:14" x14ac:dyDescent="0.3">
      <c r="A24" s="137"/>
      <c r="B24" s="138"/>
      <c r="C24" s="31"/>
      <c r="D24" s="8"/>
      <c r="E24" s="9"/>
      <c r="F24" s="9"/>
      <c r="G24" s="9"/>
      <c r="H24" s="11" t="str">
        <f>IF(G24&gt;0,IF($F$7=STG!$A$3,VLOOKUP(G24,'Structural Engineering'!$A$5:$E$977,4,FALSE),IF($F$7=STG!$A$4,VLOOKUP(G24,'Metallurgy and Metal Forming'!$A$5:$E$996,4,FALSE),IF($F$7=STG!$A$5,VLOOKUP(G24,'Metallurgy &amp; Metal Form. (dual)'!$A$5:$E$981,4,FALSE)))),"")</f>
        <v/>
      </c>
      <c r="I24" s="10"/>
      <c r="J24" s="11" t="str">
        <f>IF(I24&gt;0,IF($F$7=STG!$A$3,LEFT(TEXT(VLOOKUP(I24,'Structural Engineering'!$A$4:$E$1969,2,FALSE),0)&amp;"/"&amp;TEXT(VLOOKUP(I24,'Structural Engineering'!$A$4:$E$1969,3,FALSE),0)&amp;"/"&amp;TEXT(VLOOKUP(I24,'Structural Engineering'!$A$4:$E$1969,4,FALSE),0),45),IF($F$7=STG!$A$4,LEFT(TEXT(VLOOKUP(I24,'Metallurgy and Metal Forming'!$A$4:$E$1990,2,FALSE),0)&amp;"/"&amp;TEXT(VLOOKUP(I24,'Metallurgy and Metal Forming'!$A$4:$E$1990,3,FALSE),0)&amp;"/"&amp;TEXT(VLOOKUP(I24,'Metallurgy and Metal Forming'!$A$4:$E$1990,4,FALSE),0),45),IF($F$7=STG!$A$5,LEFT(TEXT(VLOOKUP(I24,'Metallurgy &amp; Metal Form. (dual)'!$A$4:$E$1975,2,FALSE),0)&amp;"/"&amp;TEXT(VLOOKUP(I24,'Metallurgy &amp; Metal Form. (dual)'!$A$4:$E$1975,3,FALSE),0)&amp;"/"&amp;TEXT(VLOOKUP(I24,'Metallurgy &amp; Metal Form. (dual)'!$A$4:$E$1975,4,FALSE),0),45)))),"")</f>
        <v/>
      </c>
      <c r="K24" s="31" t="s">
        <v>16</v>
      </c>
      <c r="L24" s="6" t="str">
        <f>IF(OR(K24="",K24="A",K24="B",K24="C",K24="D"),"",IF(K24&gt;0,IF($F$7=STG!$A$3,VLOOKUP(I24,'Structural Engineering'!$A$5:$E$975,5,FALSE),IF($F$7=STG!$A$4,VLOOKUP(I24,'Metallurgy and Metal Forming'!$A$5:$E$996,5,FALSE),IF($F$7=STG!$A$5,VLOOKUP(I24,'Metallurgy &amp; Metal Form. (dual)'!$A$5:$E$981,5,FALSE)))),""))</f>
        <v/>
      </c>
      <c r="M24" s="97"/>
      <c r="N24" s="2"/>
    </row>
    <row r="25" spans="1:14" x14ac:dyDescent="0.3">
      <c r="A25" s="137"/>
      <c r="B25" s="138"/>
      <c r="C25" s="31"/>
      <c r="D25" s="8"/>
      <c r="E25" s="9"/>
      <c r="F25" s="9"/>
      <c r="G25" s="9"/>
      <c r="H25" s="11" t="str">
        <f>IF(G25&gt;0,IF($F$7=STG!$A$3,VLOOKUP(G25,'Structural Engineering'!$A$5:$E$977,4,FALSE),IF($F$7=STG!$A$4,VLOOKUP(G25,'Metallurgy and Metal Forming'!$A$5:$E$996,4,FALSE),IF($F$7=STG!$A$5,VLOOKUP(G25,'Metallurgy &amp; Metal Form. (dual)'!$A$5:$E$981,4,FALSE)))),"")</f>
        <v/>
      </c>
      <c r="I25" s="10"/>
      <c r="J25" s="11" t="str">
        <f>IF(I25&gt;0,IF($F$7=STG!$A$3,LEFT(TEXT(VLOOKUP(I25,'Structural Engineering'!$A$4:$E$1969,2,FALSE),0)&amp;"/"&amp;TEXT(VLOOKUP(I25,'Structural Engineering'!$A$4:$E$1969,3,FALSE),0)&amp;"/"&amp;TEXT(VLOOKUP(I25,'Structural Engineering'!$A$4:$E$1969,4,FALSE),0),45),IF($F$7=STG!$A$4,LEFT(TEXT(VLOOKUP(I25,'Metallurgy and Metal Forming'!$A$4:$E$1990,2,FALSE),0)&amp;"/"&amp;TEXT(VLOOKUP(I25,'Metallurgy and Metal Forming'!$A$4:$E$1990,3,FALSE),0)&amp;"/"&amp;TEXT(VLOOKUP(I25,'Metallurgy and Metal Forming'!$A$4:$E$1990,4,FALSE),0),45),IF($F$7=STG!$A$5,LEFT(TEXT(VLOOKUP(I25,'Metallurgy &amp; Metal Form. (dual)'!$A$4:$E$1975,2,FALSE),0)&amp;"/"&amp;TEXT(VLOOKUP(I25,'Metallurgy &amp; Metal Form. (dual)'!$A$4:$E$1975,3,FALSE),0)&amp;"/"&amp;TEXT(VLOOKUP(I25,'Metallurgy &amp; Metal Form. (dual)'!$A$4:$E$1975,4,FALSE),0),45)))),"")</f>
        <v/>
      </c>
      <c r="K25" s="31" t="s">
        <v>16</v>
      </c>
      <c r="L25" s="6" t="str">
        <f>IF(OR(K25="",K25="A",K25="B",K25="C",K25="D"),"",IF(K25&gt;0,IF($F$7=STG!$A$3,VLOOKUP(I25,'Structural Engineering'!$A$5:$E$975,5,FALSE),IF($F$7=STG!$A$4,VLOOKUP(I25,'Metallurgy and Metal Forming'!$A$5:$E$996,5,FALSE),IF($F$7=STG!$A$5,VLOOKUP(I25,'Metallurgy &amp; Metal Form. (dual)'!$A$5:$E$981,5,FALSE)))),""))</f>
        <v/>
      </c>
      <c r="M25" s="97"/>
      <c r="N25" s="2"/>
    </row>
    <row r="26" spans="1:14" x14ac:dyDescent="0.3">
      <c r="A26" s="137"/>
      <c r="B26" s="138"/>
      <c r="C26" s="31"/>
      <c r="D26" s="8"/>
      <c r="E26" s="9"/>
      <c r="F26" s="9"/>
      <c r="G26" s="9"/>
      <c r="H26" s="11" t="str">
        <f>IF(G26&gt;0,IF($F$7=STG!$A$3,VLOOKUP(G26,'Structural Engineering'!$A$5:$E$977,4,FALSE),IF($F$7=STG!$A$4,VLOOKUP(G26,'Metallurgy and Metal Forming'!$A$5:$E$996,4,FALSE),IF($F$7=STG!$A$5,VLOOKUP(G26,'Metallurgy &amp; Metal Form. (dual)'!$A$5:$E$981,4,FALSE)))),"")</f>
        <v/>
      </c>
      <c r="I26" s="10"/>
      <c r="J26" s="11" t="str">
        <f>IF(I26&gt;0,IF($F$7=STG!$A$3,LEFT(TEXT(VLOOKUP(I26,'Structural Engineering'!$A$4:$E$1969,2,FALSE),0)&amp;"/"&amp;TEXT(VLOOKUP(I26,'Structural Engineering'!$A$4:$E$1969,3,FALSE),0)&amp;"/"&amp;TEXT(VLOOKUP(I26,'Structural Engineering'!$A$4:$E$1969,4,FALSE),0),45),IF($F$7=STG!$A$4,LEFT(TEXT(VLOOKUP(I26,'Metallurgy and Metal Forming'!$A$4:$E$1990,2,FALSE),0)&amp;"/"&amp;TEXT(VLOOKUP(I26,'Metallurgy and Metal Forming'!$A$4:$E$1990,3,FALSE),0)&amp;"/"&amp;TEXT(VLOOKUP(I26,'Metallurgy and Metal Forming'!$A$4:$E$1990,4,FALSE),0),45),IF($F$7=STG!$A$5,LEFT(TEXT(VLOOKUP(I26,'Metallurgy &amp; Metal Form. (dual)'!$A$4:$E$1975,2,FALSE),0)&amp;"/"&amp;TEXT(VLOOKUP(I26,'Metallurgy &amp; Metal Form. (dual)'!$A$4:$E$1975,3,FALSE),0)&amp;"/"&amp;TEXT(VLOOKUP(I26,'Metallurgy &amp; Metal Form. (dual)'!$A$4:$E$1975,4,FALSE),0),45)))),"")</f>
        <v/>
      </c>
      <c r="K26" s="31" t="s">
        <v>16</v>
      </c>
      <c r="L26" s="6" t="str">
        <f>IF(OR(K26="",K26="A",K26="B",K26="C",K26="D"),"",IF(K26&gt;0,IF($F$7=STG!$A$3,VLOOKUP(I26,'Structural Engineering'!$A$5:$E$975,5,FALSE),IF($F$7=STG!$A$4,VLOOKUP(I26,'Metallurgy and Metal Forming'!$A$5:$E$996,5,FALSE),IF($F$7=STG!$A$5,VLOOKUP(I26,'Metallurgy &amp; Metal Form. (dual)'!$A$5:$E$981,5,FALSE)))),""))</f>
        <v/>
      </c>
      <c r="M26" s="97"/>
      <c r="N26" s="2"/>
    </row>
    <row r="27" spans="1:14" x14ac:dyDescent="0.3">
      <c r="A27" s="137"/>
      <c r="B27" s="138"/>
      <c r="C27" s="31"/>
      <c r="D27" s="8"/>
      <c r="E27" s="9"/>
      <c r="F27" s="9"/>
      <c r="G27" s="9"/>
      <c r="H27" s="11" t="str">
        <f>IF(G27&gt;0,IF($F$7=STG!$A$3,VLOOKUP(G27,'Structural Engineering'!$A$5:$E$977,4,FALSE),IF($F$7=STG!$A$4,VLOOKUP(G27,'Metallurgy and Metal Forming'!$A$5:$E$996,4,FALSE),IF($F$7=STG!$A$5,VLOOKUP(G27,'Metallurgy &amp; Metal Form. (dual)'!$A$5:$E$981,4,FALSE)))),"")</f>
        <v/>
      </c>
      <c r="I27" s="10"/>
      <c r="J27" s="11" t="str">
        <f>IF(I27&gt;0,IF($F$7=STG!$A$3,LEFT(TEXT(VLOOKUP(I27,'Structural Engineering'!$A$4:$E$1969,2,FALSE),0)&amp;"/"&amp;TEXT(VLOOKUP(I27,'Structural Engineering'!$A$4:$E$1969,3,FALSE),0)&amp;"/"&amp;TEXT(VLOOKUP(I27,'Structural Engineering'!$A$4:$E$1969,4,FALSE),0),45),IF($F$7=STG!$A$4,LEFT(TEXT(VLOOKUP(I27,'Metallurgy and Metal Forming'!$A$4:$E$1990,2,FALSE),0)&amp;"/"&amp;TEXT(VLOOKUP(I27,'Metallurgy and Metal Forming'!$A$4:$E$1990,3,FALSE),0)&amp;"/"&amp;TEXT(VLOOKUP(I27,'Metallurgy and Metal Forming'!$A$4:$E$1990,4,FALSE),0),45),IF($F$7=STG!$A$5,LEFT(TEXT(VLOOKUP(I27,'Metallurgy &amp; Metal Form. (dual)'!$A$4:$E$1975,2,FALSE),0)&amp;"/"&amp;TEXT(VLOOKUP(I27,'Metallurgy &amp; Metal Form. (dual)'!$A$4:$E$1975,3,FALSE),0)&amp;"/"&amp;TEXT(VLOOKUP(I27,'Metallurgy &amp; Metal Form. (dual)'!$A$4:$E$1975,4,FALSE),0),45)))),"")</f>
        <v/>
      </c>
      <c r="K27" s="31" t="s">
        <v>16</v>
      </c>
      <c r="L27" s="6" t="str">
        <f>IF(OR(K27="",K27="A",K27="B",K27="C",K27="D"),"",IF(K27&gt;0,IF($F$7=STG!$A$3,VLOOKUP(I27,'Structural Engineering'!$A$5:$E$975,5,FALSE),IF($F$7=STG!$A$4,VLOOKUP(I27,'Metallurgy and Metal Forming'!$A$5:$E$996,5,FALSE),IF($F$7=STG!$A$5,VLOOKUP(I27,'Metallurgy &amp; Metal Form. (dual)'!$A$5:$E$981,5,FALSE)))),""))</f>
        <v/>
      </c>
      <c r="M27" s="97"/>
      <c r="N27" s="2"/>
    </row>
    <row r="28" spans="1:14" x14ac:dyDescent="0.3">
      <c r="A28" s="137"/>
      <c r="B28" s="138"/>
      <c r="C28" s="31"/>
      <c r="D28" s="8"/>
      <c r="E28" s="9"/>
      <c r="F28" s="9"/>
      <c r="G28" s="9"/>
      <c r="H28" s="11" t="str">
        <f>IF(G28&gt;0,IF($F$7=STG!$A$3,VLOOKUP(G28,'Structural Engineering'!$A$5:$E$977,4,FALSE),IF($F$7=STG!$A$4,VLOOKUP(G28,'Metallurgy and Metal Forming'!$A$5:$E$996,4,FALSE),IF($F$7=STG!$A$5,VLOOKUP(G28,'Metallurgy &amp; Metal Form. (dual)'!$A$5:$E$981,4,FALSE)))),"")</f>
        <v/>
      </c>
      <c r="I28" s="10"/>
      <c r="J28" s="11" t="str">
        <f>IF(I28&gt;0,IF($F$7=STG!$A$3,LEFT(TEXT(VLOOKUP(I28,'Structural Engineering'!$A$4:$E$1969,2,FALSE),0)&amp;"/"&amp;TEXT(VLOOKUP(I28,'Structural Engineering'!$A$4:$E$1969,3,FALSE),0)&amp;"/"&amp;TEXT(VLOOKUP(I28,'Structural Engineering'!$A$4:$E$1969,4,FALSE),0),45),IF($F$7=STG!$A$4,LEFT(TEXT(VLOOKUP(I28,'Metallurgy and Metal Forming'!$A$4:$E$1990,2,FALSE),0)&amp;"/"&amp;TEXT(VLOOKUP(I28,'Metallurgy and Metal Forming'!$A$4:$E$1990,3,FALSE),0)&amp;"/"&amp;TEXT(VLOOKUP(I28,'Metallurgy and Metal Forming'!$A$4:$E$1990,4,FALSE),0),45),IF($F$7=STG!$A$5,LEFT(TEXT(VLOOKUP(I28,'Metallurgy &amp; Metal Form. (dual)'!$A$4:$E$1975,2,FALSE),0)&amp;"/"&amp;TEXT(VLOOKUP(I28,'Metallurgy &amp; Metal Form. (dual)'!$A$4:$E$1975,3,FALSE),0)&amp;"/"&amp;TEXT(VLOOKUP(I28,'Metallurgy &amp; Metal Form. (dual)'!$A$4:$E$1975,4,FALSE),0),45)))),"")</f>
        <v/>
      </c>
      <c r="K28" s="31" t="s">
        <v>16</v>
      </c>
      <c r="L28" s="6" t="str">
        <f>IF(OR(K28="",K28="A",K28="B",K28="C",K28="D"),"",IF(K28&gt;0,IF($F$7=STG!$A$3,VLOOKUP(I28,'Structural Engineering'!$A$5:$E$975,5,FALSE),IF($F$7=STG!$A$4,VLOOKUP(I28,'Metallurgy and Metal Forming'!$A$5:$E$996,5,FALSE),IF($F$7=STG!$A$5,VLOOKUP(I28,'Metallurgy &amp; Metal Form. (dual)'!$A$5:$E$981,5,FALSE)))),""))</f>
        <v/>
      </c>
      <c r="M28" s="97"/>
      <c r="N28" s="2"/>
    </row>
    <row r="29" spans="1:14" x14ac:dyDescent="0.3">
      <c r="A29" s="137"/>
      <c r="B29" s="138"/>
      <c r="C29" s="31"/>
      <c r="D29" s="8"/>
      <c r="E29" s="9"/>
      <c r="F29" s="9"/>
      <c r="G29" s="9"/>
      <c r="H29" s="11" t="str">
        <f>IF(G29&gt;0,IF($F$7=STG!$A$3,VLOOKUP(G29,'Structural Engineering'!$A$5:$E$977,4,FALSE),IF($F$7=STG!$A$4,VLOOKUP(G29,'Metallurgy and Metal Forming'!$A$5:$E$996,4,FALSE),IF($F$7=STG!$A$5,VLOOKUP(G29,'Metallurgy &amp; Metal Form. (dual)'!$A$5:$E$981,4,FALSE)))),"")</f>
        <v/>
      </c>
      <c r="I29" s="10"/>
      <c r="J29" s="11" t="str">
        <f>IF(I29&gt;0,IF($F$7=STG!$A$3,LEFT(TEXT(VLOOKUP(I29,'Structural Engineering'!$A$4:$E$1969,2,FALSE),0)&amp;"/"&amp;TEXT(VLOOKUP(I29,'Structural Engineering'!$A$4:$E$1969,3,FALSE),0)&amp;"/"&amp;TEXT(VLOOKUP(I29,'Structural Engineering'!$A$4:$E$1969,4,FALSE),0),45),IF($F$7=STG!$A$4,LEFT(TEXT(VLOOKUP(I29,'Metallurgy and Metal Forming'!$A$4:$E$1990,2,FALSE),0)&amp;"/"&amp;TEXT(VLOOKUP(I29,'Metallurgy and Metal Forming'!$A$4:$E$1990,3,FALSE),0)&amp;"/"&amp;TEXT(VLOOKUP(I29,'Metallurgy and Metal Forming'!$A$4:$E$1990,4,FALSE),0),45),IF($F$7=STG!$A$5,LEFT(TEXT(VLOOKUP(I29,'Metallurgy &amp; Metal Form. (dual)'!$A$4:$E$1975,2,FALSE),0)&amp;"/"&amp;TEXT(VLOOKUP(I29,'Metallurgy &amp; Metal Form. (dual)'!$A$4:$E$1975,3,FALSE),0)&amp;"/"&amp;TEXT(VLOOKUP(I29,'Metallurgy &amp; Metal Form. (dual)'!$A$4:$E$1975,4,FALSE),0),45)))),"")</f>
        <v/>
      </c>
      <c r="K29" s="31" t="s">
        <v>16</v>
      </c>
      <c r="L29" s="6" t="str">
        <f>IF(OR(K29="",K29="A",K29="B",K29="C",K29="D"),"",IF(K29&gt;0,IF($F$7=STG!$A$3,VLOOKUP(I29,'Structural Engineering'!$A$5:$E$975,5,FALSE),IF($F$7=STG!$A$4,VLOOKUP(I29,'Metallurgy and Metal Forming'!$A$5:$E$996,5,FALSE),IF($F$7=STG!$A$5,VLOOKUP(I29,'Metallurgy &amp; Metal Form. (dual)'!$A$5:$E$981,5,FALSE)))),""))</f>
        <v/>
      </c>
      <c r="M29" s="97"/>
      <c r="N29" s="2"/>
    </row>
    <row r="30" spans="1:14" x14ac:dyDescent="0.3">
      <c r="A30" s="137"/>
      <c r="B30" s="138"/>
      <c r="C30" s="31"/>
      <c r="D30" s="8"/>
      <c r="E30" s="9"/>
      <c r="F30" s="9"/>
      <c r="G30" s="9"/>
      <c r="H30" s="11" t="str">
        <f>IF(G30&gt;0,IF($F$7=STG!$A$3,VLOOKUP(G30,'Structural Engineering'!$A$5:$E$977,4,FALSE),IF($F$7=STG!$A$4,VLOOKUP(G30,'Metallurgy and Metal Forming'!$A$5:$E$996,4,FALSE),IF($F$7=STG!$A$5,VLOOKUP(G30,'Metallurgy &amp; Metal Form. (dual)'!$A$5:$E$981,4,FALSE)))),"")</f>
        <v/>
      </c>
      <c r="I30" s="10"/>
      <c r="J30" s="11" t="str">
        <f>IF(I30&gt;0,IF($F$7=STG!$A$3,LEFT(TEXT(VLOOKUP(I30,'Structural Engineering'!$A$4:$E$1969,2,FALSE),0)&amp;"/"&amp;TEXT(VLOOKUP(I30,'Structural Engineering'!$A$4:$E$1969,3,FALSE),0)&amp;"/"&amp;TEXT(VLOOKUP(I30,'Structural Engineering'!$A$4:$E$1969,4,FALSE),0),45),IF($F$7=STG!$A$4,LEFT(TEXT(VLOOKUP(I30,'Metallurgy and Metal Forming'!$A$4:$E$1990,2,FALSE),0)&amp;"/"&amp;TEXT(VLOOKUP(I30,'Metallurgy and Metal Forming'!$A$4:$E$1990,3,FALSE),0)&amp;"/"&amp;TEXT(VLOOKUP(I30,'Metallurgy and Metal Forming'!$A$4:$E$1990,4,FALSE),0),45),IF($F$7=STG!$A$5,LEFT(TEXT(VLOOKUP(I30,'Metallurgy &amp; Metal Form. (dual)'!$A$4:$E$1975,2,FALSE),0)&amp;"/"&amp;TEXT(VLOOKUP(I30,'Metallurgy &amp; Metal Form. (dual)'!$A$4:$E$1975,3,FALSE),0)&amp;"/"&amp;TEXT(VLOOKUP(I30,'Metallurgy &amp; Metal Form. (dual)'!$A$4:$E$1975,4,FALSE),0),45)))),"")</f>
        <v/>
      </c>
      <c r="K30" s="31" t="s">
        <v>16</v>
      </c>
      <c r="L30" s="6" t="str">
        <f>IF(OR(K30="",K30="A",K30="B",K30="C",K30="D"),"",IF(K30&gt;0,IF($F$7=STG!$A$3,VLOOKUP(I30,'Structural Engineering'!$A$5:$E$975,5,FALSE),IF($F$7=STG!$A$4,VLOOKUP(I30,'Metallurgy and Metal Forming'!$A$5:$E$996,5,FALSE),IF($F$7=STG!$A$5,VLOOKUP(I30,'Metallurgy &amp; Metal Form. (dual)'!$A$5:$E$981,5,FALSE)))),""))</f>
        <v/>
      </c>
      <c r="M30" s="97"/>
      <c r="N30" s="2"/>
    </row>
    <row r="31" spans="1:14" x14ac:dyDescent="0.3">
      <c r="A31" s="137"/>
      <c r="B31" s="138"/>
      <c r="C31" s="31"/>
      <c r="D31" s="8"/>
      <c r="E31" s="9"/>
      <c r="F31" s="9"/>
      <c r="G31" s="9"/>
      <c r="H31" s="11" t="str">
        <f>IF(G31&gt;0,IF($F$7=STG!$A$3,VLOOKUP(G31,'Structural Engineering'!$A$5:$E$977,4,FALSE),IF($F$7=STG!$A$4,VLOOKUP(G31,'Metallurgy and Metal Forming'!$A$5:$E$996,4,FALSE),IF($F$7=STG!$A$5,VLOOKUP(G31,'Metallurgy &amp; Metal Form. (dual)'!$A$5:$E$981,4,FALSE)))),"")</f>
        <v/>
      </c>
      <c r="I31" s="10"/>
      <c r="J31" s="11" t="str">
        <f>IF(I31&gt;0,IF($F$7=STG!$A$3,LEFT(TEXT(VLOOKUP(I31,'Structural Engineering'!$A$4:$E$1969,2,FALSE),0)&amp;"/"&amp;TEXT(VLOOKUP(I31,'Structural Engineering'!$A$4:$E$1969,3,FALSE),0)&amp;"/"&amp;TEXT(VLOOKUP(I31,'Structural Engineering'!$A$4:$E$1969,4,FALSE),0),45),IF($F$7=STG!$A$4,LEFT(TEXT(VLOOKUP(I31,'Metallurgy and Metal Forming'!$A$4:$E$1990,2,FALSE),0)&amp;"/"&amp;TEXT(VLOOKUP(I31,'Metallurgy and Metal Forming'!$A$4:$E$1990,3,FALSE),0)&amp;"/"&amp;TEXT(VLOOKUP(I31,'Metallurgy and Metal Forming'!$A$4:$E$1990,4,FALSE),0),45),IF($F$7=STG!$A$5,LEFT(TEXT(VLOOKUP(I31,'Metallurgy &amp; Metal Form. (dual)'!$A$4:$E$1975,2,FALSE),0)&amp;"/"&amp;TEXT(VLOOKUP(I31,'Metallurgy &amp; Metal Form. (dual)'!$A$4:$E$1975,3,FALSE),0)&amp;"/"&amp;TEXT(VLOOKUP(I31,'Metallurgy &amp; Metal Form. (dual)'!$A$4:$E$1975,4,FALSE),0),45)))),"")</f>
        <v/>
      </c>
      <c r="K31" s="31" t="s">
        <v>16</v>
      </c>
      <c r="L31" s="6" t="str">
        <f>IF(OR(K31="",K31="A",K31="B",K31="C",K31="D"),"",IF(K31&gt;0,IF($F$7=STG!$A$3,VLOOKUP(I31,'Structural Engineering'!$A$5:$E$975,5,FALSE),IF($F$7=STG!$A$4,VLOOKUP(I31,'Metallurgy and Metal Forming'!$A$5:$E$996,5,FALSE),IF($F$7=STG!$A$5,VLOOKUP(I31,'Metallurgy &amp; Metal Form. (dual)'!$A$5:$E$981,5,FALSE)))),""))</f>
        <v/>
      </c>
      <c r="M31" s="97"/>
      <c r="N31" s="2"/>
    </row>
    <row r="32" spans="1:14" x14ac:dyDescent="0.3">
      <c r="A32" s="137"/>
      <c r="B32" s="138"/>
      <c r="C32" s="31"/>
      <c r="D32" s="8"/>
      <c r="E32" s="9"/>
      <c r="F32" s="9"/>
      <c r="G32" s="9"/>
      <c r="H32" s="11" t="str">
        <f>IF(G32&gt;0,IF($F$7=STG!$A$3,VLOOKUP(G32,'Structural Engineering'!$A$5:$E$977,4,FALSE),IF($F$7=STG!$A$4,VLOOKUP(G32,'Metallurgy and Metal Forming'!$A$5:$E$996,4,FALSE),IF($F$7=STG!$A$5,VLOOKUP(G32,'Metallurgy &amp; Metal Form. (dual)'!$A$5:$E$981,4,FALSE)))),"")</f>
        <v/>
      </c>
      <c r="I32" s="10"/>
      <c r="J32" s="11" t="str">
        <f>IF(I32&gt;0,IF($F$7=STG!$A$3,LEFT(TEXT(VLOOKUP(I32,'Structural Engineering'!$A$4:$E$1969,2,FALSE),0)&amp;"/"&amp;TEXT(VLOOKUP(I32,'Structural Engineering'!$A$4:$E$1969,3,FALSE),0)&amp;"/"&amp;TEXT(VLOOKUP(I32,'Structural Engineering'!$A$4:$E$1969,4,FALSE),0),45),IF($F$7=STG!$A$4,LEFT(TEXT(VLOOKUP(I32,'Metallurgy and Metal Forming'!$A$4:$E$1990,2,FALSE),0)&amp;"/"&amp;TEXT(VLOOKUP(I32,'Metallurgy and Metal Forming'!$A$4:$E$1990,3,FALSE),0)&amp;"/"&amp;TEXT(VLOOKUP(I32,'Metallurgy and Metal Forming'!$A$4:$E$1990,4,FALSE),0),45),IF($F$7=STG!$A$5,LEFT(TEXT(VLOOKUP(I32,'Metallurgy &amp; Metal Form. (dual)'!$A$4:$E$1975,2,FALSE),0)&amp;"/"&amp;TEXT(VLOOKUP(I32,'Metallurgy &amp; Metal Form. (dual)'!$A$4:$E$1975,3,FALSE),0)&amp;"/"&amp;TEXT(VLOOKUP(I32,'Metallurgy &amp; Metal Form. (dual)'!$A$4:$E$1975,4,FALSE),0),45)))),"")</f>
        <v/>
      </c>
      <c r="K32" s="31" t="s">
        <v>16</v>
      </c>
      <c r="L32" s="6" t="str">
        <f>IF(OR(K32="",K32="A",K32="B",K32="C",K32="D"),"",IF(K32&gt;0,IF($F$7=STG!$A$3,VLOOKUP(I32,'Structural Engineering'!$A$5:$E$975,5,FALSE),IF($F$7=STG!$A$4,VLOOKUP(I32,'Metallurgy and Metal Forming'!$A$5:$E$996,5,FALSE),IF($F$7=STG!$A$5,VLOOKUP(I32,'Metallurgy &amp; Metal Form. (dual)'!$A$5:$E$981,5,FALSE)))),""))</f>
        <v/>
      </c>
      <c r="M32" s="97"/>
      <c r="N32" s="2"/>
    </row>
    <row r="33" spans="1:14" x14ac:dyDescent="0.3">
      <c r="A33" s="137"/>
      <c r="B33" s="138"/>
      <c r="C33" s="31"/>
      <c r="D33" s="8"/>
      <c r="E33" s="9"/>
      <c r="F33" s="9"/>
      <c r="G33" s="9"/>
      <c r="H33" s="11" t="str">
        <f>IF(G33&gt;0,IF($F$7=STG!$A$3,VLOOKUP(G33,'Structural Engineering'!$A$5:$E$977,4,FALSE),IF($F$7=STG!$A$4,VLOOKUP(G33,'Metallurgy and Metal Forming'!$A$5:$E$996,4,FALSE),IF($F$7=STG!$A$5,VLOOKUP(G33,'Metallurgy &amp; Metal Form. (dual)'!$A$5:$E$981,4,FALSE)))),"")</f>
        <v/>
      </c>
      <c r="I33" s="10"/>
      <c r="J33" s="11" t="str">
        <f>IF(I33&gt;0,IF($F$7=STG!$A$3,LEFT(TEXT(VLOOKUP(I33,'Structural Engineering'!$A$4:$E$1969,2,FALSE),0)&amp;"/"&amp;TEXT(VLOOKUP(I33,'Structural Engineering'!$A$4:$E$1969,3,FALSE),0)&amp;"/"&amp;TEXT(VLOOKUP(I33,'Structural Engineering'!$A$4:$E$1969,4,FALSE),0),45),IF($F$7=STG!$A$4,LEFT(TEXT(VLOOKUP(I33,'Metallurgy and Metal Forming'!$A$4:$E$1990,2,FALSE),0)&amp;"/"&amp;TEXT(VLOOKUP(I33,'Metallurgy and Metal Forming'!$A$4:$E$1990,3,FALSE),0)&amp;"/"&amp;TEXT(VLOOKUP(I33,'Metallurgy and Metal Forming'!$A$4:$E$1990,4,FALSE),0),45),IF($F$7=STG!$A$5,LEFT(TEXT(VLOOKUP(I33,'Metallurgy &amp; Metal Form. (dual)'!$A$4:$E$1975,2,FALSE),0)&amp;"/"&amp;TEXT(VLOOKUP(I33,'Metallurgy &amp; Metal Form. (dual)'!$A$4:$E$1975,3,FALSE),0)&amp;"/"&amp;TEXT(VLOOKUP(I33,'Metallurgy &amp; Metal Form. (dual)'!$A$4:$E$1975,4,FALSE),0),45)))),"")</f>
        <v/>
      </c>
      <c r="K33" s="31" t="s">
        <v>16</v>
      </c>
      <c r="L33" s="6" t="str">
        <f>IF(OR(K33="",K33="A",K33="B",K33="C",K33="D"),"",IF(K33&gt;0,IF($F$7=STG!$A$3,VLOOKUP(I33,'Structural Engineering'!$A$5:$E$975,5,FALSE),IF($F$7=STG!$A$4,VLOOKUP(I33,'Metallurgy and Metal Forming'!$A$5:$E$996,5,FALSE),IF($F$7=STG!$A$5,VLOOKUP(I33,'Metallurgy &amp; Metal Form. (dual)'!$A$5:$E$981,5,FALSE)))),""))</f>
        <v/>
      </c>
      <c r="M33" s="97"/>
      <c r="N33" s="2"/>
    </row>
    <row r="34" spans="1:14" x14ac:dyDescent="0.3">
      <c r="A34" s="137"/>
      <c r="B34" s="138"/>
      <c r="C34" s="31"/>
      <c r="D34" s="8"/>
      <c r="E34" s="9"/>
      <c r="F34" s="9"/>
      <c r="G34" s="9"/>
      <c r="H34" s="11" t="str">
        <f>IF(G34&gt;0,IF($F$7=STG!$A$3,VLOOKUP(G34,'Structural Engineering'!$A$5:$E$977,4,FALSE),IF($F$7=STG!$A$4,VLOOKUP(G34,'Metallurgy and Metal Forming'!$A$5:$E$996,4,FALSE),IF($F$7=STG!$A$5,VLOOKUP(G34,'Metallurgy &amp; Metal Form. (dual)'!$A$5:$E$981,4,FALSE)))),"")</f>
        <v/>
      </c>
      <c r="I34" s="10"/>
      <c r="J34" s="11" t="str">
        <f>IF(I34&gt;0,IF($F$7=STG!$A$3,LEFT(TEXT(VLOOKUP(I34,'Structural Engineering'!$A$4:$E$1969,2,FALSE),0)&amp;"/"&amp;TEXT(VLOOKUP(I34,'Structural Engineering'!$A$4:$E$1969,3,FALSE),0)&amp;"/"&amp;TEXT(VLOOKUP(I34,'Structural Engineering'!$A$4:$E$1969,4,FALSE),0),45),IF($F$7=STG!$A$4,LEFT(TEXT(VLOOKUP(I34,'Metallurgy and Metal Forming'!$A$4:$E$1990,2,FALSE),0)&amp;"/"&amp;TEXT(VLOOKUP(I34,'Metallurgy and Metal Forming'!$A$4:$E$1990,3,FALSE),0)&amp;"/"&amp;TEXT(VLOOKUP(I34,'Metallurgy and Metal Forming'!$A$4:$E$1990,4,FALSE),0),45),IF($F$7=STG!$A$5,LEFT(TEXT(VLOOKUP(I34,'Metallurgy &amp; Metal Form. (dual)'!$A$4:$E$1975,2,FALSE),0)&amp;"/"&amp;TEXT(VLOOKUP(I34,'Metallurgy &amp; Metal Form. (dual)'!$A$4:$E$1975,3,FALSE),0)&amp;"/"&amp;TEXT(VLOOKUP(I34,'Metallurgy &amp; Metal Form. (dual)'!$A$4:$E$1975,4,FALSE),0),45)))),"")</f>
        <v/>
      </c>
      <c r="K34" s="31" t="s">
        <v>16</v>
      </c>
      <c r="L34" s="6" t="str">
        <f>IF(OR(K34="",K34="A",K34="B",K34="C",K34="D"),"",IF(K34&gt;0,IF($F$7=STG!$A$3,VLOOKUP(I34,'Structural Engineering'!$A$5:$E$975,5,FALSE),IF($F$7=STG!$A$4,VLOOKUP(I34,'Metallurgy and Metal Forming'!$A$5:$E$996,5,FALSE),IF($F$7=STG!$A$5,VLOOKUP(I34,'Metallurgy &amp; Metal Form. (dual)'!$A$5:$E$981,5,FALSE)))),""))</f>
        <v/>
      </c>
      <c r="M34" s="97"/>
      <c r="N34" s="2"/>
    </row>
    <row r="35" spans="1:14" x14ac:dyDescent="0.3">
      <c r="A35" s="137"/>
      <c r="B35" s="138"/>
      <c r="C35" s="31"/>
      <c r="D35" s="8"/>
      <c r="E35" s="9"/>
      <c r="F35" s="9"/>
      <c r="G35" s="9"/>
      <c r="H35" s="11" t="str">
        <f>IF(G35&gt;0,IF($F$7=STG!$A$3,VLOOKUP(G35,'Structural Engineering'!$A$5:$E$977,4,FALSE),IF($F$7=STG!$A$4,VLOOKUP(G35,'Metallurgy and Metal Forming'!$A$5:$E$996,4,FALSE),IF($F$7=STG!$A$5,VLOOKUP(G35,'Metallurgy &amp; Metal Form. (dual)'!$A$5:$E$981,4,FALSE)))),"")</f>
        <v/>
      </c>
      <c r="I35" s="10"/>
      <c r="J35" s="11" t="str">
        <f>IF(I35&gt;0,IF($F$7=STG!$A$3,LEFT(TEXT(VLOOKUP(I35,'Structural Engineering'!$A$4:$E$1969,2,FALSE),0)&amp;"/"&amp;TEXT(VLOOKUP(I35,'Structural Engineering'!$A$4:$E$1969,3,FALSE),0)&amp;"/"&amp;TEXT(VLOOKUP(I35,'Structural Engineering'!$A$4:$E$1969,4,FALSE),0),45),IF($F$7=STG!$A$4,LEFT(TEXT(VLOOKUP(I35,'Metallurgy and Metal Forming'!$A$4:$E$1990,2,FALSE),0)&amp;"/"&amp;TEXT(VLOOKUP(I35,'Metallurgy and Metal Forming'!$A$4:$E$1990,3,FALSE),0)&amp;"/"&amp;TEXT(VLOOKUP(I35,'Metallurgy and Metal Forming'!$A$4:$E$1990,4,FALSE),0),45),IF($F$7=STG!$A$5,LEFT(TEXT(VLOOKUP(I35,'Metallurgy &amp; Metal Form. (dual)'!$A$4:$E$1975,2,FALSE),0)&amp;"/"&amp;TEXT(VLOOKUP(I35,'Metallurgy &amp; Metal Form. (dual)'!$A$4:$E$1975,3,FALSE),0)&amp;"/"&amp;TEXT(VLOOKUP(I35,'Metallurgy &amp; Metal Form. (dual)'!$A$4:$E$1975,4,FALSE),0),45)))),"")</f>
        <v/>
      </c>
      <c r="K35" s="31" t="s">
        <v>16</v>
      </c>
      <c r="L35" s="6" t="str">
        <f>IF(OR(K35="",K35="A",K35="B",K35="C",K35="D"),"",IF(K35&gt;0,IF($F$7=STG!$A$3,VLOOKUP(I35,'Structural Engineering'!$A$5:$E$975,5,FALSE),IF($F$7=STG!$A$4,VLOOKUP(I35,'Metallurgy and Metal Forming'!$A$5:$E$996,5,FALSE),IF($F$7=STG!$A$5,VLOOKUP(I35,'Metallurgy &amp; Metal Form. (dual)'!$A$5:$E$981,5,FALSE)))),""))</f>
        <v/>
      </c>
      <c r="M35" s="97"/>
      <c r="N35" s="2"/>
    </row>
    <row r="36" spans="1:14" x14ac:dyDescent="0.3">
      <c r="A36" s="137"/>
      <c r="B36" s="138"/>
      <c r="C36" s="31"/>
      <c r="D36" s="8"/>
      <c r="E36" s="9"/>
      <c r="F36" s="9"/>
      <c r="G36" s="9"/>
      <c r="H36" s="11" t="str">
        <f>IF(G36&gt;0,IF($F$7=STG!$A$3,VLOOKUP(G36,'Structural Engineering'!$A$5:$E$977,4,FALSE),IF($F$7=STG!$A$4,VLOOKUP(G36,'Metallurgy and Metal Forming'!$A$5:$E$996,4,FALSE),IF($F$7=STG!$A$5,VLOOKUP(G36,'Metallurgy &amp; Metal Form. (dual)'!$A$5:$E$981,4,FALSE)))),"")</f>
        <v/>
      </c>
      <c r="I36" s="10"/>
      <c r="J36" s="11" t="str">
        <f>IF(I36&gt;0,IF($F$7=STG!$A$3,LEFT(TEXT(VLOOKUP(I36,'Structural Engineering'!$A$4:$E$1969,2,FALSE),0)&amp;"/"&amp;TEXT(VLOOKUP(I36,'Structural Engineering'!$A$4:$E$1969,3,FALSE),0)&amp;"/"&amp;TEXT(VLOOKUP(I36,'Structural Engineering'!$A$4:$E$1969,4,FALSE),0),45),IF($F$7=STG!$A$4,LEFT(TEXT(VLOOKUP(I36,'Metallurgy and Metal Forming'!$A$4:$E$1990,2,FALSE),0)&amp;"/"&amp;TEXT(VLOOKUP(I36,'Metallurgy and Metal Forming'!$A$4:$E$1990,3,FALSE),0)&amp;"/"&amp;TEXT(VLOOKUP(I36,'Metallurgy and Metal Forming'!$A$4:$E$1990,4,FALSE),0),45),IF($F$7=STG!$A$5,LEFT(TEXT(VLOOKUP(I36,'Metallurgy &amp; Metal Form. (dual)'!$A$4:$E$1975,2,FALSE),0)&amp;"/"&amp;TEXT(VLOOKUP(I36,'Metallurgy &amp; Metal Form. (dual)'!$A$4:$E$1975,3,FALSE),0)&amp;"/"&amp;TEXT(VLOOKUP(I36,'Metallurgy &amp; Metal Form. (dual)'!$A$4:$E$1975,4,FALSE),0),45)))),"")</f>
        <v/>
      </c>
      <c r="K36" s="31" t="s">
        <v>16</v>
      </c>
      <c r="L36" s="6" t="str">
        <f>IF(OR(K36="",K36="A",K36="B",K36="C",K36="D"),"",IF(K36&gt;0,IF($F$7=STG!$A$3,VLOOKUP(I36,'Structural Engineering'!$A$5:$E$975,5,FALSE),IF($F$7=STG!$A$4,VLOOKUP(I36,'Metallurgy and Metal Forming'!$A$5:$E$996,5,FALSE),IF($F$7=STG!$A$5,VLOOKUP(I36,'Metallurgy &amp; Metal Form. (dual)'!$A$5:$E$981,5,FALSE)))),""))</f>
        <v/>
      </c>
      <c r="M36" s="97"/>
      <c r="N36" s="2"/>
    </row>
    <row r="37" spans="1:14" x14ac:dyDescent="0.3">
      <c r="A37" s="137"/>
      <c r="B37" s="138"/>
      <c r="C37" s="31"/>
      <c r="D37" s="8"/>
      <c r="E37" s="9"/>
      <c r="F37" s="9"/>
      <c r="G37" s="9"/>
      <c r="H37" s="11" t="str">
        <f>IF(G37&gt;0,IF($F$7=STG!$A$3,VLOOKUP(G37,'Structural Engineering'!$A$5:$E$977,4,FALSE),IF($F$7=STG!$A$4,VLOOKUP(G37,'Metallurgy and Metal Forming'!$A$5:$E$996,4,FALSE),IF($F$7=STG!$A$5,VLOOKUP(G37,'Metallurgy &amp; Metal Form. (dual)'!$A$5:$E$981,4,FALSE)))),"")</f>
        <v/>
      </c>
      <c r="I37" s="10"/>
      <c r="J37" s="11" t="str">
        <f>IF(I37&gt;0,IF($F$7=STG!$A$3,LEFT(TEXT(VLOOKUP(I37,'Structural Engineering'!$A$4:$E$1969,2,FALSE),0)&amp;"/"&amp;TEXT(VLOOKUP(I37,'Structural Engineering'!$A$4:$E$1969,3,FALSE),0)&amp;"/"&amp;TEXT(VLOOKUP(I37,'Structural Engineering'!$A$4:$E$1969,4,FALSE),0),45),IF($F$7=STG!$A$4,LEFT(TEXT(VLOOKUP(I37,'Metallurgy and Metal Forming'!$A$4:$E$1990,2,FALSE),0)&amp;"/"&amp;TEXT(VLOOKUP(I37,'Metallurgy and Metal Forming'!$A$4:$E$1990,3,FALSE),0)&amp;"/"&amp;TEXT(VLOOKUP(I37,'Metallurgy and Metal Forming'!$A$4:$E$1990,4,FALSE),0),45),IF($F$7=STG!$A$5,LEFT(TEXT(VLOOKUP(I37,'Metallurgy &amp; Metal Form. (dual)'!$A$4:$E$1975,2,FALSE),0)&amp;"/"&amp;TEXT(VLOOKUP(I37,'Metallurgy &amp; Metal Form. (dual)'!$A$4:$E$1975,3,FALSE),0)&amp;"/"&amp;TEXT(VLOOKUP(I37,'Metallurgy &amp; Metal Form. (dual)'!$A$4:$E$1975,4,FALSE),0),45)))),"")</f>
        <v/>
      </c>
      <c r="K37" s="31" t="s">
        <v>16</v>
      </c>
      <c r="L37" s="6" t="str">
        <f>IF(OR(K37="",K37="A",K37="B",K37="C",K37="D"),"",IF(K37&gt;0,IF($F$7=STG!$A$3,VLOOKUP(I37,'Structural Engineering'!$A$5:$E$975,5,FALSE),IF($F$7=STG!$A$4,VLOOKUP(I37,'Metallurgy and Metal Forming'!$A$5:$E$996,5,FALSE),IF($F$7=STG!$A$5,VLOOKUP(I37,'Metallurgy &amp; Metal Form. (dual)'!$A$5:$E$981,5,FALSE)))),""))</f>
        <v/>
      </c>
      <c r="M37" s="97"/>
      <c r="N37" s="2"/>
    </row>
    <row r="38" spans="1:14" x14ac:dyDescent="0.3">
      <c r="A38" s="137"/>
      <c r="B38" s="138"/>
      <c r="C38" s="31"/>
      <c r="D38" s="8"/>
      <c r="E38" s="9"/>
      <c r="F38" s="9"/>
      <c r="G38" s="9"/>
      <c r="H38" s="11" t="str">
        <f>IF(G38&gt;0,IF($F$7=STG!$A$3,VLOOKUP(G38,'Structural Engineering'!$A$5:$E$977,4,FALSE),IF($F$7=STG!$A$4,VLOOKUP(G38,'Metallurgy and Metal Forming'!$A$5:$E$996,4,FALSE),IF($F$7=STG!$A$5,VLOOKUP(G38,'Metallurgy &amp; Metal Form. (dual)'!$A$5:$E$981,4,FALSE)))),"")</f>
        <v/>
      </c>
      <c r="I38" s="10"/>
      <c r="J38" s="11" t="str">
        <f>IF(I38&gt;0,IF($F$7=STG!$A$3,LEFT(TEXT(VLOOKUP(I38,'Structural Engineering'!$A$4:$E$1969,2,FALSE),0)&amp;"/"&amp;TEXT(VLOOKUP(I38,'Structural Engineering'!$A$4:$E$1969,3,FALSE),0)&amp;"/"&amp;TEXT(VLOOKUP(I38,'Structural Engineering'!$A$4:$E$1969,4,FALSE),0),45),IF($F$7=STG!$A$4,LEFT(TEXT(VLOOKUP(I38,'Metallurgy and Metal Forming'!$A$4:$E$1990,2,FALSE),0)&amp;"/"&amp;TEXT(VLOOKUP(I38,'Metallurgy and Metal Forming'!$A$4:$E$1990,3,FALSE),0)&amp;"/"&amp;TEXT(VLOOKUP(I38,'Metallurgy and Metal Forming'!$A$4:$E$1990,4,FALSE),0),45),IF($F$7=STG!$A$5,LEFT(TEXT(VLOOKUP(I38,'Metallurgy &amp; Metal Form. (dual)'!$A$4:$E$1975,2,FALSE),0)&amp;"/"&amp;TEXT(VLOOKUP(I38,'Metallurgy &amp; Metal Form. (dual)'!$A$4:$E$1975,3,FALSE),0)&amp;"/"&amp;TEXT(VLOOKUP(I38,'Metallurgy &amp; Metal Form. (dual)'!$A$4:$E$1975,4,FALSE),0),45)))),"")</f>
        <v/>
      </c>
      <c r="K38" s="31" t="s">
        <v>16</v>
      </c>
      <c r="L38" s="6" t="str">
        <f>IF(OR(K38="",K38="A",K38="B",K38="C",K38="D"),"",IF(K38&gt;0,IF($F$7=STG!$A$3,VLOOKUP(I38,'Structural Engineering'!$A$5:$E$975,5,FALSE),IF($F$7=STG!$A$4,VLOOKUP(I38,'Metallurgy and Metal Forming'!$A$5:$E$996,5,FALSE),IF($F$7=STG!$A$5,VLOOKUP(I38,'Metallurgy &amp; Metal Form. (dual)'!$A$5:$E$981,5,FALSE)))),""))</f>
        <v/>
      </c>
      <c r="M38" s="97"/>
      <c r="N38" s="2"/>
    </row>
    <row r="39" spans="1:14" x14ac:dyDescent="0.3">
      <c r="A39" s="137"/>
      <c r="B39" s="138"/>
      <c r="C39" s="31"/>
      <c r="D39" s="8"/>
      <c r="E39" s="9"/>
      <c r="F39" s="9"/>
      <c r="G39" s="9"/>
      <c r="H39" s="11" t="str">
        <f>IF(G39&gt;0,IF($F$7=STG!$A$3,VLOOKUP(G39,'Structural Engineering'!$A$5:$E$977,4,FALSE),IF($F$7=STG!$A$4,VLOOKUP(G39,'Metallurgy and Metal Forming'!$A$5:$E$996,4,FALSE),IF($F$7=STG!$A$5,VLOOKUP(G39,'Metallurgy &amp; Metal Form. (dual)'!$A$5:$E$981,4,FALSE)))),"")</f>
        <v/>
      </c>
      <c r="I39" s="10"/>
      <c r="J39" s="11" t="str">
        <f>IF(I39&gt;0,IF($F$7=STG!$A$3,LEFT(TEXT(VLOOKUP(I39,'Structural Engineering'!$A$4:$E$1969,2,FALSE),0)&amp;"/"&amp;TEXT(VLOOKUP(I39,'Structural Engineering'!$A$4:$E$1969,3,FALSE),0)&amp;"/"&amp;TEXT(VLOOKUP(I39,'Structural Engineering'!$A$4:$E$1969,4,FALSE),0),45),IF($F$7=STG!$A$4,LEFT(TEXT(VLOOKUP(I39,'Metallurgy and Metal Forming'!$A$4:$E$1990,2,FALSE),0)&amp;"/"&amp;TEXT(VLOOKUP(I39,'Metallurgy and Metal Forming'!$A$4:$E$1990,3,FALSE),0)&amp;"/"&amp;TEXT(VLOOKUP(I39,'Metallurgy and Metal Forming'!$A$4:$E$1990,4,FALSE),0),45),IF($F$7=STG!$A$5,LEFT(TEXT(VLOOKUP(I39,'Metallurgy &amp; Metal Form. (dual)'!$A$4:$E$1975,2,FALSE),0)&amp;"/"&amp;TEXT(VLOOKUP(I39,'Metallurgy &amp; Metal Form. (dual)'!$A$4:$E$1975,3,FALSE),0)&amp;"/"&amp;TEXT(VLOOKUP(I39,'Metallurgy &amp; Metal Form. (dual)'!$A$4:$E$1975,4,FALSE),0),45)))),"")</f>
        <v/>
      </c>
      <c r="K39" s="31" t="s">
        <v>16</v>
      </c>
      <c r="L39" s="6" t="str">
        <f>IF(OR(K39="",K39="A",K39="B",K39="C",K39="D"),"",IF(K39&gt;0,IF($F$7=STG!$A$3,VLOOKUP(I39,'Structural Engineering'!$A$5:$E$975,5,FALSE),IF($F$7=STG!$A$4,VLOOKUP(I39,'Metallurgy and Metal Forming'!$A$5:$E$996,5,FALSE),IF($F$7=STG!$A$5,VLOOKUP(I39,'Metallurgy &amp; Metal Form. (dual)'!$A$5:$E$981,5,FALSE)))),""))</f>
        <v/>
      </c>
      <c r="M39" s="97"/>
      <c r="N39" s="2"/>
    </row>
    <row r="40" spans="1:14" x14ac:dyDescent="0.3">
      <c r="A40" s="137"/>
      <c r="B40" s="138"/>
      <c r="C40" s="31"/>
      <c r="D40" s="8"/>
      <c r="E40" s="9"/>
      <c r="F40" s="9"/>
      <c r="G40" s="9"/>
      <c r="H40" s="11" t="str">
        <f>IF(G40&gt;0,IF($F$7=STG!$A$3,VLOOKUP(G40,'Structural Engineering'!$A$5:$E$977,4,FALSE),IF($F$7=STG!$A$4,VLOOKUP(G40,'Metallurgy and Metal Forming'!$A$5:$E$996,4,FALSE),IF($F$7=STG!$A$5,VLOOKUP(G40,'Metallurgy &amp; Metal Form. (dual)'!$A$5:$E$981,4,FALSE)))),"")</f>
        <v/>
      </c>
      <c r="I40" s="10"/>
      <c r="J40" s="11" t="str">
        <f>IF(I40&gt;0,IF($F$7=STG!$A$3,LEFT(TEXT(VLOOKUP(I40,'Structural Engineering'!$A$4:$E$1969,2,FALSE),0)&amp;"/"&amp;TEXT(VLOOKUP(I40,'Structural Engineering'!$A$4:$E$1969,3,FALSE),0)&amp;"/"&amp;TEXT(VLOOKUP(I40,'Structural Engineering'!$A$4:$E$1969,4,FALSE),0),45),IF($F$7=STG!$A$4,LEFT(TEXT(VLOOKUP(I40,'Metallurgy and Metal Forming'!$A$4:$E$1990,2,FALSE),0)&amp;"/"&amp;TEXT(VLOOKUP(I40,'Metallurgy and Metal Forming'!$A$4:$E$1990,3,FALSE),0)&amp;"/"&amp;TEXT(VLOOKUP(I40,'Metallurgy and Metal Forming'!$A$4:$E$1990,4,FALSE),0),45),IF($F$7=STG!$A$5,LEFT(TEXT(VLOOKUP(I40,'Metallurgy &amp; Metal Form. (dual)'!$A$4:$E$1975,2,FALSE),0)&amp;"/"&amp;TEXT(VLOOKUP(I40,'Metallurgy &amp; Metal Form. (dual)'!$A$4:$E$1975,3,FALSE),0)&amp;"/"&amp;TEXT(VLOOKUP(I40,'Metallurgy &amp; Metal Form. (dual)'!$A$4:$E$1975,4,FALSE),0),45)))),"")</f>
        <v/>
      </c>
      <c r="K40" s="31" t="s">
        <v>16</v>
      </c>
      <c r="L40" s="6" t="str">
        <f>IF(OR(K40="",K40="A",K40="B",K40="C",K40="D"),"",IF(K40&gt;0,IF($F$7=STG!$A$3,VLOOKUP(I40,'Structural Engineering'!$A$5:$E$975,5,FALSE),IF($F$7=STG!$A$4,VLOOKUP(I40,'Metallurgy and Metal Forming'!$A$5:$E$996,5,FALSE),IF($F$7=STG!$A$5,VLOOKUP(I40,'Metallurgy &amp; Metal Form. (dual)'!$A$5:$E$981,5,FALSE)))),""))</f>
        <v/>
      </c>
      <c r="M40" s="97"/>
      <c r="N40" s="2"/>
    </row>
    <row r="41" spans="1:14" x14ac:dyDescent="0.3">
      <c r="A41" s="137"/>
      <c r="B41" s="138"/>
      <c r="C41" s="31"/>
      <c r="D41" s="8"/>
      <c r="E41" s="9"/>
      <c r="F41" s="9"/>
      <c r="G41" s="9"/>
      <c r="H41" s="11" t="str">
        <f>IF(G41&gt;0,IF($F$7=STG!$A$3,VLOOKUP(G41,'Structural Engineering'!$A$5:$E$977,4,FALSE),IF($F$7=STG!$A$4,VLOOKUP(G41,'Metallurgy and Metal Forming'!$A$5:$E$996,4,FALSE),IF($F$7=STG!$A$5,VLOOKUP(G41,'Metallurgy &amp; Metal Form. (dual)'!$A$5:$E$981,4,FALSE)))),"")</f>
        <v/>
      </c>
      <c r="I41" s="10"/>
      <c r="J41" s="11" t="str">
        <f>IF(I41&gt;0,IF($F$7=STG!$A$3,LEFT(TEXT(VLOOKUP(I41,'Structural Engineering'!$A$4:$E$1969,2,FALSE),0)&amp;"/"&amp;TEXT(VLOOKUP(I41,'Structural Engineering'!$A$4:$E$1969,3,FALSE),0)&amp;"/"&amp;TEXT(VLOOKUP(I41,'Structural Engineering'!$A$4:$E$1969,4,FALSE),0),45),IF($F$7=STG!$A$4,LEFT(TEXT(VLOOKUP(I41,'Metallurgy and Metal Forming'!$A$4:$E$1990,2,FALSE),0)&amp;"/"&amp;TEXT(VLOOKUP(I41,'Metallurgy and Metal Forming'!$A$4:$E$1990,3,FALSE),0)&amp;"/"&amp;TEXT(VLOOKUP(I41,'Metallurgy and Metal Forming'!$A$4:$E$1990,4,FALSE),0),45),IF($F$7=STG!$A$5,LEFT(TEXT(VLOOKUP(I41,'Metallurgy &amp; Metal Form. (dual)'!$A$4:$E$1975,2,FALSE),0)&amp;"/"&amp;TEXT(VLOOKUP(I41,'Metallurgy &amp; Metal Form. (dual)'!$A$4:$E$1975,3,FALSE),0)&amp;"/"&amp;TEXT(VLOOKUP(I41,'Metallurgy &amp; Metal Form. (dual)'!$A$4:$E$1975,4,FALSE),0),45)))),"")</f>
        <v/>
      </c>
      <c r="K41" s="31" t="s">
        <v>16</v>
      </c>
      <c r="L41" s="6" t="str">
        <f>IF(OR(K41="",K41="A",K41="B",K41="C",K41="D"),"",IF(K41&gt;0,IF($F$7=STG!$A$3,VLOOKUP(I41,'Structural Engineering'!$A$5:$E$975,5,FALSE),IF($F$7=STG!$A$4,VLOOKUP(I41,'Metallurgy and Metal Forming'!$A$5:$E$996,5,FALSE),IF($F$7=STG!$A$5,VLOOKUP(I41,'Metallurgy &amp; Metal Form. (dual)'!$A$5:$E$981,5,FALSE)))),""))</f>
        <v/>
      </c>
      <c r="M41" s="97"/>
      <c r="N41" s="2"/>
    </row>
    <row r="42" spans="1:14" x14ac:dyDescent="0.3">
      <c r="A42" s="137"/>
      <c r="B42" s="138"/>
      <c r="C42" s="31"/>
      <c r="D42" s="8"/>
      <c r="E42" s="9"/>
      <c r="F42" s="9"/>
      <c r="G42" s="9"/>
      <c r="H42" s="11" t="str">
        <f>IF(G42&gt;0,IF($F$7=STG!$A$3,VLOOKUP(G42,'Structural Engineering'!$A$5:$E$977,4,FALSE),IF($F$7=STG!$A$4,VLOOKUP(G42,'Metallurgy and Metal Forming'!$A$5:$E$996,4,FALSE),IF($F$7=STG!$A$5,VLOOKUP(G42,'Metallurgy &amp; Metal Form. (dual)'!$A$5:$E$981,4,FALSE)))),"")</f>
        <v/>
      </c>
      <c r="I42" s="10"/>
      <c r="J42" s="11" t="str">
        <f>IF(I42&gt;0,IF($F$7=STG!$A$3,LEFT(TEXT(VLOOKUP(I42,'Structural Engineering'!$A$4:$E$1969,2,FALSE),0)&amp;"/"&amp;TEXT(VLOOKUP(I42,'Structural Engineering'!$A$4:$E$1969,3,FALSE),0)&amp;"/"&amp;TEXT(VLOOKUP(I42,'Structural Engineering'!$A$4:$E$1969,4,FALSE),0),45),IF($F$7=STG!$A$4,LEFT(TEXT(VLOOKUP(I42,'Metallurgy and Metal Forming'!$A$4:$E$1990,2,FALSE),0)&amp;"/"&amp;TEXT(VLOOKUP(I42,'Metallurgy and Metal Forming'!$A$4:$E$1990,3,FALSE),0)&amp;"/"&amp;TEXT(VLOOKUP(I42,'Metallurgy and Metal Forming'!$A$4:$E$1990,4,FALSE),0),45),IF($F$7=STG!$A$5,LEFT(TEXT(VLOOKUP(I42,'Metallurgy &amp; Metal Form. (dual)'!$A$4:$E$1975,2,FALSE),0)&amp;"/"&amp;TEXT(VLOOKUP(I42,'Metallurgy &amp; Metal Form. (dual)'!$A$4:$E$1975,3,FALSE),0)&amp;"/"&amp;TEXT(VLOOKUP(I42,'Metallurgy &amp; Metal Form. (dual)'!$A$4:$E$1975,4,FALSE),0),45)))),"")</f>
        <v/>
      </c>
      <c r="K42" s="31" t="s">
        <v>16</v>
      </c>
      <c r="L42" s="6" t="str">
        <f>IF(OR(K42="",K42="A",K42="B",K42="C",K42="D"),"",IF(K42&gt;0,IF($F$7=STG!$A$3,VLOOKUP(I42,'Structural Engineering'!$A$5:$E$975,5,FALSE),IF($F$7=STG!$A$4,VLOOKUP(I42,'Metallurgy and Metal Forming'!$A$5:$E$996,5,FALSE),IF($F$7=STG!$A$5,VLOOKUP(I42,'Metallurgy &amp; Metal Form. (dual)'!$A$5:$E$981,5,FALSE)))),""))</f>
        <v/>
      </c>
      <c r="M42" s="97"/>
      <c r="N42" s="2"/>
    </row>
    <row r="43" spans="1:14" x14ac:dyDescent="0.3">
      <c r="A43" s="137"/>
      <c r="B43" s="138"/>
      <c r="C43" s="31"/>
      <c r="D43" s="8"/>
      <c r="E43" s="9"/>
      <c r="F43" s="9"/>
      <c r="G43" s="9"/>
      <c r="H43" s="11" t="str">
        <f>IF(G43&gt;0,IF($F$7=STG!$A$3,VLOOKUP(G43,'Structural Engineering'!$A$5:$E$977,4,FALSE),IF($F$7=STG!$A$4,VLOOKUP(G43,'Metallurgy and Metal Forming'!$A$5:$E$996,4,FALSE),IF($F$7=STG!$A$5,VLOOKUP(G43,'Metallurgy &amp; Metal Form. (dual)'!$A$5:$E$981,4,FALSE)))),"")</f>
        <v/>
      </c>
      <c r="I43" s="10"/>
      <c r="J43" s="11" t="str">
        <f>IF(I43&gt;0,IF($F$7=STG!$A$3,LEFT(TEXT(VLOOKUP(I43,'Structural Engineering'!$A$4:$E$1969,2,FALSE),0)&amp;"/"&amp;TEXT(VLOOKUP(I43,'Structural Engineering'!$A$4:$E$1969,3,FALSE),0)&amp;"/"&amp;TEXT(VLOOKUP(I43,'Structural Engineering'!$A$4:$E$1969,4,FALSE),0),45),IF($F$7=STG!$A$4,LEFT(TEXT(VLOOKUP(I43,'Metallurgy and Metal Forming'!$A$4:$E$1990,2,FALSE),0)&amp;"/"&amp;TEXT(VLOOKUP(I43,'Metallurgy and Metal Forming'!$A$4:$E$1990,3,FALSE),0)&amp;"/"&amp;TEXT(VLOOKUP(I43,'Metallurgy and Metal Forming'!$A$4:$E$1990,4,FALSE),0),45),IF($F$7=STG!$A$5,LEFT(TEXT(VLOOKUP(I43,'Metallurgy &amp; Metal Form. (dual)'!$A$4:$E$1975,2,FALSE),0)&amp;"/"&amp;TEXT(VLOOKUP(I43,'Metallurgy &amp; Metal Form. (dual)'!$A$4:$E$1975,3,FALSE),0)&amp;"/"&amp;TEXT(VLOOKUP(I43,'Metallurgy &amp; Metal Form. (dual)'!$A$4:$E$1975,4,FALSE),0),45)))),"")</f>
        <v/>
      </c>
      <c r="K43" s="31" t="s">
        <v>16</v>
      </c>
      <c r="L43" s="6" t="str">
        <f>IF(OR(K43="",K43="A",K43="B",K43="C",K43="D"),"",IF(K43&gt;0,IF($F$7=STG!$A$3,VLOOKUP(I43,'Structural Engineering'!$A$5:$E$975,5,FALSE),IF($F$7=STG!$A$4,VLOOKUP(I43,'Metallurgy and Metal Forming'!$A$5:$E$996,5,FALSE),IF($F$7=STG!$A$5,VLOOKUP(I43,'Metallurgy &amp; Metal Form. (dual)'!$A$5:$E$981,5,FALSE)))),""))</f>
        <v/>
      </c>
      <c r="M43" s="97"/>
      <c r="N43" s="2"/>
    </row>
    <row r="44" spans="1:14" x14ac:dyDescent="0.3">
      <c r="A44" s="137"/>
      <c r="B44" s="138"/>
      <c r="C44" s="31"/>
      <c r="D44" s="8"/>
      <c r="E44" s="9"/>
      <c r="F44" s="9"/>
      <c r="G44" s="9"/>
      <c r="H44" s="11" t="str">
        <f>IF(G44&gt;0,IF($F$7=STG!$A$3,VLOOKUP(G44,'Structural Engineering'!$A$5:$E$977,4,FALSE),IF($F$7=STG!$A$4,VLOOKUP(G44,'Metallurgy and Metal Forming'!$A$5:$E$996,4,FALSE),IF($F$7=STG!$A$5,VLOOKUP(G44,'Metallurgy &amp; Metal Form. (dual)'!$A$5:$E$981,4,FALSE)))),"")</f>
        <v/>
      </c>
      <c r="I44" s="10"/>
      <c r="J44" s="11" t="str">
        <f>IF(I44&gt;0,IF($F$7=STG!$A$3,LEFT(TEXT(VLOOKUP(I44,'Structural Engineering'!$A$4:$E$1969,2,FALSE),0)&amp;"/"&amp;TEXT(VLOOKUP(I44,'Structural Engineering'!$A$4:$E$1969,3,FALSE),0)&amp;"/"&amp;TEXT(VLOOKUP(I44,'Structural Engineering'!$A$4:$E$1969,4,FALSE),0),45),IF($F$7=STG!$A$4,LEFT(TEXT(VLOOKUP(I44,'Metallurgy and Metal Forming'!$A$4:$E$1990,2,FALSE),0)&amp;"/"&amp;TEXT(VLOOKUP(I44,'Metallurgy and Metal Forming'!$A$4:$E$1990,3,FALSE),0)&amp;"/"&amp;TEXT(VLOOKUP(I44,'Metallurgy and Metal Forming'!$A$4:$E$1990,4,FALSE),0),45),IF($F$7=STG!$A$5,LEFT(TEXT(VLOOKUP(I44,'Metallurgy &amp; Metal Form. (dual)'!$A$4:$E$1975,2,FALSE),0)&amp;"/"&amp;TEXT(VLOOKUP(I44,'Metallurgy &amp; Metal Form. (dual)'!$A$4:$E$1975,3,FALSE),0)&amp;"/"&amp;TEXT(VLOOKUP(I44,'Metallurgy &amp; Metal Form. (dual)'!$A$4:$E$1975,4,FALSE),0),45)))),"")</f>
        <v/>
      </c>
      <c r="K44" s="31" t="s">
        <v>16</v>
      </c>
      <c r="L44" s="6" t="str">
        <f>IF(OR(K44="",K44="A",K44="B",K44="C",K44="D"),"",IF(K44&gt;0,IF($F$7=STG!$A$3,VLOOKUP(I44,'Structural Engineering'!$A$5:$E$975,5,FALSE),IF($F$7=STG!$A$4,VLOOKUP(I44,'Metallurgy and Metal Forming'!$A$5:$E$996,5,FALSE),IF($F$7=STG!$A$5,VLOOKUP(I44,'Metallurgy &amp; Metal Form. (dual)'!$A$5:$E$981,5,FALSE)))),""))</f>
        <v/>
      </c>
      <c r="M44" s="97"/>
      <c r="N44" s="2"/>
    </row>
    <row r="45" spans="1:14" x14ac:dyDescent="0.3">
      <c r="A45" s="137"/>
      <c r="B45" s="138"/>
      <c r="C45" s="31"/>
      <c r="D45" s="8"/>
      <c r="E45" s="9"/>
      <c r="F45" s="9"/>
      <c r="G45" s="9"/>
      <c r="H45" s="11" t="str">
        <f>IF(G45&gt;0,IF($F$7=STG!$A$3,VLOOKUP(G45,'Structural Engineering'!$A$5:$E$977,4,FALSE),IF($F$7=STG!$A$4,VLOOKUP(G45,'Metallurgy and Metal Forming'!$A$5:$E$996,4,FALSE),IF($F$7=STG!$A$5,VLOOKUP(G45,'Metallurgy &amp; Metal Form. (dual)'!$A$5:$E$981,4,FALSE)))),"")</f>
        <v/>
      </c>
      <c r="I45" s="10"/>
      <c r="J45" s="11" t="str">
        <f>IF(I45&gt;0,IF($F$7=STG!$A$3,LEFT(TEXT(VLOOKUP(I45,'Structural Engineering'!$A$4:$E$1969,2,FALSE),0)&amp;"/"&amp;TEXT(VLOOKUP(I45,'Structural Engineering'!$A$4:$E$1969,3,FALSE),0)&amp;"/"&amp;TEXT(VLOOKUP(I45,'Structural Engineering'!$A$4:$E$1969,4,FALSE),0),45),IF($F$7=STG!$A$4,LEFT(TEXT(VLOOKUP(I45,'Metallurgy and Metal Forming'!$A$4:$E$1990,2,FALSE),0)&amp;"/"&amp;TEXT(VLOOKUP(I45,'Metallurgy and Metal Forming'!$A$4:$E$1990,3,FALSE),0)&amp;"/"&amp;TEXT(VLOOKUP(I45,'Metallurgy and Metal Forming'!$A$4:$E$1990,4,FALSE),0),45),IF($F$7=STG!$A$5,LEFT(TEXT(VLOOKUP(I45,'Metallurgy &amp; Metal Form. (dual)'!$A$4:$E$1975,2,FALSE),0)&amp;"/"&amp;TEXT(VLOOKUP(I45,'Metallurgy &amp; Metal Form. (dual)'!$A$4:$E$1975,3,FALSE),0)&amp;"/"&amp;TEXT(VLOOKUP(I45,'Metallurgy &amp; Metal Form. (dual)'!$A$4:$E$1975,4,FALSE),0),45)))),"")</f>
        <v/>
      </c>
      <c r="K45" s="31" t="s">
        <v>16</v>
      </c>
      <c r="L45" s="6" t="str">
        <f>IF(OR(K45="",K45="A",K45="B",K45="C",K45="D"),"",IF(K45&gt;0,IF($F$7=STG!$A$3,VLOOKUP(I45,'Structural Engineering'!$A$5:$E$975,5,FALSE),IF($F$7=STG!$A$4,VLOOKUP(I45,'Metallurgy and Metal Forming'!$A$5:$E$996,5,FALSE),IF($F$7=STG!$A$5,VLOOKUP(I45,'Metallurgy &amp; Metal Form. (dual)'!$A$5:$E$981,5,FALSE)))),""))</f>
        <v/>
      </c>
      <c r="M45" s="97"/>
      <c r="N45" s="2"/>
    </row>
    <row r="46" spans="1:14" x14ac:dyDescent="0.3">
      <c r="A46" s="137"/>
      <c r="B46" s="138"/>
      <c r="C46" s="31"/>
      <c r="D46" s="8"/>
      <c r="E46" s="9"/>
      <c r="F46" s="9"/>
      <c r="G46" s="9"/>
      <c r="H46" s="11" t="str">
        <f>IF(G46&gt;0,IF($F$7=STG!$A$3,VLOOKUP(G46,'Structural Engineering'!$A$5:$E$977,4,FALSE),IF($F$7=STG!$A$4,VLOOKUP(G46,'Metallurgy and Metal Forming'!$A$5:$E$996,4,FALSE),IF($F$7=STG!$A$5,VLOOKUP(G46,'Metallurgy &amp; Metal Form. (dual)'!$A$5:$E$981,4,FALSE)))),"")</f>
        <v/>
      </c>
      <c r="I46" s="10"/>
      <c r="J46" s="11" t="str">
        <f>IF(I46&gt;0,IF($F$7=STG!$A$3,LEFT(TEXT(VLOOKUP(I46,'Structural Engineering'!$A$4:$E$1969,2,FALSE),0)&amp;"/"&amp;TEXT(VLOOKUP(I46,'Structural Engineering'!$A$4:$E$1969,3,FALSE),0)&amp;"/"&amp;TEXT(VLOOKUP(I46,'Structural Engineering'!$A$4:$E$1969,4,FALSE),0),45),IF($F$7=STG!$A$4,LEFT(TEXT(VLOOKUP(I46,'Metallurgy and Metal Forming'!$A$4:$E$1990,2,FALSE),0)&amp;"/"&amp;TEXT(VLOOKUP(I46,'Metallurgy and Metal Forming'!$A$4:$E$1990,3,FALSE),0)&amp;"/"&amp;TEXT(VLOOKUP(I46,'Metallurgy and Metal Forming'!$A$4:$E$1990,4,FALSE),0),45),IF($F$7=STG!$A$5,LEFT(TEXT(VLOOKUP(I46,'Metallurgy &amp; Metal Form. (dual)'!$A$4:$E$1975,2,FALSE),0)&amp;"/"&amp;TEXT(VLOOKUP(I46,'Metallurgy &amp; Metal Form. (dual)'!$A$4:$E$1975,3,FALSE),0)&amp;"/"&amp;TEXT(VLOOKUP(I46,'Metallurgy &amp; Metal Form. (dual)'!$A$4:$E$1975,4,FALSE),0),45)))),"")</f>
        <v/>
      </c>
      <c r="K46" s="31" t="s">
        <v>16</v>
      </c>
      <c r="L46" s="6" t="str">
        <f>IF(OR(K46="",K46="A",K46="B",K46="C",K46="D"),"",IF(K46&gt;0,IF($F$7=STG!$A$3,VLOOKUP(I46,'Structural Engineering'!$A$5:$E$975,5,FALSE),IF($F$7=STG!$A$4,VLOOKUP(I46,'Metallurgy and Metal Forming'!$A$5:$E$996,5,FALSE),IF($F$7=STG!$A$5,VLOOKUP(I46,'Metallurgy &amp; Metal Form. (dual)'!$A$5:$E$981,5,FALSE)))),""))</f>
        <v/>
      </c>
      <c r="M46" s="97"/>
      <c r="N46" s="2"/>
    </row>
    <row r="47" spans="1:14" x14ac:dyDescent="0.3">
      <c r="A47" s="137"/>
      <c r="B47" s="138"/>
      <c r="C47" s="31"/>
      <c r="D47" s="8"/>
      <c r="E47" s="9"/>
      <c r="F47" s="9"/>
      <c r="G47" s="9"/>
      <c r="H47" s="11" t="str">
        <f>IF(G47&gt;0,IF($F$7=STG!$A$3,VLOOKUP(G47,'Structural Engineering'!$A$5:$E$977,4,FALSE),IF($F$7=STG!$A$4,VLOOKUP(G47,'Metallurgy and Metal Forming'!$A$5:$E$996,4,FALSE),IF($F$7=STG!$A$5,VLOOKUP(G47,'Metallurgy &amp; Metal Form. (dual)'!$A$5:$E$981,4,FALSE)))),"")</f>
        <v/>
      </c>
      <c r="I47" s="10"/>
      <c r="J47" s="11" t="str">
        <f>IF(I47&gt;0,IF($F$7=STG!$A$3,LEFT(TEXT(VLOOKUP(I47,'Structural Engineering'!$A$4:$E$1969,2,FALSE),0)&amp;"/"&amp;TEXT(VLOOKUP(I47,'Structural Engineering'!$A$4:$E$1969,3,FALSE),0)&amp;"/"&amp;TEXT(VLOOKUP(I47,'Structural Engineering'!$A$4:$E$1969,4,FALSE),0),45),IF($F$7=STG!$A$4,LEFT(TEXT(VLOOKUP(I47,'Metallurgy and Metal Forming'!$A$4:$E$1990,2,FALSE),0)&amp;"/"&amp;TEXT(VLOOKUP(I47,'Metallurgy and Metal Forming'!$A$4:$E$1990,3,FALSE),0)&amp;"/"&amp;TEXT(VLOOKUP(I47,'Metallurgy and Metal Forming'!$A$4:$E$1990,4,FALSE),0),45),IF($F$7=STG!$A$5,LEFT(TEXT(VLOOKUP(I47,'Metallurgy &amp; Metal Form. (dual)'!$A$4:$E$1975,2,FALSE),0)&amp;"/"&amp;TEXT(VLOOKUP(I47,'Metallurgy &amp; Metal Form. (dual)'!$A$4:$E$1975,3,FALSE),0)&amp;"/"&amp;TEXT(VLOOKUP(I47,'Metallurgy &amp; Metal Form. (dual)'!$A$4:$E$1975,4,FALSE),0),45)))),"")</f>
        <v/>
      </c>
      <c r="K47" s="31" t="s">
        <v>16</v>
      </c>
      <c r="L47" s="6" t="str">
        <f>IF(OR(K47="",K47="A",K47="B",K47="C",K47="D"),"",IF(K47&gt;0,IF($F$7=STG!$A$3,VLOOKUP(I47,'Structural Engineering'!$A$5:$E$975,5,FALSE),IF($F$7=STG!$A$4,VLOOKUP(I47,'Metallurgy and Metal Forming'!$A$5:$E$996,5,FALSE),IF($F$7=STG!$A$5,VLOOKUP(I47,'Metallurgy &amp; Metal Form. (dual)'!$A$5:$E$981,5,FALSE)))),""))</f>
        <v/>
      </c>
      <c r="M47" s="97"/>
      <c r="N47" s="2"/>
    </row>
    <row r="48" spans="1:14" x14ac:dyDescent="0.3">
      <c r="A48" s="137"/>
      <c r="B48" s="138"/>
      <c r="C48" s="31"/>
      <c r="D48" s="8"/>
      <c r="E48" s="9"/>
      <c r="F48" s="9"/>
      <c r="G48" s="9"/>
      <c r="H48" s="11" t="str">
        <f>IF(G48&gt;0,IF($F$7=STG!$A$3,VLOOKUP(G48,'Structural Engineering'!$A$5:$E$977,4,FALSE),IF($F$7=STG!$A$4,VLOOKUP(G48,'Metallurgy and Metal Forming'!$A$5:$E$996,4,FALSE),IF($F$7=STG!$A$5,VLOOKUP(G48,'Metallurgy &amp; Metal Form. (dual)'!$A$5:$E$981,4,FALSE)))),"")</f>
        <v/>
      </c>
      <c r="I48" s="10"/>
      <c r="J48" s="11" t="str">
        <f>IF(I48&gt;0,IF($F$7=STG!$A$3,LEFT(TEXT(VLOOKUP(I48,'Structural Engineering'!$A$4:$E$1969,2,FALSE),0)&amp;"/"&amp;TEXT(VLOOKUP(I48,'Structural Engineering'!$A$4:$E$1969,3,FALSE),0)&amp;"/"&amp;TEXT(VLOOKUP(I48,'Structural Engineering'!$A$4:$E$1969,4,FALSE),0),45),IF($F$7=STG!$A$4,LEFT(TEXT(VLOOKUP(I48,'Metallurgy and Metal Forming'!$A$4:$E$1990,2,FALSE),0)&amp;"/"&amp;TEXT(VLOOKUP(I48,'Metallurgy and Metal Forming'!$A$4:$E$1990,3,FALSE),0)&amp;"/"&amp;TEXT(VLOOKUP(I48,'Metallurgy and Metal Forming'!$A$4:$E$1990,4,FALSE),0),45),IF($F$7=STG!$A$5,LEFT(TEXT(VLOOKUP(I48,'Metallurgy &amp; Metal Form. (dual)'!$A$4:$E$1975,2,FALSE),0)&amp;"/"&amp;TEXT(VLOOKUP(I48,'Metallurgy &amp; Metal Form. (dual)'!$A$4:$E$1975,3,FALSE),0)&amp;"/"&amp;TEXT(VLOOKUP(I48,'Metallurgy &amp; Metal Form. (dual)'!$A$4:$E$1975,4,FALSE),0),45)))),"")</f>
        <v/>
      </c>
      <c r="K48" s="31" t="s">
        <v>16</v>
      </c>
      <c r="L48" s="6" t="str">
        <f>IF(OR(K48="",K48="A",K48="B",K48="C",K48="D"),"",IF(K48&gt;0,IF($F$7=STG!$A$3,VLOOKUP(I48,'Structural Engineering'!$A$5:$E$975,5,FALSE),IF($F$7=STG!$A$4,VLOOKUP(I48,'Metallurgy and Metal Forming'!$A$5:$E$996,5,FALSE),IF($F$7=STG!$A$5,VLOOKUP(I48,'Metallurgy &amp; Metal Form. (dual)'!$A$5:$E$981,5,FALSE)))),""))</f>
        <v/>
      </c>
      <c r="M48" s="97"/>
      <c r="N48" s="2"/>
    </row>
    <row r="49" spans="1:14" x14ac:dyDescent="0.3">
      <c r="A49" s="137"/>
      <c r="B49" s="138"/>
      <c r="C49" s="31"/>
      <c r="D49" s="8"/>
      <c r="E49" s="9"/>
      <c r="F49" s="9"/>
      <c r="G49" s="9"/>
      <c r="H49" s="11" t="str">
        <f>IF(G49&gt;0,IF($F$7=STG!$A$3,VLOOKUP(G49,'Structural Engineering'!$A$5:$E$977,4,FALSE),IF($F$7=STG!$A$4,VLOOKUP(G49,'Metallurgy and Metal Forming'!$A$5:$E$996,4,FALSE),IF($F$7=STG!$A$5,VLOOKUP(G49,'Metallurgy &amp; Metal Form. (dual)'!$A$5:$E$981,4,FALSE)))),"")</f>
        <v/>
      </c>
      <c r="I49" s="10"/>
      <c r="J49" s="11" t="str">
        <f>IF(I49&gt;0,IF($F$7=STG!$A$3,LEFT(TEXT(VLOOKUP(I49,'Structural Engineering'!$A$4:$E$1969,2,FALSE),0)&amp;"/"&amp;TEXT(VLOOKUP(I49,'Structural Engineering'!$A$4:$E$1969,3,FALSE),0)&amp;"/"&amp;TEXT(VLOOKUP(I49,'Structural Engineering'!$A$4:$E$1969,4,FALSE),0),45),IF($F$7=STG!$A$4,LEFT(TEXT(VLOOKUP(I49,'Metallurgy and Metal Forming'!$A$4:$E$1990,2,FALSE),0)&amp;"/"&amp;TEXT(VLOOKUP(I49,'Metallurgy and Metal Forming'!$A$4:$E$1990,3,FALSE),0)&amp;"/"&amp;TEXT(VLOOKUP(I49,'Metallurgy and Metal Forming'!$A$4:$E$1990,4,FALSE),0),45),IF($F$7=STG!$A$5,LEFT(TEXT(VLOOKUP(I49,'Metallurgy &amp; Metal Form. (dual)'!$A$4:$E$1975,2,FALSE),0)&amp;"/"&amp;TEXT(VLOOKUP(I49,'Metallurgy &amp; Metal Form. (dual)'!$A$4:$E$1975,3,FALSE),0)&amp;"/"&amp;TEXT(VLOOKUP(I49,'Metallurgy &amp; Metal Form. (dual)'!$A$4:$E$1975,4,FALSE),0),45)))),"")</f>
        <v/>
      </c>
      <c r="K49" s="31" t="s">
        <v>16</v>
      </c>
      <c r="L49" s="6" t="str">
        <f>IF(OR(K49="",K49="A",K49="B",K49="C",K49="D"),"",IF(K49&gt;0,IF($F$7=STG!$A$3,VLOOKUP(I49,'Structural Engineering'!$A$5:$E$975,5,FALSE),IF($F$7=STG!$A$4,VLOOKUP(I49,'Metallurgy and Metal Forming'!$A$5:$E$996,5,FALSE),IF($F$7=STG!$A$5,VLOOKUP(I49,'Metallurgy &amp; Metal Form. (dual)'!$A$5:$E$981,5,FALSE)))),""))</f>
        <v/>
      </c>
      <c r="M49" s="97"/>
      <c r="N49" s="2"/>
    </row>
    <row r="50" spans="1:14" x14ac:dyDescent="0.3">
      <c r="A50" s="137"/>
      <c r="B50" s="138"/>
      <c r="C50" s="31"/>
      <c r="D50" s="8"/>
      <c r="E50" s="9"/>
      <c r="F50" s="9"/>
      <c r="G50" s="9"/>
      <c r="H50" s="11" t="str">
        <f>IF(G50&gt;0,IF($F$7=STG!$A$3,VLOOKUP(G50,'Structural Engineering'!$A$5:$E$977,4,FALSE),IF($F$7=STG!$A$4,VLOOKUP(G50,'Metallurgy and Metal Forming'!$A$5:$E$996,4,FALSE),IF($F$7=STG!$A$5,VLOOKUP(G50,'Metallurgy &amp; Metal Form. (dual)'!$A$5:$E$981,4,FALSE)))),"")</f>
        <v/>
      </c>
      <c r="I50" s="10"/>
      <c r="J50" s="11" t="str">
        <f>IF(I50&gt;0,IF($F$7=STG!$A$3,LEFT(TEXT(VLOOKUP(I50,'Structural Engineering'!$A$4:$E$1969,2,FALSE),0)&amp;"/"&amp;TEXT(VLOOKUP(I50,'Structural Engineering'!$A$4:$E$1969,3,FALSE),0)&amp;"/"&amp;TEXT(VLOOKUP(I50,'Structural Engineering'!$A$4:$E$1969,4,FALSE),0),45),IF($F$7=STG!$A$4,LEFT(TEXT(VLOOKUP(I50,'Metallurgy and Metal Forming'!$A$4:$E$1990,2,FALSE),0)&amp;"/"&amp;TEXT(VLOOKUP(I50,'Metallurgy and Metal Forming'!$A$4:$E$1990,3,FALSE),0)&amp;"/"&amp;TEXT(VLOOKUP(I50,'Metallurgy and Metal Forming'!$A$4:$E$1990,4,FALSE),0),45),IF($F$7=STG!$A$5,LEFT(TEXT(VLOOKUP(I50,'Metallurgy &amp; Metal Form. (dual)'!$A$4:$E$1975,2,FALSE),0)&amp;"/"&amp;TEXT(VLOOKUP(I50,'Metallurgy &amp; Metal Form. (dual)'!$A$4:$E$1975,3,FALSE),0)&amp;"/"&amp;TEXT(VLOOKUP(I50,'Metallurgy &amp; Metal Form. (dual)'!$A$4:$E$1975,4,FALSE),0),45)))),"")</f>
        <v/>
      </c>
      <c r="K50" s="31" t="s">
        <v>16</v>
      </c>
      <c r="L50" s="6" t="str">
        <f>IF(OR(K50="",K50="A",K50="B",K50="C",K50="D"),"",IF(K50&gt;0,IF($F$7=STG!$A$3,VLOOKUP(I50,'Structural Engineering'!$A$5:$E$975,5,FALSE),IF($F$7=STG!$A$4,VLOOKUP(I50,'Metallurgy and Metal Forming'!$A$5:$E$996,5,FALSE),IF($F$7=STG!$A$5,VLOOKUP(I50,'Metallurgy &amp; Metal Form. (dual)'!$A$5:$E$981,5,FALSE)))),""))</f>
        <v/>
      </c>
      <c r="M50" s="97"/>
      <c r="N50" s="2"/>
    </row>
    <row r="51" spans="1:14" x14ac:dyDescent="0.3">
      <c r="A51" s="137"/>
      <c r="B51" s="138"/>
      <c r="C51" s="31"/>
      <c r="D51" s="8"/>
      <c r="E51" s="9"/>
      <c r="F51" s="9"/>
      <c r="G51" s="9"/>
      <c r="H51" s="11" t="str">
        <f>IF(G51&gt;0,IF($F$7=STG!$A$3,VLOOKUP(G51,'Structural Engineering'!$A$5:$E$977,4,FALSE),IF($F$7=STG!$A$4,VLOOKUP(G51,'Metallurgy and Metal Forming'!$A$5:$E$996,4,FALSE),IF($F$7=STG!$A$5,VLOOKUP(G51,'Metallurgy &amp; Metal Form. (dual)'!$A$5:$E$981,4,FALSE)))),"")</f>
        <v/>
      </c>
      <c r="I51" s="10"/>
      <c r="J51" s="11" t="str">
        <f>IF(I51&gt;0,IF($F$7=STG!$A$3,LEFT(TEXT(VLOOKUP(I51,'Structural Engineering'!$A$4:$E$1969,2,FALSE),0)&amp;"/"&amp;TEXT(VLOOKUP(I51,'Structural Engineering'!$A$4:$E$1969,3,FALSE),0)&amp;"/"&amp;TEXT(VLOOKUP(I51,'Structural Engineering'!$A$4:$E$1969,4,FALSE),0),45),IF($F$7=STG!$A$4,LEFT(TEXT(VLOOKUP(I51,'Metallurgy and Metal Forming'!$A$4:$E$1990,2,FALSE),0)&amp;"/"&amp;TEXT(VLOOKUP(I51,'Metallurgy and Metal Forming'!$A$4:$E$1990,3,FALSE),0)&amp;"/"&amp;TEXT(VLOOKUP(I51,'Metallurgy and Metal Forming'!$A$4:$E$1990,4,FALSE),0),45),IF($F$7=STG!$A$5,LEFT(TEXT(VLOOKUP(I51,'Metallurgy &amp; Metal Form. (dual)'!$A$4:$E$1975,2,FALSE),0)&amp;"/"&amp;TEXT(VLOOKUP(I51,'Metallurgy &amp; Metal Form. (dual)'!$A$4:$E$1975,3,FALSE),0)&amp;"/"&amp;TEXT(VLOOKUP(I51,'Metallurgy &amp; Metal Form. (dual)'!$A$4:$E$1975,4,FALSE),0),45)))),"")</f>
        <v/>
      </c>
      <c r="K51" s="31" t="s">
        <v>16</v>
      </c>
      <c r="L51" s="6" t="str">
        <f>IF(OR(K51="",K51="A",K51="B",K51="C",K51="D"),"",IF(K51&gt;0,IF($F$7=STG!$A$3,VLOOKUP(I51,'Structural Engineering'!$A$5:$E$975,5,FALSE),IF($F$7=STG!$A$4,VLOOKUP(I51,'Metallurgy and Metal Forming'!$A$5:$E$996,5,FALSE),IF($F$7=STG!$A$5,VLOOKUP(I51,'Metallurgy &amp; Metal Form. (dual)'!$A$5:$E$981,5,FALSE)))),""))</f>
        <v/>
      </c>
      <c r="M51" s="97"/>
      <c r="N51" s="2"/>
    </row>
    <row r="52" spans="1:14" x14ac:dyDescent="0.3">
      <c r="A52" s="137"/>
      <c r="B52" s="138"/>
      <c r="C52" s="31"/>
      <c r="D52" s="8"/>
      <c r="E52" s="9"/>
      <c r="F52" s="9"/>
      <c r="G52" s="9"/>
      <c r="H52" s="11" t="str">
        <f>IF(G52&gt;0,IF($F$7=STG!$A$3,VLOOKUP(G52,'Structural Engineering'!$A$5:$E$977,4,FALSE),IF($F$7=STG!$A$4,VLOOKUP(G52,'Metallurgy and Metal Forming'!$A$5:$E$996,4,FALSE),IF($F$7=STG!$A$5,VLOOKUP(G52,'Metallurgy &amp; Metal Form. (dual)'!$A$5:$E$981,4,FALSE)))),"")</f>
        <v/>
      </c>
      <c r="I52" s="10"/>
      <c r="J52" s="11" t="str">
        <f>IF(I52&gt;0,IF($F$7=STG!$A$3,LEFT(TEXT(VLOOKUP(I52,'Structural Engineering'!$A$4:$E$1969,2,FALSE),0)&amp;"/"&amp;TEXT(VLOOKUP(I52,'Structural Engineering'!$A$4:$E$1969,3,FALSE),0)&amp;"/"&amp;TEXT(VLOOKUP(I52,'Structural Engineering'!$A$4:$E$1969,4,FALSE),0),45),IF($F$7=STG!$A$4,LEFT(TEXT(VLOOKUP(I52,'Metallurgy and Metal Forming'!$A$4:$E$1990,2,FALSE),0)&amp;"/"&amp;TEXT(VLOOKUP(I52,'Metallurgy and Metal Forming'!$A$4:$E$1990,3,FALSE),0)&amp;"/"&amp;TEXT(VLOOKUP(I52,'Metallurgy and Metal Forming'!$A$4:$E$1990,4,FALSE),0),45),IF($F$7=STG!$A$5,LEFT(TEXT(VLOOKUP(I52,'Metallurgy &amp; Metal Form. (dual)'!$A$4:$E$1975,2,FALSE),0)&amp;"/"&amp;TEXT(VLOOKUP(I52,'Metallurgy &amp; Metal Form. (dual)'!$A$4:$E$1975,3,FALSE),0)&amp;"/"&amp;TEXT(VLOOKUP(I52,'Metallurgy &amp; Metal Form. (dual)'!$A$4:$E$1975,4,FALSE),0),45)))),"")</f>
        <v/>
      </c>
      <c r="K52" s="31" t="s">
        <v>16</v>
      </c>
      <c r="L52" s="6" t="str">
        <f>IF(OR(K52="",K52="A",K52="B",K52="C",K52="D"),"",IF(K52&gt;0,IF($F$7=STG!$A$3,VLOOKUP(I52,'Structural Engineering'!$A$5:$E$975,5,FALSE),IF($F$7=STG!$A$4,VLOOKUP(I52,'Metallurgy and Metal Forming'!$A$5:$E$996,5,FALSE),IF($F$7=STG!$A$5,VLOOKUP(I52,'Metallurgy &amp; Metal Form. (dual)'!$A$5:$E$981,5,FALSE)))),""))</f>
        <v/>
      </c>
      <c r="M52" s="97"/>
      <c r="N52" s="2"/>
    </row>
    <row r="53" spans="1:14" x14ac:dyDescent="0.3">
      <c r="A53" s="137"/>
      <c r="B53" s="138"/>
      <c r="C53" s="31"/>
      <c r="D53" s="8"/>
      <c r="E53" s="9"/>
      <c r="F53" s="9"/>
      <c r="G53" s="9"/>
      <c r="H53" s="11" t="str">
        <f>IF(G53&gt;0,IF($F$7=STG!$A$3,VLOOKUP(G53,'Structural Engineering'!$A$5:$E$977,4,FALSE),IF($F$7=STG!$A$4,VLOOKUP(G53,'Metallurgy and Metal Forming'!$A$5:$E$996,4,FALSE),IF($F$7=STG!$A$5,VLOOKUP(G53,'Metallurgy &amp; Metal Form. (dual)'!$A$5:$E$981,4,FALSE)))),"")</f>
        <v/>
      </c>
      <c r="I53" s="10"/>
      <c r="J53" s="11" t="str">
        <f>IF(I53&gt;0,IF($F$7=STG!$A$3,LEFT(TEXT(VLOOKUP(I53,'Structural Engineering'!$A$4:$E$1969,2,FALSE),0)&amp;"/"&amp;TEXT(VLOOKUP(I53,'Structural Engineering'!$A$4:$E$1969,3,FALSE),0)&amp;"/"&amp;TEXT(VLOOKUP(I53,'Structural Engineering'!$A$4:$E$1969,4,FALSE),0),45),IF($F$7=STG!$A$4,LEFT(TEXT(VLOOKUP(I53,'Metallurgy and Metal Forming'!$A$4:$E$1990,2,FALSE),0)&amp;"/"&amp;TEXT(VLOOKUP(I53,'Metallurgy and Metal Forming'!$A$4:$E$1990,3,FALSE),0)&amp;"/"&amp;TEXT(VLOOKUP(I53,'Metallurgy and Metal Forming'!$A$4:$E$1990,4,FALSE),0),45),IF($F$7=STG!$A$5,LEFT(TEXT(VLOOKUP(I53,'Metallurgy &amp; Metal Form. (dual)'!$A$4:$E$1975,2,FALSE),0)&amp;"/"&amp;TEXT(VLOOKUP(I53,'Metallurgy &amp; Metal Form. (dual)'!$A$4:$E$1975,3,FALSE),0)&amp;"/"&amp;TEXT(VLOOKUP(I53,'Metallurgy &amp; Metal Form. (dual)'!$A$4:$E$1975,4,FALSE),0),45)))),"")</f>
        <v/>
      </c>
      <c r="K53" s="31" t="s">
        <v>16</v>
      </c>
      <c r="L53" s="6" t="str">
        <f>IF(OR(K53="",K53="A",K53="B",K53="C",K53="D"),"",IF(K53&gt;0,IF($F$7=STG!$A$3,VLOOKUP(I53,'Structural Engineering'!$A$5:$E$975,5,FALSE),IF($F$7=STG!$A$4,VLOOKUP(I53,'Metallurgy and Metal Forming'!$A$5:$E$996,5,FALSE),IF($F$7=STG!$A$5,VLOOKUP(I53,'Metallurgy &amp; Metal Form. (dual)'!$A$5:$E$981,5,FALSE)))),""))</f>
        <v/>
      </c>
      <c r="M53" s="97"/>
      <c r="N53" s="2"/>
    </row>
    <row r="54" spans="1:14" x14ac:dyDescent="0.3">
      <c r="A54" s="137"/>
      <c r="B54" s="138"/>
      <c r="C54" s="31"/>
      <c r="D54" s="8"/>
      <c r="E54" s="9"/>
      <c r="F54" s="9"/>
      <c r="G54" s="9"/>
      <c r="H54" s="11" t="str">
        <f>IF(G54&gt;0,IF($F$7=STG!$A$3,VLOOKUP(G54,'Structural Engineering'!$A$5:$E$977,4,FALSE),IF($F$7=STG!$A$4,VLOOKUP(G54,'Metallurgy and Metal Forming'!$A$5:$E$996,4,FALSE),IF($F$7=STG!$A$5,VLOOKUP(G54,'Metallurgy &amp; Metal Form. (dual)'!$A$5:$E$981,4,FALSE)))),"")</f>
        <v/>
      </c>
      <c r="I54" s="10"/>
      <c r="J54" s="11" t="str">
        <f>IF(I54&gt;0,IF($F$7=STG!$A$3,LEFT(TEXT(VLOOKUP(I54,'Structural Engineering'!$A$4:$E$1969,2,FALSE),0)&amp;"/"&amp;TEXT(VLOOKUP(I54,'Structural Engineering'!$A$4:$E$1969,3,FALSE),0)&amp;"/"&amp;TEXT(VLOOKUP(I54,'Structural Engineering'!$A$4:$E$1969,4,FALSE),0),45),IF($F$7=STG!$A$4,LEFT(TEXT(VLOOKUP(I54,'Metallurgy and Metal Forming'!$A$4:$E$1990,2,FALSE),0)&amp;"/"&amp;TEXT(VLOOKUP(I54,'Metallurgy and Metal Forming'!$A$4:$E$1990,3,FALSE),0)&amp;"/"&amp;TEXT(VLOOKUP(I54,'Metallurgy and Metal Forming'!$A$4:$E$1990,4,FALSE),0),45),IF($F$7=STG!$A$5,LEFT(TEXT(VLOOKUP(I54,'Metallurgy &amp; Metal Form. (dual)'!$A$4:$E$1975,2,FALSE),0)&amp;"/"&amp;TEXT(VLOOKUP(I54,'Metallurgy &amp; Metal Form. (dual)'!$A$4:$E$1975,3,FALSE),0)&amp;"/"&amp;TEXT(VLOOKUP(I54,'Metallurgy &amp; Metal Form. (dual)'!$A$4:$E$1975,4,FALSE),0),45)))),"")</f>
        <v/>
      </c>
      <c r="K54" s="31" t="s">
        <v>16</v>
      </c>
      <c r="L54" s="6" t="str">
        <f>IF(OR(K54="",K54="A",K54="B",K54="C",K54="D"),"",IF(K54&gt;0,IF($F$7=STG!$A$3,VLOOKUP(I54,'Structural Engineering'!$A$5:$E$975,5,FALSE),IF($F$7=STG!$A$4,VLOOKUP(I54,'Metallurgy and Metal Forming'!$A$5:$E$996,5,FALSE),IF($F$7=STG!$A$5,VLOOKUP(I54,'Metallurgy &amp; Metal Form. (dual)'!$A$5:$E$981,5,FALSE)))),""))</f>
        <v/>
      </c>
      <c r="M54" s="97"/>
      <c r="N54" s="2"/>
    </row>
    <row r="55" spans="1:14" x14ac:dyDescent="0.3">
      <c r="A55" s="137"/>
      <c r="B55" s="138"/>
      <c r="C55" s="31"/>
      <c r="D55" s="8"/>
      <c r="E55" s="9"/>
      <c r="F55" s="9"/>
      <c r="G55" s="9"/>
      <c r="H55" s="11" t="str">
        <f>IF(G55&gt;0,IF($F$7=STG!$A$3,VLOOKUP(G55,'Structural Engineering'!$A$5:$E$977,4,FALSE),IF($F$7=STG!$A$4,VLOOKUP(G55,'Metallurgy and Metal Forming'!$A$5:$E$996,4,FALSE),IF($F$7=STG!$A$5,VLOOKUP(G55,'Metallurgy &amp; Metal Form. (dual)'!$A$5:$E$981,4,FALSE)))),"")</f>
        <v/>
      </c>
      <c r="I55" s="10"/>
      <c r="J55" s="11" t="str">
        <f>IF(I55&gt;0,IF($F$7=STG!$A$3,LEFT(TEXT(VLOOKUP(I55,'Structural Engineering'!$A$4:$E$1969,2,FALSE),0)&amp;"/"&amp;TEXT(VLOOKUP(I55,'Structural Engineering'!$A$4:$E$1969,3,FALSE),0)&amp;"/"&amp;TEXT(VLOOKUP(I55,'Structural Engineering'!$A$4:$E$1969,4,FALSE),0),45),IF($F$7=STG!$A$4,LEFT(TEXT(VLOOKUP(I55,'Metallurgy and Metal Forming'!$A$4:$E$1990,2,FALSE),0)&amp;"/"&amp;TEXT(VLOOKUP(I55,'Metallurgy and Metal Forming'!$A$4:$E$1990,3,FALSE),0)&amp;"/"&amp;TEXT(VLOOKUP(I55,'Metallurgy and Metal Forming'!$A$4:$E$1990,4,FALSE),0),45),IF($F$7=STG!$A$5,LEFT(TEXT(VLOOKUP(I55,'Metallurgy &amp; Metal Form. (dual)'!$A$4:$E$1975,2,FALSE),0)&amp;"/"&amp;TEXT(VLOOKUP(I55,'Metallurgy &amp; Metal Form. (dual)'!$A$4:$E$1975,3,FALSE),0)&amp;"/"&amp;TEXT(VLOOKUP(I55,'Metallurgy &amp; Metal Form. (dual)'!$A$4:$E$1975,4,FALSE),0),45)))),"")</f>
        <v/>
      </c>
      <c r="K55" s="31" t="s">
        <v>16</v>
      </c>
      <c r="L55" s="6" t="str">
        <f>IF(OR(K55="",K55="A",K55="B",K55="C",K55="D"),"",IF(K55&gt;0,IF($F$7=STG!$A$3,VLOOKUP(I55,'Structural Engineering'!$A$5:$E$975,5,FALSE),IF($F$7=STG!$A$4,VLOOKUP(I55,'Metallurgy and Metal Forming'!$A$5:$E$996,5,FALSE),IF($F$7=STG!$A$5,VLOOKUP(I55,'Metallurgy &amp; Metal Form. (dual)'!$A$5:$E$981,5,FALSE)))),""))</f>
        <v/>
      </c>
      <c r="M55" s="97"/>
      <c r="N55" s="2"/>
    </row>
    <row r="56" spans="1:14" x14ac:dyDescent="0.3">
      <c r="A56" s="137"/>
      <c r="B56" s="138"/>
      <c r="C56" s="31"/>
      <c r="D56" s="8"/>
      <c r="E56" s="9"/>
      <c r="F56" s="9"/>
      <c r="G56" s="9"/>
      <c r="H56" s="11" t="str">
        <f>IF(G56&gt;0,IF($F$7=STG!$A$3,VLOOKUP(G56,'Structural Engineering'!$A$5:$E$977,4,FALSE),IF($F$7=STG!$A$4,VLOOKUP(G56,'Metallurgy and Metal Forming'!$A$5:$E$996,4,FALSE),IF($F$7=STG!$A$5,VLOOKUP(G56,'Metallurgy &amp; Metal Form. (dual)'!$A$5:$E$981,4,FALSE)))),"")</f>
        <v/>
      </c>
      <c r="I56" s="10"/>
      <c r="J56" s="11" t="str">
        <f>IF(I56&gt;0,IF($F$7=STG!$A$3,LEFT(TEXT(VLOOKUP(I56,'Structural Engineering'!$A$4:$E$1969,2,FALSE),0)&amp;"/"&amp;TEXT(VLOOKUP(I56,'Structural Engineering'!$A$4:$E$1969,3,FALSE),0)&amp;"/"&amp;TEXT(VLOOKUP(I56,'Structural Engineering'!$A$4:$E$1969,4,FALSE),0),45),IF($F$7=STG!$A$4,LEFT(TEXT(VLOOKUP(I56,'Metallurgy and Metal Forming'!$A$4:$E$1990,2,FALSE),0)&amp;"/"&amp;TEXT(VLOOKUP(I56,'Metallurgy and Metal Forming'!$A$4:$E$1990,3,FALSE),0)&amp;"/"&amp;TEXT(VLOOKUP(I56,'Metallurgy and Metal Forming'!$A$4:$E$1990,4,FALSE),0),45),IF($F$7=STG!$A$5,LEFT(TEXT(VLOOKUP(I56,'Metallurgy &amp; Metal Form. (dual)'!$A$4:$E$1975,2,FALSE),0)&amp;"/"&amp;TEXT(VLOOKUP(I56,'Metallurgy &amp; Metal Form. (dual)'!$A$4:$E$1975,3,FALSE),0)&amp;"/"&amp;TEXT(VLOOKUP(I56,'Metallurgy &amp; Metal Form. (dual)'!$A$4:$E$1975,4,FALSE),0),45)))),"")</f>
        <v/>
      </c>
      <c r="K56" s="31" t="s">
        <v>16</v>
      </c>
      <c r="L56" s="6" t="str">
        <f>IF(OR(K56="",K56="A",K56="B",K56="C",K56="D"),"",IF(K56&gt;0,IF($F$7=STG!$A$3,VLOOKUP(I56,'Structural Engineering'!$A$5:$E$975,5,FALSE),IF($F$7=STG!$A$4,VLOOKUP(I56,'Metallurgy and Metal Forming'!$A$5:$E$996,5,FALSE),IF($F$7=STG!$A$5,VLOOKUP(I56,'Metallurgy &amp; Metal Form. (dual)'!$A$5:$E$981,5,FALSE)))),""))</f>
        <v/>
      </c>
      <c r="M56" s="97"/>
      <c r="N56" s="2"/>
    </row>
    <row r="57" spans="1:14" x14ac:dyDescent="0.3">
      <c r="A57" s="137"/>
      <c r="B57" s="138"/>
      <c r="C57" s="31"/>
      <c r="D57" s="8"/>
      <c r="E57" s="9"/>
      <c r="F57" s="9"/>
      <c r="G57" s="9"/>
      <c r="H57" s="11" t="str">
        <f>IF(G57&gt;0,IF($F$7=STG!$A$3,VLOOKUP(G57,'Structural Engineering'!$A$5:$E$977,4,FALSE),IF($F$7=STG!$A$4,VLOOKUP(G57,'Metallurgy and Metal Forming'!$A$5:$E$996,4,FALSE),IF($F$7=STG!$A$5,VLOOKUP(G57,'Metallurgy &amp; Metal Form. (dual)'!$A$5:$E$981,4,FALSE)))),"")</f>
        <v/>
      </c>
      <c r="I57" s="10"/>
      <c r="J57" s="11" t="str">
        <f>IF(I57&gt;0,IF($F$7=STG!$A$3,LEFT(TEXT(VLOOKUP(I57,'Structural Engineering'!$A$4:$E$1969,2,FALSE),0)&amp;"/"&amp;TEXT(VLOOKUP(I57,'Structural Engineering'!$A$4:$E$1969,3,FALSE),0)&amp;"/"&amp;TEXT(VLOOKUP(I57,'Structural Engineering'!$A$4:$E$1969,4,FALSE),0),45),IF($F$7=STG!$A$4,LEFT(TEXT(VLOOKUP(I57,'Metallurgy and Metal Forming'!$A$4:$E$1990,2,FALSE),0)&amp;"/"&amp;TEXT(VLOOKUP(I57,'Metallurgy and Metal Forming'!$A$4:$E$1990,3,FALSE),0)&amp;"/"&amp;TEXT(VLOOKUP(I57,'Metallurgy and Metal Forming'!$A$4:$E$1990,4,FALSE),0),45),IF($F$7=STG!$A$5,LEFT(TEXT(VLOOKUP(I57,'Metallurgy &amp; Metal Form. (dual)'!$A$4:$E$1975,2,FALSE),0)&amp;"/"&amp;TEXT(VLOOKUP(I57,'Metallurgy &amp; Metal Form. (dual)'!$A$4:$E$1975,3,FALSE),0)&amp;"/"&amp;TEXT(VLOOKUP(I57,'Metallurgy &amp; Metal Form. (dual)'!$A$4:$E$1975,4,FALSE),0),45)))),"")</f>
        <v/>
      </c>
      <c r="K57" s="31" t="s">
        <v>16</v>
      </c>
      <c r="L57" s="6" t="str">
        <f>IF(OR(K57="",K57="A",K57="B",K57="C",K57="D"),"",IF(K57&gt;0,IF($F$7=STG!$A$3,VLOOKUP(I57,'Structural Engineering'!$A$5:$E$975,5,FALSE),IF($F$7=STG!$A$4,VLOOKUP(I57,'Metallurgy and Metal Forming'!$A$5:$E$996,5,FALSE),IF($F$7=STG!$A$5,VLOOKUP(I57,'Metallurgy &amp; Metal Form. (dual)'!$A$5:$E$981,5,FALSE)))),""))</f>
        <v/>
      </c>
      <c r="M57" s="97"/>
      <c r="N57" s="2"/>
    </row>
    <row r="58" spans="1:14" x14ac:dyDescent="0.3">
      <c r="A58" s="137"/>
      <c r="B58" s="138"/>
      <c r="C58" s="31"/>
      <c r="D58" s="8"/>
      <c r="E58" s="9"/>
      <c r="F58" s="9"/>
      <c r="G58" s="9"/>
      <c r="H58" s="11" t="str">
        <f>IF(G58&gt;0,IF($F$7=STG!$A$3,VLOOKUP(G58,'Structural Engineering'!$A$5:$E$977,4,FALSE),IF($F$7=STG!$A$4,VLOOKUP(G58,'Metallurgy and Metal Forming'!$A$5:$E$996,4,FALSE),IF($F$7=STG!$A$5,VLOOKUP(G58,'Metallurgy &amp; Metal Form. (dual)'!$A$5:$E$981,4,FALSE)))),"")</f>
        <v/>
      </c>
      <c r="I58" s="10"/>
      <c r="J58" s="11" t="str">
        <f>IF(I58&gt;0,IF($F$7=STG!$A$3,LEFT(TEXT(VLOOKUP(I58,'Structural Engineering'!$A$4:$E$1969,2,FALSE),0)&amp;"/"&amp;TEXT(VLOOKUP(I58,'Structural Engineering'!$A$4:$E$1969,3,FALSE),0)&amp;"/"&amp;TEXT(VLOOKUP(I58,'Structural Engineering'!$A$4:$E$1969,4,FALSE),0),45),IF($F$7=STG!$A$4,LEFT(TEXT(VLOOKUP(I58,'Metallurgy and Metal Forming'!$A$4:$E$1990,2,FALSE),0)&amp;"/"&amp;TEXT(VLOOKUP(I58,'Metallurgy and Metal Forming'!$A$4:$E$1990,3,FALSE),0)&amp;"/"&amp;TEXT(VLOOKUP(I58,'Metallurgy and Metal Forming'!$A$4:$E$1990,4,FALSE),0),45),IF($F$7=STG!$A$5,LEFT(TEXT(VLOOKUP(I58,'Metallurgy &amp; Metal Form. (dual)'!$A$4:$E$1975,2,FALSE),0)&amp;"/"&amp;TEXT(VLOOKUP(I58,'Metallurgy &amp; Metal Form. (dual)'!$A$4:$E$1975,3,FALSE),0)&amp;"/"&amp;TEXT(VLOOKUP(I58,'Metallurgy &amp; Metal Form. (dual)'!$A$4:$E$1975,4,FALSE),0),45)))),"")</f>
        <v/>
      </c>
      <c r="K58" s="31" t="s">
        <v>16</v>
      </c>
      <c r="L58" s="6" t="str">
        <f>IF(OR(K58="",K58="A",K58="B",K58="C",K58="D"),"",IF(K58&gt;0,IF($F$7=STG!$A$3,VLOOKUP(I58,'Structural Engineering'!$A$5:$E$975,5,FALSE),IF($F$7=STG!$A$4,VLOOKUP(I58,'Metallurgy and Metal Forming'!$A$5:$E$996,5,FALSE),IF($F$7=STG!$A$5,VLOOKUP(I58,'Metallurgy &amp; Metal Form. (dual)'!$A$5:$E$981,5,FALSE)))),""))</f>
        <v/>
      </c>
      <c r="M58" s="97"/>
      <c r="N58" s="2"/>
    </row>
    <row r="59" spans="1:14" x14ac:dyDescent="0.3">
      <c r="A59" s="137"/>
      <c r="B59" s="138"/>
      <c r="C59" s="31"/>
      <c r="D59" s="8"/>
      <c r="E59" s="9"/>
      <c r="F59" s="9"/>
      <c r="G59" s="9"/>
      <c r="H59" s="11" t="str">
        <f>IF(G59&gt;0,IF($F$7=STG!$A$3,VLOOKUP(G59,'Structural Engineering'!$A$5:$E$977,4,FALSE),IF($F$7=STG!$A$4,VLOOKUP(G59,'Metallurgy and Metal Forming'!$A$5:$E$996,4,FALSE),IF($F$7=STG!$A$5,VLOOKUP(G59,'Metallurgy &amp; Metal Form. (dual)'!$A$5:$E$981,4,FALSE)))),"")</f>
        <v/>
      </c>
      <c r="I59" s="10"/>
      <c r="J59" s="11" t="str">
        <f>IF(I59&gt;0,IF($F$7=STG!$A$3,LEFT(TEXT(VLOOKUP(I59,'Structural Engineering'!$A$4:$E$1969,2,FALSE),0)&amp;"/"&amp;TEXT(VLOOKUP(I59,'Structural Engineering'!$A$4:$E$1969,3,FALSE),0)&amp;"/"&amp;TEXT(VLOOKUP(I59,'Structural Engineering'!$A$4:$E$1969,4,FALSE),0),45),IF($F$7=STG!$A$4,LEFT(TEXT(VLOOKUP(I59,'Metallurgy and Metal Forming'!$A$4:$E$1990,2,FALSE),0)&amp;"/"&amp;TEXT(VLOOKUP(I59,'Metallurgy and Metal Forming'!$A$4:$E$1990,3,FALSE),0)&amp;"/"&amp;TEXT(VLOOKUP(I59,'Metallurgy and Metal Forming'!$A$4:$E$1990,4,FALSE),0),45),IF($F$7=STG!$A$5,LEFT(TEXT(VLOOKUP(I59,'Metallurgy &amp; Metal Form. (dual)'!$A$4:$E$1975,2,FALSE),0)&amp;"/"&amp;TEXT(VLOOKUP(I59,'Metallurgy &amp; Metal Form. (dual)'!$A$4:$E$1975,3,FALSE),0)&amp;"/"&amp;TEXT(VLOOKUP(I59,'Metallurgy &amp; Metal Form. (dual)'!$A$4:$E$1975,4,FALSE),0),45)))),"")</f>
        <v/>
      </c>
      <c r="K59" s="31" t="s">
        <v>16</v>
      </c>
      <c r="L59" s="6" t="str">
        <f>IF(OR(K59="",K59="A",K59="B",K59="C",K59="D"),"",IF(K59&gt;0,IF($F$7=STG!$A$3,VLOOKUP(I59,'Structural Engineering'!$A$5:$E$975,5,FALSE),IF($F$7=STG!$A$4,VLOOKUP(I59,'Metallurgy and Metal Forming'!$A$5:$E$996,5,FALSE),IF($F$7=STG!$A$5,VLOOKUP(I59,'Metallurgy &amp; Metal Form. (dual)'!$A$5:$E$981,5,FALSE)))),""))</f>
        <v/>
      </c>
      <c r="M59" s="97"/>
      <c r="N59" s="2"/>
    </row>
    <row r="60" spans="1:14" x14ac:dyDescent="0.3">
      <c r="A60" s="137"/>
      <c r="B60" s="138"/>
      <c r="C60" s="31"/>
      <c r="D60" s="8"/>
      <c r="E60" s="9"/>
      <c r="F60" s="9"/>
      <c r="G60" s="9"/>
      <c r="H60" s="11" t="str">
        <f>IF(G60&gt;0,IF($F$7=STG!$A$3,VLOOKUP(G60,'Structural Engineering'!$A$5:$E$977,4,FALSE),IF($F$7=STG!$A$4,VLOOKUP(G60,'Metallurgy and Metal Forming'!$A$5:$E$996,4,FALSE),IF($F$7=STG!$A$5,VLOOKUP(G60,'Metallurgy &amp; Metal Form. (dual)'!$A$5:$E$981,4,FALSE)))),"")</f>
        <v/>
      </c>
      <c r="I60" s="10"/>
      <c r="J60" s="11" t="str">
        <f>IF(I60&gt;0,IF($F$7=STG!$A$3,LEFT(TEXT(VLOOKUP(I60,'Structural Engineering'!$A$4:$E$1969,2,FALSE),0)&amp;"/"&amp;TEXT(VLOOKUP(I60,'Structural Engineering'!$A$4:$E$1969,3,FALSE),0)&amp;"/"&amp;TEXT(VLOOKUP(I60,'Structural Engineering'!$A$4:$E$1969,4,FALSE),0),45),IF($F$7=STG!$A$4,LEFT(TEXT(VLOOKUP(I60,'Metallurgy and Metal Forming'!$A$4:$E$1990,2,FALSE),0)&amp;"/"&amp;TEXT(VLOOKUP(I60,'Metallurgy and Metal Forming'!$A$4:$E$1990,3,FALSE),0)&amp;"/"&amp;TEXT(VLOOKUP(I60,'Metallurgy and Metal Forming'!$A$4:$E$1990,4,FALSE),0),45),IF($F$7=STG!$A$5,LEFT(TEXT(VLOOKUP(I60,'Metallurgy &amp; Metal Form. (dual)'!$A$4:$E$1975,2,FALSE),0)&amp;"/"&amp;TEXT(VLOOKUP(I60,'Metallurgy &amp; Metal Form. (dual)'!$A$4:$E$1975,3,FALSE),0)&amp;"/"&amp;TEXT(VLOOKUP(I60,'Metallurgy &amp; Metal Form. (dual)'!$A$4:$E$1975,4,FALSE),0),45)))),"")</f>
        <v/>
      </c>
      <c r="K60" s="31" t="s">
        <v>16</v>
      </c>
      <c r="L60" s="6" t="str">
        <f>IF(OR(K60="",K60="A",K60="B",K60="C",K60="D"),"",IF(K60&gt;0,IF($F$7=STG!$A$3,VLOOKUP(I60,'Structural Engineering'!$A$5:$E$975,5,FALSE),IF($F$7=STG!$A$4,VLOOKUP(I60,'Metallurgy and Metal Forming'!$A$5:$E$996,5,FALSE),IF($F$7=STG!$A$5,VLOOKUP(I60,'Metallurgy &amp; Metal Form. (dual)'!$A$5:$E$981,5,FALSE)))),""))</f>
        <v/>
      </c>
      <c r="M60" s="97"/>
      <c r="N60" s="2"/>
    </row>
    <row r="61" spans="1:14" x14ac:dyDescent="0.3">
      <c r="A61" s="137"/>
      <c r="B61" s="138"/>
      <c r="C61" s="31"/>
      <c r="D61" s="8"/>
      <c r="E61" s="9"/>
      <c r="F61" s="9"/>
      <c r="G61" s="9"/>
      <c r="H61" s="11" t="str">
        <f>IF(G61&gt;0,IF($F$7=STG!$A$3,VLOOKUP(G61,'Structural Engineering'!$A$5:$E$977,4,FALSE),IF($F$7=STG!$A$4,VLOOKUP(G61,'Metallurgy and Metal Forming'!$A$5:$E$996,4,FALSE),IF($F$7=STG!$A$5,VLOOKUP(G61,'Metallurgy &amp; Metal Form. (dual)'!$A$5:$E$981,4,FALSE)))),"")</f>
        <v/>
      </c>
      <c r="I61" s="10"/>
      <c r="J61" s="11" t="str">
        <f>IF(I61&gt;0,IF($F$7=STG!$A$3,LEFT(TEXT(VLOOKUP(I61,'Structural Engineering'!$A$4:$E$1969,2,FALSE),0)&amp;"/"&amp;TEXT(VLOOKUP(I61,'Structural Engineering'!$A$4:$E$1969,3,FALSE),0)&amp;"/"&amp;TEXT(VLOOKUP(I61,'Structural Engineering'!$A$4:$E$1969,4,FALSE),0),45),IF($F$7=STG!$A$4,LEFT(TEXT(VLOOKUP(I61,'Metallurgy and Metal Forming'!$A$4:$E$1990,2,FALSE),0)&amp;"/"&amp;TEXT(VLOOKUP(I61,'Metallurgy and Metal Forming'!$A$4:$E$1990,3,FALSE),0)&amp;"/"&amp;TEXT(VLOOKUP(I61,'Metallurgy and Metal Forming'!$A$4:$E$1990,4,FALSE),0),45),IF($F$7=STG!$A$5,LEFT(TEXT(VLOOKUP(I61,'Metallurgy &amp; Metal Form. (dual)'!$A$4:$E$1975,2,FALSE),0)&amp;"/"&amp;TEXT(VLOOKUP(I61,'Metallurgy &amp; Metal Form. (dual)'!$A$4:$E$1975,3,FALSE),0)&amp;"/"&amp;TEXT(VLOOKUP(I61,'Metallurgy &amp; Metal Form. (dual)'!$A$4:$E$1975,4,FALSE),0),45)))),"")</f>
        <v/>
      </c>
      <c r="K61" s="31" t="s">
        <v>16</v>
      </c>
      <c r="L61" s="6" t="str">
        <f>IF(OR(K61="",K61="A",K61="B",K61="C",K61="D"),"",IF(K61&gt;0,IF($F$7=STG!$A$3,VLOOKUP(I61,'Structural Engineering'!$A$5:$E$975,5,FALSE),IF($F$7=STG!$A$4,VLOOKUP(I61,'Metallurgy and Metal Forming'!$A$5:$E$996,5,FALSE),IF($F$7=STG!$A$5,VLOOKUP(I61,'Metallurgy &amp; Metal Form. (dual)'!$A$5:$E$981,5,FALSE)))),""))</f>
        <v/>
      </c>
      <c r="M61" s="97"/>
      <c r="N61" s="2"/>
    </row>
    <row r="62" spans="1:14" x14ac:dyDescent="0.3">
      <c r="A62" s="137"/>
      <c r="B62" s="138"/>
      <c r="C62" s="31"/>
      <c r="D62" s="8"/>
      <c r="E62" s="9"/>
      <c r="F62" s="9"/>
      <c r="G62" s="9"/>
      <c r="H62" s="11" t="str">
        <f>IF(G62&gt;0,IF($F$7=STG!$A$3,VLOOKUP(G62,'Structural Engineering'!$A$5:$E$977,4,FALSE),IF($F$7=STG!$A$4,VLOOKUP(G62,'Metallurgy and Metal Forming'!$A$5:$E$996,4,FALSE),IF($F$7=STG!$A$5,VLOOKUP(G62,'Metallurgy &amp; Metal Form. (dual)'!$A$5:$E$981,4,FALSE)))),"")</f>
        <v/>
      </c>
      <c r="I62" s="10"/>
      <c r="J62" s="11" t="str">
        <f>IF(I62&gt;0,IF($F$7=STG!$A$3,LEFT(TEXT(VLOOKUP(I62,'Structural Engineering'!$A$4:$E$1969,2,FALSE),0)&amp;"/"&amp;TEXT(VLOOKUP(I62,'Structural Engineering'!$A$4:$E$1969,3,FALSE),0)&amp;"/"&amp;TEXT(VLOOKUP(I62,'Structural Engineering'!$A$4:$E$1969,4,FALSE),0),45),IF($F$7=STG!$A$4,LEFT(TEXT(VLOOKUP(I62,'Metallurgy and Metal Forming'!$A$4:$E$1990,2,FALSE),0)&amp;"/"&amp;TEXT(VLOOKUP(I62,'Metallurgy and Metal Forming'!$A$4:$E$1990,3,FALSE),0)&amp;"/"&amp;TEXT(VLOOKUP(I62,'Metallurgy and Metal Forming'!$A$4:$E$1990,4,FALSE),0),45),IF($F$7=STG!$A$5,LEFT(TEXT(VLOOKUP(I62,'Metallurgy &amp; Metal Form. (dual)'!$A$4:$E$1975,2,FALSE),0)&amp;"/"&amp;TEXT(VLOOKUP(I62,'Metallurgy &amp; Metal Form. (dual)'!$A$4:$E$1975,3,FALSE),0)&amp;"/"&amp;TEXT(VLOOKUP(I62,'Metallurgy &amp; Metal Form. (dual)'!$A$4:$E$1975,4,FALSE),0),45)))),"")</f>
        <v/>
      </c>
      <c r="K62" s="31" t="s">
        <v>16</v>
      </c>
      <c r="L62" s="6" t="str">
        <f>IF(OR(K62="",K62="A",K62="B",K62="C",K62="D"),"",IF(K62&gt;0,IF($F$7=STG!$A$3,VLOOKUP(I62,'Structural Engineering'!$A$5:$E$975,5,FALSE),IF($F$7=STG!$A$4,VLOOKUP(I62,'Metallurgy and Metal Forming'!$A$5:$E$996,5,FALSE),IF($F$7=STG!$A$5,VLOOKUP(I62,'Metallurgy &amp; Metal Form. (dual)'!$A$5:$E$981,5,FALSE)))),""))</f>
        <v/>
      </c>
      <c r="M62" s="97"/>
      <c r="N62" s="2"/>
    </row>
    <row r="63" spans="1:14" ht="16.2" thickBot="1" x14ac:dyDescent="0.35">
      <c r="A63" s="137"/>
      <c r="B63" s="138"/>
      <c r="C63" s="31"/>
      <c r="D63" s="8"/>
      <c r="E63" s="9"/>
      <c r="F63" s="9"/>
      <c r="G63" s="9"/>
      <c r="H63" s="11" t="str">
        <f>IF(G63&gt;0,IF($F$7=STG!$A$3,VLOOKUP(G63,'Structural Engineering'!$A$5:$E$977,4,FALSE),IF($F$7=STG!$A$4,VLOOKUP(G63,'Metallurgy and Metal Forming'!$A$5:$E$996,4,FALSE),IF($F$7=STG!$A$5,VLOOKUP(G63,'Metallurgy &amp; Metal Form. (dual)'!$A$5:$E$981,4,FALSE)))),"")</f>
        <v/>
      </c>
      <c r="I63" s="10"/>
      <c r="J63" s="11" t="str">
        <f>IF(I63&gt;0,IF($F$7=STG!$A$3,LEFT(TEXT(VLOOKUP(I63,'Structural Engineering'!$A$4:$E$1969,2,FALSE),0)&amp;"/"&amp;TEXT(VLOOKUP(I63,'Structural Engineering'!$A$4:$E$1969,3,FALSE),0)&amp;"/"&amp;TEXT(VLOOKUP(I63,'Structural Engineering'!$A$4:$E$1969,4,FALSE),0),45),IF($F$7=STG!$A$4,LEFT(TEXT(VLOOKUP(I63,'Metallurgy and Metal Forming'!$A$4:$E$1990,2,FALSE),0)&amp;"/"&amp;TEXT(VLOOKUP(I63,'Metallurgy and Metal Forming'!$A$4:$E$1990,3,FALSE),0)&amp;"/"&amp;TEXT(VLOOKUP(I63,'Metallurgy and Metal Forming'!$A$4:$E$1990,4,FALSE),0),45),IF($F$7=STG!$A$5,LEFT(TEXT(VLOOKUP(I63,'Metallurgy &amp; Metal Form. (dual)'!$A$4:$E$1975,2,FALSE),0)&amp;"/"&amp;TEXT(VLOOKUP(I63,'Metallurgy &amp; Metal Form. (dual)'!$A$4:$E$1975,3,FALSE),0)&amp;"/"&amp;TEXT(VLOOKUP(I63,'Metallurgy &amp; Metal Form. (dual)'!$A$4:$E$1975,4,FALSE),0),45)))),"")</f>
        <v/>
      </c>
      <c r="K63" s="31" t="s">
        <v>16</v>
      </c>
      <c r="L63" s="6" t="str">
        <f>IF(OR(K63="",K63="A",K63="B",K63="C",K63="D"),"",IF(K63&gt;0,IF($F$7=STG!$A$3,VLOOKUP(I63,'Structural Engineering'!$A$5:$E$975,5,FALSE),IF($F$7=STG!$A$4,VLOOKUP(I63,'Metallurgy and Metal Forming'!$A$5:$E$996,5,FALSE),IF($F$7=STG!$A$5,VLOOKUP(I63,'Metallurgy &amp; Metal Form. (dual)'!$A$5:$E$981,5,FALSE)))),""))</f>
        <v/>
      </c>
      <c r="M63" s="97"/>
      <c r="N63" s="2"/>
    </row>
    <row r="64" spans="1:14" ht="52.5" customHeight="1" x14ac:dyDescent="0.3">
      <c r="A64" s="139" t="s">
        <v>138</v>
      </c>
      <c r="B64" s="140"/>
      <c r="C64" s="140"/>
      <c r="D64" s="140"/>
      <c r="E64" s="140"/>
      <c r="F64" s="140"/>
      <c r="G64" s="140"/>
      <c r="H64" s="141"/>
      <c r="I64" s="145" t="s">
        <v>139</v>
      </c>
      <c r="J64" s="146"/>
      <c r="K64" s="146"/>
      <c r="L64" s="20">
        <f>SUMIF($K$11:$K$63,"Ja",$L$11:$L$63)</f>
        <v>0</v>
      </c>
      <c r="M64" s="117" t="s">
        <v>140</v>
      </c>
      <c r="N64" s="118"/>
    </row>
    <row r="65" spans="1:14" ht="52.5" customHeight="1" x14ac:dyDescent="0.3">
      <c r="A65" s="142"/>
      <c r="B65" s="143"/>
      <c r="C65" s="143"/>
      <c r="D65" s="143"/>
      <c r="E65" s="143"/>
      <c r="F65" s="143"/>
      <c r="G65" s="143"/>
      <c r="H65" s="144"/>
      <c r="I65" s="119" t="s">
        <v>141</v>
      </c>
      <c r="J65" s="120"/>
      <c r="K65" s="121" t="str">
        <f>IF(L64*7/210&lt;0.5,"Bewerbung/Einschreibung in das 1. Fachsemester möglich.
Application/matriculation for the 1st semester.",IF(L64*7/210&lt;1.5,"Bewerbung/Einschreibung in das 2. Fachsemester möglich.
Application/matriculation for the 2nd semester.",IF(L64*7/210&lt;2.5,"Bewerbung/Einschreibung in das 3. Fachsemester möglich.
Application/matriculation for the 3rd semester.",IF(L64*7/210&lt;3.5,"Bewerbung/Einschreibung in das 4. Fachsemester möglich.
Application/matriculation for the 4th semester.",IF(L64*7/210&lt;4.5,"Bewerbung/Einschreibung in das 5. Fachsemester möglich.
Application/matriculation for the 5th semester.",IF(L64*7/210&lt;5.5,"Bewerbung/Einschreibung in das 6. Fachsemester möglich.
Application/matriculation for the 6th semester.",IF(L64*7/210&lt;6.5,"Bewerbung/Einschreibung in das 7. Fachsemester möglich.
Application/matriculation for the 7th semester.")))))))</f>
        <v>Bewerbung/Einschreibung in das 1. Fachsemester möglich.
Application/matriculation for the 1st semester.</v>
      </c>
      <c r="L65" s="122"/>
      <c r="M65" s="122"/>
      <c r="N65" s="123"/>
    </row>
    <row r="66" spans="1:14" ht="33" customHeight="1" thickBot="1" x14ac:dyDescent="0.35">
      <c r="A66" s="127" t="s">
        <v>142</v>
      </c>
      <c r="B66" s="128"/>
      <c r="C66" s="128"/>
      <c r="D66" s="128"/>
      <c r="E66" s="128"/>
      <c r="F66" s="128"/>
      <c r="G66" s="128"/>
      <c r="H66" s="129"/>
      <c r="I66" s="130" t="str">
        <f>+TEXT(L64,"0")&amp;" x "&amp;TEXT(N7,"0")&amp;" : "&amp;TEXT(N7*30,"000")&amp;" = "&amp;TEXT(L64/30,"0,0")&amp;" Semester"</f>
        <v>0 x 6 : 180 = 0,0 Semester</v>
      </c>
      <c r="J66" s="131"/>
      <c r="K66" s="124"/>
      <c r="L66" s="125"/>
      <c r="M66" s="125"/>
      <c r="N66" s="126"/>
    </row>
    <row r="67" spans="1:14" ht="12.6" customHeight="1" x14ac:dyDescent="0.3">
      <c r="A67" s="21"/>
      <c r="I67" s="18"/>
      <c r="J67" s="18"/>
      <c r="K67" s="17"/>
      <c r="L67" s="17"/>
      <c r="M67" s="17"/>
      <c r="N67" s="17"/>
    </row>
    <row r="68" spans="1:14" ht="12.6" customHeight="1" x14ac:dyDescent="0.3">
      <c r="A68" s="132" t="s">
        <v>166</v>
      </c>
      <c r="B68" s="132"/>
      <c r="C68" s="132"/>
      <c r="D68" s="132"/>
      <c r="E68" s="132"/>
      <c r="F68" s="132"/>
      <c r="G68" s="132"/>
      <c r="H68" s="132"/>
      <c r="I68" s="132"/>
      <c r="J68" s="132"/>
      <c r="K68" s="132"/>
      <c r="L68" s="132"/>
      <c r="M68" s="132"/>
      <c r="N68" s="132"/>
    </row>
    <row r="69" spans="1:14" x14ac:dyDescent="0.3">
      <c r="A69" s="132"/>
      <c r="B69" s="132"/>
      <c r="C69" s="132"/>
      <c r="D69" s="132"/>
      <c r="E69" s="132"/>
      <c r="F69" s="132"/>
      <c r="G69" s="132"/>
      <c r="H69" s="132"/>
      <c r="I69" s="132"/>
      <c r="J69" s="132"/>
      <c r="K69" s="132"/>
      <c r="L69" s="132"/>
      <c r="M69" s="132"/>
      <c r="N69" s="132"/>
    </row>
    <row r="70" spans="1:14" ht="15.75" customHeight="1" x14ac:dyDescent="0.3">
      <c r="A70" s="110" t="s">
        <v>167</v>
      </c>
      <c r="B70" s="110"/>
      <c r="C70" s="110"/>
      <c r="D70" s="110"/>
      <c r="E70" s="110"/>
      <c r="F70" s="110"/>
      <c r="G70" s="110"/>
      <c r="H70" s="110"/>
      <c r="I70" s="110"/>
      <c r="J70" s="110"/>
      <c r="K70" s="110"/>
      <c r="L70" s="110"/>
      <c r="M70" s="110"/>
      <c r="N70" s="110"/>
    </row>
    <row r="71" spans="1:14" x14ac:dyDescent="0.3">
      <c r="A71" s="110"/>
      <c r="B71" s="110"/>
      <c r="C71" s="110"/>
      <c r="D71" s="110"/>
      <c r="E71" s="110"/>
      <c r="F71" s="110"/>
      <c r="G71" s="110"/>
      <c r="H71" s="110"/>
      <c r="I71" s="110"/>
      <c r="J71" s="110"/>
      <c r="K71" s="110"/>
      <c r="L71" s="110"/>
      <c r="M71" s="110"/>
      <c r="N71" s="110"/>
    </row>
    <row r="72" spans="1:14" x14ac:dyDescent="0.3">
      <c r="A72" s="92"/>
      <c r="B72" s="92"/>
      <c r="C72" s="92"/>
      <c r="D72" s="92"/>
      <c r="E72" s="92"/>
      <c r="F72" s="92"/>
      <c r="G72" s="92"/>
      <c r="H72" s="92"/>
      <c r="I72" s="92"/>
      <c r="J72" s="92"/>
      <c r="K72" s="92"/>
      <c r="L72" s="92"/>
      <c r="M72" s="92"/>
      <c r="N72" s="92"/>
    </row>
    <row r="73" spans="1:14" x14ac:dyDescent="0.3">
      <c r="A73" s="133" t="s">
        <v>168</v>
      </c>
      <c r="B73" s="133"/>
      <c r="C73" s="133"/>
      <c r="D73" s="133"/>
      <c r="E73" s="92"/>
      <c r="F73" s="92"/>
      <c r="G73" s="134" t="s">
        <v>169</v>
      </c>
      <c r="H73" s="134"/>
      <c r="I73" s="134"/>
      <c r="J73" s="134"/>
      <c r="K73" s="92"/>
      <c r="L73" s="92"/>
      <c r="M73" s="92"/>
      <c r="N73" s="92"/>
    </row>
    <row r="74" spans="1:14" x14ac:dyDescent="0.3">
      <c r="A74" t="s">
        <v>170</v>
      </c>
      <c r="B74" s="135" t="s">
        <v>171</v>
      </c>
      <c r="C74" s="135"/>
      <c r="D74" s="42" t="s">
        <v>172</v>
      </c>
      <c r="E74" s="92"/>
      <c r="F74" s="92"/>
      <c r="G74" s="136" t="s">
        <v>173</v>
      </c>
      <c r="H74" s="136"/>
      <c r="I74" s="136"/>
      <c r="J74" s="136"/>
      <c r="K74" s="92"/>
      <c r="L74" s="92"/>
      <c r="M74" s="92"/>
      <c r="N74" s="92"/>
    </row>
    <row r="75" spans="1:14" x14ac:dyDescent="0.3">
      <c r="A75" s="86"/>
    </row>
    <row r="76" spans="1:14" x14ac:dyDescent="0.3">
      <c r="A76" s="25" t="s">
        <v>174</v>
      </c>
      <c r="B76" s="25"/>
      <c r="C76" s="25"/>
      <c r="D76" s="24"/>
      <c r="E76" s="24"/>
      <c r="F76" s="24"/>
      <c r="G76" s="24"/>
      <c r="I76" s="111" t="s">
        <v>175</v>
      </c>
      <c r="J76" s="111"/>
      <c r="K76" s="111"/>
      <c r="L76" s="111"/>
      <c r="M76" s="111"/>
      <c r="N76" s="111"/>
    </row>
    <row r="77" spans="1:14" x14ac:dyDescent="0.3">
      <c r="A77" s="112" t="s">
        <v>5</v>
      </c>
      <c r="B77" s="112"/>
      <c r="C77" s="112"/>
      <c r="D77" s="112"/>
      <c r="E77" s="112"/>
      <c r="F77" s="112"/>
      <c r="G77" s="112"/>
      <c r="I77" s="113" t="s">
        <v>143</v>
      </c>
      <c r="J77" s="113"/>
      <c r="K77" s="113"/>
      <c r="L77" s="113"/>
      <c r="M77" s="113"/>
      <c r="N77" s="113"/>
    </row>
    <row r="78" spans="1:14" x14ac:dyDescent="0.3">
      <c r="A78" s="112" t="s">
        <v>6</v>
      </c>
      <c r="B78" s="112"/>
      <c r="C78" s="112"/>
      <c r="D78" s="112"/>
      <c r="E78" s="112"/>
      <c r="F78" s="112"/>
      <c r="G78" s="112"/>
      <c r="I78" s="113" t="s">
        <v>144</v>
      </c>
      <c r="J78" s="113"/>
      <c r="K78" s="113"/>
      <c r="L78" s="113"/>
      <c r="M78" s="113"/>
      <c r="N78" s="113"/>
    </row>
    <row r="79" spans="1:14" x14ac:dyDescent="0.3">
      <c r="A79" s="112" t="s">
        <v>13</v>
      </c>
      <c r="B79" s="112"/>
      <c r="C79" s="112"/>
      <c r="D79" s="112"/>
      <c r="E79" s="112"/>
      <c r="F79" s="112"/>
      <c r="G79" s="112"/>
      <c r="I79" s="113" t="s">
        <v>145</v>
      </c>
      <c r="J79" s="113"/>
      <c r="K79" s="113"/>
      <c r="L79" s="113"/>
      <c r="M79" s="113"/>
      <c r="N79" s="113"/>
    </row>
    <row r="80" spans="1:14" x14ac:dyDescent="0.3">
      <c r="A80" s="112" t="s">
        <v>7</v>
      </c>
      <c r="B80" s="112"/>
      <c r="C80" s="112"/>
      <c r="D80" s="112"/>
      <c r="E80" s="112"/>
      <c r="F80" s="112"/>
      <c r="G80" s="112"/>
      <c r="I80" s="113" t="s">
        <v>146</v>
      </c>
      <c r="J80" s="113"/>
      <c r="K80" s="113"/>
      <c r="L80" s="113"/>
      <c r="M80" s="113"/>
      <c r="N80" s="113"/>
    </row>
    <row r="81" spans="1:14" x14ac:dyDescent="0.3">
      <c r="A81" s="3"/>
      <c r="B81" s="3"/>
      <c r="C81" s="3"/>
      <c r="D81" s="3"/>
      <c r="E81" s="3"/>
      <c r="F81" s="3"/>
      <c r="G81" s="3"/>
      <c r="H81" s="3"/>
      <c r="I81" s="3"/>
      <c r="J81" s="3"/>
      <c r="K81" s="3"/>
      <c r="L81" s="3"/>
      <c r="M81" s="3"/>
      <c r="N81" s="3"/>
    </row>
    <row r="82" spans="1:14" ht="51.6" x14ac:dyDescent="0.3">
      <c r="A82" s="19" t="s">
        <v>147</v>
      </c>
      <c r="B82" s="19" t="s">
        <v>148</v>
      </c>
      <c r="C82" s="114" t="s">
        <v>149</v>
      </c>
      <c r="D82" s="115"/>
      <c r="E82" s="115"/>
      <c r="F82" s="115"/>
      <c r="G82" s="115"/>
      <c r="H82" s="115"/>
      <c r="I82" s="115"/>
      <c r="J82" s="115"/>
      <c r="K82" s="115"/>
      <c r="L82" s="115"/>
      <c r="M82" s="115"/>
      <c r="N82" s="116"/>
    </row>
    <row r="83" spans="1:14" x14ac:dyDescent="0.3">
      <c r="A83" s="23"/>
      <c r="B83" s="23"/>
      <c r="C83" s="107"/>
      <c r="D83" s="108"/>
      <c r="E83" s="108"/>
      <c r="F83" s="108"/>
      <c r="G83" s="108"/>
      <c r="H83" s="108"/>
      <c r="I83" s="108"/>
      <c r="J83" s="108"/>
      <c r="K83" s="108"/>
      <c r="L83" s="108"/>
      <c r="M83" s="108"/>
      <c r="N83" s="109"/>
    </row>
    <row r="84" spans="1:14" x14ac:dyDescent="0.3">
      <c r="A84" s="23"/>
      <c r="B84" s="23"/>
      <c r="C84" s="107"/>
      <c r="D84" s="108"/>
      <c r="E84" s="108"/>
      <c r="F84" s="108"/>
      <c r="G84" s="108"/>
      <c r="H84" s="108"/>
      <c r="I84" s="108"/>
      <c r="J84" s="108"/>
      <c r="K84" s="108"/>
      <c r="L84" s="108"/>
      <c r="M84" s="108"/>
      <c r="N84" s="109"/>
    </row>
    <row r="85" spans="1:14" x14ac:dyDescent="0.3">
      <c r="A85" s="23"/>
      <c r="B85" s="23"/>
      <c r="C85" s="107"/>
      <c r="D85" s="108"/>
      <c r="E85" s="108"/>
      <c r="F85" s="108"/>
      <c r="G85" s="108"/>
      <c r="H85" s="108"/>
      <c r="I85" s="108"/>
      <c r="J85" s="108"/>
      <c r="K85" s="108"/>
      <c r="L85" s="108"/>
      <c r="M85" s="108"/>
      <c r="N85" s="109"/>
    </row>
    <row r="86" spans="1:14" x14ac:dyDescent="0.3">
      <c r="A86" s="23"/>
      <c r="B86" s="23"/>
      <c r="C86" s="107"/>
      <c r="D86" s="108"/>
      <c r="E86" s="108"/>
      <c r="F86" s="108"/>
      <c r="G86" s="108"/>
      <c r="H86" s="108"/>
      <c r="I86" s="108"/>
      <c r="J86" s="108"/>
      <c r="K86" s="108"/>
      <c r="L86" s="108"/>
      <c r="M86" s="108"/>
      <c r="N86" s="109"/>
    </row>
    <row r="87" spans="1:14" x14ac:dyDescent="0.3">
      <c r="A87" s="23"/>
      <c r="B87" s="23"/>
      <c r="C87" s="107"/>
      <c r="D87" s="108"/>
      <c r="E87" s="108"/>
      <c r="F87" s="108"/>
      <c r="G87" s="108"/>
      <c r="H87" s="108"/>
      <c r="I87" s="108"/>
      <c r="J87" s="108"/>
      <c r="K87" s="108"/>
      <c r="L87" s="108"/>
      <c r="M87" s="108"/>
      <c r="N87" s="109"/>
    </row>
    <row r="88" spans="1:14" x14ac:dyDescent="0.3">
      <c r="A88" s="23"/>
      <c r="B88" s="23"/>
      <c r="C88" s="107"/>
      <c r="D88" s="108"/>
      <c r="E88" s="108"/>
      <c r="F88" s="108"/>
      <c r="G88" s="108"/>
      <c r="H88" s="108"/>
      <c r="I88" s="108"/>
      <c r="J88" s="108"/>
      <c r="K88" s="108"/>
      <c r="L88" s="108"/>
      <c r="M88" s="108"/>
      <c r="N88" s="109"/>
    </row>
    <row r="89" spans="1:14" x14ac:dyDescent="0.3">
      <c r="A89" s="23"/>
      <c r="B89" s="23"/>
      <c r="C89" s="107"/>
      <c r="D89" s="108"/>
      <c r="E89" s="108"/>
      <c r="F89" s="108"/>
      <c r="G89" s="108"/>
      <c r="H89" s="108"/>
      <c r="I89" s="108"/>
      <c r="J89" s="108"/>
      <c r="K89" s="108"/>
      <c r="L89" s="108"/>
      <c r="M89" s="108"/>
      <c r="N89" s="109"/>
    </row>
    <row r="90" spans="1:14" x14ac:dyDescent="0.3">
      <c r="A90" s="23"/>
      <c r="B90" s="23"/>
      <c r="C90" s="107"/>
      <c r="D90" s="108"/>
      <c r="E90" s="108"/>
      <c r="F90" s="108"/>
      <c r="G90" s="108"/>
      <c r="H90" s="108"/>
      <c r="I90" s="108"/>
      <c r="J90" s="108"/>
      <c r="K90" s="108"/>
      <c r="L90" s="108"/>
      <c r="M90" s="108"/>
      <c r="N90" s="109"/>
    </row>
    <row r="91" spans="1:14" x14ac:dyDescent="0.3">
      <c r="A91" s="23"/>
      <c r="B91" s="23"/>
      <c r="C91" s="107"/>
      <c r="D91" s="108"/>
      <c r="E91" s="108"/>
      <c r="F91" s="108"/>
      <c r="G91" s="108"/>
      <c r="H91" s="108"/>
      <c r="I91" s="108"/>
      <c r="J91" s="108"/>
      <c r="K91" s="108"/>
      <c r="L91" s="108"/>
      <c r="M91" s="108"/>
      <c r="N91" s="109"/>
    </row>
    <row r="92" spans="1:14" x14ac:dyDescent="0.3">
      <c r="A92" s="23"/>
      <c r="B92" s="23"/>
      <c r="C92" s="107"/>
      <c r="D92" s="108"/>
      <c r="E92" s="108"/>
      <c r="F92" s="108"/>
      <c r="G92" s="108"/>
      <c r="H92" s="108"/>
      <c r="I92" s="108"/>
      <c r="J92" s="108"/>
      <c r="K92" s="108"/>
      <c r="L92" s="108"/>
      <c r="M92" s="108"/>
      <c r="N92" s="109"/>
    </row>
    <row r="93" spans="1:14" x14ac:dyDescent="0.3">
      <c r="A93" s="23"/>
      <c r="B93" s="23"/>
      <c r="C93" s="107"/>
      <c r="D93" s="108"/>
      <c r="E93" s="108"/>
      <c r="F93" s="108"/>
      <c r="G93" s="108"/>
      <c r="H93" s="108"/>
      <c r="I93" s="108"/>
      <c r="J93" s="108"/>
      <c r="K93" s="108"/>
      <c r="L93" s="108"/>
      <c r="M93" s="108"/>
      <c r="N93" s="109"/>
    </row>
    <row r="94" spans="1:14" x14ac:dyDescent="0.3">
      <c r="A94" s="23"/>
      <c r="B94" s="23"/>
      <c r="C94" s="107"/>
      <c r="D94" s="108"/>
      <c r="E94" s="108"/>
      <c r="F94" s="108"/>
      <c r="G94" s="108"/>
      <c r="H94" s="108"/>
      <c r="I94" s="108"/>
      <c r="J94" s="108"/>
      <c r="K94" s="108"/>
      <c r="L94" s="108"/>
      <c r="M94" s="108"/>
      <c r="N94" s="109"/>
    </row>
    <row r="95" spans="1:14" x14ac:dyDescent="0.3">
      <c r="A95" s="23"/>
      <c r="B95" s="23"/>
      <c r="C95" s="107"/>
      <c r="D95" s="108"/>
      <c r="E95" s="108"/>
      <c r="F95" s="108"/>
      <c r="G95" s="108"/>
      <c r="H95" s="108"/>
      <c r="I95" s="108"/>
      <c r="J95" s="108"/>
      <c r="K95" s="108"/>
      <c r="L95" s="108"/>
      <c r="M95" s="108"/>
      <c r="N95" s="109"/>
    </row>
    <row r="96" spans="1:14" x14ac:dyDescent="0.3">
      <c r="A96" s="23"/>
      <c r="B96" s="23"/>
      <c r="C96" s="107"/>
      <c r="D96" s="108"/>
      <c r="E96" s="108"/>
      <c r="F96" s="108"/>
      <c r="G96" s="108"/>
      <c r="H96" s="108"/>
      <c r="I96" s="108"/>
      <c r="J96" s="108"/>
      <c r="K96" s="108"/>
      <c r="L96" s="108"/>
      <c r="M96" s="108"/>
      <c r="N96" s="109"/>
    </row>
    <row r="97" spans="1:14" x14ac:dyDescent="0.3">
      <c r="A97" s="22"/>
      <c r="B97" s="22"/>
      <c r="C97" s="22"/>
      <c r="D97" s="81"/>
      <c r="E97" s="81"/>
      <c r="F97" s="81"/>
      <c r="G97" s="81"/>
      <c r="H97" s="81"/>
      <c r="I97" s="81"/>
      <c r="J97" s="81"/>
      <c r="K97" s="81"/>
      <c r="L97" s="81"/>
      <c r="M97" s="81"/>
      <c r="N97" s="81"/>
    </row>
    <row r="98" spans="1:14" x14ac:dyDescent="0.3">
      <c r="A98" s="4" t="s">
        <v>17</v>
      </c>
      <c r="B98" s="4"/>
      <c r="C98" s="4"/>
      <c r="E98" s="4"/>
      <c r="F98" s="4"/>
      <c r="G98" s="4"/>
      <c r="H98" s="4"/>
      <c r="I98" s="4"/>
      <c r="J98" s="4"/>
      <c r="K98" s="4"/>
      <c r="L98" s="4"/>
      <c r="M98" s="4"/>
      <c r="N98" s="4"/>
    </row>
    <row r="99" spans="1:14" x14ac:dyDescent="0.3">
      <c r="A99" s="87" t="s">
        <v>150</v>
      </c>
      <c r="B99" s="4"/>
      <c r="C99" s="4"/>
      <c r="D99" s="4"/>
      <c r="E99" s="4"/>
      <c r="F99" s="4"/>
      <c r="G99" s="4"/>
      <c r="H99" s="4"/>
      <c r="I99" s="4"/>
      <c r="J99" s="4"/>
      <c r="K99" s="4"/>
      <c r="L99" s="4"/>
      <c r="M99" s="4"/>
      <c r="N99" s="4"/>
    </row>
    <row r="100" spans="1:14" x14ac:dyDescent="0.3">
      <c r="A100" s="4"/>
      <c r="B100" s="4"/>
      <c r="C100" s="4"/>
      <c r="D100" s="4"/>
      <c r="E100" s="4"/>
      <c r="F100" s="4"/>
      <c r="G100" s="4"/>
      <c r="H100" s="4"/>
      <c r="I100" s="4"/>
      <c r="J100" s="4"/>
      <c r="K100" s="4"/>
      <c r="L100" s="4"/>
      <c r="M100" s="4"/>
      <c r="N100" s="4"/>
    </row>
    <row r="101" spans="1:14" s="15" customFormat="1" x14ac:dyDescent="0.3">
      <c r="A101" s="103" t="s">
        <v>151</v>
      </c>
      <c r="B101" s="103"/>
      <c r="C101" s="103"/>
      <c r="D101" s="103"/>
      <c r="E101" s="103"/>
      <c r="F101" s="103"/>
      <c r="G101" s="103"/>
      <c r="H101" s="103"/>
      <c r="I101" s="103"/>
      <c r="J101" s="103"/>
      <c r="K101" s="103"/>
      <c r="L101" s="103"/>
      <c r="M101" s="103"/>
      <c r="N101" s="103"/>
    </row>
    <row r="102" spans="1:14" x14ac:dyDescent="0.3">
      <c r="A102" s="103"/>
      <c r="B102" s="103"/>
      <c r="C102" s="103"/>
      <c r="D102" s="103"/>
      <c r="E102" s="103"/>
      <c r="F102" s="103"/>
      <c r="G102" s="103"/>
      <c r="H102" s="103"/>
      <c r="I102" s="103"/>
      <c r="J102" s="103"/>
      <c r="K102" s="103"/>
      <c r="L102" s="103"/>
      <c r="M102" s="103"/>
      <c r="N102" s="103"/>
    </row>
    <row r="103" spans="1:14" x14ac:dyDescent="0.3">
      <c r="A103" s="104" t="s">
        <v>152</v>
      </c>
      <c r="B103" s="104"/>
      <c r="C103" s="104"/>
      <c r="D103" s="104"/>
      <c r="E103" s="104"/>
      <c r="F103" s="104"/>
      <c r="G103" s="104"/>
      <c r="H103" s="104"/>
      <c r="I103" s="104"/>
      <c r="J103" s="104"/>
      <c r="K103" s="104"/>
      <c r="L103" s="104"/>
      <c r="M103" s="104"/>
      <c r="N103" s="104"/>
    </row>
    <row r="104" spans="1:14" x14ac:dyDescent="0.3">
      <c r="A104" s="104"/>
      <c r="B104" s="104"/>
      <c r="C104" s="104"/>
      <c r="D104" s="104"/>
      <c r="E104" s="104"/>
      <c r="F104" s="104"/>
      <c r="G104" s="104"/>
      <c r="H104" s="104"/>
      <c r="I104" s="104"/>
      <c r="J104" s="104"/>
      <c r="K104" s="104"/>
      <c r="L104" s="104"/>
      <c r="M104" s="104"/>
      <c r="N104" s="104"/>
    </row>
    <row r="105" spans="1:14" x14ac:dyDescent="0.3">
      <c r="A105" s="83"/>
      <c r="B105" s="83"/>
      <c r="C105" s="90"/>
      <c r="D105" s="83"/>
      <c r="E105" s="83"/>
      <c r="F105" s="83"/>
      <c r="G105" s="83"/>
      <c r="H105" s="83"/>
      <c r="I105" s="83"/>
      <c r="J105" s="83"/>
      <c r="K105" s="83"/>
      <c r="L105" s="83"/>
      <c r="M105" s="83"/>
      <c r="N105" s="83"/>
    </row>
    <row r="106" spans="1:14" x14ac:dyDescent="0.3">
      <c r="A106" s="5" t="s">
        <v>18</v>
      </c>
      <c r="B106" s="83"/>
      <c r="C106" s="90"/>
      <c r="D106" s="83"/>
      <c r="E106" s="83"/>
      <c r="F106" s="83"/>
      <c r="G106" s="83"/>
      <c r="H106" s="83"/>
      <c r="I106" s="83"/>
      <c r="J106" s="83"/>
      <c r="K106" s="83"/>
      <c r="L106" s="83"/>
      <c r="M106" s="83"/>
      <c r="N106" s="83"/>
    </row>
    <row r="107" spans="1:14" x14ac:dyDescent="0.3">
      <c r="A107" s="88" t="s">
        <v>153</v>
      </c>
      <c r="B107" s="83"/>
      <c r="C107" s="90"/>
      <c r="D107" s="83"/>
      <c r="E107" s="83"/>
      <c r="F107" s="83"/>
      <c r="G107" s="83"/>
      <c r="H107" s="83"/>
      <c r="I107" s="83"/>
      <c r="J107" s="83"/>
      <c r="K107" s="83"/>
      <c r="L107" s="83"/>
      <c r="M107" s="83"/>
      <c r="N107" s="83"/>
    </row>
    <row r="108" spans="1:14" x14ac:dyDescent="0.3">
      <c r="A108" s="105" t="s">
        <v>154</v>
      </c>
      <c r="B108" s="105"/>
      <c r="C108" s="105"/>
      <c r="D108" s="105"/>
      <c r="E108" s="105"/>
      <c r="F108" s="105"/>
      <c r="G108" s="105"/>
      <c r="H108" s="105"/>
      <c r="I108" s="105"/>
      <c r="J108" s="105"/>
      <c r="K108" s="105"/>
      <c r="L108" s="105"/>
      <c r="M108" s="105"/>
      <c r="N108" s="105"/>
    </row>
    <row r="109" spans="1:14" x14ac:dyDescent="0.3">
      <c r="A109" s="105"/>
      <c r="B109" s="105"/>
      <c r="C109" s="105"/>
      <c r="D109" s="105"/>
      <c r="E109" s="105"/>
      <c r="F109" s="105"/>
      <c r="G109" s="105"/>
      <c r="H109" s="105"/>
      <c r="I109" s="105"/>
      <c r="J109" s="105"/>
      <c r="K109" s="105"/>
      <c r="L109" s="105"/>
      <c r="M109" s="105"/>
      <c r="N109" s="105"/>
    </row>
    <row r="110" spans="1:14" x14ac:dyDescent="0.3">
      <c r="A110" s="105"/>
      <c r="B110" s="105"/>
      <c r="C110" s="105"/>
      <c r="D110" s="105"/>
      <c r="E110" s="105"/>
      <c r="F110" s="105"/>
      <c r="G110" s="105"/>
      <c r="H110" s="105"/>
      <c r="I110" s="105"/>
      <c r="J110" s="105"/>
      <c r="K110" s="105"/>
      <c r="L110" s="105"/>
      <c r="M110" s="105"/>
      <c r="N110" s="105"/>
    </row>
    <row r="111" spans="1:14" x14ac:dyDescent="0.3">
      <c r="A111" s="106" t="s">
        <v>155</v>
      </c>
      <c r="B111" s="106"/>
      <c r="C111" s="106"/>
      <c r="D111" s="106"/>
      <c r="E111" s="106"/>
      <c r="F111" s="106"/>
      <c r="G111" s="106"/>
      <c r="H111" s="106"/>
      <c r="I111" s="106"/>
      <c r="J111" s="106"/>
      <c r="K111" s="106"/>
      <c r="L111" s="106"/>
      <c r="M111" s="106"/>
      <c r="N111" s="106"/>
    </row>
    <row r="112" spans="1:14" x14ac:dyDescent="0.3">
      <c r="A112" s="106"/>
      <c r="B112" s="106"/>
      <c r="C112" s="106"/>
      <c r="D112" s="106"/>
      <c r="E112" s="106"/>
      <c r="F112" s="106"/>
      <c r="G112" s="106"/>
      <c r="H112" s="106"/>
      <c r="I112" s="106"/>
      <c r="J112" s="106"/>
      <c r="K112" s="106"/>
      <c r="L112" s="106"/>
      <c r="M112" s="106"/>
      <c r="N112" s="106"/>
    </row>
    <row r="113" spans="1:14" x14ac:dyDescent="0.3">
      <c r="A113" s="82"/>
      <c r="B113" s="82"/>
      <c r="C113" s="91"/>
      <c r="D113" s="82"/>
      <c r="E113" s="82"/>
      <c r="F113" s="82"/>
      <c r="G113" s="82"/>
      <c r="H113" s="82"/>
      <c r="I113" s="82"/>
      <c r="J113" s="82"/>
      <c r="K113" s="82"/>
      <c r="L113" s="82"/>
      <c r="M113" s="82"/>
      <c r="N113" s="82"/>
    </row>
    <row r="114" spans="1:14" x14ac:dyDescent="0.3">
      <c r="B114" s="4"/>
      <c r="C114" s="4"/>
      <c r="D114" s="4"/>
      <c r="E114" s="4"/>
      <c r="F114" s="4"/>
      <c r="G114" s="4"/>
      <c r="H114" s="4"/>
      <c r="I114" s="4"/>
      <c r="J114" s="4"/>
      <c r="K114" s="4"/>
      <c r="L114" s="4"/>
      <c r="M114" s="4"/>
      <c r="N114" s="4"/>
    </row>
    <row r="115" spans="1:14" x14ac:dyDescent="0.3">
      <c r="B115" s="4"/>
      <c r="C115" s="4"/>
      <c r="D115" s="4"/>
      <c r="E115" s="4"/>
      <c r="F115" s="4"/>
      <c r="G115" s="4"/>
      <c r="H115" s="4"/>
      <c r="I115" s="4"/>
      <c r="J115" s="4"/>
      <c r="K115" s="4"/>
      <c r="L115" s="4"/>
      <c r="M115" s="4"/>
      <c r="N115" s="4"/>
    </row>
    <row r="116" spans="1:14" x14ac:dyDescent="0.3">
      <c r="A116" s="100" t="s">
        <v>8</v>
      </c>
      <c r="B116" s="100"/>
      <c r="C116" s="100"/>
      <c r="D116" s="100"/>
      <c r="E116" s="100"/>
      <c r="F116" s="4"/>
      <c r="G116" s="4"/>
      <c r="H116" s="4"/>
      <c r="I116" s="4"/>
      <c r="J116" s="4"/>
      <c r="K116" s="4"/>
      <c r="L116" s="4"/>
      <c r="M116" s="4"/>
      <c r="N116" s="4"/>
    </row>
    <row r="117" spans="1:14" x14ac:dyDescent="0.3">
      <c r="A117" s="101" t="s">
        <v>156</v>
      </c>
      <c r="B117" s="101"/>
      <c r="C117" s="101"/>
      <c r="D117" s="101"/>
      <c r="E117" s="101"/>
      <c r="F117" s="4"/>
      <c r="G117" s="4"/>
      <c r="H117" s="4"/>
      <c r="I117" s="4"/>
      <c r="J117" s="4"/>
      <c r="K117" s="4"/>
      <c r="L117" s="4"/>
      <c r="M117" s="4"/>
      <c r="N117" s="4"/>
    </row>
    <row r="118" spans="1:14" x14ac:dyDescent="0.3">
      <c r="A118" s="102" t="s">
        <v>9</v>
      </c>
      <c r="B118" s="102"/>
      <c r="C118" s="102"/>
      <c r="D118" s="102"/>
      <c r="E118" s="102"/>
      <c r="F118" s="4"/>
      <c r="G118" s="4"/>
      <c r="H118" s="4"/>
      <c r="I118" s="4"/>
      <c r="J118" s="4"/>
      <c r="K118" s="4"/>
      <c r="L118" s="4"/>
      <c r="M118" s="4"/>
      <c r="N118" s="4"/>
    </row>
    <row r="119" spans="1:14" x14ac:dyDescent="0.3">
      <c r="A119" s="99" t="s">
        <v>157</v>
      </c>
      <c r="B119" s="99"/>
      <c r="C119" s="99"/>
      <c r="D119" s="99"/>
      <c r="E119" s="99"/>
      <c r="F119" s="4"/>
      <c r="G119" s="4"/>
      <c r="H119" s="4"/>
      <c r="I119" s="4"/>
      <c r="J119" s="4"/>
      <c r="K119" s="4"/>
      <c r="L119" s="4"/>
      <c r="M119" s="4"/>
      <c r="N119" s="4"/>
    </row>
    <row r="120" spans="1:14" x14ac:dyDescent="0.3">
      <c r="A120" s="100"/>
      <c r="B120" s="100"/>
      <c r="C120" s="100"/>
      <c r="D120" s="100"/>
      <c r="E120" s="100"/>
      <c r="F120" s="4"/>
      <c r="G120" s="4"/>
      <c r="H120" s="4"/>
      <c r="I120" s="4"/>
      <c r="J120" s="4"/>
      <c r="K120" s="4"/>
      <c r="L120" s="4"/>
      <c r="M120" s="4"/>
      <c r="N120" s="4"/>
    </row>
    <row r="121" spans="1:14" x14ac:dyDescent="0.3">
      <c r="A121" s="100" t="s">
        <v>10</v>
      </c>
      <c r="B121" s="100"/>
      <c r="C121" s="100"/>
      <c r="D121" s="100"/>
      <c r="E121" s="100"/>
      <c r="F121" s="4"/>
      <c r="G121" s="4"/>
      <c r="H121" s="4"/>
      <c r="I121" s="4"/>
      <c r="J121" s="4"/>
      <c r="K121" s="4"/>
      <c r="L121" s="4"/>
      <c r="M121" s="4"/>
      <c r="N121" s="4"/>
    </row>
    <row r="122" spans="1:14" x14ac:dyDescent="0.3">
      <c r="A122" s="99" t="s">
        <v>158</v>
      </c>
      <c r="B122" s="99"/>
      <c r="C122" s="99"/>
      <c r="D122" s="99"/>
      <c r="E122" s="99"/>
      <c r="F122" s="4"/>
      <c r="G122" s="4"/>
      <c r="H122" s="4"/>
      <c r="I122" s="4"/>
      <c r="J122" s="4"/>
      <c r="K122" s="4"/>
      <c r="L122" s="4"/>
      <c r="M122" s="4"/>
      <c r="N122" s="4"/>
    </row>
    <row r="123" spans="1:14" x14ac:dyDescent="0.3">
      <c r="A123" s="99"/>
      <c r="B123" s="99"/>
      <c r="C123" s="99"/>
      <c r="D123" s="99"/>
      <c r="E123" s="99"/>
      <c r="F123" s="4"/>
      <c r="G123" s="4"/>
      <c r="H123" s="4"/>
      <c r="I123" s="4"/>
      <c r="J123" s="4"/>
      <c r="K123" s="4"/>
      <c r="L123" s="4"/>
      <c r="M123" s="4"/>
      <c r="N123" s="4"/>
    </row>
    <row r="124" spans="1:14" x14ac:dyDescent="0.3">
      <c r="A124" s="100"/>
      <c r="B124" s="100"/>
      <c r="C124" s="100"/>
      <c r="D124" s="100"/>
      <c r="E124" s="100"/>
      <c r="F124" s="4"/>
      <c r="G124" s="4"/>
      <c r="H124" s="4"/>
      <c r="I124" s="4"/>
      <c r="J124" s="4"/>
      <c r="K124" s="4"/>
      <c r="L124" s="4"/>
      <c r="M124" s="4"/>
      <c r="N124" s="4"/>
    </row>
    <row r="125" spans="1:14" x14ac:dyDescent="0.3">
      <c r="A125" s="100" t="s">
        <v>11</v>
      </c>
      <c r="B125" s="100"/>
      <c r="C125" s="100"/>
      <c r="D125" s="100"/>
      <c r="E125" s="100"/>
      <c r="F125" s="4"/>
      <c r="G125" s="4"/>
      <c r="H125" s="4"/>
      <c r="I125" s="4"/>
      <c r="J125" s="4"/>
      <c r="K125" s="4"/>
      <c r="L125" s="4"/>
      <c r="M125" s="4"/>
      <c r="N125" s="4"/>
    </row>
    <row r="126" spans="1:14" ht="8.1" customHeight="1" x14ac:dyDescent="0.3">
      <c r="A126" s="100"/>
      <c r="B126" s="100"/>
      <c r="C126" s="100"/>
      <c r="D126" s="100"/>
      <c r="E126" s="100"/>
    </row>
    <row r="127" spans="1:14" x14ac:dyDescent="0.3">
      <c r="A127" s="100" t="s">
        <v>12</v>
      </c>
      <c r="B127" s="100"/>
      <c r="C127" s="100"/>
      <c r="D127" s="100"/>
      <c r="E127" s="100"/>
    </row>
    <row r="128" spans="1:14" x14ac:dyDescent="0.3">
      <c r="A128" s="99" t="s">
        <v>159</v>
      </c>
      <c r="B128" s="99"/>
      <c r="C128" s="99"/>
      <c r="D128" s="99"/>
      <c r="E128" s="99"/>
    </row>
  </sheetData>
  <sheetProtection algorithmName="SHA-512" hashValue="fhtUle01UtU1jup8nYGbPWMtM21YjWw+Q5CU26jh272lJOeAl79a/9gjYfkG+3X5OrYW9ZtxwgE5LODy9D0Maw==" saltValue="xEjt6ormlZNb1MbQCK24wA==" spinCount="100000" sheet="1" objects="1" scenarios="1" selectLockedCells="1"/>
  <protectedRanges>
    <protectedRange sqref="A1:A2 A3:C6 I7 M7:N9 A8:L9 A7:E7 L11:L63" name="Seite 1"/>
    <protectedRange sqref="A64:N67" name="Seite 2"/>
    <protectedRange sqref="F7:H7 J7" name="Seite 1_6"/>
    <protectedRange sqref="A10:B10 D10:N10" name="Seite 1_1"/>
    <protectedRange sqref="C10" name="Seite 1_1_1"/>
    <protectedRange sqref="A79:D80 A68:N68 I79:J80 K79:L79 A76:G78 I76:N78" name="Seite 2_1"/>
  </protectedRanges>
  <mergeCells count="125">
    <mergeCell ref="A5:E5"/>
    <mergeCell ref="F5:N5"/>
    <mergeCell ref="A6:E6"/>
    <mergeCell ref="F6:N6"/>
    <mergeCell ref="A7:E7"/>
    <mergeCell ref="F7:H7"/>
    <mergeCell ref="I7:M7"/>
    <mergeCell ref="A1:N1"/>
    <mergeCell ref="A2:N2"/>
    <mergeCell ref="A3:E3"/>
    <mergeCell ref="F3:N3"/>
    <mergeCell ref="A4:E4"/>
    <mergeCell ref="F4:N4"/>
    <mergeCell ref="A12:B12"/>
    <mergeCell ref="A13:B13"/>
    <mergeCell ref="A14:B14"/>
    <mergeCell ref="A15:B15"/>
    <mergeCell ref="A16:B16"/>
    <mergeCell ref="A17:B17"/>
    <mergeCell ref="A8:H8"/>
    <mergeCell ref="I8:N9"/>
    <mergeCell ref="A9:F9"/>
    <mergeCell ref="G9:H9"/>
    <mergeCell ref="A10:B10"/>
    <mergeCell ref="A11:B11"/>
    <mergeCell ref="A24:B24"/>
    <mergeCell ref="A25:B25"/>
    <mergeCell ref="A26:B26"/>
    <mergeCell ref="A27:B27"/>
    <mergeCell ref="A28:B28"/>
    <mergeCell ref="A29:B29"/>
    <mergeCell ref="A18:B18"/>
    <mergeCell ref="A19:B19"/>
    <mergeCell ref="A20:B20"/>
    <mergeCell ref="A21:B21"/>
    <mergeCell ref="A22:B22"/>
    <mergeCell ref="A23:B23"/>
    <mergeCell ref="A36:B36"/>
    <mergeCell ref="A37:B37"/>
    <mergeCell ref="A38:B38"/>
    <mergeCell ref="A39:B39"/>
    <mergeCell ref="A40:B40"/>
    <mergeCell ref="A41:B41"/>
    <mergeCell ref="A30:B30"/>
    <mergeCell ref="A31:B31"/>
    <mergeCell ref="A32:B32"/>
    <mergeCell ref="A33:B33"/>
    <mergeCell ref="A34:B34"/>
    <mergeCell ref="A35:B35"/>
    <mergeCell ref="A48:B48"/>
    <mergeCell ref="A49:B49"/>
    <mergeCell ref="A50:B50"/>
    <mergeCell ref="A51:B51"/>
    <mergeCell ref="A52:B52"/>
    <mergeCell ref="A53:B53"/>
    <mergeCell ref="A42:B42"/>
    <mergeCell ref="A43:B43"/>
    <mergeCell ref="A44:B44"/>
    <mergeCell ref="A45:B45"/>
    <mergeCell ref="A46:B46"/>
    <mergeCell ref="A47:B47"/>
    <mergeCell ref="A60:B60"/>
    <mergeCell ref="A61:B61"/>
    <mergeCell ref="A62:B62"/>
    <mergeCell ref="A63:B63"/>
    <mergeCell ref="A64:H65"/>
    <mergeCell ref="I64:K64"/>
    <mergeCell ref="A54:B54"/>
    <mergeCell ref="A55:B55"/>
    <mergeCell ref="A56:B56"/>
    <mergeCell ref="A57:B57"/>
    <mergeCell ref="A58:B58"/>
    <mergeCell ref="A59:B59"/>
    <mergeCell ref="M64:N64"/>
    <mergeCell ref="I65:J65"/>
    <mergeCell ref="K65:N66"/>
    <mergeCell ref="A66:H66"/>
    <mergeCell ref="I66:J66"/>
    <mergeCell ref="A68:N69"/>
    <mergeCell ref="A73:D73"/>
    <mergeCell ref="G73:J73"/>
    <mergeCell ref="B74:C74"/>
    <mergeCell ref="G74:J74"/>
    <mergeCell ref="C87:N87"/>
    <mergeCell ref="C88:N88"/>
    <mergeCell ref="C89:N89"/>
    <mergeCell ref="A70:N71"/>
    <mergeCell ref="I76:N76"/>
    <mergeCell ref="A77:G77"/>
    <mergeCell ref="I77:N77"/>
    <mergeCell ref="A78:G78"/>
    <mergeCell ref="I78:N78"/>
    <mergeCell ref="A79:G79"/>
    <mergeCell ref="I79:N79"/>
    <mergeCell ref="A80:G80"/>
    <mergeCell ref="I80:N80"/>
    <mergeCell ref="C82:N82"/>
    <mergeCell ref="C83:N83"/>
    <mergeCell ref="C84:N84"/>
    <mergeCell ref="C85:N85"/>
    <mergeCell ref="C86:N86"/>
    <mergeCell ref="A101:N102"/>
    <mergeCell ref="A103:N104"/>
    <mergeCell ref="A108:N110"/>
    <mergeCell ref="A111:N112"/>
    <mergeCell ref="C90:N90"/>
    <mergeCell ref="C91:N91"/>
    <mergeCell ref="C92:N92"/>
    <mergeCell ref="C93:N93"/>
    <mergeCell ref="C94:N94"/>
    <mergeCell ref="C95:N95"/>
    <mergeCell ref="C96:N96"/>
    <mergeCell ref="A128:E128"/>
    <mergeCell ref="A122:E122"/>
    <mergeCell ref="A123:E123"/>
    <mergeCell ref="A124:E124"/>
    <mergeCell ref="A125:E125"/>
    <mergeCell ref="A126:E126"/>
    <mergeCell ref="A127:E127"/>
    <mergeCell ref="A116:E116"/>
    <mergeCell ref="A117:E117"/>
    <mergeCell ref="A118:E118"/>
    <mergeCell ref="A119:E119"/>
    <mergeCell ref="A120:E120"/>
    <mergeCell ref="A121:E121"/>
  </mergeCells>
  <dataValidations count="2">
    <dataValidation type="list" showInputMessage="1" showErrorMessage="1" sqref="K11:K63" xr:uid="{00000000-0002-0000-0000-000000000000}">
      <formula1>"Ja,A,B,C,D,'"</formula1>
    </dataValidation>
    <dataValidation type="list" showInputMessage="1" sqref="C11:C63" xr:uid="{00000000-0002-0000-0000-000001000000}">
      <formula1>"I,A,B"</formula1>
    </dataValidation>
  </dataValidations>
  <printOptions horizontalCentered="1"/>
  <pageMargins left="0.35433070866141736" right="0.35433070866141736" top="0.39370078740157483" bottom="0.78740157480314965" header="0.51181102362204722" footer="0.51181102362204722"/>
  <pageSetup paperSize="9" scale="77" orientation="landscape" r:id="rId1"/>
  <headerFooter>
    <oddFooter>&amp;CSeite &amp;P von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Option Button 1">
              <controlPr defaultSize="0" autoFill="0" autoLine="0" autoPict="0" altText=" Nein">
                <anchor moveWithCells="1">
                  <from>
                    <xdr:col>7</xdr:col>
                    <xdr:colOff>556260</xdr:colOff>
                    <xdr:row>65</xdr:row>
                    <xdr:rowOff>76200</xdr:rowOff>
                  </from>
                  <to>
                    <xdr:col>7</xdr:col>
                    <xdr:colOff>1295400</xdr:colOff>
                    <xdr:row>65</xdr:row>
                    <xdr:rowOff>335280</xdr:rowOff>
                  </to>
                </anchor>
              </controlPr>
            </control>
          </mc:Choice>
        </mc:AlternateContent>
        <mc:AlternateContent xmlns:mc="http://schemas.openxmlformats.org/markup-compatibility/2006">
          <mc:Choice Requires="x14">
            <control shapeId="2050" r:id="rId5" name="Option Button 2">
              <controlPr defaultSize="0" autoFill="0" autoLine="0" autoPict="0" altText=" Ja">
                <anchor moveWithCells="1">
                  <from>
                    <xdr:col>6</xdr:col>
                    <xdr:colOff>60960</xdr:colOff>
                    <xdr:row>65</xdr:row>
                    <xdr:rowOff>83820</xdr:rowOff>
                  </from>
                  <to>
                    <xdr:col>7</xdr:col>
                    <xdr:colOff>502920</xdr:colOff>
                    <xdr:row>65</xdr:row>
                    <xdr:rowOff>335280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2000000}">
          <x14:formula1>
            <xm:f>STG!$A$1:$A$5</xm:f>
          </x14:formula1>
          <xm:sqref>F7:H7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5"/>
  <sheetViews>
    <sheetView zoomScaleNormal="100" workbookViewId="0">
      <pane ySplit="4" topLeftCell="A5" activePane="bottomLeft" state="frozen"/>
      <selection pane="bottomLeft" activeCell="D5" sqref="D5"/>
    </sheetView>
  </sheetViews>
  <sheetFormatPr baseColWidth="10" defaultColWidth="11" defaultRowHeight="15" customHeight="1" x14ac:dyDescent="0.3"/>
  <cols>
    <col min="1" max="1" width="6.5" style="56" bestFit="1" customWidth="1"/>
    <col min="2" max="2" width="4.3984375" style="58" bestFit="1" customWidth="1"/>
    <col min="3" max="3" width="7" style="57" bestFit="1" customWidth="1"/>
    <col min="4" max="4" width="54.8984375" style="55" customWidth="1"/>
    <col min="5" max="5" width="6.3984375" style="56" bestFit="1" customWidth="1"/>
    <col min="6" max="6" width="11" style="55"/>
    <col min="7" max="7" width="14.59765625" style="55" bestFit="1" customWidth="1"/>
    <col min="8" max="16384" width="11" style="55"/>
  </cols>
  <sheetData>
    <row r="1" spans="1:8" s="62" customFormat="1" ht="15" customHeight="1" x14ac:dyDescent="0.3">
      <c r="A1" s="187" t="s">
        <v>103</v>
      </c>
      <c r="B1" s="187"/>
      <c r="C1" s="187"/>
      <c r="D1" s="187"/>
      <c r="E1" s="187"/>
      <c r="F1" s="26"/>
      <c r="G1" s="27" t="s">
        <v>15</v>
      </c>
      <c r="H1" s="29" t="s">
        <v>104</v>
      </c>
    </row>
    <row r="2" spans="1:8" s="62" customFormat="1" ht="15" customHeight="1" x14ac:dyDescent="0.3">
      <c r="A2" s="187"/>
      <c r="B2" s="187"/>
      <c r="C2" s="187"/>
      <c r="D2" s="187"/>
      <c r="E2" s="187"/>
      <c r="F2" s="26"/>
      <c r="G2" s="27" t="s">
        <v>14</v>
      </c>
      <c r="H2" s="30">
        <v>6</v>
      </c>
    </row>
    <row r="3" spans="1:8" s="62" customFormat="1" ht="15" customHeight="1" x14ac:dyDescent="0.3">
      <c r="A3" s="188"/>
      <c r="B3" s="188"/>
      <c r="C3" s="188"/>
      <c r="D3" s="188"/>
      <c r="E3" s="188"/>
      <c r="F3" s="26"/>
      <c r="G3" s="26"/>
      <c r="H3" s="26"/>
    </row>
    <row r="4" spans="1:8" s="62" customFormat="1" ht="14.4" x14ac:dyDescent="0.3">
      <c r="A4" s="63" t="s">
        <v>0</v>
      </c>
      <c r="B4" s="63" t="s">
        <v>1</v>
      </c>
      <c r="C4" s="63" t="s">
        <v>2</v>
      </c>
      <c r="D4" s="64" t="s">
        <v>3</v>
      </c>
      <c r="E4" s="63" t="s">
        <v>4</v>
      </c>
      <c r="F4" s="26"/>
      <c r="G4" s="26"/>
      <c r="H4" s="26"/>
    </row>
    <row r="5" spans="1:8" s="62" customFormat="1" ht="15" customHeight="1" x14ac:dyDescent="0.3">
      <c r="A5" s="69">
        <v>995</v>
      </c>
      <c r="B5" s="65" t="s">
        <v>19</v>
      </c>
      <c r="C5" s="66" t="s">
        <v>19</v>
      </c>
      <c r="D5" s="98" t="s">
        <v>20</v>
      </c>
      <c r="E5" s="68"/>
      <c r="F5" s="26"/>
      <c r="G5" s="26"/>
      <c r="H5" s="26"/>
    </row>
    <row r="6" spans="1:8" s="62" customFormat="1" ht="7.5" customHeight="1" x14ac:dyDescent="0.3">
      <c r="A6" s="189"/>
      <c r="B6" s="189"/>
      <c r="C6" s="189"/>
      <c r="D6" s="189"/>
      <c r="E6" s="189"/>
      <c r="F6" s="26"/>
      <c r="G6" s="26"/>
      <c r="H6" s="26"/>
    </row>
    <row r="7" spans="1:8" s="60" customFormat="1" ht="14.4" x14ac:dyDescent="0.3">
      <c r="A7" s="76">
        <v>1</v>
      </c>
      <c r="B7" s="77" t="s">
        <v>19</v>
      </c>
      <c r="C7" s="95" t="s">
        <v>176</v>
      </c>
      <c r="D7" s="77" t="s">
        <v>22</v>
      </c>
      <c r="E7" s="76">
        <v>12</v>
      </c>
      <c r="F7" s="36"/>
      <c r="G7" s="36"/>
      <c r="H7" s="36"/>
    </row>
    <row r="8" spans="1:8" s="60" customFormat="1" ht="14.4" x14ac:dyDescent="0.3">
      <c r="A8" s="76">
        <v>2</v>
      </c>
      <c r="B8" s="77" t="s">
        <v>19</v>
      </c>
      <c r="C8" s="95" t="s">
        <v>177</v>
      </c>
      <c r="D8" s="77" t="s">
        <v>23</v>
      </c>
      <c r="E8" s="76">
        <v>3</v>
      </c>
      <c r="F8" s="36"/>
      <c r="G8" s="36"/>
      <c r="H8" s="36"/>
    </row>
    <row r="9" spans="1:8" s="60" customFormat="1" ht="14.4" x14ac:dyDescent="0.3">
      <c r="A9" s="76">
        <v>3</v>
      </c>
      <c r="B9" s="77" t="s">
        <v>24</v>
      </c>
      <c r="C9" s="78">
        <v>42101</v>
      </c>
      <c r="D9" s="77" t="s">
        <v>25</v>
      </c>
      <c r="E9" s="76">
        <v>4</v>
      </c>
      <c r="F9" s="36"/>
      <c r="G9" s="36"/>
      <c r="H9" s="36"/>
    </row>
    <row r="10" spans="1:8" s="60" customFormat="1" ht="14.4" x14ac:dyDescent="0.3">
      <c r="A10" s="76">
        <v>4</v>
      </c>
      <c r="B10" s="79" t="s">
        <v>24</v>
      </c>
      <c r="C10" s="80">
        <v>42004</v>
      </c>
      <c r="D10" s="77" t="s">
        <v>48</v>
      </c>
      <c r="E10" s="76">
        <v>2</v>
      </c>
      <c r="F10" s="36"/>
      <c r="G10" s="36"/>
      <c r="H10" s="36"/>
    </row>
    <row r="11" spans="1:8" s="60" customFormat="1" ht="14.4" x14ac:dyDescent="0.3">
      <c r="A11" s="76">
        <v>5</v>
      </c>
      <c r="B11" s="79" t="s">
        <v>37</v>
      </c>
      <c r="C11" s="80">
        <v>49021</v>
      </c>
      <c r="D11" s="77" t="s">
        <v>105</v>
      </c>
      <c r="E11" s="76">
        <v>2</v>
      </c>
      <c r="F11" s="36"/>
      <c r="G11" s="36"/>
      <c r="H11" s="36"/>
    </row>
    <row r="12" spans="1:8" s="60" customFormat="1" ht="14.4" x14ac:dyDescent="0.3">
      <c r="A12" s="76">
        <v>6</v>
      </c>
      <c r="B12" s="77" t="s">
        <v>32</v>
      </c>
      <c r="C12" s="78">
        <v>41006</v>
      </c>
      <c r="D12" s="77" t="s">
        <v>49</v>
      </c>
      <c r="E12" s="76">
        <v>4</v>
      </c>
      <c r="F12" s="36"/>
      <c r="G12" s="36"/>
      <c r="H12" s="36"/>
    </row>
    <row r="13" spans="1:8" s="60" customFormat="1" ht="14.4" x14ac:dyDescent="0.3">
      <c r="A13" s="76">
        <v>7</v>
      </c>
      <c r="B13" s="77" t="s">
        <v>24</v>
      </c>
      <c r="C13" s="78">
        <v>42006</v>
      </c>
      <c r="D13" s="77" t="s">
        <v>26</v>
      </c>
      <c r="E13" s="76">
        <v>5</v>
      </c>
      <c r="F13" s="36"/>
      <c r="G13" s="36"/>
      <c r="H13" s="36"/>
    </row>
    <row r="14" spans="1:8" s="60" customFormat="1" ht="14.4" x14ac:dyDescent="0.3">
      <c r="A14" s="76">
        <v>8</v>
      </c>
      <c r="B14" s="77" t="s">
        <v>24</v>
      </c>
      <c r="C14" s="78">
        <v>42007</v>
      </c>
      <c r="D14" s="77" t="s">
        <v>27</v>
      </c>
      <c r="E14" s="76">
        <v>3</v>
      </c>
      <c r="F14" s="36"/>
      <c r="G14" s="36"/>
      <c r="H14" s="36"/>
    </row>
    <row r="15" spans="1:8" s="60" customFormat="1" ht="14.4" x14ac:dyDescent="0.3">
      <c r="A15" s="76">
        <v>9</v>
      </c>
      <c r="B15" s="77" t="s">
        <v>24</v>
      </c>
      <c r="C15" s="78">
        <v>42008</v>
      </c>
      <c r="D15" s="77" t="s">
        <v>28</v>
      </c>
      <c r="E15" s="76">
        <v>3</v>
      </c>
      <c r="F15" s="36"/>
      <c r="G15" s="36"/>
      <c r="H15" s="36"/>
    </row>
    <row r="16" spans="1:8" s="60" customFormat="1" ht="14.4" x14ac:dyDescent="0.3">
      <c r="A16" s="76">
        <v>10</v>
      </c>
      <c r="B16" s="77" t="s">
        <v>29</v>
      </c>
      <c r="C16" s="78">
        <v>19101</v>
      </c>
      <c r="D16" s="77" t="s">
        <v>30</v>
      </c>
      <c r="E16" s="68"/>
      <c r="F16" s="36"/>
      <c r="G16" s="36"/>
      <c r="H16" s="36"/>
    </row>
    <row r="17" spans="1:8" s="60" customFormat="1" ht="14.4" x14ac:dyDescent="0.3">
      <c r="A17" s="76">
        <v>11</v>
      </c>
      <c r="B17" s="77" t="s">
        <v>29</v>
      </c>
      <c r="C17" s="78">
        <v>19102</v>
      </c>
      <c r="D17" s="77" t="s">
        <v>30</v>
      </c>
      <c r="E17" s="68"/>
      <c r="F17" s="36"/>
      <c r="G17" s="36"/>
      <c r="H17" s="36"/>
    </row>
    <row r="18" spans="1:8" s="60" customFormat="1" ht="14.4" x14ac:dyDescent="0.3">
      <c r="A18" s="76">
        <v>12</v>
      </c>
      <c r="B18" s="77" t="s">
        <v>29</v>
      </c>
      <c r="C18" s="78">
        <v>19103</v>
      </c>
      <c r="D18" s="77" t="s">
        <v>30</v>
      </c>
      <c r="E18" s="68"/>
      <c r="F18" s="36"/>
      <c r="G18" s="36"/>
      <c r="H18" s="36"/>
    </row>
    <row r="19" spans="1:8" s="60" customFormat="1" ht="14.4" x14ac:dyDescent="0.3">
      <c r="A19" s="76">
        <v>13</v>
      </c>
      <c r="B19" s="77" t="s">
        <v>29</v>
      </c>
      <c r="C19" s="80">
        <v>39101</v>
      </c>
      <c r="D19" s="77" t="s">
        <v>31</v>
      </c>
      <c r="E19" s="68"/>
      <c r="F19" s="36"/>
      <c r="G19" s="36"/>
      <c r="H19" s="36"/>
    </row>
    <row r="20" spans="1:8" s="60" customFormat="1" ht="14.4" x14ac:dyDescent="0.3">
      <c r="A20" s="76">
        <v>14</v>
      </c>
      <c r="B20" s="77" t="s">
        <v>29</v>
      </c>
      <c r="C20" s="80">
        <v>39102</v>
      </c>
      <c r="D20" s="77" t="s">
        <v>31</v>
      </c>
      <c r="E20" s="68"/>
      <c r="F20" s="36"/>
      <c r="G20" s="36"/>
      <c r="H20" s="36"/>
    </row>
    <row r="21" spans="1:8" s="60" customFormat="1" ht="14.4" x14ac:dyDescent="0.3">
      <c r="A21" s="76">
        <v>15</v>
      </c>
      <c r="B21" s="77" t="s">
        <v>29</v>
      </c>
      <c r="C21" s="80">
        <v>39103</v>
      </c>
      <c r="D21" s="77" t="s">
        <v>31</v>
      </c>
      <c r="E21" s="68"/>
      <c r="F21" s="36"/>
      <c r="G21" s="36"/>
      <c r="H21" s="36"/>
    </row>
    <row r="22" spans="1:8" s="60" customFormat="1" ht="14.4" x14ac:dyDescent="0.3">
      <c r="A22" s="76">
        <v>16</v>
      </c>
      <c r="B22" s="77" t="s">
        <v>24</v>
      </c>
      <c r="C22" s="95" t="s">
        <v>178</v>
      </c>
      <c r="D22" s="77" t="s">
        <v>69</v>
      </c>
      <c r="E22" s="76">
        <v>4</v>
      </c>
      <c r="F22" s="36"/>
      <c r="G22" s="36"/>
      <c r="H22" s="36"/>
    </row>
    <row r="23" spans="1:8" s="60" customFormat="1" ht="14.4" x14ac:dyDescent="0.3">
      <c r="A23" s="76">
        <v>17</v>
      </c>
      <c r="B23" s="77" t="s">
        <v>24</v>
      </c>
      <c r="C23" s="95" t="s">
        <v>179</v>
      </c>
      <c r="D23" s="77" t="s">
        <v>68</v>
      </c>
      <c r="E23" s="76">
        <v>3</v>
      </c>
      <c r="F23" s="36"/>
      <c r="G23" s="36"/>
      <c r="H23" s="36"/>
    </row>
    <row r="24" spans="1:8" s="60" customFormat="1" ht="14.4" x14ac:dyDescent="0.3">
      <c r="A24" s="76">
        <v>18</v>
      </c>
      <c r="B24" s="77" t="s">
        <v>24</v>
      </c>
      <c r="C24" s="78">
        <v>42054</v>
      </c>
      <c r="D24" s="77" t="s">
        <v>67</v>
      </c>
      <c r="E24" s="76">
        <v>1</v>
      </c>
      <c r="F24" s="36"/>
      <c r="G24" s="36"/>
      <c r="H24" s="36"/>
    </row>
    <row r="25" spans="1:8" s="60" customFormat="1" ht="14.4" x14ac:dyDescent="0.3">
      <c r="A25" s="76">
        <v>19</v>
      </c>
      <c r="B25" s="77" t="s">
        <v>24</v>
      </c>
      <c r="C25" s="78">
        <v>42014</v>
      </c>
      <c r="D25" s="77" t="s">
        <v>55</v>
      </c>
      <c r="E25" s="76">
        <v>4</v>
      </c>
      <c r="F25" s="36"/>
      <c r="G25" s="36"/>
      <c r="H25" s="36"/>
    </row>
    <row r="26" spans="1:8" s="60" customFormat="1" ht="14.4" x14ac:dyDescent="0.3">
      <c r="A26" s="76">
        <v>20</v>
      </c>
      <c r="B26" s="77" t="s">
        <v>24</v>
      </c>
      <c r="C26" s="78">
        <v>42013</v>
      </c>
      <c r="D26" s="77" t="s">
        <v>106</v>
      </c>
      <c r="E26" s="76">
        <v>4</v>
      </c>
      <c r="F26" s="36"/>
      <c r="G26" s="36"/>
      <c r="H26" s="36"/>
    </row>
    <row r="27" spans="1:8" s="60" customFormat="1" ht="14.4" x14ac:dyDescent="0.3">
      <c r="A27" s="76">
        <v>21</v>
      </c>
      <c r="B27" s="77" t="s">
        <v>33</v>
      </c>
      <c r="C27" s="80">
        <v>40031</v>
      </c>
      <c r="D27" s="77" t="s">
        <v>34</v>
      </c>
      <c r="E27" s="76">
        <v>4</v>
      </c>
      <c r="F27" s="36"/>
      <c r="G27" s="36"/>
      <c r="H27" s="36"/>
    </row>
    <row r="28" spans="1:8" s="60" customFormat="1" ht="14.4" x14ac:dyDescent="0.3">
      <c r="A28" s="76">
        <v>22</v>
      </c>
      <c r="B28" s="77" t="s">
        <v>33</v>
      </c>
      <c r="C28" s="80">
        <v>40032</v>
      </c>
      <c r="D28" s="77" t="s">
        <v>36</v>
      </c>
      <c r="E28" s="76">
        <v>1</v>
      </c>
      <c r="F28" s="36"/>
      <c r="G28" s="36"/>
      <c r="H28" s="36"/>
    </row>
    <row r="29" spans="1:8" s="60" customFormat="1" ht="14.4" x14ac:dyDescent="0.3">
      <c r="A29" s="76">
        <v>23</v>
      </c>
      <c r="B29" s="77" t="s">
        <v>32</v>
      </c>
      <c r="C29" s="80">
        <v>41009</v>
      </c>
      <c r="D29" s="77" t="s">
        <v>83</v>
      </c>
      <c r="E29" s="76">
        <v>4</v>
      </c>
      <c r="F29" s="36"/>
      <c r="G29" s="36"/>
      <c r="H29" s="36"/>
    </row>
    <row r="30" spans="1:8" s="60" customFormat="1" ht="14.4" x14ac:dyDescent="0.3">
      <c r="A30" s="76">
        <v>24</v>
      </c>
      <c r="B30" s="77" t="s">
        <v>32</v>
      </c>
      <c r="C30" s="80">
        <v>41010</v>
      </c>
      <c r="D30" s="77" t="s">
        <v>107</v>
      </c>
      <c r="E30" s="76">
        <v>1</v>
      </c>
      <c r="F30" s="36"/>
      <c r="G30" s="36"/>
      <c r="H30" s="36"/>
    </row>
    <row r="31" spans="1:8" s="60" customFormat="1" ht="14.4" x14ac:dyDescent="0.3">
      <c r="A31" s="76">
        <v>25</v>
      </c>
      <c r="B31" s="77" t="s">
        <v>35</v>
      </c>
      <c r="C31" s="80">
        <v>49001</v>
      </c>
      <c r="D31" s="77" t="s">
        <v>38</v>
      </c>
      <c r="E31" s="76">
        <v>4</v>
      </c>
      <c r="F31" s="36"/>
      <c r="G31" s="36"/>
      <c r="H31" s="36"/>
    </row>
    <row r="32" spans="1:8" s="60" customFormat="1" ht="14.4" x14ac:dyDescent="0.3">
      <c r="A32" s="76">
        <v>26</v>
      </c>
      <c r="B32" s="77" t="s">
        <v>24</v>
      </c>
      <c r="C32" s="80">
        <v>42081</v>
      </c>
      <c r="D32" s="77" t="s">
        <v>66</v>
      </c>
      <c r="E32" s="76">
        <v>3</v>
      </c>
      <c r="F32" s="36"/>
      <c r="G32" s="36"/>
      <c r="H32" s="36"/>
    </row>
    <row r="33" spans="1:8" s="60" customFormat="1" ht="14.4" x14ac:dyDescent="0.3">
      <c r="A33" s="76">
        <v>27</v>
      </c>
      <c r="B33" s="77" t="s">
        <v>24</v>
      </c>
      <c r="C33" s="78">
        <v>42083</v>
      </c>
      <c r="D33" s="77" t="s">
        <v>65</v>
      </c>
      <c r="E33" s="76">
        <v>3</v>
      </c>
      <c r="F33" s="36"/>
      <c r="G33" s="36"/>
      <c r="H33" s="36"/>
    </row>
    <row r="34" spans="1:8" s="60" customFormat="1" ht="14.4" x14ac:dyDescent="0.3">
      <c r="A34" s="76">
        <v>28</v>
      </c>
      <c r="B34" s="77" t="s">
        <v>24</v>
      </c>
      <c r="C34" s="78">
        <v>42084</v>
      </c>
      <c r="D34" s="77" t="s">
        <v>64</v>
      </c>
      <c r="E34" s="76">
        <v>1</v>
      </c>
      <c r="F34" s="36"/>
      <c r="G34" s="36"/>
      <c r="H34" s="36"/>
    </row>
    <row r="35" spans="1:8" s="60" customFormat="1" ht="14.4" x14ac:dyDescent="0.3">
      <c r="A35" s="76">
        <v>29</v>
      </c>
      <c r="B35" s="77" t="s">
        <v>24</v>
      </c>
      <c r="C35" s="78">
        <v>42025</v>
      </c>
      <c r="D35" s="77" t="s">
        <v>63</v>
      </c>
      <c r="E35" s="76">
        <v>3</v>
      </c>
      <c r="F35" s="36"/>
      <c r="G35" s="36"/>
      <c r="H35" s="36"/>
    </row>
    <row r="36" spans="1:8" s="60" customFormat="1" ht="14.4" x14ac:dyDescent="0.3">
      <c r="A36" s="76">
        <v>30</v>
      </c>
      <c r="B36" s="77" t="s">
        <v>37</v>
      </c>
      <c r="C36" s="78">
        <v>49044</v>
      </c>
      <c r="D36" s="77" t="s">
        <v>86</v>
      </c>
      <c r="E36" s="76">
        <v>13</v>
      </c>
      <c r="F36" s="36"/>
      <c r="G36" s="36"/>
      <c r="H36" s="36"/>
    </row>
    <row r="37" spans="1:8" s="60" customFormat="1" ht="14.4" x14ac:dyDescent="0.3">
      <c r="A37" s="76">
        <v>31</v>
      </c>
      <c r="B37" s="77" t="s">
        <v>32</v>
      </c>
      <c r="C37" s="78">
        <v>41012</v>
      </c>
      <c r="D37" s="77" t="s">
        <v>108</v>
      </c>
      <c r="E37" s="76">
        <v>4</v>
      </c>
      <c r="F37" s="36"/>
      <c r="G37" s="36"/>
      <c r="H37" s="36"/>
    </row>
    <row r="38" spans="1:8" s="60" customFormat="1" ht="14.4" x14ac:dyDescent="0.3">
      <c r="A38" s="76">
        <v>32</v>
      </c>
      <c r="B38" s="77" t="s">
        <v>24</v>
      </c>
      <c r="C38" s="78">
        <v>42031</v>
      </c>
      <c r="D38" s="77" t="s">
        <v>87</v>
      </c>
      <c r="E38" s="76">
        <v>8</v>
      </c>
      <c r="F38" s="36"/>
      <c r="G38" s="36"/>
      <c r="H38" s="36"/>
    </row>
    <row r="39" spans="1:8" s="60" customFormat="1" ht="14.4" x14ac:dyDescent="0.3">
      <c r="A39" s="76">
        <v>33</v>
      </c>
      <c r="B39" s="77" t="s">
        <v>24</v>
      </c>
      <c r="C39" s="78">
        <v>42033</v>
      </c>
      <c r="D39" s="77" t="s">
        <v>88</v>
      </c>
      <c r="E39" s="76">
        <v>7</v>
      </c>
      <c r="F39" s="36"/>
      <c r="G39" s="36"/>
      <c r="H39" s="36"/>
    </row>
    <row r="40" spans="1:8" s="60" customFormat="1" ht="14.4" x14ac:dyDescent="0.3">
      <c r="A40" s="76">
        <v>34</v>
      </c>
      <c r="B40" s="77" t="s">
        <v>24</v>
      </c>
      <c r="C40" s="78">
        <v>42037</v>
      </c>
      <c r="D40" s="77" t="s">
        <v>89</v>
      </c>
      <c r="E40" s="76">
        <v>5</v>
      </c>
      <c r="F40" s="36"/>
      <c r="G40" s="36"/>
      <c r="H40" s="36"/>
    </row>
    <row r="41" spans="1:8" s="60" customFormat="1" ht="14.4" x14ac:dyDescent="0.3">
      <c r="A41" s="76">
        <v>35</v>
      </c>
      <c r="B41" s="77" t="s">
        <v>24</v>
      </c>
      <c r="C41" s="78">
        <v>42039</v>
      </c>
      <c r="D41" s="77" t="s">
        <v>90</v>
      </c>
      <c r="E41" s="76">
        <v>5</v>
      </c>
      <c r="F41" s="36"/>
      <c r="G41" s="36"/>
      <c r="H41" s="36"/>
    </row>
    <row r="42" spans="1:8" s="60" customFormat="1" ht="14.4" x14ac:dyDescent="0.3">
      <c r="A42" s="76">
        <v>36</v>
      </c>
      <c r="B42" s="77" t="s">
        <v>24</v>
      </c>
      <c r="C42" s="78">
        <v>42023</v>
      </c>
      <c r="D42" s="77" t="s">
        <v>62</v>
      </c>
      <c r="E42" s="76">
        <v>4</v>
      </c>
      <c r="F42" s="36"/>
      <c r="G42" s="36"/>
      <c r="H42" s="36"/>
    </row>
    <row r="43" spans="1:8" s="60" customFormat="1" ht="14.4" x14ac:dyDescent="0.3">
      <c r="A43" s="76">
        <v>37</v>
      </c>
      <c r="B43" s="77" t="s">
        <v>24</v>
      </c>
      <c r="C43" s="78">
        <v>40065</v>
      </c>
      <c r="D43" s="77" t="s">
        <v>109</v>
      </c>
      <c r="E43" s="76">
        <v>4</v>
      </c>
      <c r="F43" s="36"/>
      <c r="G43" s="36"/>
      <c r="H43" s="36"/>
    </row>
    <row r="44" spans="1:8" s="60" customFormat="1" ht="14.4" x14ac:dyDescent="0.3">
      <c r="A44" s="76">
        <v>38</v>
      </c>
      <c r="B44" s="77" t="s">
        <v>33</v>
      </c>
      <c r="C44" s="78">
        <v>40087</v>
      </c>
      <c r="D44" s="77" t="s">
        <v>91</v>
      </c>
      <c r="E44" s="76">
        <v>5</v>
      </c>
      <c r="F44" s="36"/>
      <c r="G44" s="36"/>
      <c r="H44" s="36"/>
    </row>
    <row r="45" spans="1:8" s="60" customFormat="1" ht="14.4" x14ac:dyDescent="0.3">
      <c r="A45" s="76">
        <v>39</v>
      </c>
      <c r="B45" s="77" t="s">
        <v>24</v>
      </c>
      <c r="C45" s="78">
        <v>42045</v>
      </c>
      <c r="D45" s="77" t="s">
        <v>54</v>
      </c>
      <c r="E45" s="76">
        <v>5</v>
      </c>
      <c r="F45" s="36"/>
      <c r="G45" s="36"/>
      <c r="H45" s="36"/>
    </row>
    <row r="46" spans="1:8" s="60" customFormat="1" ht="14.4" x14ac:dyDescent="0.3">
      <c r="A46" s="76">
        <v>40</v>
      </c>
      <c r="B46" s="77" t="s">
        <v>32</v>
      </c>
      <c r="C46" s="78">
        <v>41014</v>
      </c>
      <c r="D46" s="77" t="s">
        <v>110</v>
      </c>
      <c r="E46" s="76">
        <v>4</v>
      </c>
      <c r="F46" s="36"/>
      <c r="G46" s="36"/>
      <c r="H46" s="36"/>
    </row>
    <row r="47" spans="1:8" s="60" customFormat="1" ht="14.4" x14ac:dyDescent="0.3">
      <c r="A47" s="76">
        <v>41</v>
      </c>
      <c r="B47" s="77" t="s">
        <v>39</v>
      </c>
      <c r="C47" s="78">
        <v>49002</v>
      </c>
      <c r="D47" s="77" t="s">
        <v>40</v>
      </c>
      <c r="E47" s="76">
        <v>4</v>
      </c>
      <c r="F47" s="36"/>
      <c r="G47" s="36"/>
      <c r="H47" s="36"/>
    </row>
    <row r="48" spans="1:8" s="60" customFormat="1" ht="14.4" x14ac:dyDescent="0.3">
      <c r="A48" s="76">
        <v>42</v>
      </c>
      <c r="B48" s="77" t="s">
        <v>37</v>
      </c>
      <c r="C48" s="78">
        <v>49003</v>
      </c>
      <c r="D48" s="77" t="s">
        <v>41</v>
      </c>
      <c r="E48" s="76">
        <v>1</v>
      </c>
      <c r="F48" s="36"/>
      <c r="G48" s="36"/>
      <c r="H48" s="36"/>
    </row>
    <row r="49" spans="1:8" s="60" customFormat="1" ht="14.4" x14ac:dyDescent="0.3">
      <c r="A49" s="76">
        <v>43</v>
      </c>
      <c r="B49" s="77" t="s">
        <v>24</v>
      </c>
      <c r="C49" s="78">
        <v>42077</v>
      </c>
      <c r="D49" s="77" t="s">
        <v>53</v>
      </c>
      <c r="E49" s="76">
        <v>3</v>
      </c>
      <c r="F49" s="36"/>
      <c r="G49" s="36"/>
      <c r="H49" s="36"/>
    </row>
    <row r="50" spans="1:8" s="60" customFormat="1" ht="14.4" x14ac:dyDescent="0.3">
      <c r="A50" s="76">
        <v>44</v>
      </c>
      <c r="B50" s="77" t="s">
        <v>24</v>
      </c>
      <c r="C50" s="78">
        <v>40030</v>
      </c>
      <c r="D50" s="77" t="s">
        <v>61</v>
      </c>
      <c r="E50" s="76">
        <v>4</v>
      </c>
      <c r="F50" s="36"/>
      <c r="G50" s="36"/>
      <c r="H50" s="36"/>
    </row>
    <row r="51" spans="1:8" s="60" customFormat="1" ht="14.4" x14ac:dyDescent="0.3">
      <c r="A51" s="76">
        <v>45</v>
      </c>
      <c r="B51" s="77" t="s">
        <v>24</v>
      </c>
      <c r="C51" s="78">
        <v>42051</v>
      </c>
      <c r="D51" s="77" t="s">
        <v>60</v>
      </c>
      <c r="E51" s="76">
        <v>3</v>
      </c>
      <c r="F51" s="36"/>
      <c r="G51" s="36"/>
      <c r="H51" s="36"/>
    </row>
    <row r="52" spans="1:8" s="60" customFormat="1" ht="14.4" x14ac:dyDescent="0.3">
      <c r="A52" s="76">
        <v>46</v>
      </c>
      <c r="B52" s="77" t="s">
        <v>24</v>
      </c>
      <c r="C52" s="78">
        <v>42055</v>
      </c>
      <c r="D52" s="77" t="s">
        <v>43</v>
      </c>
      <c r="E52" s="76">
        <v>4</v>
      </c>
      <c r="F52" s="36"/>
      <c r="G52" s="36"/>
      <c r="H52" s="36"/>
    </row>
    <row r="53" spans="1:8" s="60" customFormat="1" ht="14.4" x14ac:dyDescent="0.3">
      <c r="A53" s="76">
        <v>47</v>
      </c>
      <c r="B53" s="77" t="s">
        <v>24</v>
      </c>
      <c r="C53" s="78">
        <v>42056</v>
      </c>
      <c r="D53" s="77" t="s">
        <v>44</v>
      </c>
      <c r="E53" s="76">
        <v>1</v>
      </c>
      <c r="F53" s="36"/>
      <c r="G53" s="36"/>
      <c r="H53" s="36"/>
    </row>
    <row r="54" spans="1:8" s="60" customFormat="1" ht="14.4" x14ac:dyDescent="0.3">
      <c r="A54" s="76">
        <v>48</v>
      </c>
      <c r="B54" s="77" t="s">
        <v>24</v>
      </c>
      <c r="C54" s="78">
        <v>42057</v>
      </c>
      <c r="D54" s="77" t="s">
        <v>45</v>
      </c>
      <c r="E54" s="76">
        <v>4</v>
      </c>
      <c r="F54" s="36"/>
      <c r="G54" s="36"/>
      <c r="H54" s="36"/>
    </row>
    <row r="55" spans="1:8" s="60" customFormat="1" ht="14.4" x14ac:dyDescent="0.3">
      <c r="A55" s="76">
        <v>49</v>
      </c>
      <c r="B55" s="77" t="s">
        <v>24</v>
      </c>
      <c r="C55" s="78">
        <v>42058</v>
      </c>
      <c r="D55" s="77" t="s">
        <v>46</v>
      </c>
      <c r="E55" s="76">
        <v>1</v>
      </c>
      <c r="F55" s="36"/>
      <c r="G55" s="36"/>
      <c r="H55" s="36"/>
    </row>
    <row r="56" spans="1:8" s="60" customFormat="1" ht="14.4" x14ac:dyDescent="0.3">
      <c r="A56" s="76">
        <v>50</v>
      </c>
      <c r="B56" s="77" t="s">
        <v>24</v>
      </c>
      <c r="C56" s="78">
        <v>42061</v>
      </c>
      <c r="D56" s="77" t="s">
        <v>59</v>
      </c>
      <c r="E56" s="76">
        <v>4</v>
      </c>
      <c r="F56" s="36"/>
      <c r="G56" s="36"/>
      <c r="H56" s="36"/>
    </row>
    <row r="57" spans="1:8" s="60" customFormat="1" ht="14.4" x14ac:dyDescent="0.3">
      <c r="A57" s="76">
        <v>51</v>
      </c>
      <c r="B57" s="77" t="s">
        <v>24</v>
      </c>
      <c r="C57" s="78">
        <v>42062</v>
      </c>
      <c r="D57" s="77" t="s">
        <v>58</v>
      </c>
      <c r="E57" s="76">
        <v>1</v>
      </c>
      <c r="F57" s="36"/>
      <c r="G57" s="36"/>
      <c r="H57" s="36"/>
    </row>
    <row r="58" spans="1:8" s="60" customFormat="1" ht="14.4" x14ac:dyDescent="0.3">
      <c r="A58" s="76">
        <v>52</v>
      </c>
      <c r="B58" s="77" t="s">
        <v>24</v>
      </c>
      <c r="C58" s="78">
        <v>42063</v>
      </c>
      <c r="D58" s="77" t="s">
        <v>57</v>
      </c>
      <c r="E58" s="76">
        <v>4</v>
      </c>
      <c r="F58" s="36"/>
      <c r="G58" s="36"/>
      <c r="H58" s="36"/>
    </row>
    <row r="59" spans="1:8" s="60" customFormat="1" ht="14.4" x14ac:dyDescent="0.3">
      <c r="A59" s="76">
        <v>53</v>
      </c>
      <c r="B59" s="77" t="s">
        <v>24</v>
      </c>
      <c r="C59" s="78">
        <v>42064</v>
      </c>
      <c r="D59" s="77" t="s">
        <v>56</v>
      </c>
      <c r="E59" s="76">
        <v>1</v>
      </c>
      <c r="F59" s="36"/>
      <c r="G59" s="36"/>
      <c r="H59" s="36"/>
    </row>
    <row r="60" spans="1:8" s="60" customFormat="1" ht="14.4" x14ac:dyDescent="0.3">
      <c r="A60" s="76">
        <v>54</v>
      </c>
      <c r="B60" s="77" t="s">
        <v>24</v>
      </c>
      <c r="C60" s="78">
        <v>42069</v>
      </c>
      <c r="D60" s="77" t="s">
        <v>111</v>
      </c>
      <c r="E60" s="76">
        <v>4</v>
      </c>
      <c r="F60" s="36"/>
      <c r="G60" s="36"/>
      <c r="H60" s="36"/>
    </row>
    <row r="61" spans="1:8" s="60" customFormat="1" ht="14.4" x14ac:dyDescent="0.3">
      <c r="A61" s="76">
        <v>55</v>
      </c>
      <c r="B61" s="77" t="s">
        <v>24</v>
      </c>
      <c r="C61" s="78">
        <v>40151</v>
      </c>
      <c r="D61" s="77" t="s">
        <v>112</v>
      </c>
      <c r="E61" s="76">
        <v>4</v>
      </c>
      <c r="F61" s="36"/>
      <c r="G61" s="36"/>
      <c r="H61" s="36"/>
    </row>
    <row r="62" spans="1:8" s="60" customFormat="1" ht="14.4" x14ac:dyDescent="0.3">
      <c r="A62" s="76">
        <v>56</v>
      </c>
      <c r="B62" s="77" t="s">
        <v>24</v>
      </c>
      <c r="C62" s="78">
        <v>42087</v>
      </c>
      <c r="D62" s="77" t="s">
        <v>113</v>
      </c>
      <c r="E62" s="76">
        <v>2</v>
      </c>
      <c r="F62" s="36"/>
      <c r="G62" s="36"/>
      <c r="H62" s="36"/>
    </row>
    <row r="63" spans="1:8" s="60" customFormat="1" ht="14.4" x14ac:dyDescent="0.3">
      <c r="A63" s="76">
        <v>57</v>
      </c>
      <c r="B63" s="77" t="s">
        <v>24</v>
      </c>
      <c r="C63" s="78">
        <v>42088</v>
      </c>
      <c r="D63" s="77" t="s">
        <v>114</v>
      </c>
      <c r="E63" s="76">
        <v>1</v>
      </c>
      <c r="F63" s="36"/>
      <c r="G63" s="36"/>
      <c r="H63" s="36"/>
    </row>
    <row r="64" spans="1:8" s="60" customFormat="1" ht="14.4" x14ac:dyDescent="0.3">
      <c r="A64" s="76">
        <v>58</v>
      </c>
      <c r="B64" s="77" t="s">
        <v>24</v>
      </c>
      <c r="C64" s="78">
        <v>40441</v>
      </c>
      <c r="D64" s="77" t="s">
        <v>115</v>
      </c>
      <c r="E64" s="76">
        <v>4</v>
      </c>
      <c r="F64" s="36"/>
      <c r="G64" s="36"/>
      <c r="H64" s="36"/>
    </row>
    <row r="65" spans="1:8" s="60" customFormat="1" ht="14.4" x14ac:dyDescent="0.3">
      <c r="A65" s="76">
        <v>59</v>
      </c>
      <c r="B65" s="77" t="s">
        <v>24</v>
      </c>
      <c r="C65" s="78">
        <v>40444</v>
      </c>
      <c r="D65" s="77" t="s">
        <v>116</v>
      </c>
      <c r="E65" s="76">
        <v>1</v>
      </c>
      <c r="F65" s="36"/>
      <c r="G65" s="36"/>
      <c r="H65" s="36"/>
    </row>
    <row r="66" spans="1:8" s="60" customFormat="1" ht="14.4" x14ac:dyDescent="0.3">
      <c r="A66" s="76">
        <v>60</v>
      </c>
      <c r="B66" s="77" t="s">
        <v>24</v>
      </c>
      <c r="C66" s="78">
        <v>40036</v>
      </c>
      <c r="D66" s="77" t="s">
        <v>52</v>
      </c>
      <c r="E66" s="76">
        <v>5</v>
      </c>
      <c r="F66" s="36"/>
      <c r="G66" s="36"/>
      <c r="H66" s="36"/>
    </row>
    <row r="67" spans="1:8" s="60" customFormat="1" ht="14.4" x14ac:dyDescent="0.3">
      <c r="A67" s="76">
        <v>61</v>
      </c>
      <c r="B67" s="77" t="s">
        <v>24</v>
      </c>
      <c r="C67" s="78">
        <v>40431</v>
      </c>
      <c r="D67" s="77" t="s">
        <v>117</v>
      </c>
      <c r="E67" s="76">
        <v>1</v>
      </c>
      <c r="F67" s="36"/>
      <c r="G67" s="36"/>
      <c r="H67" s="36"/>
    </row>
    <row r="68" spans="1:8" s="60" customFormat="1" ht="14.4" x14ac:dyDescent="0.3">
      <c r="A68" s="76">
        <v>62</v>
      </c>
      <c r="B68" s="77" t="s">
        <v>24</v>
      </c>
      <c r="C68" s="78">
        <v>40037</v>
      </c>
      <c r="D68" s="77" t="s">
        <v>51</v>
      </c>
      <c r="E68" s="76">
        <v>3</v>
      </c>
      <c r="F68" s="36"/>
      <c r="G68" s="36"/>
      <c r="H68" s="36"/>
    </row>
    <row r="69" spans="1:8" s="60" customFormat="1" ht="14.4" x14ac:dyDescent="0.3">
      <c r="A69" s="76">
        <v>63</v>
      </c>
      <c r="B69" s="77" t="s">
        <v>24</v>
      </c>
      <c r="C69" s="78">
        <v>40432</v>
      </c>
      <c r="D69" s="77" t="s">
        <v>50</v>
      </c>
      <c r="E69" s="76">
        <v>1</v>
      </c>
      <c r="F69" s="36"/>
      <c r="G69" s="36"/>
      <c r="H69" s="36"/>
    </row>
    <row r="70" spans="1:8" s="60" customFormat="1" ht="14.4" x14ac:dyDescent="0.3">
      <c r="A70" s="76">
        <v>64</v>
      </c>
      <c r="B70" s="77" t="s">
        <v>37</v>
      </c>
      <c r="C70" s="78">
        <v>49071</v>
      </c>
      <c r="D70" s="77" t="s">
        <v>47</v>
      </c>
      <c r="E70" s="76">
        <v>1</v>
      </c>
      <c r="F70" s="36"/>
      <c r="G70" s="36"/>
      <c r="H70" s="36"/>
    </row>
    <row r="71" spans="1:8" s="60" customFormat="1" ht="14.4" x14ac:dyDescent="0.3">
      <c r="A71" s="61"/>
      <c r="B71" s="33"/>
      <c r="C71" s="34"/>
      <c r="D71" s="35"/>
      <c r="E71" s="32"/>
    </row>
    <row r="72" spans="1:8" s="60" customFormat="1" ht="14.4" x14ac:dyDescent="0.3">
      <c r="A72" s="61"/>
      <c r="B72" s="33"/>
      <c r="C72" s="34"/>
      <c r="D72" s="35"/>
      <c r="E72" s="32"/>
    </row>
    <row r="73" spans="1:8" s="60" customFormat="1" ht="14.4" x14ac:dyDescent="0.3">
      <c r="A73" s="61"/>
      <c r="B73" s="33"/>
      <c r="C73" s="34"/>
      <c r="D73" s="35"/>
      <c r="E73" s="32"/>
    </row>
    <row r="74" spans="1:8" s="60" customFormat="1" ht="14.4" x14ac:dyDescent="0.3">
      <c r="A74" s="61"/>
      <c r="B74" s="33"/>
      <c r="C74" s="34"/>
      <c r="D74" s="35"/>
      <c r="E74" s="32"/>
    </row>
    <row r="75" spans="1:8" s="60" customFormat="1" ht="14.4" x14ac:dyDescent="0.3">
      <c r="A75" s="61"/>
      <c r="B75" s="33"/>
      <c r="C75" s="34"/>
      <c r="D75" s="35"/>
      <c r="E75" s="32"/>
    </row>
    <row r="76" spans="1:8" s="60" customFormat="1" ht="14.4" x14ac:dyDescent="0.3">
      <c r="A76" s="61"/>
      <c r="B76" s="33"/>
      <c r="C76" s="34"/>
      <c r="D76" s="35"/>
      <c r="E76" s="32"/>
    </row>
    <row r="77" spans="1:8" s="60" customFormat="1" ht="14.4" x14ac:dyDescent="0.3">
      <c r="A77" s="61"/>
      <c r="B77" s="33"/>
      <c r="C77" s="34"/>
      <c r="D77" s="35"/>
      <c r="E77" s="32"/>
    </row>
    <row r="78" spans="1:8" s="60" customFormat="1" ht="14.4" x14ac:dyDescent="0.3">
      <c r="A78" s="61"/>
      <c r="B78" s="33"/>
      <c r="C78" s="34"/>
      <c r="D78" s="35"/>
      <c r="E78" s="32"/>
    </row>
    <row r="79" spans="1:8" s="60" customFormat="1" ht="14.4" x14ac:dyDescent="0.3">
      <c r="A79" s="61"/>
      <c r="B79" s="33"/>
      <c r="C79" s="34"/>
      <c r="D79" s="35"/>
      <c r="E79" s="32"/>
    </row>
    <row r="80" spans="1:8" s="60" customFormat="1" ht="14.4" x14ac:dyDescent="0.3">
      <c r="A80" s="61"/>
      <c r="B80" s="33"/>
      <c r="C80" s="34"/>
      <c r="D80" s="35"/>
      <c r="E80" s="32"/>
    </row>
    <row r="81" spans="1:5" s="60" customFormat="1" ht="14.4" x14ac:dyDescent="0.3">
      <c r="A81" s="61"/>
      <c r="B81" s="33"/>
      <c r="C81" s="34"/>
      <c r="D81" s="35"/>
      <c r="E81" s="32"/>
    </row>
    <row r="82" spans="1:5" s="60" customFormat="1" ht="14.4" x14ac:dyDescent="0.3">
      <c r="A82" s="61"/>
      <c r="B82" s="33"/>
      <c r="C82" s="34"/>
      <c r="D82" s="35"/>
      <c r="E82" s="32"/>
    </row>
    <row r="83" spans="1:5" s="60" customFormat="1" ht="14.4" x14ac:dyDescent="0.3">
      <c r="A83" s="61"/>
      <c r="B83" s="33"/>
      <c r="C83" s="34"/>
      <c r="D83" s="35"/>
      <c r="E83" s="32"/>
    </row>
    <row r="84" spans="1:5" s="60" customFormat="1" ht="14.4" x14ac:dyDescent="0.3">
      <c r="A84" s="61"/>
      <c r="B84" s="33"/>
      <c r="C84" s="34"/>
      <c r="D84" s="35"/>
      <c r="E84" s="32"/>
    </row>
    <row r="85" spans="1:5" s="59" customFormat="1" ht="15" customHeight="1" x14ac:dyDescent="0.3">
      <c r="A85" s="18"/>
      <c r="B85" s="18"/>
      <c r="C85" s="18"/>
      <c r="D85" s="18"/>
      <c r="E85" s="18"/>
    </row>
    <row r="86" spans="1:5" s="59" customFormat="1" ht="15" customHeight="1" x14ac:dyDescent="0.3">
      <c r="A86" s="18"/>
      <c r="B86" s="18"/>
      <c r="C86" s="18"/>
      <c r="D86" s="18"/>
      <c r="E86" s="18"/>
    </row>
    <row r="87" spans="1:5" s="59" customFormat="1" ht="15" customHeight="1" x14ac:dyDescent="0.3">
      <c r="A87" s="18"/>
      <c r="B87" s="18"/>
      <c r="C87" s="18"/>
      <c r="D87" s="18"/>
      <c r="E87" s="18"/>
    </row>
    <row r="88" spans="1:5" s="59" customFormat="1" ht="15" customHeight="1" x14ac:dyDescent="0.3">
      <c r="A88" s="18"/>
      <c r="B88" s="18"/>
      <c r="C88" s="18"/>
      <c r="D88" s="18"/>
      <c r="E88" s="18"/>
    </row>
    <row r="89" spans="1:5" s="59" customFormat="1" ht="15" customHeight="1" x14ac:dyDescent="0.3">
      <c r="A89"/>
      <c r="B89"/>
      <c r="C89"/>
      <c r="D89"/>
      <c r="E89"/>
    </row>
    <row r="90" spans="1:5" s="59" customFormat="1" ht="15" customHeight="1" x14ac:dyDescent="0.3">
      <c r="A90"/>
      <c r="B90"/>
      <c r="C90"/>
      <c r="D90"/>
      <c r="E90"/>
    </row>
    <row r="91" spans="1:5" s="59" customFormat="1" ht="15" customHeight="1" x14ac:dyDescent="0.3">
      <c r="A91"/>
      <c r="B91"/>
      <c r="C91"/>
      <c r="D91"/>
      <c r="E91"/>
    </row>
    <row r="92" spans="1:5" s="59" customFormat="1" ht="15" customHeight="1" x14ac:dyDescent="0.3">
      <c r="A92"/>
      <c r="B92"/>
      <c r="C92"/>
      <c r="D92"/>
      <c r="E92"/>
    </row>
    <row r="93" spans="1:5" s="59" customFormat="1" ht="15" customHeight="1" x14ac:dyDescent="0.3">
      <c r="A93"/>
      <c r="B93"/>
      <c r="C93"/>
      <c r="D93"/>
      <c r="E93"/>
    </row>
    <row r="94" spans="1:5" s="59" customFormat="1" ht="15" customHeight="1" x14ac:dyDescent="0.3">
      <c r="A94"/>
      <c r="B94"/>
      <c r="C94"/>
      <c r="D94"/>
      <c r="E94"/>
    </row>
    <row r="95" spans="1:5" s="59" customFormat="1" ht="15" customHeight="1" x14ac:dyDescent="0.3">
      <c r="A95"/>
      <c r="B95"/>
      <c r="C95"/>
      <c r="D95"/>
      <c r="E95"/>
    </row>
    <row r="96" spans="1:5" s="59" customFormat="1" ht="15" customHeight="1" x14ac:dyDescent="0.3">
      <c r="A96"/>
      <c r="B96"/>
      <c r="C96"/>
      <c r="D96"/>
      <c r="E96"/>
    </row>
    <row r="97" spans="1:5" s="59" customFormat="1" ht="15" customHeight="1" x14ac:dyDescent="0.3">
      <c r="A97"/>
      <c r="B97"/>
      <c r="C97"/>
      <c r="D97"/>
      <c r="E97"/>
    </row>
    <row r="98" spans="1:5" s="59" customFormat="1" ht="15" customHeight="1" x14ac:dyDescent="0.3">
      <c r="A98"/>
      <c r="B98"/>
      <c r="C98"/>
      <c r="D98"/>
      <c r="E98"/>
    </row>
    <row r="99" spans="1:5" s="59" customFormat="1" ht="15" customHeight="1" x14ac:dyDescent="0.3">
      <c r="A99"/>
      <c r="B99"/>
      <c r="C99"/>
      <c r="D99"/>
      <c r="E99"/>
    </row>
    <row r="100" spans="1:5" s="59" customFormat="1" ht="15" customHeight="1" x14ac:dyDescent="0.3">
      <c r="A100"/>
      <c r="B100"/>
      <c r="C100"/>
      <c r="D100"/>
      <c r="E100"/>
    </row>
    <row r="101" spans="1:5" s="59" customFormat="1" ht="15" customHeight="1" x14ac:dyDescent="0.3">
      <c r="A101"/>
      <c r="B101"/>
      <c r="C101"/>
      <c r="D101"/>
      <c r="E101"/>
    </row>
    <row r="102" spans="1:5" s="59" customFormat="1" ht="15" customHeight="1" x14ac:dyDescent="0.3">
      <c r="A102"/>
      <c r="B102"/>
      <c r="C102"/>
      <c r="D102"/>
      <c r="E102"/>
    </row>
    <row r="103" spans="1:5" s="59" customFormat="1" ht="15" customHeight="1" x14ac:dyDescent="0.3">
      <c r="A103"/>
      <c r="B103"/>
      <c r="C103"/>
      <c r="D103"/>
      <c r="E103"/>
    </row>
    <row r="104" spans="1:5" s="59" customFormat="1" ht="15" customHeight="1" x14ac:dyDescent="0.3">
      <c r="A104"/>
      <c r="B104"/>
      <c r="C104"/>
      <c r="D104"/>
      <c r="E104"/>
    </row>
    <row r="105" spans="1:5" s="59" customFormat="1" ht="15" customHeight="1" x14ac:dyDescent="0.3">
      <c r="A105"/>
      <c r="B105"/>
      <c r="C105"/>
      <c r="D105"/>
      <c r="E105"/>
    </row>
    <row r="106" spans="1:5" s="59" customFormat="1" ht="15" customHeight="1" x14ac:dyDescent="0.3">
      <c r="A106"/>
      <c r="B106"/>
      <c r="C106"/>
      <c r="D106"/>
      <c r="E106"/>
    </row>
    <row r="107" spans="1:5" s="59" customFormat="1" ht="15" customHeight="1" x14ac:dyDescent="0.3">
      <c r="A107"/>
      <c r="B107"/>
      <c r="C107"/>
      <c r="D107"/>
      <c r="E107"/>
    </row>
    <row r="108" spans="1:5" s="59" customFormat="1" ht="15" customHeight="1" x14ac:dyDescent="0.3">
      <c r="A108"/>
      <c r="B108"/>
      <c r="C108"/>
      <c r="D108"/>
      <c r="E108"/>
    </row>
    <row r="109" spans="1:5" s="59" customFormat="1" ht="15" customHeight="1" x14ac:dyDescent="0.3">
      <c r="A109"/>
      <c r="B109"/>
      <c r="C109"/>
      <c r="D109"/>
      <c r="E109"/>
    </row>
    <row r="110" spans="1:5" s="59" customFormat="1" ht="15" customHeight="1" x14ac:dyDescent="0.3">
      <c r="A110"/>
      <c r="B110"/>
      <c r="C110"/>
      <c r="D110"/>
      <c r="E110"/>
    </row>
    <row r="111" spans="1:5" s="59" customFormat="1" ht="15" customHeight="1" x14ac:dyDescent="0.3">
      <c r="A111"/>
      <c r="B111"/>
      <c r="C111"/>
      <c r="D111"/>
      <c r="E111"/>
    </row>
    <row r="112" spans="1:5" s="59" customFormat="1" ht="15" customHeight="1" x14ac:dyDescent="0.3">
      <c r="A112"/>
      <c r="B112"/>
      <c r="C112"/>
      <c r="D112"/>
      <c r="E112"/>
    </row>
    <row r="113" spans="1:5" s="59" customFormat="1" ht="15" customHeight="1" x14ac:dyDescent="0.3">
      <c r="A113"/>
      <c r="B113"/>
      <c r="C113"/>
      <c r="D113"/>
      <c r="E113"/>
    </row>
    <row r="114" spans="1:5" s="59" customFormat="1" ht="15" customHeight="1" x14ac:dyDescent="0.3">
      <c r="A114"/>
      <c r="B114"/>
      <c r="C114"/>
      <c r="D114"/>
      <c r="E114"/>
    </row>
    <row r="115" spans="1:5" s="59" customFormat="1" ht="15" customHeight="1" x14ac:dyDescent="0.3">
      <c r="A115"/>
      <c r="B115"/>
      <c r="C115"/>
      <c r="D115"/>
      <c r="E115"/>
    </row>
    <row r="116" spans="1:5" s="59" customFormat="1" ht="15" customHeight="1" x14ac:dyDescent="0.3">
      <c r="A116"/>
      <c r="B116"/>
      <c r="C116"/>
      <c r="D116"/>
      <c r="E116"/>
    </row>
    <row r="117" spans="1:5" s="59" customFormat="1" ht="15" customHeight="1" x14ac:dyDescent="0.3">
      <c r="A117"/>
      <c r="B117"/>
      <c r="C117"/>
      <c r="D117"/>
      <c r="E117"/>
    </row>
    <row r="118" spans="1:5" s="59" customFormat="1" ht="15" customHeight="1" x14ac:dyDescent="0.3">
      <c r="A118"/>
      <c r="B118"/>
      <c r="C118"/>
      <c r="D118"/>
      <c r="E118"/>
    </row>
    <row r="119" spans="1:5" s="59" customFormat="1" ht="15" customHeight="1" x14ac:dyDescent="0.3">
      <c r="A119"/>
      <c r="B119"/>
      <c r="C119"/>
      <c r="D119"/>
      <c r="E119"/>
    </row>
    <row r="120" spans="1:5" s="59" customFormat="1" ht="15" customHeight="1" x14ac:dyDescent="0.3">
      <c r="A120"/>
      <c r="B120"/>
      <c r="C120"/>
      <c r="D120"/>
      <c r="E120"/>
    </row>
    <row r="121" spans="1:5" s="59" customFormat="1" ht="15" customHeight="1" x14ac:dyDescent="0.3">
      <c r="A121"/>
      <c r="B121"/>
      <c r="C121"/>
      <c r="D121"/>
      <c r="E121"/>
    </row>
    <row r="122" spans="1:5" s="59" customFormat="1" ht="15" customHeight="1" x14ac:dyDescent="0.3">
      <c r="A122"/>
      <c r="B122"/>
      <c r="C122"/>
      <c r="D122"/>
      <c r="E122"/>
    </row>
    <row r="123" spans="1:5" s="59" customFormat="1" ht="15" customHeight="1" x14ac:dyDescent="0.3">
      <c r="A123"/>
      <c r="B123"/>
      <c r="C123"/>
      <c r="D123"/>
      <c r="E123"/>
    </row>
    <row r="124" spans="1:5" s="59" customFormat="1" ht="15" customHeight="1" x14ac:dyDescent="0.3">
      <c r="A124"/>
      <c r="B124"/>
      <c r="C124"/>
      <c r="D124"/>
      <c r="E124"/>
    </row>
    <row r="125" spans="1:5" s="59" customFormat="1" ht="15" customHeight="1" x14ac:dyDescent="0.3">
      <c r="A125"/>
      <c r="B125"/>
      <c r="C125"/>
      <c r="D125"/>
      <c r="E125"/>
    </row>
    <row r="126" spans="1:5" s="59" customFormat="1" ht="15" customHeight="1" x14ac:dyDescent="0.3">
      <c r="A126"/>
      <c r="B126"/>
      <c r="C126"/>
      <c r="D126"/>
      <c r="E126"/>
    </row>
    <row r="127" spans="1:5" s="59" customFormat="1" ht="15" customHeight="1" x14ac:dyDescent="0.3">
      <c r="A127"/>
      <c r="B127"/>
      <c r="C127"/>
      <c r="D127"/>
      <c r="E127"/>
    </row>
    <row r="128" spans="1:5" s="59" customFormat="1" ht="15" customHeight="1" x14ac:dyDescent="0.3">
      <c r="A128"/>
      <c r="B128"/>
      <c r="C128"/>
      <c r="D128"/>
      <c r="E128"/>
    </row>
    <row r="129" spans="1:5" s="59" customFormat="1" ht="15" customHeight="1" x14ac:dyDescent="0.3">
      <c r="A129"/>
      <c r="B129"/>
      <c r="C129"/>
      <c r="D129"/>
      <c r="E129"/>
    </row>
    <row r="130" spans="1:5" s="59" customFormat="1" ht="15" customHeight="1" x14ac:dyDescent="0.3">
      <c r="A130"/>
      <c r="B130"/>
      <c r="C130"/>
      <c r="D130"/>
      <c r="E130"/>
    </row>
    <row r="131" spans="1:5" s="59" customFormat="1" ht="15" customHeight="1" x14ac:dyDescent="0.3">
      <c r="A131"/>
      <c r="B131"/>
      <c r="C131"/>
      <c r="D131"/>
      <c r="E131"/>
    </row>
    <row r="132" spans="1:5" s="59" customFormat="1" ht="15" customHeight="1" x14ac:dyDescent="0.3">
      <c r="A132"/>
      <c r="B132"/>
      <c r="C132"/>
      <c r="D132"/>
      <c r="E132"/>
    </row>
    <row r="133" spans="1:5" s="59" customFormat="1" ht="15" customHeight="1" x14ac:dyDescent="0.3">
      <c r="A133"/>
      <c r="B133"/>
      <c r="C133"/>
      <c r="D133"/>
      <c r="E133"/>
    </row>
    <row r="134" spans="1:5" s="59" customFormat="1" ht="15" customHeight="1" x14ac:dyDescent="0.3">
      <c r="A134"/>
      <c r="B134"/>
      <c r="C134"/>
      <c r="D134"/>
      <c r="E134"/>
    </row>
    <row r="135" spans="1:5" s="59" customFormat="1" ht="15" customHeight="1" x14ac:dyDescent="0.3">
      <c r="A135"/>
      <c r="B135"/>
      <c r="C135"/>
      <c r="D135"/>
      <c r="E135"/>
    </row>
    <row r="136" spans="1:5" s="59" customFormat="1" ht="15" customHeight="1" x14ac:dyDescent="0.3">
      <c r="A136"/>
      <c r="B136"/>
      <c r="C136"/>
      <c r="D136"/>
      <c r="E136"/>
    </row>
    <row r="137" spans="1:5" s="59" customFormat="1" ht="15" customHeight="1" x14ac:dyDescent="0.3">
      <c r="A137"/>
      <c r="B137"/>
      <c r="C137"/>
      <c r="D137"/>
      <c r="E137"/>
    </row>
    <row r="138" spans="1:5" s="59" customFormat="1" ht="15" customHeight="1" x14ac:dyDescent="0.3">
      <c r="A138"/>
      <c r="B138"/>
      <c r="C138"/>
      <c r="D138"/>
      <c r="E138"/>
    </row>
    <row r="139" spans="1:5" s="59" customFormat="1" ht="15" customHeight="1" x14ac:dyDescent="0.3">
      <c r="A139"/>
      <c r="B139"/>
      <c r="C139"/>
      <c r="D139"/>
      <c r="E139"/>
    </row>
    <row r="140" spans="1:5" s="59" customFormat="1" ht="15" customHeight="1" x14ac:dyDescent="0.3">
      <c r="A140"/>
      <c r="B140"/>
      <c r="C140"/>
      <c r="D140"/>
      <c r="E140"/>
    </row>
    <row r="141" spans="1:5" s="59" customFormat="1" ht="15" customHeight="1" x14ac:dyDescent="0.3">
      <c r="A141"/>
      <c r="B141"/>
      <c r="C141"/>
      <c r="D141"/>
      <c r="E141"/>
    </row>
    <row r="142" spans="1:5" s="59" customFormat="1" ht="15" customHeight="1" x14ac:dyDescent="0.3">
      <c r="A142"/>
      <c r="B142"/>
      <c r="C142"/>
      <c r="D142"/>
      <c r="E142"/>
    </row>
    <row r="143" spans="1:5" s="59" customFormat="1" ht="15" customHeight="1" x14ac:dyDescent="0.3">
      <c r="A143"/>
      <c r="B143"/>
      <c r="C143"/>
      <c r="D143"/>
      <c r="E143"/>
    </row>
    <row r="144" spans="1:5" s="59" customFormat="1" ht="15" customHeight="1" x14ac:dyDescent="0.3">
      <c r="A144"/>
      <c r="B144"/>
      <c r="C144"/>
      <c r="D144"/>
      <c r="E144"/>
    </row>
    <row r="145" spans="1:5" s="59" customFormat="1" ht="15" customHeight="1" x14ac:dyDescent="0.3">
      <c r="A145"/>
      <c r="B145"/>
      <c r="C145"/>
      <c r="D145"/>
      <c r="E145"/>
    </row>
    <row r="146" spans="1:5" s="59" customFormat="1" ht="15" customHeight="1" x14ac:dyDescent="0.3">
      <c r="A146"/>
      <c r="B146"/>
      <c r="C146"/>
      <c r="D146"/>
      <c r="E146"/>
    </row>
    <row r="147" spans="1:5" s="59" customFormat="1" ht="15" customHeight="1" x14ac:dyDescent="0.3">
      <c r="A147"/>
      <c r="B147"/>
      <c r="C147"/>
      <c r="D147"/>
      <c r="E147"/>
    </row>
    <row r="148" spans="1:5" s="59" customFormat="1" ht="15" customHeight="1" x14ac:dyDescent="0.3">
      <c r="A148"/>
      <c r="B148"/>
      <c r="C148"/>
      <c r="D148"/>
      <c r="E148"/>
    </row>
    <row r="149" spans="1:5" s="59" customFormat="1" ht="15" customHeight="1" x14ac:dyDescent="0.3">
      <c r="A149"/>
      <c r="B149"/>
      <c r="C149"/>
      <c r="D149"/>
      <c r="E149"/>
    </row>
    <row r="150" spans="1:5" s="59" customFormat="1" ht="15" customHeight="1" x14ac:dyDescent="0.3">
      <c r="A150"/>
      <c r="B150"/>
      <c r="C150"/>
      <c r="D150"/>
      <c r="E150"/>
    </row>
    <row r="151" spans="1:5" s="59" customFormat="1" ht="15" customHeight="1" x14ac:dyDescent="0.3">
      <c r="A151"/>
      <c r="B151"/>
      <c r="C151"/>
      <c r="D151"/>
      <c r="E151"/>
    </row>
    <row r="152" spans="1:5" s="59" customFormat="1" ht="15" customHeight="1" x14ac:dyDescent="0.3">
      <c r="A152"/>
      <c r="B152"/>
      <c r="C152"/>
      <c r="D152"/>
      <c r="E152"/>
    </row>
    <row r="153" spans="1:5" s="59" customFormat="1" ht="15" customHeight="1" x14ac:dyDescent="0.3">
      <c r="A153"/>
      <c r="B153"/>
      <c r="C153"/>
      <c r="D153"/>
      <c r="E153"/>
    </row>
    <row r="154" spans="1:5" s="59" customFormat="1" ht="15" customHeight="1" x14ac:dyDescent="0.3">
      <c r="A154"/>
      <c r="B154"/>
      <c r="C154"/>
      <c r="D154"/>
      <c r="E154"/>
    </row>
    <row r="155" spans="1:5" s="59" customFormat="1" ht="15" customHeight="1" x14ac:dyDescent="0.3">
      <c r="A155"/>
      <c r="B155"/>
      <c r="C155"/>
      <c r="D155"/>
      <c r="E155"/>
    </row>
    <row r="156" spans="1:5" s="59" customFormat="1" ht="15" customHeight="1" x14ac:dyDescent="0.3">
      <c r="A156"/>
      <c r="B156"/>
      <c r="C156"/>
      <c r="D156"/>
      <c r="E156"/>
    </row>
    <row r="157" spans="1:5" s="59" customFormat="1" ht="15" customHeight="1" x14ac:dyDescent="0.3">
      <c r="A157"/>
      <c r="B157"/>
      <c r="C157"/>
      <c r="D157"/>
      <c r="E157"/>
    </row>
    <row r="158" spans="1:5" s="59" customFormat="1" ht="15" customHeight="1" x14ac:dyDescent="0.3">
      <c r="A158"/>
      <c r="B158"/>
      <c r="C158"/>
      <c r="D158"/>
      <c r="E158"/>
    </row>
    <row r="159" spans="1:5" s="59" customFormat="1" ht="15" customHeight="1" x14ac:dyDescent="0.3">
      <c r="A159"/>
      <c r="B159"/>
      <c r="C159"/>
      <c r="D159"/>
      <c r="E159"/>
    </row>
    <row r="160" spans="1:5" s="59" customFormat="1" ht="15" customHeight="1" x14ac:dyDescent="0.3">
      <c r="A160"/>
      <c r="B160"/>
      <c r="C160"/>
      <c r="D160"/>
      <c r="E160"/>
    </row>
    <row r="161" spans="1:5" s="59" customFormat="1" ht="15" customHeight="1" x14ac:dyDescent="0.3">
      <c r="A161"/>
      <c r="B161"/>
      <c r="C161"/>
      <c r="D161"/>
      <c r="E161"/>
    </row>
    <row r="162" spans="1:5" s="59" customFormat="1" ht="15" customHeight="1" x14ac:dyDescent="0.3">
      <c r="A162"/>
      <c r="B162"/>
      <c r="C162"/>
      <c r="D162"/>
      <c r="E162"/>
    </row>
    <row r="163" spans="1:5" s="59" customFormat="1" ht="15" customHeight="1" x14ac:dyDescent="0.3">
      <c r="A163"/>
      <c r="B163"/>
      <c r="C163"/>
      <c r="D163"/>
      <c r="E163"/>
    </row>
    <row r="164" spans="1:5" s="59" customFormat="1" ht="15" customHeight="1" x14ac:dyDescent="0.3">
      <c r="A164"/>
      <c r="B164"/>
      <c r="C164"/>
      <c r="D164"/>
      <c r="E164"/>
    </row>
    <row r="165" spans="1:5" s="59" customFormat="1" ht="15" customHeight="1" x14ac:dyDescent="0.3">
      <c r="A165"/>
      <c r="B165"/>
      <c r="C165"/>
      <c r="D165"/>
      <c r="E165"/>
    </row>
    <row r="166" spans="1:5" s="59" customFormat="1" ht="15" customHeight="1" x14ac:dyDescent="0.3">
      <c r="A166"/>
      <c r="B166"/>
      <c r="C166"/>
      <c r="D166"/>
      <c r="E166"/>
    </row>
    <row r="167" spans="1:5" s="59" customFormat="1" ht="15" customHeight="1" x14ac:dyDescent="0.3">
      <c r="A167"/>
      <c r="B167"/>
      <c r="C167"/>
      <c r="D167"/>
      <c r="E167"/>
    </row>
    <row r="168" spans="1:5" s="59" customFormat="1" ht="15" customHeight="1" x14ac:dyDescent="0.3">
      <c r="A168"/>
      <c r="B168"/>
      <c r="C168"/>
      <c r="D168"/>
      <c r="E168"/>
    </row>
    <row r="169" spans="1:5" s="59" customFormat="1" ht="15" customHeight="1" x14ac:dyDescent="0.3">
      <c r="A169"/>
      <c r="B169"/>
      <c r="C169"/>
      <c r="D169"/>
      <c r="E169"/>
    </row>
    <row r="170" spans="1:5" s="59" customFormat="1" ht="15" customHeight="1" x14ac:dyDescent="0.3">
      <c r="A170"/>
      <c r="B170"/>
      <c r="C170"/>
      <c r="D170"/>
      <c r="E170"/>
    </row>
    <row r="171" spans="1:5" s="59" customFormat="1" ht="15" customHeight="1" x14ac:dyDescent="0.3">
      <c r="A171"/>
      <c r="B171"/>
      <c r="C171"/>
      <c r="D171"/>
      <c r="E171"/>
    </row>
    <row r="172" spans="1:5" s="59" customFormat="1" ht="15" customHeight="1" x14ac:dyDescent="0.3">
      <c r="A172"/>
      <c r="B172"/>
      <c r="C172"/>
      <c r="D172"/>
      <c r="E172"/>
    </row>
    <row r="173" spans="1:5" s="59" customFormat="1" ht="15" customHeight="1" x14ac:dyDescent="0.3">
      <c r="A173"/>
      <c r="B173"/>
      <c r="C173"/>
      <c r="D173"/>
      <c r="E173"/>
    </row>
    <row r="174" spans="1:5" s="59" customFormat="1" ht="15" customHeight="1" x14ac:dyDescent="0.3">
      <c r="A174"/>
      <c r="B174"/>
      <c r="C174"/>
      <c r="D174"/>
      <c r="E174"/>
    </row>
    <row r="175" spans="1:5" s="59" customFormat="1" ht="15" customHeight="1" x14ac:dyDescent="0.3">
      <c r="A175"/>
      <c r="B175"/>
      <c r="C175"/>
      <c r="D175"/>
      <c r="E175"/>
    </row>
    <row r="176" spans="1:5" s="59" customFormat="1" ht="15" customHeight="1" x14ac:dyDescent="0.3">
      <c r="A176"/>
      <c r="B176"/>
      <c r="C176"/>
      <c r="D176"/>
      <c r="E176"/>
    </row>
    <row r="177" spans="1:5" s="59" customFormat="1" ht="15" customHeight="1" x14ac:dyDescent="0.3">
      <c r="A177"/>
      <c r="B177"/>
      <c r="C177"/>
      <c r="D177"/>
      <c r="E177"/>
    </row>
    <row r="178" spans="1:5" s="59" customFormat="1" ht="15" customHeight="1" x14ac:dyDescent="0.3">
      <c r="A178"/>
      <c r="B178"/>
      <c r="C178"/>
      <c r="D178"/>
      <c r="E178"/>
    </row>
    <row r="179" spans="1:5" s="59" customFormat="1" ht="15" customHeight="1" x14ac:dyDescent="0.3">
      <c r="A179"/>
      <c r="B179"/>
      <c r="C179"/>
      <c r="D179"/>
      <c r="E179"/>
    </row>
    <row r="180" spans="1:5" s="59" customFormat="1" ht="15" customHeight="1" x14ac:dyDescent="0.3">
      <c r="A180"/>
      <c r="B180"/>
      <c r="C180"/>
      <c r="D180"/>
      <c r="E180"/>
    </row>
    <row r="181" spans="1:5" s="59" customFormat="1" ht="15" customHeight="1" x14ac:dyDescent="0.3">
      <c r="A181"/>
      <c r="B181"/>
      <c r="C181"/>
      <c r="D181"/>
      <c r="E181"/>
    </row>
    <row r="182" spans="1:5" s="59" customFormat="1" ht="15" customHeight="1" x14ac:dyDescent="0.3">
      <c r="A182"/>
      <c r="B182"/>
      <c r="C182"/>
      <c r="D182"/>
      <c r="E182"/>
    </row>
    <row r="183" spans="1:5" s="59" customFormat="1" ht="15" customHeight="1" x14ac:dyDescent="0.3">
      <c r="A183"/>
      <c r="B183"/>
      <c r="C183"/>
      <c r="D183"/>
      <c r="E183"/>
    </row>
    <row r="184" spans="1:5" s="59" customFormat="1" ht="15" customHeight="1" x14ac:dyDescent="0.3">
      <c r="A184"/>
      <c r="B184"/>
      <c r="C184"/>
      <c r="D184"/>
      <c r="E184"/>
    </row>
    <row r="185" spans="1:5" s="59" customFormat="1" ht="15" customHeight="1" x14ac:dyDescent="0.3">
      <c r="A185"/>
      <c r="B185"/>
      <c r="C185"/>
      <c r="D185"/>
      <c r="E185"/>
    </row>
    <row r="186" spans="1:5" s="59" customFormat="1" ht="15" customHeight="1" x14ac:dyDescent="0.3">
      <c r="A186"/>
      <c r="B186"/>
      <c r="C186"/>
      <c r="D186"/>
      <c r="E186"/>
    </row>
    <row r="187" spans="1:5" s="59" customFormat="1" ht="15" customHeight="1" x14ac:dyDescent="0.3">
      <c r="A187"/>
      <c r="B187"/>
      <c r="C187"/>
      <c r="D187"/>
      <c r="E187"/>
    </row>
    <row r="188" spans="1:5" s="59" customFormat="1" ht="15" customHeight="1" x14ac:dyDescent="0.3">
      <c r="A188"/>
      <c r="B188"/>
      <c r="C188"/>
      <c r="D188"/>
      <c r="E188"/>
    </row>
    <row r="189" spans="1:5" s="59" customFormat="1" ht="15" customHeight="1" x14ac:dyDescent="0.3">
      <c r="A189"/>
      <c r="B189"/>
      <c r="C189"/>
      <c r="D189"/>
      <c r="E189"/>
    </row>
    <row r="190" spans="1:5" s="59" customFormat="1" ht="15" customHeight="1" x14ac:dyDescent="0.3">
      <c r="A190"/>
      <c r="B190"/>
      <c r="C190"/>
      <c r="D190"/>
      <c r="E190"/>
    </row>
    <row r="191" spans="1:5" s="59" customFormat="1" ht="15" customHeight="1" x14ac:dyDescent="0.3">
      <c r="A191"/>
      <c r="B191"/>
      <c r="C191"/>
      <c r="D191"/>
      <c r="E191"/>
    </row>
    <row r="192" spans="1:5" s="59" customFormat="1" ht="15" customHeight="1" x14ac:dyDescent="0.3">
      <c r="A192"/>
      <c r="B192"/>
      <c r="C192"/>
      <c r="D192"/>
      <c r="E192"/>
    </row>
    <row r="193" spans="1:5" s="59" customFormat="1" ht="15" customHeight="1" x14ac:dyDescent="0.3">
      <c r="A193"/>
      <c r="B193"/>
      <c r="C193"/>
      <c r="D193"/>
      <c r="E193"/>
    </row>
    <row r="194" spans="1:5" s="59" customFormat="1" ht="15" customHeight="1" x14ac:dyDescent="0.3">
      <c r="A194"/>
      <c r="B194"/>
      <c r="C194"/>
      <c r="D194"/>
      <c r="E194"/>
    </row>
    <row r="195" spans="1:5" s="59" customFormat="1" ht="15" customHeight="1" x14ac:dyDescent="0.3">
      <c r="A195"/>
      <c r="B195"/>
      <c r="C195"/>
      <c r="D195"/>
      <c r="E195"/>
    </row>
    <row r="196" spans="1:5" s="59" customFormat="1" ht="15" customHeight="1" x14ac:dyDescent="0.3">
      <c r="A196"/>
      <c r="B196"/>
      <c r="C196"/>
      <c r="D196"/>
      <c r="E196"/>
    </row>
    <row r="197" spans="1:5" s="59" customFormat="1" ht="15" customHeight="1" x14ac:dyDescent="0.3">
      <c r="A197"/>
      <c r="B197"/>
      <c r="C197"/>
      <c r="D197"/>
      <c r="E197"/>
    </row>
    <row r="198" spans="1:5" s="59" customFormat="1" ht="15" customHeight="1" x14ac:dyDescent="0.3">
      <c r="A198"/>
      <c r="B198"/>
      <c r="C198"/>
      <c r="D198"/>
      <c r="E198"/>
    </row>
    <row r="199" spans="1:5" s="59" customFormat="1" ht="15" customHeight="1" x14ac:dyDescent="0.3">
      <c r="A199"/>
      <c r="B199"/>
      <c r="C199"/>
      <c r="D199"/>
      <c r="E199"/>
    </row>
    <row r="200" spans="1:5" s="59" customFormat="1" ht="15" customHeight="1" x14ac:dyDescent="0.3">
      <c r="A200"/>
      <c r="B200"/>
      <c r="C200"/>
      <c r="D200"/>
      <c r="E200"/>
    </row>
    <row r="201" spans="1:5" s="59" customFormat="1" ht="15" customHeight="1" x14ac:dyDescent="0.3">
      <c r="A201"/>
      <c r="B201"/>
      <c r="C201"/>
      <c r="D201"/>
      <c r="E201"/>
    </row>
    <row r="202" spans="1:5" s="59" customFormat="1" ht="15" customHeight="1" x14ac:dyDescent="0.3">
      <c r="A202" s="32"/>
      <c r="B202" s="33"/>
      <c r="C202" s="34"/>
      <c r="D202" s="35"/>
      <c r="E202" s="32"/>
    </row>
    <row r="203" spans="1:5" s="59" customFormat="1" ht="15" customHeight="1" x14ac:dyDescent="0.3">
      <c r="A203" s="32"/>
      <c r="B203" s="33"/>
      <c r="C203" s="34"/>
      <c r="D203" s="35"/>
      <c r="E203" s="32"/>
    </row>
    <row r="204" spans="1:5" s="59" customFormat="1" ht="15" customHeight="1" x14ac:dyDescent="0.3">
      <c r="A204" s="32"/>
      <c r="B204" s="33"/>
      <c r="C204" s="34"/>
      <c r="D204" s="35"/>
      <c r="E204" s="32"/>
    </row>
    <row r="205" spans="1:5" s="59" customFormat="1" ht="15" customHeight="1" x14ac:dyDescent="0.3">
      <c r="A205" s="32"/>
      <c r="B205" s="33"/>
      <c r="C205" s="34"/>
      <c r="D205" s="35"/>
      <c r="E205" s="32"/>
    </row>
    <row r="206" spans="1:5" s="59" customFormat="1" ht="15" customHeight="1" x14ac:dyDescent="0.3">
      <c r="A206" s="32"/>
      <c r="B206" s="33"/>
      <c r="C206" s="34"/>
      <c r="D206" s="35"/>
      <c r="E206" s="32"/>
    </row>
    <row r="207" spans="1:5" s="59" customFormat="1" ht="15" customHeight="1" x14ac:dyDescent="0.3">
      <c r="A207" s="32"/>
      <c r="B207" s="33"/>
      <c r="C207" s="34"/>
      <c r="D207" s="35"/>
      <c r="E207" s="32"/>
    </row>
    <row r="208" spans="1:5" s="59" customFormat="1" ht="15" customHeight="1" x14ac:dyDescent="0.3">
      <c r="A208" s="32"/>
      <c r="B208" s="33"/>
      <c r="C208" s="34"/>
      <c r="D208" s="35"/>
      <c r="E208" s="32"/>
    </row>
    <row r="209" spans="1:5" s="59" customFormat="1" ht="15" customHeight="1" x14ac:dyDescent="0.3">
      <c r="A209" s="32"/>
      <c r="B209" s="33"/>
      <c r="C209" s="34"/>
      <c r="D209" s="35"/>
      <c r="E209" s="32"/>
    </row>
    <row r="210" spans="1:5" s="59" customFormat="1" ht="15" customHeight="1" x14ac:dyDescent="0.3">
      <c r="A210" s="32"/>
      <c r="B210" s="33"/>
      <c r="C210" s="34"/>
      <c r="D210" s="35"/>
      <c r="E210" s="32"/>
    </row>
    <row r="211" spans="1:5" s="59" customFormat="1" ht="15" customHeight="1" x14ac:dyDescent="0.3">
      <c r="A211" s="32"/>
      <c r="B211" s="33"/>
      <c r="C211" s="34"/>
      <c r="D211" s="35"/>
      <c r="E211" s="32"/>
    </row>
    <row r="212" spans="1:5" s="59" customFormat="1" ht="15" customHeight="1" x14ac:dyDescent="0.3">
      <c r="A212" s="32"/>
      <c r="B212" s="33"/>
      <c r="C212" s="34"/>
      <c r="D212" s="35"/>
      <c r="E212" s="32"/>
    </row>
    <row r="213" spans="1:5" s="59" customFormat="1" ht="15" customHeight="1" x14ac:dyDescent="0.3">
      <c r="A213" s="32"/>
      <c r="B213" s="33"/>
      <c r="C213" s="34"/>
      <c r="D213" s="35"/>
      <c r="E213" s="32"/>
    </row>
    <row r="214" spans="1:5" s="59" customFormat="1" ht="15" customHeight="1" x14ac:dyDescent="0.3">
      <c r="A214" s="32"/>
      <c r="B214" s="33"/>
      <c r="C214" s="34"/>
      <c r="D214" s="35"/>
      <c r="E214" s="32"/>
    </row>
    <row r="215" spans="1:5" s="59" customFormat="1" ht="15" customHeight="1" x14ac:dyDescent="0.3">
      <c r="A215" s="32"/>
      <c r="B215" s="33"/>
      <c r="C215" s="34"/>
      <c r="D215" s="35"/>
      <c r="E215" s="32"/>
    </row>
  </sheetData>
  <sheetProtection algorithmName="SHA-512" hashValue="hRktpZ5LZeq3uvLVnbtsVCUogoYKNxbOEFk7WzdykXiKuktsqeQjp0RpNpAyl5J2wd3tV3e/BypJP15yz3Tj3w==" saltValue="6oVNcCvMdxLXbChcIsOdSw==" spinCount="100000" sheet="1" objects="1" scenarios="1" selectLockedCells="1"/>
  <protectedRanges>
    <protectedRange sqref="A93:E93" name="Anlage_1_1"/>
    <protectedRange sqref="A4:E4 G1:G2" name="Anlage_1"/>
    <protectedRange sqref="H1:H2" name="Anlage_1_3"/>
    <protectedRange sqref="A1:E3" name="Anlage_3_1"/>
  </protectedRanges>
  <mergeCells count="2">
    <mergeCell ref="A1:E3"/>
    <mergeCell ref="A6:E6"/>
  </mergeCells>
  <dataValidations count="1">
    <dataValidation type="whole" errorStyle="information" allowBlank="1" showInputMessage="1" showErrorMessage="1" sqref="E72 E16:E21 E5" xr:uid="{00000000-0002-0000-0100-000000000000}">
      <formula1>0</formula1>
      <formula2>100</formula2>
    </dataValidation>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5"/>
  <sheetViews>
    <sheetView zoomScaleNormal="100" workbookViewId="0">
      <pane ySplit="4" topLeftCell="A5" activePane="bottomLeft" state="frozen"/>
      <selection pane="bottomLeft" activeCell="D5" sqref="D5"/>
    </sheetView>
  </sheetViews>
  <sheetFormatPr baseColWidth="10" defaultColWidth="11" defaultRowHeight="15" customHeight="1" x14ac:dyDescent="0.3"/>
  <cols>
    <col min="1" max="1" width="6.5" style="45" bestFit="1" customWidth="1"/>
    <col min="2" max="2" width="4.3984375" style="47" bestFit="1" customWidth="1"/>
    <col min="3" max="3" width="7" style="46" bestFit="1" customWidth="1"/>
    <col min="4" max="4" width="54.8984375" style="44" customWidth="1"/>
    <col min="5" max="5" width="6.3984375" style="45" bestFit="1" customWidth="1"/>
    <col min="6" max="6" width="11" style="44"/>
    <col min="7" max="7" width="14.59765625" style="44" bestFit="1" customWidth="1"/>
    <col min="8" max="16384" width="11" style="44"/>
  </cols>
  <sheetData>
    <row r="1" spans="1:8" s="54" customFormat="1" ht="15" customHeight="1" x14ac:dyDescent="0.3">
      <c r="A1" s="187" t="s">
        <v>70</v>
      </c>
      <c r="B1" s="187"/>
      <c r="C1" s="187"/>
      <c r="D1" s="187"/>
      <c r="E1" s="187"/>
      <c r="F1" s="26"/>
      <c r="G1" s="27" t="s">
        <v>15</v>
      </c>
      <c r="H1" s="29" t="s">
        <v>102</v>
      </c>
    </row>
    <row r="2" spans="1:8" s="54" customFormat="1" ht="15" customHeight="1" x14ac:dyDescent="0.3">
      <c r="A2" s="187"/>
      <c r="B2" s="187"/>
      <c r="C2" s="187"/>
      <c r="D2" s="187"/>
      <c r="E2" s="187"/>
      <c r="F2" s="26"/>
      <c r="G2" s="27" t="s">
        <v>14</v>
      </c>
      <c r="H2" s="30">
        <v>6</v>
      </c>
    </row>
    <row r="3" spans="1:8" s="54" customFormat="1" ht="15" customHeight="1" x14ac:dyDescent="0.3">
      <c r="A3" s="190"/>
      <c r="B3" s="190"/>
      <c r="C3" s="190"/>
      <c r="D3" s="190"/>
      <c r="E3" s="190"/>
      <c r="F3" s="26"/>
      <c r="G3" s="26"/>
      <c r="H3" s="26"/>
    </row>
    <row r="4" spans="1:8" s="54" customFormat="1" ht="14.4" x14ac:dyDescent="0.3">
      <c r="A4" s="63" t="s">
        <v>0</v>
      </c>
      <c r="B4" s="63" t="s">
        <v>1</v>
      </c>
      <c r="C4" s="63" t="s">
        <v>2</v>
      </c>
      <c r="D4" s="64" t="s">
        <v>3</v>
      </c>
      <c r="E4" s="63" t="s">
        <v>4</v>
      </c>
      <c r="F4" s="26"/>
      <c r="G4" s="26"/>
      <c r="H4" s="26"/>
    </row>
    <row r="5" spans="1:8" s="54" customFormat="1" ht="15" customHeight="1" x14ac:dyDescent="0.3">
      <c r="A5" s="69">
        <v>995</v>
      </c>
      <c r="B5" s="65" t="s">
        <v>19</v>
      </c>
      <c r="C5" s="66" t="s">
        <v>19</v>
      </c>
      <c r="D5" s="67" t="s">
        <v>20</v>
      </c>
      <c r="E5" s="68"/>
      <c r="F5" s="26"/>
      <c r="G5" s="26"/>
      <c r="H5" s="26"/>
    </row>
    <row r="6" spans="1:8" s="54" customFormat="1" ht="7.5" customHeight="1" x14ac:dyDescent="0.3">
      <c r="A6" s="189"/>
      <c r="B6" s="189"/>
      <c r="C6" s="189"/>
      <c r="D6" s="189"/>
      <c r="E6" s="189"/>
      <c r="F6" s="26"/>
      <c r="G6" s="26"/>
      <c r="H6" s="26"/>
    </row>
    <row r="7" spans="1:8" s="49" customFormat="1" ht="14.4" x14ac:dyDescent="0.3">
      <c r="A7" s="70">
        <v>1</v>
      </c>
      <c r="B7" s="71" t="s">
        <v>71</v>
      </c>
      <c r="C7" s="72">
        <v>60010</v>
      </c>
      <c r="D7" s="71" t="s">
        <v>72</v>
      </c>
      <c r="E7" s="70">
        <v>6</v>
      </c>
      <c r="F7" s="36"/>
      <c r="G7" s="36"/>
      <c r="H7" s="36"/>
    </row>
    <row r="8" spans="1:8" s="49" customFormat="1" ht="14.4" x14ac:dyDescent="0.3">
      <c r="A8" s="70">
        <v>2</v>
      </c>
      <c r="B8" s="73" t="s">
        <v>19</v>
      </c>
      <c r="C8" s="72">
        <v>9801</v>
      </c>
      <c r="D8" s="71" t="s">
        <v>22</v>
      </c>
      <c r="E8" s="70">
        <v>12</v>
      </c>
      <c r="F8" s="36"/>
      <c r="G8" s="36"/>
      <c r="H8" s="36"/>
    </row>
    <row r="9" spans="1:8" s="49" customFormat="1" ht="14.4" x14ac:dyDescent="0.3">
      <c r="A9" s="70">
        <v>3</v>
      </c>
      <c r="B9" s="73" t="s">
        <v>19</v>
      </c>
      <c r="C9" s="72">
        <v>9802</v>
      </c>
      <c r="D9" s="71" t="s">
        <v>23</v>
      </c>
      <c r="E9" s="70">
        <v>3</v>
      </c>
      <c r="F9" s="36"/>
      <c r="G9" s="36"/>
      <c r="H9" s="36"/>
    </row>
    <row r="10" spans="1:8" s="49" customFormat="1" ht="14.4" x14ac:dyDescent="0.3">
      <c r="A10" s="70">
        <v>4</v>
      </c>
      <c r="B10" s="71" t="s">
        <v>71</v>
      </c>
      <c r="C10" s="72">
        <v>60020</v>
      </c>
      <c r="D10" s="71" t="s">
        <v>73</v>
      </c>
      <c r="E10" s="70">
        <v>6</v>
      </c>
      <c r="F10" s="36"/>
      <c r="G10" s="36"/>
      <c r="H10" s="36"/>
    </row>
    <row r="11" spans="1:8" s="49" customFormat="1" ht="14.4" x14ac:dyDescent="0.3">
      <c r="A11" s="70">
        <v>5</v>
      </c>
      <c r="B11" s="71" t="s">
        <v>71</v>
      </c>
      <c r="C11" s="72">
        <v>60021</v>
      </c>
      <c r="D11" s="71" t="s">
        <v>74</v>
      </c>
      <c r="E11" s="70">
        <v>6</v>
      </c>
      <c r="F11" s="36"/>
      <c r="G11" s="36"/>
      <c r="H11" s="36"/>
    </row>
    <row r="12" spans="1:8" s="49" customFormat="1" ht="14.4" x14ac:dyDescent="0.3">
      <c r="A12" s="70">
        <v>6</v>
      </c>
      <c r="B12" s="71" t="s">
        <v>71</v>
      </c>
      <c r="C12" s="72">
        <v>63221</v>
      </c>
      <c r="D12" s="71" t="s">
        <v>75</v>
      </c>
      <c r="E12" s="70">
        <v>6</v>
      </c>
      <c r="F12" s="36"/>
      <c r="G12" s="36"/>
      <c r="H12" s="36"/>
    </row>
    <row r="13" spans="1:8" s="49" customFormat="1" ht="14.4" x14ac:dyDescent="0.3">
      <c r="A13" s="70">
        <v>7</v>
      </c>
      <c r="B13" s="71" t="s">
        <v>71</v>
      </c>
      <c r="C13" s="72">
        <v>60040</v>
      </c>
      <c r="D13" s="71" t="s">
        <v>76</v>
      </c>
      <c r="E13" s="70">
        <v>6</v>
      </c>
      <c r="F13" s="36"/>
      <c r="G13" s="36"/>
      <c r="H13" s="36"/>
    </row>
    <row r="14" spans="1:8" s="49" customFormat="1" ht="14.4" x14ac:dyDescent="0.3">
      <c r="A14" s="70">
        <v>8</v>
      </c>
      <c r="B14" s="71" t="s">
        <v>71</v>
      </c>
      <c r="C14" s="72">
        <v>60041</v>
      </c>
      <c r="D14" s="71" t="s">
        <v>77</v>
      </c>
      <c r="E14" s="70">
        <v>6</v>
      </c>
      <c r="F14" s="36"/>
      <c r="G14" s="36"/>
      <c r="H14" s="36"/>
    </row>
    <row r="15" spans="1:8" s="49" customFormat="1" ht="14.4" x14ac:dyDescent="0.3">
      <c r="A15" s="70">
        <v>9</v>
      </c>
      <c r="B15" s="71" t="s">
        <v>71</v>
      </c>
      <c r="C15" s="72">
        <v>63202</v>
      </c>
      <c r="D15" s="71" t="s">
        <v>78</v>
      </c>
      <c r="E15" s="70">
        <v>6</v>
      </c>
      <c r="F15" s="36"/>
      <c r="G15" s="36"/>
      <c r="H15" s="36"/>
    </row>
    <row r="16" spans="1:8" s="49" customFormat="1" ht="14.4" x14ac:dyDescent="0.3">
      <c r="A16" s="70">
        <v>10</v>
      </c>
      <c r="B16" s="71" t="s">
        <v>71</v>
      </c>
      <c r="C16" s="72">
        <v>61082</v>
      </c>
      <c r="D16" s="71" t="s">
        <v>79</v>
      </c>
      <c r="E16" s="70">
        <v>6</v>
      </c>
      <c r="F16" s="36"/>
      <c r="G16" s="36"/>
      <c r="H16" s="36"/>
    </row>
    <row r="17" spans="1:8" s="49" customFormat="1" ht="14.4" x14ac:dyDescent="0.3">
      <c r="A17" s="70">
        <v>11</v>
      </c>
      <c r="B17" s="71" t="s">
        <v>71</v>
      </c>
      <c r="C17" s="72">
        <v>61091</v>
      </c>
      <c r="D17" s="71" t="s">
        <v>80</v>
      </c>
      <c r="E17" s="70">
        <v>6</v>
      </c>
      <c r="F17" s="36"/>
      <c r="G17" s="36"/>
      <c r="H17" s="36"/>
    </row>
    <row r="18" spans="1:8" s="49" customFormat="1" ht="14.4" x14ac:dyDescent="0.3">
      <c r="A18" s="70">
        <v>12</v>
      </c>
      <c r="B18" s="71" t="s">
        <v>71</v>
      </c>
      <c r="C18" s="72">
        <v>61161</v>
      </c>
      <c r="D18" s="71" t="s">
        <v>81</v>
      </c>
      <c r="E18" s="70">
        <v>6</v>
      </c>
      <c r="F18" s="36"/>
      <c r="G18" s="36"/>
      <c r="H18" s="36"/>
    </row>
    <row r="19" spans="1:8" s="49" customFormat="1" ht="14.4" x14ac:dyDescent="0.3">
      <c r="A19" s="70">
        <v>13</v>
      </c>
      <c r="B19" s="71" t="s">
        <v>24</v>
      </c>
      <c r="C19" s="72">
        <v>42101</v>
      </c>
      <c r="D19" s="71" t="s">
        <v>25</v>
      </c>
      <c r="E19" s="70">
        <v>4</v>
      </c>
      <c r="F19" s="36"/>
      <c r="G19" s="36"/>
      <c r="H19" s="36"/>
    </row>
    <row r="20" spans="1:8" s="49" customFormat="1" ht="14.4" x14ac:dyDescent="0.3">
      <c r="A20" s="70">
        <v>14</v>
      </c>
      <c r="B20" s="71" t="s">
        <v>24</v>
      </c>
      <c r="C20" s="72">
        <v>42006</v>
      </c>
      <c r="D20" s="71" t="s">
        <v>26</v>
      </c>
      <c r="E20" s="89">
        <v>5</v>
      </c>
      <c r="F20" s="36"/>
      <c r="G20" s="36"/>
      <c r="H20" s="36"/>
    </row>
    <row r="21" spans="1:8" s="49" customFormat="1" ht="14.4" x14ac:dyDescent="0.3">
      <c r="A21" s="70">
        <v>15</v>
      </c>
      <c r="B21" s="71" t="s">
        <v>29</v>
      </c>
      <c r="C21" s="72">
        <v>19101</v>
      </c>
      <c r="D21" s="71" t="s">
        <v>30</v>
      </c>
      <c r="E21" s="68"/>
      <c r="F21" s="36"/>
      <c r="G21" s="36"/>
      <c r="H21" s="36"/>
    </row>
    <row r="22" spans="1:8" s="49" customFormat="1" ht="14.4" x14ac:dyDescent="0.3">
      <c r="A22" s="70">
        <v>16</v>
      </c>
      <c r="B22" s="71" t="s">
        <v>29</v>
      </c>
      <c r="C22" s="72">
        <v>19102</v>
      </c>
      <c r="D22" s="71" t="s">
        <v>30</v>
      </c>
      <c r="E22" s="68"/>
      <c r="F22" s="36"/>
      <c r="G22" s="36"/>
      <c r="H22" s="36"/>
    </row>
    <row r="23" spans="1:8" s="49" customFormat="1" ht="14.4" x14ac:dyDescent="0.3">
      <c r="A23" s="70">
        <v>17</v>
      </c>
      <c r="B23" s="71" t="s">
        <v>29</v>
      </c>
      <c r="C23" s="72">
        <v>19103</v>
      </c>
      <c r="D23" s="71" t="s">
        <v>30</v>
      </c>
      <c r="E23" s="68"/>
      <c r="F23" s="36"/>
      <c r="G23" s="36"/>
      <c r="H23" s="36"/>
    </row>
    <row r="24" spans="1:8" s="49" customFormat="1" ht="14.4" x14ac:dyDescent="0.3">
      <c r="A24" s="70">
        <v>18</v>
      </c>
      <c r="B24" s="71" t="s">
        <v>29</v>
      </c>
      <c r="C24" s="72">
        <v>39101</v>
      </c>
      <c r="D24" s="71" t="s">
        <v>31</v>
      </c>
      <c r="E24" s="68"/>
      <c r="F24" s="36"/>
      <c r="G24" s="36"/>
      <c r="H24" s="36"/>
    </row>
    <row r="25" spans="1:8" s="49" customFormat="1" ht="14.4" x14ac:dyDescent="0.3">
      <c r="A25" s="70">
        <v>19</v>
      </c>
      <c r="B25" s="71" t="s">
        <v>29</v>
      </c>
      <c r="C25" s="72">
        <v>39102</v>
      </c>
      <c r="D25" s="71" t="s">
        <v>31</v>
      </c>
      <c r="E25" s="68"/>
      <c r="F25" s="36"/>
      <c r="G25" s="36"/>
      <c r="H25" s="36"/>
    </row>
    <row r="26" spans="1:8" s="49" customFormat="1" ht="14.4" x14ac:dyDescent="0.3">
      <c r="A26" s="70">
        <v>20</v>
      </c>
      <c r="B26" s="71" t="s">
        <v>29</v>
      </c>
      <c r="C26" s="72">
        <v>39103</v>
      </c>
      <c r="D26" s="71" t="s">
        <v>31</v>
      </c>
      <c r="E26" s="68"/>
      <c r="F26" s="36"/>
      <c r="G26" s="36"/>
      <c r="H26" s="36"/>
    </row>
    <row r="27" spans="1:8" s="49" customFormat="1" ht="14.4" x14ac:dyDescent="0.3">
      <c r="A27" s="70">
        <v>21</v>
      </c>
      <c r="B27" s="71" t="s">
        <v>33</v>
      </c>
      <c r="C27" s="72">
        <v>40031</v>
      </c>
      <c r="D27" s="71" t="s">
        <v>34</v>
      </c>
      <c r="E27" s="70">
        <v>4</v>
      </c>
      <c r="F27" s="36"/>
      <c r="G27" s="36"/>
      <c r="H27" s="36"/>
    </row>
    <row r="28" spans="1:8" s="49" customFormat="1" ht="14.4" x14ac:dyDescent="0.3">
      <c r="A28" s="70">
        <v>22</v>
      </c>
      <c r="B28" s="71" t="s">
        <v>33</v>
      </c>
      <c r="C28" s="72">
        <v>40032</v>
      </c>
      <c r="D28" s="71" t="s">
        <v>82</v>
      </c>
      <c r="E28" s="70">
        <v>1</v>
      </c>
      <c r="F28" s="36"/>
      <c r="G28" s="36"/>
      <c r="H28" s="36"/>
    </row>
    <row r="29" spans="1:8" s="49" customFormat="1" ht="14.4" x14ac:dyDescent="0.3">
      <c r="A29" s="70">
        <v>23</v>
      </c>
      <c r="B29" s="71" t="s">
        <v>32</v>
      </c>
      <c r="C29" s="72">
        <v>41009</v>
      </c>
      <c r="D29" s="71" t="s">
        <v>83</v>
      </c>
      <c r="E29" s="70">
        <v>4</v>
      </c>
      <c r="F29" s="36"/>
      <c r="G29" s="36"/>
      <c r="H29" s="36"/>
    </row>
    <row r="30" spans="1:8" s="49" customFormat="1" ht="14.4" x14ac:dyDescent="0.3">
      <c r="A30" s="70">
        <v>24</v>
      </c>
      <c r="B30" s="71" t="s">
        <v>32</v>
      </c>
      <c r="C30" s="72">
        <v>41010</v>
      </c>
      <c r="D30" s="71" t="s">
        <v>84</v>
      </c>
      <c r="E30" s="70">
        <v>1</v>
      </c>
      <c r="F30" s="36"/>
      <c r="G30" s="36"/>
      <c r="H30" s="36"/>
    </row>
    <row r="31" spans="1:8" s="49" customFormat="1" ht="14.4" x14ac:dyDescent="0.3">
      <c r="A31" s="70">
        <v>25</v>
      </c>
      <c r="B31" s="71" t="s">
        <v>35</v>
      </c>
      <c r="C31" s="72">
        <v>49001</v>
      </c>
      <c r="D31" s="71" t="s">
        <v>38</v>
      </c>
      <c r="E31" s="70">
        <v>4</v>
      </c>
      <c r="F31" s="36"/>
      <c r="G31" s="36"/>
      <c r="H31" s="36"/>
    </row>
    <row r="32" spans="1:8" s="49" customFormat="1" ht="14.4" x14ac:dyDescent="0.3">
      <c r="A32" s="70">
        <v>26</v>
      </c>
      <c r="B32" s="71" t="s">
        <v>71</v>
      </c>
      <c r="C32" s="72">
        <v>60060</v>
      </c>
      <c r="D32" s="71" t="s">
        <v>85</v>
      </c>
      <c r="E32" s="70">
        <v>6</v>
      </c>
      <c r="F32" s="36"/>
      <c r="G32" s="36"/>
      <c r="H32" s="36"/>
    </row>
    <row r="33" spans="1:8" s="49" customFormat="1" ht="14.4" x14ac:dyDescent="0.3">
      <c r="A33" s="70">
        <v>27</v>
      </c>
      <c r="B33" s="74" t="s">
        <v>37</v>
      </c>
      <c r="C33" s="75">
        <v>49044</v>
      </c>
      <c r="D33" s="74" t="s">
        <v>86</v>
      </c>
      <c r="E33" s="70">
        <v>13</v>
      </c>
      <c r="F33" s="36"/>
      <c r="G33" s="36"/>
      <c r="H33" s="36"/>
    </row>
    <row r="34" spans="1:8" s="49" customFormat="1" ht="14.4" x14ac:dyDescent="0.3">
      <c r="A34" s="70">
        <v>28</v>
      </c>
      <c r="B34" s="71" t="s">
        <v>24</v>
      </c>
      <c r="C34" s="72">
        <v>42031</v>
      </c>
      <c r="D34" s="71" t="s">
        <v>87</v>
      </c>
      <c r="E34" s="70">
        <v>8</v>
      </c>
      <c r="F34" s="36"/>
      <c r="G34" s="36"/>
      <c r="H34" s="36"/>
    </row>
    <row r="35" spans="1:8" s="49" customFormat="1" ht="14.4" x14ac:dyDescent="0.3">
      <c r="A35" s="70">
        <v>29</v>
      </c>
      <c r="B35" s="71" t="s">
        <v>24</v>
      </c>
      <c r="C35" s="72">
        <v>42033</v>
      </c>
      <c r="D35" s="71" t="s">
        <v>88</v>
      </c>
      <c r="E35" s="70">
        <v>7</v>
      </c>
      <c r="F35" s="36"/>
      <c r="G35" s="36"/>
      <c r="H35" s="36"/>
    </row>
    <row r="36" spans="1:8" s="49" customFormat="1" ht="14.4" x14ac:dyDescent="0.3">
      <c r="A36" s="70">
        <v>30</v>
      </c>
      <c r="B36" s="71" t="s">
        <v>24</v>
      </c>
      <c r="C36" s="72">
        <v>42037</v>
      </c>
      <c r="D36" s="71" t="s">
        <v>89</v>
      </c>
      <c r="E36" s="70">
        <v>5</v>
      </c>
      <c r="F36" s="36"/>
      <c r="G36" s="36"/>
      <c r="H36" s="36"/>
    </row>
    <row r="37" spans="1:8" s="49" customFormat="1" ht="14.4" x14ac:dyDescent="0.3">
      <c r="A37" s="70">
        <v>31</v>
      </c>
      <c r="B37" s="71" t="s">
        <v>24</v>
      </c>
      <c r="C37" s="72">
        <v>42039</v>
      </c>
      <c r="D37" s="71" t="s">
        <v>90</v>
      </c>
      <c r="E37" s="70">
        <v>5</v>
      </c>
      <c r="F37" s="36"/>
      <c r="G37" s="36"/>
      <c r="H37" s="36"/>
    </row>
    <row r="38" spans="1:8" s="49" customFormat="1" ht="14.4" x14ac:dyDescent="0.3">
      <c r="A38" s="70">
        <v>32</v>
      </c>
      <c r="B38" s="71" t="s">
        <v>33</v>
      </c>
      <c r="C38" s="72">
        <v>40087</v>
      </c>
      <c r="D38" s="71" t="s">
        <v>91</v>
      </c>
      <c r="E38" s="70">
        <v>5</v>
      </c>
      <c r="F38" s="36"/>
      <c r="G38" s="36"/>
      <c r="H38" s="36"/>
    </row>
    <row r="39" spans="1:8" s="49" customFormat="1" ht="14.4" x14ac:dyDescent="0.3">
      <c r="A39" s="70">
        <v>33</v>
      </c>
      <c r="B39" s="74" t="s">
        <v>37</v>
      </c>
      <c r="C39" s="75">
        <v>49003</v>
      </c>
      <c r="D39" s="74" t="s">
        <v>92</v>
      </c>
      <c r="E39" s="70">
        <v>1</v>
      </c>
      <c r="F39" s="36"/>
      <c r="G39" s="36"/>
      <c r="H39" s="36"/>
    </row>
    <row r="40" spans="1:8" s="49" customFormat="1" ht="14.4" x14ac:dyDescent="0.3">
      <c r="A40" s="70">
        <v>34</v>
      </c>
      <c r="B40" s="71" t="s">
        <v>39</v>
      </c>
      <c r="C40" s="72">
        <v>49002</v>
      </c>
      <c r="D40" s="71" t="s">
        <v>40</v>
      </c>
      <c r="E40" s="70">
        <v>4</v>
      </c>
      <c r="F40" s="36"/>
      <c r="G40" s="36"/>
      <c r="H40" s="36"/>
    </row>
    <row r="41" spans="1:8" s="49" customFormat="1" ht="14.4" x14ac:dyDescent="0.3">
      <c r="A41" s="70">
        <v>35</v>
      </c>
      <c r="B41" s="74" t="s">
        <v>71</v>
      </c>
      <c r="C41" s="75">
        <v>49051</v>
      </c>
      <c r="D41" s="74" t="s">
        <v>42</v>
      </c>
      <c r="E41" s="70">
        <v>6</v>
      </c>
      <c r="F41" s="36"/>
      <c r="G41" s="36"/>
      <c r="H41" s="36"/>
    </row>
    <row r="42" spans="1:8" s="49" customFormat="1" ht="14.4" x14ac:dyDescent="0.3">
      <c r="A42" s="70">
        <v>36</v>
      </c>
      <c r="B42" s="71" t="s">
        <v>71</v>
      </c>
      <c r="C42" s="72">
        <v>61110</v>
      </c>
      <c r="D42" s="71" t="s">
        <v>93</v>
      </c>
      <c r="E42" s="70">
        <v>6</v>
      </c>
      <c r="F42" s="36"/>
      <c r="G42" s="36"/>
      <c r="H42" s="36"/>
    </row>
    <row r="43" spans="1:8" s="49" customFormat="1" ht="43.2" x14ac:dyDescent="0.3">
      <c r="A43" s="70">
        <v>37</v>
      </c>
      <c r="B43" s="71" t="s">
        <v>71</v>
      </c>
      <c r="C43" s="72" t="s">
        <v>94</v>
      </c>
      <c r="D43" s="71" t="s">
        <v>95</v>
      </c>
      <c r="E43" s="70">
        <v>6</v>
      </c>
      <c r="F43" s="36"/>
      <c r="G43" s="36"/>
      <c r="H43" s="36"/>
    </row>
    <row r="44" spans="1:8" s="49" customFormat="1" ht="14.4" x14ac:dyDescent="0.3">
      <c r="A44" s="70">
        <v>38</v>
      </c>
      <c r="B44" s="71" t="s">
        <v>71</v>
      </c>
      <c r="C44" s="72">
        <v>60120</v>
      </c>
      <c r="D44" s="71" t="s">
        <v>96</v>
      </c>
      <c r="E44" s="70">
        <v>6</v>
      </c>
      <c r="F44" s="36"/>
      <c r="G44" s="36"/>
      <c r="H44" s="36"/>
    </row>
    <row r="45" spans="1:8" s="49" customFormat="1" ht="14.4" x14ac:dyDescent="0.3">
      <c r="A45" s="70">
        <v>39</v>
      </c>
      <c r="B45" s="71" t="s">
        <v>71</v>
      </c>
      <c r="C45" s="72">
        <v>61101</v>
      </c>
      <c r="D45" s="71" t="s">
        <v>97</v>
      </c>
      <c r="E45" s="70">
        <v>6</v>
      </c>
      <c r="F45" s="36"/>
      <c r="G45" s="36"/>
      <c r="H45" s="36"/>
    </row>
    <row r="46" spans="1:8" s="49" customFormat="1" ht="14.4" x14ac:dyDescent="0.3">
      <c r="A46" s="70">
        <v>40</v>
      </c>
      <c r="B46" s="71" t="s">
        <v>71</v>
      </c>
      <c r="C46" s="72">
        <v>60122</v>
      </c>
      <c r="D46" s="71" t="s">
        <v>98</v>
      </c>
      <c r="E46" s="70">
        <v>6</v>
      </c>
      <c r="F46" s="36"/>
      <c r="G46" s="36"/>
      <c r="H46" s="36"/>
    </row>
    <row r="47" spans="1:8" s="49" customFormat="1" ht="14.4" x14ac:dyDescent="0.3">
      <c r="A47" s="70">
        <v>41</v>
      </c>
      <c r="B47" s="71" t="s">
        <v>71</v>
      </c>
      <c r="C47" s="72">
        <v>60140</v>
      </c>
      <c r="D47" s="71" t="s">
        <v>99</v>
      </c>
      <c r="E47" s="70">
        <v>5</v>
      </c>
      <c r="F47" s="36"/>
      <c r="G47" s="36"/>
      <c r="H47" s="36"/>
    </row>
    <row r="48" spans="1:8" s="49" customFormat="1" ht="14.4" x14ac:dyDescent="0.3">
      <c r="A48" s="70">
        <v>42</v>
      </c>
      <c r="B48" s="71" t="s">
        <v>71</v>
      </c>
      <c r="C48" s="72">
        <v>60152</v>
      </c>
      <c r="D48" s="71" t="s">
        <v>100</v>
      </c>
      <c r="E48" s="70">
        <v>6</v>
      </c>
      <c r="F48" s="36"/>
      <c r="G48" s="36"/>
      <c r="H48" s="36"/>
    </row>
    <row r="49" spans="1:8" s="49" customFormat="1" ht="14.4" x14ac:dyDescent="0.3">
      <c r="A49" s="70">
        <v>43</v>
      </c>
      <c r="B49" s="71" t="s">
        <v>71</v>
      </c>
      <c r="C49" s="72">
        <v>61192</v>
      </c>
      <c r="D49" s="71" t="s">
        <v>101</v>
      </c>
      <c r="E49" s="70">
        <v>6</v>
      </c>
      <c r="F49" s="36"/>
      <c r="G49" s="36"/>
      <c r="H49" s="36"/>
    </row>
    <row r="50" spans="1:8" s="49" customFormat="1" ht="14.4" x14ac:dyDescent="0.3">
      <c r="A50" s="70">
        <v>44</v>
      </c>
      <c r="B50" s="71" t="s">
        <v>37</v>
      </c>
      <c r="C50" s="72">
        <v>49071</v>
      </c>
      <c r="D50" s="71" t="s">
        <v>47</v>
      </c>
      <c r="E50" s="70">
        <v>1</v>
      </c>
      <c r="F50" s="36"/>
      <c r="G50" s="36"/>
      <c r="H50" s="36"/>
    </row>
    <row r="51" spans="1:8" s="49" customFormat="1" ht="14.4" x14ac:dyDescent="0.3">
      <c r="A51" s="53">
        <v>45</v>
      </c>
      <c r="B51" s="51" t="s">
        <v>24</v>
      </c>
      <c r="C51" s="52">
        <v>49051</v>
      </c>
      <c r="D51" s="51" t="s">
        <v>42</v>
      </c>
      <c r="E51" s="50">
        <v>6</v>
      </c>
    </row>
    <row r="52" spans="1:8" s="48" customFormat="1" ht="15" customHeight="1" x14ac:dyDescent="0.3">
      <c r="A52"/>
      <c r="B52"/>
      <c r="C52"/>
      <c r="D52"/>
      <c r="E52"/>
    </row>
    <row r="53" spans="1:8" s="48" customFormat="1" ht="15" customHeight="1" x14ac:dyDescent="0.3">
      <c r="A53"/>
      <c r="B53"/>
      <c r="C53"/>
      <c r="D53"/>
      <c r="E53"/>
    </row>
    <row r="54" spans="1:8" s="48" customFormat="1" ht="15" customHeight="1" x14ac:dyDescent="0.3">
      <c r="A54"/>
      <c r="B54"/>
      <c r="C54"/>
      <c r="D54"/>
      <c r="E54"/>
    </row>
    <row r="55" spans="1:8" s="48" customFormat="1" ht="15" customHeight="1" x14ac:dyDescent="0.3">
      <c r="A55"/>
      <c r="B55"/>
      <c r="C55"/>
      <c r="D55"/>
      <c r="E55"/>
    </row>
    <row r="56" spans="1:8" s="48" customFormat="1" ht="15" customHeight="1" x14ac:dyDescent="0.3">
      <c r="A56"/>
      <c r="B56"/>
      <c r="C56"/>
      <c r="D56"/>
      <c r="E56"/>
    </row>
    <row r="57" spans="1:8" s="48" customFormat="1" ht="15" customHeight="1" x14ac:dyDescent="0.3">
      <c r="A57"/>
      <c r="B57"/>
      <c r="C57"/>
      <c r="D57"/>
      <c r="E57"/>
    </row>
    <row r="58" spans="1:8" s="48" customFormat="1" ht="15" customHeight="1" x14ac:dyDescent="0.3">
      <c r="A58"/>
      <c r="B58"/>
      <c r="C58"/>
      <c r="D58"/>
      <c r="E58"/>
    </row>
    <row r="59" spans="1:8" s="48" customFormat="1" ht="15" customHeight="1" x14ac:dyDescent="0.3">
      <c r="A59"/>
      <c r="B59"/>
      <c r="C59"/>
      <c r="D59"/>
      <c r="E59"/>
    </row>
    <row r="60" spans="1:8" s="48" customFormat="1" ht="15" customHeight="1" x14ac:dyDescent="0.3">
      <c r="A60"/>
      <c r="B60"/>
      <c r="C60"/>
      <c r="D60"/>
      <c r="E60"/>
    </row>
    <row r="61" spans="1:8" s="48" customFormat="1" ht="15" customHeight="1" x14ac:dyDescent="0.3">
      <c r="A61"/>
      <c r="B61"/>
      <c r="C61"/>
      <c r="D61"/>
      <c r="E61"/>
    </row>
    <row r="62" spans="1:8" s="48" customFormat="1" ht="15" customHeight="1" x14ac:dyDescent="0.3">
      <c r="A62"/>
      <c r="B62"/>
      <c r="C62"/>
      <c r="D62"/>
      <c r="E62"/>
    </row>
    <row r="63" spans="1:8" s="48" customFormat="1" ht="15" customHeight="1" x14ac:dyDescent="0.3">
      <c r="A63"/>
      <c r="B63"/>
      <c r="C63"/>
      <c r="D63"/>
      <c r="E63"/>
    </row>
    <row r="64" spans="1:8" s="48" customFormat="1" ht="15" customHeight="1" x14ac:dyDescent="0.3">
      <c r="A64"/>
      <c r="B64"/>
      <c r="C64"/>
      <c r="D64"/>
      <c r="E64"/>
    </row>
    <row r="65" spans="1:5" s="48" customFormat="1" ht="15" customHeight="1" x14ac:dyDescent="0.3">
      <c r="A65"/>
      <c r="B65"/>
      <c r="C65"/>
      <c r="D65"/>
      <c r="E65"/>
    </row>
    <row r="66" spans="1:5" s="48" customFormat="1" ht="15" customHeight="1" x14ac:dyDescent="0.3">
      <c r="A66"/>
      <c r="B66"/>
      <c r="C66"/>
      <c r="D66"/>
      <c r="E66"/>
    </row>
    <row r="67" spans="1:5" s="48" customFormat="1" ht="15" customHeight="1" x14ac:dyDescent="0.3">
      <c r="A67"/>
      <c r="B67"/>
      <c r="C67"/>
      <c r="D67"/>
      <c r="E67"/>
    </row>
    <row r="68" spans="1:5" s="48" customFormat="1" ht="15" customHeight="1" x14ac:dyDescent="0.3">
      <c r="A68"/>
      <c r="B68"/>
      <c r="C68"/>
      <c r="D68"/>
      <c r="E68"/>
    </row>
    <row r="69" spans="1:5" s="48" customFormat="1" ht="15" customHeight="1" x14ac:dyDescent="0.3">
      <c r="A69"/>
      <c r="B69"/>
      <c r="C69"/>
      <c r="D69"/>
      <c r="E69"/>
    </row>
    <row r="70" spans="1:5" s="48" customFormat="1" ht="15" customHeight="1" x14ac:dyDescent="0.3">
      <c r="A70"/>
      <c r="B70"/>
      <c r="C70"/>
      <c r="D70"/>
      <c r="E70"/>
    </row>
    <row r="71" spans="1:5" s="48" customFormat="1" ht="15" customHeight="1" x14ac:dyDescent="0.3">
      <c r="A71"/>
      <c r="B71"/>
      <c r="C71"/>
      <c r="D71"/>
      <c r="E71"/>
    </row>
    <row r="72" spans="1:5" s="48" customFormat="1" ht="15" customHeight="1" x14ac:dyDescent="0.3">
      <c r="A72"/>
      <c r="B72"/>
      <c r="C72"/>
      <c r="D72"/>
      <c r="E72"/>
    </row>
    <row r="73" spans="1:5" s="48" customFormat="1" ht="15" customHeight="1" x14ac:dyDescent="0.3">
      <c r="A73"/>
      <c r="B73"/>
      <c r="C73"/>
      <c r="D73"/>
      <c r="E73"/>
    </row>
    <row r="74" spans="1:5" s="48" customFormat="1" ht="15" customHeight="1" x14ac:dyDescent="0.3">
      <c r="A74"/>
      <c r="B74"/>
      <c r="C74"/>
      <c r="D74"/>
      <c r="E74"/>
    </row>
    <row r="75" spans="1:5" s="48" customFormat="1" ht="15" customHeight="1" x14ac:dyDescent="0.3">
      <c r="A75"/>
      <c r="B75"/>
      <c r="C75"/>
      <c r="D75"/>
      <c r="E75"/>
    </row>
    <row r="76" spans="1:5" s="48" customFormat="1" ht="15" customHeight="1" x14ac:dyDescent="0.3">
      <c r="A76"/>
      <c r="B76"/>
      <c r="C76"/>
      <c r="D76"/>
      <c r="E76"/>
    </row>
    <row r="77" spans="1:5" s="48" customFormat="1" ht="15" customHeight="1" x14ac:dyDescent="0.3">
      <c r="A77"/>
      <c r="B77"/>
      <c r="C77"/>
      <c r="D77"/>
      <c r="E77"/>
    </row>
    <row r="78" spans="1:5" s="48" customFormat="1" ht="15" customHeight="1" x14ac:dyDescent="0.3">
      <c r="A78"/>
      <c r="B78"/>
      <c r="C78"/>
      <c r="D78"/>
      <c r="E78"/>
    </row>
    <row r="79" spans="1:5" s="48" customFormat="1" ht="15" customHeight="1" x14ac:dyDescent="0.3">
      <c r="A79"/>
      <c r="B79"/>
      <c r="C79"/>
      <c r="D79"/>
      <c r="E79"/>
    </row>
    <row r="80" spans="1:5" s="48" customFormat="1" ht="15" customHeight="1" x14ac:dyDescent="0.3">
      <c r="A80"/>
      <c r="B80"/>
      <c r="C80"/>
      <c r="D80"/>
      <c r="E80"/>
    </row>
    <row r="81" spans="1:5" s="48" customFormat="1" ht="15" customHeight="1" x14ac:dyDescent="0.3">
      <c r="A81"/>
      <c r="B81"/>
      <c r="C81"/>
      <c r="D81"/>
      <c r="E81"/>
    </row>
    <row r="82" spans="1:5" s="48" customFormat="1" ht="15" customHeight="1" x14ac:dyDescent="0.3">
      <c r="A82"/>
      <c r="B82"/>
      <c r="C82"/>
      <c r="D82"/>
      <c r="E82"/>
    </row>
    <row r="83" spans="1:5" s="48" customFormat="1" ht="15" customHeight="1" x14ac:dyDescent="0.3">
      <c r="A83"/>
      <c r="B83"/>
      <c r="C83"/>
      <c r="D83"/>
      <c r="E83"/>
    </row>
    <row r="84" spans="1:5" s="48" customFormat="1" ht="15" customHeight="1" x14ac:dyDescent="0.3">
      <c r="A84"/>
      <c r="B84"/>
      <c r="C84"/>
      <c r="D84"/>
      <c r="E84"/>
    </row>
    <row r="85" spans="1:5" s="48" customFormat="1" ht="15" customHeight="1" x14ac:dyDescent="0.3">
      <c r="A85"/>
      <c r="B85"/>
      <c r="C85"/>
      <c r="D85"/>
      <c r="E85"/>
    </row>
    <row r="86" spans="1:5" s="48" customFormat="1" ht="15" customHeight="1" x14ac:dyDescent="0.3">
      <c r="A86"/>
      <c r="B86"/>
      <c r="C86"/>
      <c r="D86"/>
      <c r="E86"/>
    </row>
    <row r="87" spans="1:5" s="48" customFormat="1" ht="15" customHeight="1" x14ac:dyDescent="0.3">
      <c r="A87"/>
      <c r="B87"/>
      <c r="C87"/>
      <c r="D87"/>
      <c r="E87"/>
    </row>
    <row r="88" spans="1:5" s="48" customFormat="1" ht="15" customHeight="1" x14ac:dyDescent="0.3">
      <c r="A88"/>
      <c r="B88"/>
      <c r="C88"/>
      <c r="D88"/>
      <c r="E88"/>
    </row>
    <row r="89" spans="1:5" s="48" customFormat="1" ht="15" customHeight="1" x14ac:dyDescent="0.3">
      <c r="A89"/>
      <c r="B89"/>
      <c r="C89"/>
      <c r="D89"/>
      <c r="E89"/>
    </row>
    <row r="90" spans="1:5" s="48" customFormat="1" ht="15" customHeight="1" x14ac:dyDescent="0.3">
      <c r="A90"/>
      <c r="B90"/>
      <c r="C90"/>
      <c r="D90"/>
      <c r="E90"/>
    </row>
    <row r="91" spans="1:5" s="48" customFormat="1" ht="15" customHeight="1" x14ac:dyDescent="0.3">
      <c r="A91"/>
      <c r="B91"/>
      <c r="C91"/>
      <c r="D91"/>
      <c r="E91"/>
    </row>
    <row r="92" spans="1:5" s="48" customFormat="1" ht="15" customHeight="1" x14ac:dyDescent="0.3">
      <c r="A92"/>
      <c r="B92"/>
      <c r="C92"/>
      <c r="D92"/>
      <c r="E92"/>
    </row>
    <row r="93" spans="1:5" s="48" customFormat="1" ht="15" customHeight="1" x14ac:dyDescent="0.3">
      <c r="A93"/>
      <c r="B93"/>
      <c r="C93"/>
      <c r="D93"/>
      <c r="E93"/>
    </row>
    <row r="94" spans="1:5" s="48" customFormat="1" ht="15" customHeight="1" x14ac:dyDescent="0.3">
      <c r="A94"/>
      <c r="B94"/>
      <c r="C94"/>
      <c r="D94"/>
      <c r="E94"/>
    </row>
    <row r="95" spans="1:5" s="48" customFormat="1" ht="15" customHeight="1" x14ac:dyDescent="0.3">
      <c r="A95"/>
      <c r="B95"/>
      <c r="C95"/>
      <c r="D95"/>
      <c r="E95"/>
    </row>
    <row r="96" spans="1:5" s="48" customFormat="1" ht="15" customHeight="1" x14ac:dyDescent="0.3">
      <c r="A96"/>
      <c r="B96"/>
      <c r="C96"/>
      <c r="D96"/>
      <c r="E96"/>
    </row>
    <row r="97" spans="1:5" s="48" customFormat="1" ht="15" customHeight="1" x14ac:dyDescent="0.3">
      <c r="A97"/>
      <c r="B97"/>
      <c r="C97"/>
      <c r="D97"/>
      <c r="E97"/>
    </row>
    <row r="98" spans="1:5" s="48" customFormat="1" ht="15" customHeight="1" x14ac:dyDescent="0.3">
      <c r="A98"/>
      <c r="B98"/>
      <c r="C98"/>
      <c r="D98"/>
      <c r="E98"/>
    </row>
    <row r="99" spans="1:5" s="48" customFormat="1" ht="15" customHeight="1" x14ac:dyDescent="0.3">
      <c r="A99"/>
      <c r="B99"/>
      <c r="C99"/>
      <c r="D99"/>
      <c r="E99"/>
    </row>
    <row r="100" spans="1:5" s="48" customFormat="1" ht="15" customHeight="1" x14ac:dyDescent="0.3">
      <c r="A100"/>
      <c r="B100"/>
      <c r="C100"/>
      <c r="D100"/>
      <c r="E100"/>
    </row>
    <row r="101" spans="1:5" s="48" customFormat="1" ht="15" customHeight="1" x14ac:dyDescent="0.3">
      <c r="A101"/>
      <c r="B101"/>
      <c r="C101"/>
      <c r="D101"/>
      <c r="E101"/>
    </row>
    <row r="102" spans="1:5" s="48" customFormat="1" ht="15" customHeight="1" x14ac:dyDescent="0.3">
      <c r="A102"/>
      <c r="B102"/>
      <c r="C102"/>
      <c r="D102"/>
      <c r="E102"/>
    </row>
    <row r="103" spans="1:5" s="48" customFormat="1" ht="15" customHeight="1" x14ac:dyDescent="0.3">
      <c r="A103"/>
      <c r="B103"/>
      <c r="C103"/>
      <c r="D103"/>
      <c r="E103"/>
    </row>
    <row r="104" spans="1:5" s="48" customFormat="1" ht="15" customHeight="1" x14ac:dyDescent="0.3">
      <c r="A104"/>
      <c r="B104"/>
      <c r="C104"/>
      <c r="D104"/>
      <c r="E104"/>
    </row>
    <row r="105" spans="1:5" s="48" customFormat="1" ht="15" customHeight="1" x14ac:dyDescent="0.3">
      <c r="A105"/>
      <c r="B105"/>
      <c r="C105"/>
      <c r="D105"/>
      <c r="E105"/>
    </row>
    <row r="106" spans="1:5" s="48" customFormat="1" ht="15" customHeight="1" x14ac:dyDescent="0.3">
      <c r="A106"/>
      <c r="B106"/>
      <c r="C106"/>
      <c r="D106"/>
      <c r="E106"/>
    </row>
    <row r="107" spans="1:5" s="48" customFormat="1" ht="15" customHeight="1" x14ac:dyDescent="0.3">
      <c r="A107"/>
      <c r="B107"/>
      <c r="C107"/>
      <c r="D107"/>
      <c r="E107"/>
    </row>
    <row r="108" spans="1:5" s="48" customFormat="1" ht="15" customHeight="1" x14ac:dyDescent="0.3">
      <c r="A108"/>
      <c r="B108"/>
      <c r="C108"/>
      <c r="D108"/>
      <c r="E108"/>
    </row>
    <row r="109" spans="1:5" s="48" customFormat="1" ht="15" customHeight="1" x14ac:dyDescent="0.3">
      <c r="A109"/>
      <c r="B109"/>
      <c r="C109"/>
      <c r="D109"/>
      <c r="E109"/>
    </row>
    <row r="110" spans="1:5" s="48" customFormat="1" ht="15" customHeight="1" x14ac:dyDescent="0.3">
      <c r="A110"/>
      <c r="B110"/>
      <c r="C110"/>
      <c r="D110"/>
      <c r="E110"/>
    </row>
    <row r="111" spans="1:5" s="48" customFormat="1" ht="15" customHeight="1" x14ac:dyDescent="0.3">
      <c r="A111"/>
      <c r="B111"/>
      <c r="C111"/>
      <c r="D111"/>
      <c r="E111"/>
    </row>
    <row r="112" spans="1:5" s="48" customFormat="1" ht="15" customHeight="1" x14ac:dyDescent="0.3">
      <c r="A112"/>
      <c r="B112"/>
      <c r="C112"/>
      <c r="D112"/>
      <c r="E112"/>
    </row>
    <row r="113" spans="1:5" s="48" customFormat="1" ht="15" customHeight="1" x14ac:dyDescent="0.3">
      <c r="A113"/>
      <c r="B113"/>
      <c r="C113"/>
      <c r="D113"/>
      <c r="E113"/>
    </row>
    <row r="114" spans="1:5" s="48" customFormat="1" ht="15" customHeight="1" x14ac:dyDescent="0.3">
      <c r="A114"/>
      <c r="B114"/>
      <c r="C114"/>
      <c r="D114"/>
      <c r="E114"/>
    </row>
    <row r="115" spans="1:5" s="48" customFormat="1" ht="15" customHeight="1" x14ac:dyDescent="0.3">
      <c r="A115"/>
      <c r="B115"/>
      <c r="C115"/>
      <c r="D115"/>
      <c r="E115"/>
    </row>
    <row r="116" spans="1:5" s="48" customFormat="1" ht="15" customHeight="1" x14ac:dyDescent="0.3">
      <c r="A116"/>
      <c r="B116"/>
      <c r="C116"/>
      <c r="D116"/>
      <c r="E116"/>
    </row>
    <row r="117" spans="1:5" s="48" customFormat="1" ht="15" customHeight="1" x14ac:dyDescent="0.3">
      <c r="A117"/>
      <c r="B117"/>
      <c r="C117"/>
      <c r="D117"/>
      <c r="E117"/>
    </row>
    <row r="118" spans="1:5" s="48" customFormat="1" ht="15" customHeight="1" x14ac:dyDescent="0.3">
      <c r="A118"/>
      <c r="B118"/>
      <c r="C118"/>
      <c r="D118"/>
      <c r="E118"/>
    </row>
    <row r="119" spans="1:5" s="48" customFormat="1" ht="15" customHeight="1" x14ac:dyDescent="0.3">
      <c r="A119"/>
      <c r="B119"/>
      <c r="C119"/>
      <c r="D119"/>
      <c r="E119"/>
    </row>
    <row r="120" spans="1:5" s="48" customFormat="1" ht="15" customHeight="1" x14ac:dyDescent="0.3">
      <c r="A120"/>
      <c r="B120"/>
      <c r="C120"/>
      <c r="D120"/>
      <c r="E120"/>
    </row>
    <row r="121" spans="1:5" s="48" customFormat="1" ht="15" customHeight="1" x14ac:dyDescent="0.3">
      <c r="A121"/>
      <c r="B121"/>
      <c r="C121"/>
      <c r="D121"/>
      <c r="E121"/>
    </row>
    <row r="122" spans="1:5" s="48" customFormat="1" ht="15" customHeight="1" x14ac:dyDescent="0.3">
      <c r="A122"/>
      <c r="B122"/>
      <c r="C122"/>
      <c r="D122"/>
      <c r="E122"/>
    </row>
    <row r="123" spans="1:5" s="48" customFormat="1" ht="15" customHeight="1" x14ac:dyDescent="0.3">
      <c r="A123"/>
      <c r="B123"/>
      <c r="C123"/>
      <c r="D123"/>
      <c r="E123"/>
    </row>
    <row r="124" spans="1:5" s="48" customFormat="1" ht="15" customHeight="1" x14ac:dyDescent="0.3">
      <c r="A124"/>
      <c r="B124"/>
      <c r="C124"/>
      <c r="D124"/>
      <c r="E124"/>
    </row>
    <row r="125" spans="1:5" s="48" customFormat="1" ht="15" customHeight="1" x14ac:dyDescent="0.3">
      <c r="A125"/>
      <c r="B125"/>
      <c r="C125"/>
      <c r="D125"/>
      <c r="E125"/>
    </row>
    <row r="126" spans="1:5" s="48" customFormat="1" ht="15" customHeight="1" x14ac:dyDescent="0.3">
      <c r="A126"/>
      <c r="B126"/>
      <c r="C126"/>
      <c r="D126"/>
      <c r="E126"/>
    </row>
    <row r="127" spans="1:5" s="48" customFormat="1" ht="15" customHeight="1" x14ac:dyDescent="0.3">
      <c r="A127"/>
      <c r="B127"/>
      <c r="C127"/>
      <c r="D127"/>
      <c r="E127"/>
    </row>
    <row r="128" spans="1:5" s="48" customFormat="1" ht="15" customHeight="1" x14ac:dyDescent="0.3">
      <c r="A128"/>
      <c r="B128"/>
      <c r="C128"/>
      <c r="D128"/>
      <c r="E128"/>
    </row>
    <row r="129" spans="1:5" s="48" customFormat="1" ht="15" customHeight="1" x14ac:dyDescent="0.3">
      <c r="A129"/>
      <c r="B129"/>
      <c r="C129"/>
      <c r="D129"/>
      <c r="E129"/>
    </row>
    <row r="130" spans="1:5" s="48" customFormat="1" ht="15" customHeight="1" x14ac:dyDescent="0.3">
      <c r="A130"/>
      <c r="B130"/>
      <c r="C130"/>
      <c r="D130"/>
      <c r="E130"/>
    </row>
    <row r="131" spans="1:5" s="48" customFormat="1" ht="15" customHeight="1" x14ac:dyDescent="0.3">
      <c r="A131"/>
      <c r="B131"/>
      <c r="C131"/>
      <c r="D131"/>
      <c r="E131"/>
    </row>
    <row r="132" spans="1:5" s="48" customFormat="1" ht="15" customHeight="1" x14ac:dyDescent="0.3">
      <c r="A132"/>
      <c r="B132"/>
      <c r="C132"/>
      <c r="D132"/>
      <c r="E132"/>
    </row>
    <row r="133" spans="1:5" s="48" customFormat="1" ht="15" customHeight="1" x14ac:dyDescent="0.3">
      <c r="A133"/>
      <c r="B133"/>
      <c r="C133"/>
      <c r="D133"/>
      <c r="E133"/>
    </row>
    <row r="134" spans="1:5" s="48" customFormat="1" ht="15" customHeight="1" x14ac:dyDescent="0.3">
      <c r="A134"/>
      <c r="B134"/>
      <c r="C134"/>
      <c r="D134"/>
      <c r="E134"/>
    </row>
    <row r="135" spans="1:5" s="48" customFormat="1" ht="15" customHeight="1" x14ac:dyDescent="0.3">
      <c r="A135"/>
      <c r="B135"/>
      <c r="C135"/>
      <c r="D135"/>
      <c r="E135"/>
    </row>
    <row r="136" spans="1:5" s="48" customFormat="1" ht="15" customHeight="1" x14ac:dyDescent="0.3">
      <c r="A136"/>
      <c r="B136"/>
      <c r="C136"/>
      <c r="D136"/>
      <c r="E136"/>
    </row>
    <row r="137" spans="1:5" s="48" customFormat="1" ht="15" customHeight="1" x14ac:dyDescent="0.3">
      <c r="A137"/>
      <c r="B137"/>
      <c r="C137"/>
      <c r="D137"/>
      <c r="E137"/>
    </row>
    <row r="138" spans="1:5" s="48" customFormat="1" ht="15" customHeight="1" x14ac:dyDescent="0.3">
      <c r="A138"/>
      <c r="B138"/>
      <c r="C138"/>
      <c r="D138"/>
      <c r="E138"/>
    </row>
    <row r="139" spans="1:5" s="48" customFormat="1" ht="15" customHeight="1" x14ac:dyDescent="0.3">
      <c r="A139"/>
      <c r="B139"/>
      <c r="C139"/>
      <c r="D139"/>
      <c r="E139"/>
    </row>
    <row r="140" spans="1:5" s="48" customFormat="1" ht="15" customHeight="1" x14ac:dyDescent="0.3">
      <c r="A140"/>
      <c r="B140"/>
      <c r="C140"/>
      <c r="D140"/>
      <c r="E140"/>
    </row>
    <row r="141" spans="1:5" s="48" customFormat="1" ht="15" customHeight="1" x14ac:dyDescent="0.3">
      <c r="A141"/>
      <c r="B141"/>
      <c r="C141"/>
      <c r="D141"/>
      <c r="E141"/>
    </row>
    <row r="142" spans="1:5" s="48" customFormat="1" ht="15" customHeight="1" x14ac:dyDescent="0.3">
      <c r="A142"/>
      <c r="B142"/>
      <c r="C142"/>
      <c r="D142"/>
      <c r="E142"/>
    </row>
    <row r="143" spans="1:5" s="48" customFormat="1" ht="15" customHeight="1" x14ac:dyDescent="0.3">
      <c r="A143"/>
      <c r="B143"/>
      <c r="C143"/>
      <c r="D143"/>
      <c r="E143"/>
    </row>
    <row r="144" spans="1:5" s="48" customFormat="1" ht="15" customHeight="1" x14ac:dyDescent="0.3">
      <c r="A144"/>
      <c r="B144"/>
      <c r="C144"/>
      <c r="D144"/>
      <c r="E144"/>
    </row>
    <row r="145" spans="1:5" s="48" customFormat="1" ht="15" customHeight="1" x14ac:dyDescent="0.3">
      <c r="A145"/>
      <c r="B145"/>
      <c r="C145"/>
      <c r="D145"/>
      <c r="E145"/>
    </row>
    <row r="146" spans="1:5" s="48" customFormat="1" ht="15" customHeight="1" x14ac:dyDescent="0.3">
      <c r="A146"/>
      <c r="B146"/>
      <c r="C146"/>
      <c r="D146"/>
      <c r="E146"/>
    </row>
    <row r="147" spans="1:5" s="48" customFormat="1" ht="15" customHeight="1" x14ac:dyDescent="0.3">
      <c r="A147"/>
      <c r="B147"/>
      <c r="C147"/>
      <c r="D147"/>
      <c r="E147"/>
    </row>
    <row r="148" spans="1:5" s="48" customFormat="1" ht="15" customHeight="1" x14ac:dyDescent="0.3">
      <c r="A148"/>
      <c r="B148"/>
      <c r="C148"/>
      <c r="D148"/>
      <c r="E148"/>
    </row>
    <row r="149" spans="1:5" s="48" customFormat="1" ht="15" customHeight="1" x14ac:dyDescent="0.3">
      <c r="A149"/>
      <c r="B149"/>
      <c r="C149"/>
      <c r="D149"/>
      <c r="E149"/>
    </row>
    <row r="150" spans="1:5" s="48" customFormat="1" ht="15" customHeight="1" x14ac:dyDescent="0.3">
      <c r="A150"/>
      <c r="B150"/>
      <c r="C150"/>
      <c r="D150"/>
      <c r="E150"/>
    </row>
    <row r="151" spans="1:5" s="48" customFormat="1" ht="15" customHeight="1" x14ac:dyDescent="0.3">
      <c r="A151"/>
      <c r="B151"/>
      <c r="C151"/>
      <c r="D151"/>
      <c r="E151"/>
    </row>
    <row r="152" spans="1:5" s="48" customFormat="1" ht="15" customHeight="1" x14ac:dyDescent="0.3">
      <c r="A152"/>
      <c r="B152"/>
      <c r="C152"/>
      <c r="D152"/>
      <c r="E152"/>
    </row>
    <row r="153" spans="1:5" s="48" customFormat="1" ht="15" customHeight="1" x14ac:dyDescent="0.3">
      <c r="A153"/>
      <c r="B153"/>
      <c r="C153"/>
      <c r="D153"/>
      <c r="E153"/>
    </row>
    <row r="154" spans="1:5" s="48" customFormat="1" ht="15" customHeight="1" x14ac:dyDescent="0.3">
      <c r="A154"/>
      <c r="B154"/>
      <c r="C154"/>
      <c r="D154"/>
      <c r="E154"/>
    </row>
    <row r="155" spans="1:5" s="48" customFormat="1" ht="15" customHeight="1" x14ac:dyDescent="0.3">
      <c r="A155"/>
      <c r="B155"/>
      <c r="C155"/>
      <c r="D155"/>
      <c r="E155"/>
    </row>
    <row r="156" spans="1:5" s="48" customFormat="1" ht="15" customHeight="1" x14ac:dyDescent="0.3">
      <c r="A156"/>
      <c r="B156"/>
      <c r="C156"/>
      <c r="D156"/>
      <c r="E156"/>
    </row>
    <row r="157" spans="1:5" s="48" customFormat="1" ht="15" customHeight="1" x14ac:dyDescent="0.3">
      <c r="A157"/>
      <c r="B157"/>
      <c r="C157"/>
      <c r="D157"/>
      <c r="E157"/>
    </row>
    <row r="158" spans="1:5" s="48" customFormat="1" ht="15" customHeight="1" x14ac:dyDescent="0.3">
      <c r="A158"/>
      <c r="B158"/>
      <c r="C158"/>
      <c r="D158"/>
      <c r="E158"/>
    </row>
    <row r="159" spans="1:5" s="48" customFormat="1" ht="15" customHeight="1" x14ac:dyDescent="0.3">
      <c r="A159"/>
      <c r="B159"/>
      <c r="C159"/>
      <c r="D159"/>
      <c r="E159"/>
    </row>
    <row r="160" spans="1:5" s="48" customFormat="1" ht="15" customHeight="1" x14ac:dyDescent="0.3">
      <c r="A160"/>
      <c r="B160"/>
      <c r="C160"/>
      <c r="D160"/>
      <c r="E160"/>
    </row>
    <row r="161" spans="1:5" s="48" customFormat="1" ht="15" customHeight="1" x14ac:dyDescent="0.3">
      <c r="A161"/>
      <c r="B161"/>
      <c r="C161"/>
      <c r="D161"/>
      <c r="E161"/>
    </row>
    <row r="162" spans="1:5" s="48" customFormat="1" ht="15" customHeight="1" x14ac:dyDescent="0.3">
      <c r="A162"/>
      <c r="B162"/>
      <c r="C162"/>
      <c r="D162"/>
      <c r="E162"/>
    </row>
    <row r="163" spans="1:5" s="48" customFormat="1" ht="15" customHeight="1" x14ac:dyDescent="0.3">
      <c r="A163"/>
      <c r="B163"/>
      <c r="C163"/>
      <c r="D163"/>
      <c r="E163"/>
    </row>
    <row r="164" spans="1:5" s="48" customFormat="1" ht="15" customHeight="1" x14ac:dyDescent="0.3">
      <c r="A164"/>
      <c r="B164"/>
      <c r="C164"/>
      <c r="D164"/>
      <c r="E164"/>
    </row>
    <row r="165" spans="1:5" s="48" customFormat="1" ht="15" customHeight="1" x14ac:dyDescent="0.3">
      <c r="A165" s="32"/>
      <c r="B165" s="33"/>
      <c r="C165" s="34"/>
      <c r="D165" s="35"/>
      <c r="E165" s="32"/>
    </row>
    <row r="166" spans="1:5" s="48" customFormat="1" ht="15" customHeight="1" x14ac:dyDescent="0.3">
      <c r="A166" s="32"/>
      <c r="B166" s="33"/>
      <c r="C166" s="34"/>
      <c r="D166" s="35"/>
      <c r="E166" s="32"/>
    </row>
    <row r="167" spans="1:5" s="48" customFormat="1" ht="15" customHeight="1" x14ac:dyDescent="0.3">
      <c r="A167" s="32"/>
      <c r="B167" s="33"/>
      <c r="C167" s="34"/>
      <c r="D167" s="35"/>
      <c r="E167" s="32"/>
    </row>
    <row r="168" spans="1:5" s="48" customFormat="1" ht="15" customHeight="1" x14ac:dyDescent="0.3">
      <c r="A168" s="32"/>
      <c r="B168" s="33"/>
      <c r="C168" s="34"/>
      <c r="D168" s="35"/>
      <c r="E168" s="32"/>
    </row>
    <row r="169" spans="1:5" s="48" customFormat="1" ht="15" customHeight="1" x14ac:dyDescent="0.3">
      <c r="A169" s="32"/>
      <c r="B169" s="33"/>
      <c r="C169" s="34"/>
      <c r="D169" s="35"/>
      <c r="E169" s="32"/>
    </row>
    <row r="170" spans="1:5" s="48" customFormat="1" ht="15" customHeight="1" x14ac:dyDescent="0.3">
      <c r="A170" s="32"/>
      <c r="B170" s="33"/>
      <c r="C170" s="34"/>
      <c r="D170" s="35"/>
      <c r="E170" s="32"/>
    </row>
    <row r="171" spans="1:5" s="48" customFormat="1" ht="15" customHeight="1" x14ac:dyDescent="0.3">
      <c r="A171" s="32"/>
      <c r="B171" s="33"/>
      <c r="C171" s="34"/>
      <c r="D171" s="35"/>
      <c r="E171" s="32"/>
    </row>
    <row r="172" spans="1:5" s="48" customFormat="1" ht="15" customHeight="1" x14ac:dyDescent="0.3">
      <c r="A172" s="32"/>
      <c r="B172" s="33"/>
      <c r="C172" s="34"/>
      <c r="D172" s="35"/>
      <c r="E172" s="32"/>
    </row>
    <row r="173" spans="1:5" s="48" customFormat="1" ht="15" customHeight="1" x14ac:dyDescent="0.3">
      <c r="A173" s="32"/>
      <c r="B173" s="33"/>
      <c r="C173" s="34"/>
      <c r="D173" s="35"/>
      <c r="E173" s="32"/>
    </row>
    <row r="174" spans="1:5" s="48" customFormat="1" ht="15" customHeight="1" x14ac:dyDescent="0.3">
      <c r="A174" s="32"/>
      <c r="B174" s="33"/>
      <c r="C174" s="34"/>
      <c r="D174" s="35"/>
      <c r="E174" s="32"/>
    </row>
    <row r="175" spans="1:5" s="48" customFormat="1" ht="15" customHeight="1" x14ac:dyDescent="0.3">
      <c r="A175" s="32"/>
      <c r="B175" s="33"/>
      <c r="C175" s="34"/>
      <c r="D175" s="35"/>
      <c r="E175" s="32"/>
    </row>
    <row r="176" spans="1:5" s="48" customFormat="1" ht="15" customHeight="1" x14ac:dyDescent="0.3">
      <c r="A176" s="32"/>
      <c r="B176" s="33"/>
      <c r="C176" s="34"/>
      <c r="D176" s="35"/>
      <c r="E176" s="32"/>
    </row>
    <row r="177" spans="1:5" s="48" customFormat="1" ht="15" customHeight="1" x14ac:dyDescent="0.3">
      <c r="A177" s="32"/>
      <c r="B177" s="33"/>
      <c r="C177" s="34"/>
      <c r="D177" s="35"/>
      <c r="E177" s="32"/>
    </row>
    <row r="178" spans="1:5" s="48" customFormat="1" ht="15" customHeight="1" x14ac:dyDescent="0.3">
      <c r="A178" s="32"/>
      <c r="B178" s="33"/>
      <c r="C178" s="34"/>
      <c r="D178" s="35"/>
      <c r="E178" s="32"/>
    </row>
    <row r="179" spans="1:5" s="48" customFormat="1" ht="15" customHeight="1" x14ac:dyDescent="0.3">
      <c r="A179" s="32"/>
      <c r="B179" s="33"/>
      <c r="C179" s="34"/>
      <c r="D179" s="35"/>
      <c r="E179" s="32"/>
    </row>
    <row r="180" spans="1:5" s="48" customFormat="1" ht="15" customHeight="1" x14ac:dyDescent="0.3">
      <c r="A180" s="32"/>
      <c r="B180" s="33"/>
      <c r="C180" s="34"/>
      <c r="D180" s="35"/>
      <c r="E180" s="32"/>
    </row>
    <row r="181" spans="1:5" s="48" customFormat="1" ht="15" customHeight="1" x14ac:dyDescent="0.3">
      <c r="A181" s="32"/>
      <c r="B181" s="33"/>
      <c r="C181" s="34"/>
      <c r="D181" s="35"/>
      <c r="E181" s="32"/>
    </row>
    <row r="182" spans="1:5" s="48" customFormat="1" ht="15" customHeight="1" x14ac:dyDescent="0.3">
      <c r="A182" s="32"/>
      <c r="B182" s="33"/>
      <c r="C182" s="34"/>
      <c r="D182" s="35"/>
      <c r="E182" s="32"/>
    </row>
    <row r="183" spans="1:5" s="48" customFormat="1" ht="15" customHeight="1" x14ac:dyDescent="0.3">
      <c r="A183" s="32"/>
      <c r="B183" s="33"/>
      <c r="C183" s="34"/>
      <c r="D183" s="35"/>
      <c r="E183" s="32"/>
    </row>
    <row r="184" spans="1:5" s="48" customFormat="1" ht="15" customHeight="1" x14ac:dyDescent="0.3">
      <c r="A184" s="32"/>
      <c r="B184" s="33"/>
      <c r="C184" s="34"/>
      <c r="D184" s="35"/>
      <c r="E184" s="32"/>
    </row>
    <row r="185" spans="1:5" s="48" customFormat="1" ht="15" customHeight="1" x14ac:dyDescent="0.3">
      <c r="A185" s="32"/>
      <c r="B185" s="33"/>
      <c r="C185" s="34"/>
      <c r="D185" s="35"/>
      <c r="E185" s="32"/>
    </row>
    <row r="186" spans="1:5" s="48" customFormat="1" ht="15" customHeight="1" x14ac:dyDescent="0.3">
      <c r="A186" s="32"/>
      <c r="B186" s="33"/>
      <c r="C186" s="34"/>
      <c r="D186" s="35"/>
      <c r="E186" s="32"/>
    </row>
    <row r="187" spans="1:5" s="48" customFormat="1" ht="15" customHeight="1" x14ac:dyDescent="0.3">
      <c r="A187" s="32"/>
      <c r="B187" s="33"/>
      <c r="C187" s="34"/>
      <c r="D187" s="35"/>
      <c r="E187" s="32"/>
    </row>
    <row r="188" spans="1:5" s="48" customFormat="1" ht="15" customHeight="1" x14ac:dyDescent="0.3">
      <c r="A188" s="32"/>
      <c r="B188" s="33"/>
      <c r="C188" s="34"/>
      <c r="D188" s="35"/>
      <c r="E188" s="32"/>
    </row>
    <row r="189" spans="1:5" s="48" customFormat="1" ht="15" customHeight="1" x14ac:dyDescent="0.3">
      <c r="A189" s="32"/>
      <c r="B189" s="33"/>
      <c r="C189" s="34"/>
      <c r="D189" s="35"/>
      <c r="E189" s="32"/>
    </row>
    <row r="190" spans="1:5" s="48" customFormat="1" ht="15" customHeight="1" x14ac:dyDescent="0.3">
      <c r="A190" s="32"/>
      <c r="B190" s="33"/>
      <c r="C190" s="34"/>
      <c r="D190" s="35"/>
      <c r="E190" s="32"/>
    </row>
    <row r="191" spans="1:5" s="48" customFormat="1" ht="15" customHeight="1" x14ac:dyDescent="0.3">
      <c r="A191" s="32"/>
      <c r="B191" s="33"/>
      <c r="C191" s="34"/>
      <c r="D191" s="35"/>
      <c r="E191" s="32"/>
    </row>
    <row r="192" spans="1:5" s="48" customFormat="1" ht="15" customHeight="1" x14ac:dyDescent="0.3">
      <c r="A192" s="32"/>
      <c r="B192" s="33"/>
      <c r="C192" s="34"/>
      <c r="D192" s="35"/>
      <c r="E192" s="32"/>
    </row>
    <row r="193" spans="1:5" s="48" customFormat="1" ht="15" customHeight="1" x14ac:dyDescent="0.3">
      <c r="A193" s="32"/>
      <c r="B193" s="33"/>
      <c r="C193" s="34"/>
      <c r="D193" s="35"/>
      <c r="E193" s="32"/>
    </row>
    <row r="194" spans="1:5" s="48" customFormat="1" ht="15" customHeight="1" x14ac:dyDescent="0.3">
      <c r="A194" s="32"/>
      <c r="B194" s="33"/>
      <c r="C194" s="34"/>
      <c r="D194" s="35"/>
      <c r="E194" s="32"/>
    </row>
    <row r="195" spans="1:5" s="48" customFormat="1" ht="15" customHeight="1" x14ac:dyDescent="0.3">
      <c r="A195" s="32"/>
      <c r="B195" s="33"/>
      <c r="C195" s="34"/>
      <c r="D195" s="35"/>
      <c r="E195" s="32"/>
    </row>
  </sheetData>
  <sheetProtection algorithmName="SHA-512" hashValue="cTV0pcYRhgT0/FZgriOibST2jl4Vr1hkZfWRzMFHBH97hg5Y3IZXzQKu+eYv8/hX323OnouRcWWEjEBuoo8M4A==" saltValue="Dsekp3ddm6Wx9lM0R5ttSg==" spinCount="100000" sheet="1" objects="1" scenarios="1" selectLockedCells="1"/>
  <protectedRanges>
    <protectedRange sqref="A73:E73" name="Anlage_1_1"/>
    <protectedRange sqref="A4:E4 G1:G2" name="Anlage_1"/>
    <protectedRange sqref="A1:E3" name="Anlage_1_2"/>
    <protectedRange sqref="H1:H2" name="Anlage_2"/>
  </protectedRanges>
  <mergeCells count="2">
    <mergeCell ref="A1:E3"/>
    <mergeCell ref="A6:E6"/>
  </mergeCells>
  <dataValidations count="1">
    <dataValidation type="whole" errorStyle="information" allowBlank="1" showInputMessage="1" showErrorMessage="1" sqref="E20:E26 E5" xr:uid="{00000000-0002-0000-0200-000000000000}">
      <formula1>0</formula1>
      <formula2>100</formula2>
    </dataValidation>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7"/>
  <sheetViews>
    <sheetView zoomScaleNormal="100" workbookViewId="0">
      <pane ySplit="4" topLeftCell="A5" activePane="bottomLeft" state="frozen"/>
      <selection sqref="A1:E3"/>
      <selection pane="bottomLeft" activeCell="D5" sqref="D5"/>
    </sheetView>
  </sheetViews>
  <sheetFormatPr baseColWidth="10" defaultColWidth="11" defaultRowHeight="15" customHeight="1" x14ac:dyDescent="0.3"/>
  <cols>
    <col min="1" max="1" width="6.5" style="37" bestFit="1" customWidth="1"/>
    <col min="2" max="2" width="4.3984375" style="38" bestFit="1" customWidth="1"/>
    <col min="3" max="3" width="7" style="39" bestFit="1" customWidth="1"/>
    <col min="4" max="4" width="54.8984375" style="40" customWidth="1"/>
    <col min="5" max="5" width="6.3984375" style="37" bestFit="1" customWidth="1"/>
    <col min="6" max="6" width="11" style="40"/>
    <col min="7" max="7" width="14.59765625" style="40" bestFit="1" customWidth="1"/>
    <col min="8" max="16384" width="11" style="40"/>
  </cols>
  <sheetData>
    <row r="1" spans="1:8" s="26" customFormat="1" ht="15" customHeight="1" x14ac:dyDescent="0.3">
      <c r="A1" s="187" t="s">
        <v>162</v>
      </c>
      <c r="B1" s="187"/>
      <c r="C1" s="187"/>
      <c r="D1" s="187"/>
      <c r="E1" s="187"/>
      <c r="G1" s="27" t="s">
        <v>15</v>
      </c>
      <c r="H1" s="29" t="s">
        <v>180</v>
      </c>
    </row>
    <row r="2" spans="1:8" s="26" customFormat="1" ht="15" customHeight="1" x14ac:dyDescent="0.3">
      <c r="A2" s="187"/>
      <c r="B2" s="187"/>
      <c r="C2" s="187"/>
      <c r="D2" s="187"/>
      <c r="E2" s="187"/>
      <c r="G2" s="27" t="s">
        <v>14</v>
      </c>
      <c r="H2" s="30">
        <v>8</v>
      </c>
    </row>
    <row r="3" spans="1:8" s="26" customFormat="1" ht="15" customHeight="1" x14ac:dyDescent="0.3">
      <c r="A3" s="188"/>
      <c r="B3" s="188"/>
      <c r="C3" s="188"/>
      <c r="D3" s="188"/>
      <c r="E3" s="188"/>
    </row>
    <row r="4" spans="1:8" s="26" customFormat="1" ht="14.4" x14ac:dyDescent="0.3">
      <c r="A4" s="63" t="s">
        <v>0</v>
      </c>
      <c r="B4" s="63" t="s">
        <v>1</v>
      </c>
      <c r="C4" s="63" t="s">
        <v>2</v>
      </c>
      <c r="D4" s="64" t="s">
        <v>3</v>
      </c>
      <c r="E4" s="63" t="s">
        <v>4</v>
      </c>
    </row>
    <row r="5" spans="1:8" s="26" customFormat="1" ht="15" customHeight="1" x14ac:dyDescent="0.3">
      <c r="A5" s="69">
        <v>995</v>
      </c>
      <c r="B5" s="65" t="s">
        <v>19</v>
      </c>
      <c r="C5" s="66" t="s">
        <v>19</v>
      </c>
      <c r="D5" s="67" t="s">
        <v>20</v>
      </c>
      <c r="E5" s="68"/>
    </row>
    <row r="6" spans="1:8" s="26" customFormat="1" ht="7.5" customHeight="1" x14ac:dyDescent="0.3">
      <c r="A6" s="189"/>
      <c r="B6" s="189"/>
      <c r="C6" s="189"/>
      <c r="D6" s="189"/>
      <c r="E6" s="189"/>
    </row>
    <row r="7" spans="1:8" s="41" customFormat="1" ht="14.4" x14ac:dyDescent="0.3">
      <c r="A7" s="76">
        <v>1</v>
      </c>
      <c r="B7" s="77" t="s">
        <v>19</v>
      </c>
      <c r="C7" s="95" t="s">
        <v>176</v>
      </c>
      <c r="D7" s="77" t="s">
        <v>22</v>
      </c>
      <c r="E7" s="76">
        <v>12</v>
      </c>
      <c r="F7" s="36"/>
      <c r="G7" s="36"/>
      <c r="H7" s="36"/>
    </row>
    <row r="8" spans="1:8" s="41" customFormat="1" ht="14.4" x14ac:dyDescent="0.3">
      <c r="A8" s="76">
        <v>2</v>
      </c>
      <c r="B8" s="77" t="s">
        <v>19</v>
      </c>
      <c r="C8" s="95" t="s">
        <v>177</v>
      </c>
      <c r="D8" s="77" t="s">
        <v>23</v>
      </c>
      <c r="E8" s="76">
        <v>3</v>
      </c>
      <c r="F8" s="36"/>
      <c r="G8" s="36"/>
      <c r="H8" s="36"/>
    </row>
    <row r="9" spans="1:8" s="41" customFormat="1" ht="14.4" x14ac:dyDescent="0.3">
      <c r="A9" s="76">
        <v>3</v>
      </c>
      <c r="B9" s="77" t="s">
        <v>24</v>
      </c>
      <c r="C9" s="78">
        <v>42101</v>
      </c>
      <c r="D9" s="77" t="s">
        <v>25</v>
      </c>
      <c r="E9" s="76">
        <v>4</v>
      </c>
      <c r="F9" s="36"/>
      <c r="G9" s="36"/>
      <c r="H9" s="36"/>
    </row>
    <row r="10" spans="1:8" s="41" customFormat="1" ht="14.4" x14ac:dyDescent="0.3">
      <c r="A10" s="76">
        <v>4</v>
      </c>
      <c r="B10" s="79" t="s">
        <v>24</v>
      </c>
      <c r="C10" s="80">
        <v>42004</v>
      </c>
      <c r="D10" s="77" t="s">
        <v>48</v>
      </c>
      <c r="E10" s="76">
        <v>2</v>
      </c>
      <c r="F10" s="36"/>
      <c r="G10" s="36"/>
      <c r="H10" s="36"/>
    </row>
    <row r="11" spans="1:8" s="41" customFormat="1" ht="14.4" x14ac:dyDescent="0.3">
      <c r="A11" s="76">
        <v>5</v>
      </c>
      <c r="B11" s="96" t="s">
        <v>37</v>
      </c>
      <c r="C11" s="80">
        <v>49021</v>
      </c>
      <c r="D11" s="77" t="s">
        <v>105</v>
      </c>
      <c r="E11" s="76">
        <v>2</v>
      </c>
      <c r="F11" s="36"/>
      <c r="G11" s="36"/>
      <c r="H11" s="36"/>
    </row>
    <row r="12" spans="1:8" s="41" customFormat="1" ht="14.4" x14ac:dyDescent="0.3">
      <c r="A12" s="76">
        <v>6</v>
      </c>
      <c r="B12" s="77" t="s">
        <v>32</v>
      </c>
      <c r="C12" s="78">
        <v>41006</v>
      </c>
      <c r="D12" s="77" t="s">
        <v>49</v>
      </c>
      <c r="E12" s="76">
        <v>4</v>
      </c>
      <c r="F12" s="36"/>
      <c r="G12" s="36"/>
      <c r="H12" s="36"/>
    </row>
    <row r="13" spans="1:8" s="41" customFormat="1" ht="14.4" x14ac:dyDescent="0.3">
      <c r="A13" s="76">
        <v>7</v>
      </c>
      <c r="B13" s="77" t="s">
        <v>24</v>
      </c>
      <c r="C13" s="78">
        <v>42006</v>
      </c>
      <c r="D13" s="77" t="s">
        <v>26</v>
      </c>
      <c r="E13" s="76">
        <v>5</v>
      </c>
      <c r="F13" s="36"/>
      <c r="G13" s="36"/>
      <c r="H13" s="36"/>
    </row>
    <row r="14" spans="1:8" s="41" customFormat="1" ht="14.4" x14ac:dyDescent="0.3">
      <c r="A14" s="76">
        <v>8</v>
      </c>
      <c r="B14" s="77" t="s">
        <v>24</v>
      </c>
      <c r="C14" s="78">
        <v>42007</v>
      </c>
      <c r="D14" s="77" t="s">
        <v>27</v>
      </c>
      <c r="E14" s="76">
        <v>3</v>
      </c>
      <c r="F14" s="36"/>
      <c r="G14" s="36"/>
      <c r="H14" s="36"/>
    </row>
    <row r="15" spans="1:8" s="41" customFormat="1" ht="14.4" x14ac:dyDescent="0.3">
      <c r="A15" s="76">
        <v>9</v>
      </c>
      <c r="B15" s="77" t="s">
        <v>24</v>
      </c>
      <c r="C15" s="78">
        <v>42008</v>
      </c>
      <c r="D15" s="77" t="s">
        <v>28</v>
      </c>
      <c r="E15" s="76">
        <v>3</v>
      </c>
      <c r="F15" s="36"/>
      <c r="G15" s="36"/>
      <c r="H15" s="36"/>
    </row>
    <row r="16" spans="1:8" s="41" customFormat="1" ht="14.4" x14ac:dyDescent="0.3">
      <c r="A16" s="76">
        <v>10</v>
      </c>
      <c r="B16" s="77" t="s">
        <v>29</v>
      </c>
      <c r="C16" s="78">
        <v>19101</v>
      </c>
      <c r="D16" s="77" t="s">
        <v>30</v>
      </c>
      <c r="E16" s="68"/>
      <c r="F16" s="36"/>
      <c r="G16" s="36"/>
      <c r="H16" s="36"/>
    </row>
    <row r="17" spans="1:8" s="41" customFormat="1" ht="14.4" x14ac:dyDescent="0.3">
      <c r="A17" s="76">
        <v>11</v>
      </c>
      <c r="B17" s="77" t="s">
        <v>29</v>
      </c>
      <c r="C17" s="78">
        <v>19102</v>
      </c>
      <c r="D17" s="77" t="s">
        <v>30</v>
      </c>
      <c r="E17" s="68"/>
      <c r="F17" s="36"/>
      <c r="G17" s="36"/>
      <c r="H17" s="36"/>
    </row>
    <row r="18" spans="1:8" s="41" customFormat="1" ht="14.4" x14ac:dyDescent="0.3">
      <c r="A18" s="76">
        <v>12</v>
      </c>
      <c r="B18" s="77" t="s">
        <v>29</v>
      </c>
      <c r="C18" s="78">
        <v>19103</v>
      </c>
      <c r="D18" s="77" t="s">
        <v>30</v>
      </c>
      <c r="E18" s="68"/>
      <c r="F18" s="36"/>
      <c r="G18" s="36"/>
      <c r="H18" s="36"/>
    </row>
    <row r="19" spans="1:8" s="41" customFormat="1" ht="14.4" x14ac:dyDescent="0.3">
      <c r="A19" s="76">
        <v>13</v>
      </c>
      <c r="B19" s="77" t="s">
        <v>29</v>
      </c>
      <c r="C19" s="80">
        <v>39101</v>
      </c>
      <c r="D19" s="77" t="s">
        <v>31</v>
      </c>
      <c r="E19" s="68"/>
      <c r="F19" s="36"/>
      <c r="G19" s="36"/>
      <c r="H19" s="36"/>
    </row>
    <row r="20" spans="1:8" s="41" customFormat="1" ht="14.4" x14ac:dyDescent="0.3">
      <c r="A20" s="76">
        <v>14</v>
      </c>
      <c r="B20" s="77" t="s">
        <v>29</v>
      </c>
      <c r="C20" s="80">
        <v>39102</v>
      </c>
      <c r="D20" s="77" t="s">
        <v>31</v>
      </c>
      <c r="E20" s="68"/>
      <c r="F20" s="36"/>
      <c r="G20" s="36"/>
      <c r="H20" s="36"/>
    </row>
    <row r="21" spans="1:8" s="41" customFormat="1" ht="14.4" x14ac:dyDescent="0.3">
      <c r="A21" s="76">
        <v>15</v>
      </c>
      <c r="B21" s="77" t="s">
        <v>29</v>
      </c>
      <c r="C21" s="80">
        <v>39103</v>
      </c>
      <c r="D21" s="77" t="s">
        <v>31</v>
      </c>
      <c r="E21" s="68"/>
      <c r="F21" s="36"/>
      <c r="G21" s="36"/>
      <c r="H21" s="36"/>
    </row>
    <row r="22" spans="1:8" s="41" customFormat="1" ht="14.4" x14ac:dyDescent="0.3">
      <c r="A22" s="76">
        <v>16</v>
      </c>
      <c r="B22" s="77" t="s">
        <v>24</v>
      </c>
      <c r="C22" s="95" t="s">
        <v>178</v>
      </c>
      <c r="D22" s="77" t="s">
        <v>69</v>
      </c>
      <c r="E22" s="76">
        <v>4</v>
      </c>
      <c r="F22" s="36"/>
      <c r="G22" s="36"/>
      <c r="H22" s="36"/>
    </row>
    <row r="23" spans="1:8" s="41" customFormat="1" ht="14.4" x14ac:dyDescent="0.3">
      <c r="A23" s="76">
        <v>17</v>
      </c>
      <c r="B23" s="77" t="s">
        <v>24</v>
      </c>
      <c r="C23" s="95" t="s">
        <v>179</v>
      </c>
      <c r="D23" s="77" t="s">
        <v>68</v>
      </c>
      <c r="E23" s="76">
        <v>3</v>
      </c>
      <c r="F23" s="36"/>
      <c r="G23" s="36"/>
      <c r="H23" s="36"/>
    </row>
    <row r="24" spans="1:8" s="41" customFormat="1" ht="14.4" x14ac:dyDescent="0.3">
      <c r="A24" s="76">
        <v>18</v>
      </c>
      <c r="B24" s="77" t="s">
        <v>24</v>
      </c>
      <c r="C24" s="78">
        <v>42054</v>
      </c>
      <c r="D24" s="77" t="s">
        <v>67</v>
      </c>
      <c r="E24" s="76">
        <v>1</v>
      </c>
      <c r="F24" s="36"/>
      <c r="G24" s="36"/>
      <c r="H24" s="36"/>
    </row>
    <row r="25" spans="1:8" s="41" customFormat="1" ht="14.4" x14ac:dyDescent="0.3">
      <c r="A25" s="76">
        <v>19</v>
      </c>
      <c r="B25" s="77" t="s">
        <v>24</v>
      </c>
      <c r="C25" s="78">
        <v>42014</v>
      </c>
      <c r="D25" s="77" t="s">
        <v>55</v>
      </c>
      <c r="E25" s="76">
        <v>4</v>
      </c>
      <c r="F25" s="36"/>
      <c r="G25" s="36"/>
      <c r="H25" s="36"/>
    </row>
    <row r="26" spans="1:8" s="41" customFormat="1" ht="14.4" x14ac:dyDescent="0.3">
      <c r="A26" s="76">
        <v>20</v>
      </c>
      <c r="B26" s="77" t="s">
        <v>24</v>
      </c>
      <c r="C26" s="78">
        <v>42013</v>
      </c>
      <c r="D26" s="77" t="s">
        <v>106</v>
      </c>
      <c r="E26" s="76">
        <v>4</v>
      </c>
      <c r="F26" s="36"/>
      <c r="G26" s="36"/>
      <c r="H26" s="36"/>
    </row>
    <row r="27" spans="1:8" s="41" customFormat="1" ht="14.4" x14ac:dyDescent="0.3">
      <c r="A27" s="76">
        <v>21</v>
      </c>
      <c r="B27" s="77" t="s">
        <v>33</v>
      </c>
      <c r="C27" s="80">
        <v>40031</v>
      </c>
      <c r="D27" s="77" t="s">
        <v>34</v>
      </c>
      <c r="E27" s="76">
        <v>4</v>
      </c>
      <c r="F27" s="36"/>
      <c r="G27" s="36"/>
      <c r="H27" s="36"/>
    </row>
    <row r="28" spans="1:8" s="41" customFormat="1" ht="14.4" x14ac:dyDescent="0.3">
      <c r="A28" s="76">
        <v>22</v>
      </c>
      <c r="B28" s="77" t="s">
        <v>33</v>
      </c>
      <c r="C28" s="80">
        <v>40032</v>
      </c>
      <c r="D28" s="77" t="s">
        <v>36</v>
      </c>
      <c r="E28" s="76">
        <v>1</v>
      </c>
      <c r="F28" s="36"/>
      <c r="G28" s="36"/>
      <c r="H28" s="36"/>
    </row>
    <row r="29" spans="1:8" s="41" customFormat="1" ht="14.4" x14ac:dyDescent="0.3">
      <c r="A29" s="76">
        <v>23</v>
      </c>
      <c r="B29" s="77" t="s">
        <v>32</v>
      </c>
      <c r="C29" s="80">
        <v>41009</v>
      </c>
      <c r="D29" s="77" t="s">
        <v>83</v>
      </c>
      <c r="E29" s="76">
        <v>4</v>
      </c>
      <c r="F29" s="36"/>
      <c r="G29" s="36"/>
      <c r="H29" s="36"/>
    </row>
    <row r="30" spans="1:8" s="41" customFormat="1" ht="14.4" x14ac:dyDescent="0.3">
      <c r="A30" s="76">
        <v>24</v>
      </c>
      <c r="B30" s="77" t="s">
        <v>32</v>
      </c>
      <c r="C30" s="80">
        <v>41010</v>
      </c>
      <c r="D30" s="77" t="s">
        <v>107</v>
      </c>
      <c r="E30" s="76">
        <v>1</v>
      </c>
      <c r="F30" s="36"/>
      <c r="G30" s="36"/>
      <c r="H30" s="36"/>
    </row>
    <row r="31" spans="1:8" s="41" customFormat="1" ht="14.4" x14ac:dyDescent="0.3">
      <c r="A31" s="76">
        <v>25</v>
      </c>
      <c r="B31" s="77" t="s">
        <v>35</v>
      </c>
      <c r="C31" s="80">
        <v>49001</v>
      </c>
      <c r="D31" s="77" t="s">
        <v>38</v>
      </c>
      <c r="E31" s="76">
        <v>4</v>
      </c>
      <c r="F31" s="36"/>
      <c r="G31" s="36"/>
      <c r="H31" s="36"/>
    </row>
    <row r="32" spans="1:8" s="41" customFormat="1" ht="14.4" x14ac:dyDescent="0.3">
      <c r="A32" s="76">
        <v>26</v>
      </c>
      <c r="B32" s="77" t="s">
        <v>24</v>
      </c>
      <c r="C32" s="80">
        <v>42081</v>
      </c>
      <c r="D32" s="77" t="s">
        <v>66</v>
      </c>
      <c r="E32" s="76">
        <v>3</v>
      </c>
      <c r="F32" s="36"/>
      <c r="G32" s="36"/>
      <c r="H32" s="36"/>
    </row>
    <row r="33" spans="1:8" s="41" customFormat="1" ht="14.4" x14ac:dyDescent="0.3">
      <c r="A33" s="76">
        <v>27</v>
      </c>
      <c r="B33" s="77" t="s">
        <v>24</v>
      </c>
      <c r="C33" s="78">
        <v>42083</v>
      </c>
      <c r="D33" s="77" t="s">
        <v>65</v>
      </c>
      <c r="E33" s="76">
        <v>3</v>
      </c>
      <c r="F33" s="36"/>
      <c r="G33" s="36"/>
      <c r="H33" s="36"/>
    </row>
    <row r="34" spans="1:8" s="41" customFormat="1" ht="14.4" x14ac:dyDescent="0.3">
      <c r="A34" s="76">
        <v>28</v>
      </c>
      <c r="B34" s="77" t="s">
        <v>24</v>
      </c>
      <c r="C34" s="78">
        <v>42084</v>
      </c>
      <c r="D34" s="77" t="s">
        <v>64</v>
      </c>
      <c r="E34" s="76">
        <v>1</v>
      </c>
      <c r="F34" s="36"/>
      <c r="G34" s="36"/>
      <c r="H34" s="36"/>
    </row>
    <row r="35" spans="1:8" s="41" customFormat="1" ht="14.4" x14ac:dyDescent="0.3">
      <c r="A35" s="76">
        <v>29</v>
      </c>
      <c r="B35" s="77" t="s">
        <v>24</v>
      </c>
      <c r="C35" s="78">
        <v>42025</v>
      </c>
      <c r="D35" s="77" t="s">
        <v>63</v>
      </c>
      <c r="E35" s="76">
        <v>3</v>
      </c>
      <c r="F35" s="36"/>
      <c r="G35" s="36"/>
      <c r="H35" s="36"/>
    </row>
    <row r="36" spans="1:8" s="41" customFormat="1" ht="14.4" x14ac:dyDescent="0.3">
      <c r="A36" s="76">
        <v>30</v>
      </c>
      <c r="B36" s="77" t="s">
        <v>37</v>
      </c>
      <c r="C36" s="78">
        <v>49044</v>
      </c>
      <c r="D36" s="77" t="s">
        <v>86</v>
      </c>
      <c r="E36" s="76">
        <v>13</v>
      </c>
      <c r="F36" s="36"/>
      <c r="G36" s="36"/>
      <c r="H36" s="36"/>
    </row>
    <row r="37" spans="1:8" s="41" customFormat="1" ht="14.4" x14ac:dyDescent="0.3">
      <c r="A37" s="76">
        <v>31</v>
      </c>
      <c r="B37" s="77" t="s">
        <v>32</v>
      </c>
      <c r="C37" s="78">
        <v>41012</v>
      </c>
      <c r="D37" s="77" t="s">
        <v>108</v>
      </c>
      <c r="E37" s="76">
        <v>4</v>
      </c>
      <c r="F37" s="36"/>
      <c r="G37" s="36"/>
      <c r="H37" s="36"/>
    </row>
    <row r="38" spans="1:8" s="41" customFormat="1" ht="14.4" x14ac:dyDescent="0.3">
      <c r="A38" s="76">
        <v>32</v>
      </c>
      <c r="B38" s="77" t="s">
        <v>24</v>
      </c>
      <c r="C38" s="78">
        <v>42031</v>
      </c>
      <c r="D38" s="77" t="s">
        <v>87</v>
      </c>
      <c r="E38" s="76">
        <v>8</v>
      </c>
      <c r="F38" s="36"/>
      <c r="G38" s="36"/>
      <c r="H38" s="36"/>
    </row>
    <row r="39" spans="1:8" s="41" customFormat="1" ht="14.4" x14ac:dyDescent="0.3">
      <c r="A39" s="76">
        <v>33</v>
      </c>
      <c r="B39" s="77" t="s">
        <v>24</v>
      </c>
      <c r="C39" s="78">
        <v>42033</v>
      </c>
      <c r="D39" s="77" t="s">
        <v>88</v>
      </c>
      <c r="E39" s="76">
        <v>7</v>
      </c>
      <c r="F39" s="36"/>
      <c r="G39" s="36"/>
      <c r="H39" s="36"/>
    </row>
    <row r="40" spans="1:8" s="41" customFormat="1" ht="14.4" x14ac:dyDescent="0.3">
      <c r="A40" s="76">
        <v>34</v>
      </c>
      <c r="B40" s="77" t="s">
        <v>24</v>
      </c>
      <c r="C40" s="78">
        <v>42037</v>
      </c>
      <c r="D40" s="77" t="s">
        <v>89</v>
      </c>
      <c r="E40" s="76">
        <v>5</v>
      </c>
      <c r="F40" s="36"/>
      <c r="G40" s="36"/>
      <c r="H40" s="36"/>
    </row>
    <row r="41" spans="1:8" s="41" customFormat="1" ht="14.4" x14ac:dyDescent="0.3">
      <c r="A41" s="76">
        <v>35</v>
      </c>
      <c r="B41" s="77" t="s">
        <v>24</v>
      </c>
      <c r="C41" s="78">
        <v>42039</v>
      </c>
      <c r="D41" s="77" t="s">
        <v>90</v>
      </c>
      <c r="E41" s="76">
        <v>5</v>
      </c>
      <c r="F41" s="36"/>
      <c r="G41" s="36"/>
      <c r="H41" s="36"/>
    </row>
    <row r="42" spans="1:8" s="41" customFormat="1" ht="14.4" x14ac:dyDescent="0.3">
      <c r="A42" s="76">
        <v>36</v>
      </c>
      <c r="B42" s="77" t="s">
        <v>24</v>
      </c>
      <c r="C42" s="78">
        <v>42023</v>
      </c>
      <c r="D42" s="77" t="s">
        <v>62</v>
      </c>
      <c r="E42" s="76">
        <v>4</v>
      </c>
      <c r="F42" s="36"/>
      <c r="G42" s="36"/>
      <c r="H42" s="36"/>
    </row>
    <row r="43" spans="1:8" s="41" customFormat="1" ht="14.4" x14ac:dyDescent="0.3">
      <c r="A43" s="76">
        <v>37</v>
      </c>
      <c r="B43" s="77" t="s">
        <v>24</v>
      </c>
      <c r="C43" s="78">
        <v>40065</v>
      </c>
      <c r="D43" s="77" t="s">
        <v>109</v>
      </c>
      <c r="E43" s="76">
        <v>4</v>
      </c>
      <c r="F43" s="36"/>
      <c r="G43" s="36"/>
      <c r="H43" s="36"/>
    </row>
    <row r="44" spans="1:8" s="41" customFormat="1" ht="14.4" x14ac:dyDescent="0.3">
      <c r="A44" s="76">
        <v>38</v>
      </c>
      <c r="B44" s="77" t="s">
        <v>33</v>
      </c>
      <c r="C44" s="78">
        <v>40087</v>
      </c>
      <c r="D44" s="77" t="s">
        <v>91</v>
      </c>
      <c r="E44" s="76">
        <v>5</v>
      </c>
      <c r="F44" s="36"/>
      <c r="G44" s="36"/>
      <c r="H44" s="36"/>
    </row>
    <row r="45" spans="1:8" s="41" customFormat="1" ht="14.4" x14ac:dyDescent="0.3">
      <c r="A45" s="76">
        <v>39</v>
      </c>
      <c r="B45" s="77" t="s">
        <v>24</v>
      </c>
      <c r="C45" s="78">
        <v>42045</v>
      </c>
      <c r="D45" s="77" t="s">
        <v>54</v>
      </c>
      <c r="E45" s="76">
        <v>5</v>
      </c>
      <c r="F45" s="36"/>
      <c r="G45" s="36"/>
      <c r="H45" s="36"/>
    </row>
    <row r="46" spans="1:8" s="41" customFormat="1" ht="14.4" x14ac:dyDescent="0.3">
      <c r="A46" s="76">
        <v>40</v>
      </c>
      <c r="B46" s="77" t="s">
        <v>32</v>
      </c>
      <c r="C46" s="78">
        <v>41014</v>
      </c>
      <c r="D46" s="77" t="s">
        <v>110</v>
      </c>
      <c r="E46" s="76">
        <v>4</v>
      </c>
      <c r="F46" s="36"/>
      <c r="G46" s="36"/>
      <c r="H46" s="36"/>
    </row>
    <row r="47" spans="1:8" s="41" customFormat="1" ht="14.4" x14ac:dyDescent="0.3">
      <c r="A47" s="76">
        <v>41</v>
      </c>
      <c r="B47" s="77" t="s">
        <v>39</v>
      </c>
      <c r="C47" s="78">
        <v>49002</v>
      </c>
      <c r="D47" s="77" t="s">
        <v>40</v>
      </c>
      <c r="E47" s="76">
        <v>4</v>
      </c>
      <c r="F47" s="36"/>
      <c r="G47" s="36"/>
      <c r="H47" s="36"/>
    </row>
    <row r="48" spans="1:8" s="41" customFormat="1" ht="14.4" x14ac:dyDescent="0.3">
      <c r="A48" s="76">
        <v>42</v>
      </c>
      <c r="B48" s="77" t="s">
        <v>37</v>
      </c>
      <c r="C48" s="78">
        <v>49003</v>
      </c>
      <c r="D48" s="77" t="s">
        <v>41</v>
      </c>
      <c r="E48" s="76">
        <v>1</v>
      </c>
      <c r="F48" s="36"/>
      <c r="G48" s="36"/>
      <c r="H48" s="36"/>
    </row>
    <row r="49" spans="1:8" s="41" customFormat="1" ht="14.4" x14ac:dyDescent="0.3">
      <c r="A49" s="76">
        <v>43</v>
      </c>
      <c r="B49" s="77" t="s">
        <v>24</v>
      </c>
      <c r="C49" s="78">
        <v>42077</v>
      </c>
      <c r="D49" s="77" t="s">
        <v>53</v>
      </c>
      <c r="E49" s="76">
        <v>3</v>
      </c>
      <c r="F49" s="36"/>
      <c r="G49" s="36"/>
      <c r="H49" s="36"/>
    </row>
    <row r="50" spans="1:8" s="41" customFormat="1" ht="14.4" x14ac:dyDescent="0.3">
      <c r="A50" s="76">
        <v>44</v>
      </c>
      <c r="B50" s="77" t="s">
        <v>24</v>
      </c>
      <c r="C50" s="78">
        <v>40030</v>
      </c>
      <c r="D50" s="77" t="s">
        <v>61</v>
      </c>
      <c r="E50" s="76">
        <v>4</v>
      </c>
      <c r="F50" s="36"/>
      <c r="G50" s="36"/>
      <c r="H50" s="36"/>
    </row>
    <row r="51" spans="1:8" s="41" customFormat="1" ht="14.4" x14ac:dyDescent="0.3">
      <c r="A51" s="76">
        <v>45</v>
      </c>
      <c r="B51" s="77" t="s">
        <v>24</v>
      </c>
      <c r="C51" s="78">
        <v>42051</v>
      </c>
      <c r="D51" s="77" t="s">
        <v>60</v>
      </c>
      <c r="E51" s="76">
        <v>3</v>
      </c>
      <c r="F51" s="36"/>
      <c r="G51" s="36"/>
      <c r="H51" s="36"/>
    </row>
    <row r="52" spans="1:8" s="41" customFormat="1" ht="14.4" x14ac:dyDescent="0.3">
      <c r="A52" s="76">
        <v>46</v>
      </c>
      <c r="B52" s="77" t="s">
        <v>24</v>
      </c>
      <c r="C52" s="78">
        <v>42055</v>
      </c>
      <c r="D52" s="77" t="s">
        <v>43</v>
      </c>
      <c r="E52" s="76">
        <v>4</v>
      </c>
      <c r="F52" s="36"/>
      <c r="G52" s="36"/>
      <c r="H52" s="36"/>
    </row>
    <row r="53" spans="1:8" s="41" customFormat="1" ht="14.4" x14ac:dyDescent="0.3">
      <c r="A53" s="76">
        <v>47</v>
      </c>
      <c r="B53" s="77" t="s">
        <v>24</v>
      </c>
      <c r="C53" s="78">
        <v>42056</v>
      </c>
      <c r="D53" s="77" t="s">
        <v>44</v>
      </c>
      <c r="E53" s="76">
        <v>1</v>
      </c>
      <c r="F53" s="36"/>
      <c r="G53" s="36"/>
      <c r="H53" s="36"/>
    </row>
    <row r="54" spans="1:8" s="41" customFormat="1" ht="14.4" x14ac:dyDescent="0.3">
      <c r="A54" s="76">
        <v>48</v>
      </c>
      <c r="B54" s="77" t="s">
        <v>24</v>
      </c>
      <c r="C54" s="78">
        <v>42057</v>
      </c>
      <c r="D54" s="77" t="s">
        <v>45</v>
      </c>
      <c r="E54" s="76">
        <v>4</v>
      </c>
      <c r="F54" s="36"/>
      <c r="G54" s="36"/>
      <c r="H54" s="36"/>
    </row>
    <row r="55" spans="1:8" s="41" customFormat="1" ht="14.4" x14ac:dyDescent="0.3">
      <c r="A55" s="76">
        <v>49</v>
      </c>
      <c r="B55" s="77" t="s">
        <v>24</v>
      </c>
      <c r="C55" s="78">
        <v>42058</v>
      </c>
      <c r="D55" s="77" t="s">
        <v>46</v>
      </c>
      <c r="E55" s="76">
        <v>1</v>
      </c>
      <c r="F55" s="36"/>
      <c r="G55" s="36"/>
      <c r="H55" s="36"/>
    </row>
    <row r="56" spans="1:8" s="41" customFormat="1" ht="14.4" x14ac:dyDescent="0.3">
      <c r="A56" s="76">
        <v>50</v>
      </c>
      <c r="B56" s="77" t="s">
        <v>24</v>
      </c>
      <c r="C56" s="78">
        <v>42061</v>
      </c>
      <c r="D56" s="77" t="s">
        <v>59</v>
      </c>
      <c r="E56" s="76">
        <v>4</v>
      </c>
      <c r="F56" s="36"/>
      <c r="G56" s="36"/>
      <c r="H56" s="36"/>
    </row>
    <row r="57" spans="1:8" s="41" customFormat="1" ht="14.4" x14ac:dyDescent="0.3">
      <c r="A57" s="76">
        <v>51</v>
      </c>
      <c r="B57" s="77" t="s">
        <v>24</v>
      </c>
      <c r="C57" s="78">
        <v>42062</v>
      </c>
      <c r="D57" s="77" t="s">
        <v>58</v>
      </c>
      <c r="E57" s="76">
        <v>1</v>
      </c>
      <c r="F57" s="36"/>
      <c r="G57" s="36"/>
      <c r="H57" s="36"/>
    </row>
    <row r="58" spans="1:8" s="41" customFormat="1" ht="14.4" x14ac:dyDescent="0.3">
      <c r="A58" s="76">
        <v>52</v>
      </c>
      <c r="B58" s="77" t="s">
        <v>24</v>
      </c>
      <c r="C58" s="78">
        <v>42063</v>
      </c>
      <c r="D58" s="77" t="s">
        <v>57</v>
      </c>
      <c r="E58" s="76">
        <v>4</v>
      </c>
      <c r="F58" s="36"/>
      <c r="G58" s="36"/>
      <c r="H58" s="36"/>
    </row>
    <row r="59" spans="1:8" s="41" customFormat="1" ht="14.4" x14ac:dyDescent="0.3">
      <c r="A59" s="76">
        <v>53</v>
      </c>
      <c r="B59" s="77" t="s">
        <v>24</v>
      </c>
      <c r="C59" s="78">
        <v>42064</v>
      </c>
      <c r="D59" s="77" t="s">
        <v>56</v>
      </c>
      <c r="E59" s="76">
        <v>1</v>
      </c>
      <c r="F59" s="36"/>
      <c r="G59" s="36"/>
      <c r="H59" s="36"/>
    </row>
    <row r="60" spans="1:8" s="41" customFormat="1" ht="14.4" x14ac:dyDescent="0.3">
      <c r="A60" s="76">
        <v>54</v>
      </c>
      <c r="B60" s="77" t="s">
        <v>24</v>
      </c>
      <c r="C60" s="78">
        <v>42069</v>
      </c>
      <c r="D60" s="77" t="s">
        <v>111</v>
      </c>
      <c r="E60" s="76">
        <v>4</v>
      </c>
      <c r="F60" s="36"/>
      <c r="G60" s="36"/>
      <c r="H60" s="36"/>
    </row>
    <row r="61" spans="1:8" s="41" customFormat="1" ht="14.4" x14ac:dyDescent="0.3">
      <c r="A61" s="76">
        <v>55</v>
      </c>
      <c r="B61" s="77" t="s">
        <v>24</v>
      </c>
      <c r="C61" s="78">
        <v>40151</v>
      </c>
      <c r="D61" s="77" t="s">
        <v>112</v>
      </c>
      <c r="E61" s="76">
        <v>4</v>
      </c>
      <c r="F61" s="36"/>
      <c r="G61" s="36"/>
      <c r="H61" s="36"/>
    </row>
    <row r="62" spans="1:8" s="41" customFormat="1" ht="14.4" x14ac:dyDescent="0.3">
      <c r="A62" s="76">
        <v>56</v>
      </c>
      <c r="B62" s="77" t="s">
        <v>24</v>
      </c>
      <c r="C62" s="78">
        <v>42087</v>
      </c>
      <c r="D62" s="77" t="s">
        <v>113</v>
      </c>
      <c r="E62" s="76">
        <v>2</v>
      </c>
      <c r="F62" s="36"/>
      <c r="G62" s="36"/>
      <c r="H62" s="36"/>
    </row>
    <row r="63" spans="1:8" s="41" customFormat="1" ht="14.4" x14ac:dyDescent="0.3">
      <c r="A63" s="76">
        <v>57</v>
      </c>
      <c r="B63" s="77" t="s">
        <v>24</v>
      </c>
      <c r="C63" s="78">
        <v>42088</v>
      </c>
      <c r="D63" s="77" t="s">
        <v>114</v>
      </c>
      <c r="E63" s="76">
        <v>1</v>
      </c>
      <c r="F63" s="36"/>
      <c r="G63" s="36"/>
      <c r="H63" s="36"/>
    </row>
    <row r="64" spans="1:8" s="41" customFormat="1" ht="14.4" x14ac:dyDescent="0.3">
      <c r="A64" s="76">
        <v>58</v>
      </c>
      <c r="B64" s="77" t="s">
        <v>24</v>
      </c>
      <c r="C64" s="78">
        <v>40441</v>
      </c>
      <c r="D64" s="77" t="s">
        <v>115</v>
      </c>
      <c r="E64" s="76">
        <v>4</v>
      </c>
      <c r="F64" s="36"/>
      <c r="G64" s="36"/>
      <c r="H64" s="36"/>
    </row>
    <row r="65" spans="1:8" s="41" customFormat="1" ht="14.4" x14ac:dyDescent="0.3">
      <c r="A65" s="76">
        <v>59</v>
      </c>
      <c r="B65" s="77" t="s">
        <v>24</v>
      </c>
      <c r="C65" s="78">
        <v>40444</v>
      </c>
      <c r="D65" s="77" t="s">
        <v>116</v>
      </c>
      <c r="E65" s="76">
        <v>1</v>
      </c>
      <c r="F65" s="36"/>
      <c r="G65" s="36"/>
      <c r="H65" s="36"/>
    </row>
    <row r="66" spans="1:8" s="41" customFormat="1" ht="14.4" x14ac:dyDescent="0.3">
      <c r="A66" s="76">
        <v>60</v>
      </c>
      <c r="B66" s="77" t="s">
        <v>24</v>
      </c>
      <c r="C66" s="78">
        <v>40036</v>
      </c>
      <c r="D66" s="77" t="s">
        <v>52</v>
      </c>
      <c r="E66" s="76">
        <v>5</v>
      </c>
      <c r="F66" s="36"/>
      <c r="G66" s="36"/>
      <c r="H66" s="36"/>
    </row>
    <row r="67" spans="1:8" s="41" customFormat="1" ht="14.4" x14ac:dyDescent="0.3">
      <c r="A67" s="76">
        <v>61</v>
      </c>
      <c r="B67" s="77" t="s">
        <v>24</v>
      </c>
      <c r="C67" s="78">
        <v>40431</v>
      </c>
      <c r="D67" s="77" t="s">
        <v>117</v>
      </c>
      <c r="E67" s="76">
        <v>1</v>
      </c>
      <c r="F67" s="36"/>
      <c r="G67" s="36"/>
      <c r="H67" s="36"/>
    </row>
    <row r="68" spans="1:8" s="41" customFormat="1" ht="14.4" x14ac:dyDescent="0.3">
      <c r="A68" s="76">
        <v>62</v>
      </c>
      <c r="B68" s="77" t="s">
        <v>24</v>
      </c>
      <c r="C68" s="78">
        <v>40037</v>
      </c>
      <c r="D68" s="77" t="s">
        <v>51</v>
      </c>
      <c r="E68" s="76">
        <v>3</v>
      </c>
      <c r="F68" s="36"/>
      <c r="G68" s="36"/>
      <c r="H68" s="36"/>
    </row>
    <row r="69" spans="1:8" s="41" customFormat="1" ht="14.4" x14ac:dyDescent="0.3">
      <c r="A69" s="76">
        <v>63</v>
      </c>
      <c r="B69" s="77" t="s">
        <v>24</v>
      </c>
      <c r="C69" s="78">
        <v>40432</v>
      </c>
      <c r="D69" s="77" t="s">
        <v>50</v>
      </c>
      <c r="E69" s="76">
        <v>1</v>
      </c>
      <c r="F69" s="36"/>
      <c r="G69" s="36"/>
      <c r="H69" s="36"/>
    </row>
    <row r="70" spans="1:8" s="41" customFormat="1" ht="14.4" x14ac:dyDescent="0.3">
      <c r="A70" s="76">
        <v>64</v>
      </c>
      <c r="B70" s="77" t="s">
        <v>37</v>
      </c>
      <c r="C70" s="78">
        <v>49071</v>
      </c>
      <c r="D70" s="77" t="s">
        <v>47</v>
      </c>
      <c r="E70" s="76">
        <v>1</v>
      </c>
      <c r="F70" s="36"/>
      <c r="G70" s="36"/>
      <c r="H70" s="36"/>
    </row>
    <row r="71" spans="1:8" s="36" customFormat="1" ht="15" customHeight="1" x14ac:dyDescent="0.3">
      <c r="A71"/>
      <c r="B71"/>
      <c r="C71"/>
      <c r="D71"/>
      <c r="E71" s="42"/>
    </row>
    <row r="72" spans="1:8" s="36" customFormat="1" ht="15" customHeight="1" x14ac:dyDescent="0.3">
      <c r="A72"/>
      <c r="B72"/>
      <c r="C72"/>
      <c r="D72"/>
      <c r="E72" s="42"/>
    </row>
    <row r="73" spans="1:8" s="36" customFormat="1" ht="15" customHeight="1" x14ac:dyDescent="0.3">
      <c r="A73"/>
      <c r="B73"/>
      <c r="C73"/>
      <c r="D73"/>
      <c r="E73" s="42"/>
    </row>
    <row r="74" spans="1:8" s="36" customFormat="1" ht="15" customHeight="1" x14ac:dyDescent="0.3">
      <c r="A74"/>
      <c r="B74"/>
      <c r="C74"/>
      <c r="D74"/>
      <c r="E74" s="42"/>
    </row>
    <row r="75" spans="1:8" s="36" customFormat="1" ht="15" customHeight="1" x14ac:dyDescent="0.3">
      <c r="A75"/>
      <c r="B75"/>
      <c r="C75"/>
      <c r="D75"/>
      <c r="E75" s="42"/>
    </row>
    <row r="76" spans="1:8" s="36" customFormat="1" ht="15" customHeight="1" x14ac:dyDescent="0.3">
      <c r="A76"/>
      <c r="B76"/>
      <c r="C76"/>
      <c r="D76"/>
      <c r="E76" s="42"/>
    </row>
    <row r="77" spans="1:8" s="36" customFormat="1" ht="15" customHeight="1" x14ac:dyDescent="0.3">
      <c r="A77"/>
      <c r="B77"/>
      <c r="C77"/>
      <c r="D77"/>
      <c r="E77" s="42"/>
    </row>
    <row r="78" spans="1:8" s="36" customFormat="1" ht="15" customHeight="1" x14ac:dyDescent="0.3">
      <c r="A78"/>
      <c r="B78"/>
      <c r="C78"/>
      <c r="D78"/>
      <c r="E78" s="42"/>
    </row>
    <row r="79" spans="1:8" s="36" customFormat="1" ht="15" customHeight="1" x14ac:dyDescent="0.3">
      <c r="A79"/>
      <c r="B79"/>
      <c r="C79"/>
      <c r="D79"/>
      <c r="E79" s="42"/>
    </row>
    <row r="80" spans="1:8" s="36" customFormat="1" ht="15" customHeight="1" x14ac:dyDescent="0.3">
      <c r="A80"/>
      <c r="B80"/>
      <c r="C80"/>
      <c r="D80"/>
      <c r="E80" s="42"/>
    </row>
    <row r="81" spans="1:5" s="36" customFormat="1" ht="15" customHeight="1" x14ac:dyDescent="0.3">
      <c r="A81"/>
      <c r="B81"/>
      <c r="C81"/>
      <c r="D81"/>
      <c r="E81" s="42"/>
    </row>
    <row r="82" spans="1:5" s="36" customFormat="1" ht="15" customHeight="1" x14ac:dyDescent="0.3">
      <c r="A82"/>
      <c r="B82"/>
      <c r="C82"/>
      <c r="D82"/>
      <c r="E82" s="42"/>
    </row>
    <row r="83" spans="1:5" s="36" customFormat="1" ht="15" customHeight="1" x14ac:dyDescent="0.3">
      <c r="A83"/>
      <c r="B83"/>
      <c r="C83"/>
      <c r="D83"/>
      <c r="E83" s="42"/>
    </row>
    <row r="84" spans="1:5" s="36" customFormat="1" ht="15" customHeight="1" x14ac:dyDescent="0.3">
      <c r="A84"/>
      <c r="B84"/>
      <c r="C84"/>
      <c r="D84"/>
      <c r="E84" s="42"/>
    </row>
    <row r="85" spans="1:5" s="36" customFormat="1" ht="15" customHeight="1" x14ac:dyDescent="0.3">
      <c r="A85"/>
      <c r="B85"/>
      <c r="C85"/>
      <c r="D85"/>
      <c r="E85" s="42"/>
    </row>
    <row r="86" spans="1:5" s="36" customFormat="1" ht="15" customHeight="1" x14ac:dyDescent="0.3">
      <c r="A86"/>
      <c r="B86"/>
      <c r="C86"/>
      <c r="D86"/>
      <c r="E86" s="42"/>
    </row>
    <row r="87" spans="1:5" s="36" customFormat="1" ht="15" customHeight="1" x14ac:dyDescent="0.3">
      <c r="A87"/>
      <c r="B87"/>
      <c r="C87"/>
      <c r="D87"/>
      <c r="E87" s="42"/>
    </row>
    <row r="88" spans="1:5" s="36" customFormat="1" ht="15" customHeight="1" x14ac:dyDescent="0.3">
      <c r="A88"/>
      <c r="B88"/>
      <c r="C88"/>
      <c r="D88"/>
      <c r="E88" s="42"/>
    </row>
    <row r="89" spans="1:5" s="36" customFormat="1" ht="15" customHeight="1" x14ac:dyDescent="0.3">
      <c r="A89"/>
      <c r="B89"/>
      <c r="C89"/>
      <c r="D89"/>
      <c r="E89" s="42"/>
    </row>
    <row r="90" spans="1:5" s="36" customFormat="1" ht="15" customHeight="1" x14ac:dyDescent="0.3">
      <c r="A90"/>
      <c r="B90"/>
      <c r="C90"/>
      <c r="D90"/>
      <c r="E90" s="42"/>
    </row>
    <row r="91" spans="1:5" s="36" customFormat="1" ht="15" customHeight="1" x14ac:dyDescent="0.3">
      <c r="A91"/>
      <c r="B91"/>
      <c r="C91"/>
      <c r="D91"/>
      <c r="E91" s="42"/>
    </row>
    <row r="92" spans="1:5" s="36" customFormat="1" ht="15" customHeight="1" x14ac:dyDescent="0.3">
      <c r="A92"/>
      <c r="B92"/>
      <c r="C92"/>
      <c r="D92"/>
      <c r="E92" s="42"/>
    </row>
    <row r="93" spans="1:5" s="36" customFormat="1" ht="15" customHeight="1" x14ac:dyDescent="0.3">
      <c r="A93"/>
      <c r="B93"/>
      <c r="C93"/>
      <c r="D93"/>
      <c r="E93" s="42"/>
    </row>
    <row r="94" spans="1:5" s="36" customFormat="1" ht="15" customHeight="1" x14ac:dyDescent="0.3">
      <c r="A94"/>
      <c r="B94"/>
      <c r="C94"/>
      <c r="D94"/>
      <c r="E94" s="42"/>
    </row>
    <row r="95" spans="1:5" s="36" customFormat="1" ht="15" customHeight="1" x14ac:dyDescent="0.3">
      <c r="A95"/>
      <c r="B95"/>
      <c r="C95"/>
      <c r="D95"/>
      <c r="E95" s="42"/>
    </row>
    <row r="96" spans="1:5" s="36" customFormat="1" ht="15" customHeight="1" x14ac:dyDescent="0.3">
      <c r="A96"/>
      <c r="B96"/>
      <c r="C96"/>
      <c r="D96"/>
      <c r="E96" s="42"/>
    </row>
    <row r="97" spans="1:5" s="36" customFormat="1" ht="15" customHeight="1" x14ac:dyDescent="0.3">
      <c r="A97"/>
      <c r="B97"/>
      <c r="C97"/>
      <c r="D97"/>
      <c r="E97" s="42"/>
    </row>
    <row r="98" spans="1:5" s="36" customFormat="1" ht="15" customHeight="1" x14ac:dyDescent="0.3">
      <c r="A98"/>
      <c r="B98"/>
      <c r="C98"/>
      <c r="D98"/>
      <c r="E98" s="42"/>
    </row>
    <row r="99" spans="1:5" s="36" customFormat="1" ht="15" customHeight="1" x14ac:dyDescent="0.3">
      <c r="A99"/>
      <c r="B99"/>
      <c r="C99"/>
      <c r="D99"/>
      <c r="E99" s="42"/>
    </row>
    <row r="100" spans="1:5" s="36" customFormat="1" ht="15" customHeight="1" x14ac:dyDescent="0.3">
      <c r="A100"/>
      <c r="B100"/>
      <c r="C100"/>
      <c r="D100"/>
      <c r="E100" s="42"/>
    </row>
    <row r="101" spans="1:5" s="36" customFormat="1" ht="15" customHeight="1" x14ac:dyDescent="0.3">
      <c r="A101"/>
      <c r="B101"/>
      <c r="C101"/>
      <c r="D101"/>
      <c r="E101" s="42"/>
    </row>
    <row r="102" spans="1:5" s="36" customFormat="1" ht="15" customHeight="1" x14ac:dyDescent="0.3">
      <c r="A102"/>
      <c r="B102"/>
      <c r="C102"/>
      <c r="D102"/>
      <c r="E102" s="42"/>
    </row>
    <row r="103" spans="1:5" s="36" customFormat="1" ht="15" customHeight="1" x14ac:dyDescent="0.3">
      <c r="A103"/>
      <c r="B103"/>
      <c r="C103"/>
      <c r="D103"/>
      <c r="E103" s="42"/>
    </row>
    <row r="104" spans="1:5" s="36" customFormat="1" ht="15" customHeight="1" x14ac:dyDescent="0.3">
      <c r="A104"/>
      <c r="B104"/>
      <c r="C104"/>
      <c r="D104"/>
      <c r="E104" s="42"/>
    </row>
    <row r="105" spans="1:5" s="36" customFormat="1" ht="15" customHeight="1" x14ac:dyDescent="0.3">
      <c r="A105"/>
      <c r="B105"/>
      <c r="C105"/>
      <c r="D105"/>
      <c r="E105" s="42"/>
    </row>
    <row r="106" spans="1:5" s="36" customFormat="1" ht="15" customHeight="1" x14ac:dyDescent="0.3">
      <c r="A106"/>
      <c r="B106"/>
      <c r="C106"/>
      <c r="D106"/>
      <c r="E106" s="42"/>
    </row>
    <row r="107" spans="1:5" s="36" customFormat="1" ht="15" customHeight="1" x14ac:dyDescent="0.3">
      <c r="A107"/>
      <c r="B107"/>
      <c r="C107"/>
      <c r="D107"/>
      <c r="E107" s="42"/>
    </row>
    <row r="108" spans="1:5" s="36" customFormat="1" ht="15" customHeight="1" x14ac:dyDescent="0.3">
      <c r="A108"/>
      <c r="B108"/>
      <c r="C108"/>
      <c r="D108"/>
      <c r="E108" s="42"/>
    </row>
    <row r="109" spans="1:5" s="36" customFormat="1" ht="15" customHeight="1" x14ac:dyDescent="0.3">
      <c r="A109"/>
      <c r="B109"/>
      <c r="C109"/>
      <c r="D109"/>
      <c r="E109" s="42"/>
    </row>
    <row r="110" spans="1:5" s="36" customFormat="1" ht="15" customHeight="1" x14ac:dyDescent="0.3">
      <c r="A110"/>
      <c r="B110"/>
      <c r="C110"/>
      <c r="D110"/>
      <c r="E110" s="42"/>
    </row>
    <row r="111" spans="1:5" s="36" customFormat="1" ht="15" customHeight="1" x14ac:dyDescent="0.3">
      <c r="A111"/>
      <c r="B111"/>
      <c r="C111"/>
      <c r="D111"/>
      <c r="E111" s="42"/>
    </row>
    <row r="112" spans="1:5" s="36" customFormat="1" ht="15" customHeight="1" x14ac:dyDescent="0.3">
      <c r="A112"/>
      <c r="B112"/>
      <c r="C112"/>
      <c r="D112"/>
      <c r="E112" s="42"/>
    </row>
    <row r="113" spans="1:5" s="36" customFormat="1" ht="15" customHeight="1" x14ac:dyDescent="0.3">
      <c r="A113"/>
      <c r="B113"/>
      <c r="C113"/>
      <c r="D113"/>
      <c r="E113" s="42"/>
    </row>
    <row r="114" spans="1:5" s="36" customFormat="1" ht="15" customHeight="1" x14ac:dyDescent="0.3">
      <c r="A114"/>
      <c r="B114"/>
      <c r="C114"/>
      <c r="D114"/>
      <c r="E114" s="42"/>
    </row>
    <row r="115" spans="1:5" s="36" customFormat="1" ht="15" customHeight="1" x14ac:dyDescent="0.3">
      <c r="A115"/>
      <c r="B115"/>
      <c r="C115"/>
      <c r="D115"/>
      <c r="E115" s="42"/>
    </row>
    <row r="116" spans="1:5" s="36" customFormat="1" ht="15" customHeight="1" x14ac:dyDescent="0.3">
      <c r="A116"/>
      <c r="B116"/>
      <c r="C116"/>
      <c r="D116"/>
      <c r="E116" s="42"/>
    </row>
    <row r="117" spans="1:5" s="36" customFormat="1" ht="15" customHeight="1" x14ac:dyDescent="0.3">
      <c r="A117"/>
      <c r="B117"/>
      <c r="C117"/>
      <c r="D117"/>
      <c r="E117" s="42"/>
    </row>
    <row r="118" spans="1:5" s="36" customFormat="1" ht="15" customHeight="1" x14ac:dyDescent="0.3">
      <c r="A118"/>
      <c r="B118"/>
      <c r="C118"/>
      <c r="D118"/>
      <c r="E118" s="42"/>
    </row>
    <row r="119" spans="1:5" s="36" customFormat="1" ht="15" customHeight="1" x14ac:dyDescent="0.3">
      <c r="A119"/>
      <c r="B119"/>
      <c r="C119"/>
      <c r="D119"/>
      <c r="E119" s="42"/>
    </row>
    <row r="120" spans="1:5" s="36" customFormat="1" ht="15" customHeight="1" x14ac:dyDescent="0.3">
      <c r="A120"/>
      <c r="B120"/>
      <c r="C120"/>
      <c r="D120"/>
      <c r="E120" s="42"/>
    </row>
    <row r="121" spans="1:5" s="36" customFormat="1" ht="15" customHeight="1" x14ac:dyDescent="0.3">
      <c r="A121"/>
      <c r="B121"/>
      <c r="C121"/>
      <c r="D121"/>
      <c r="E121" s="42"/>
    </row>
    <row r="122" spans="1:5" s="36" customFormat="1" ht="15" customHeight="1" x14ac:dyDescent="0.3">
      <c r="A122"/>
      <c r="B122"/>
      <c r="C122"/>
      <c r="D122"/>
      <c r="E122" s="42"/>
    </row>
    <row r="123" spans="1:5" s="36" customFormat="1" ht="15" customHeight="1" x14ac:dyDescent="0.3">
      <c r="A123"/>
      <c r="B123"/>
      <c r="C123"/>
      <c r="D123"/>
      <c r="E123" s="42"/>
    </row>
    <row r="124" spans="1:5" s="36" customFormat="1" ht="15" customHeight="1" x14ac:dyDescent="0.3">
      <c r="A124"/>
      <c r="B124"/>
      <c r="C124"/>
      <c r="D124"/>
      <c r="E124" s="42"/>
    </row>
    <row r="125" spans="1:5" s="36" customFormat="1" ht="15" customHeight="1" x14ac:dyDescent="0.3">
      <c r="A125"/>
      <c r="B125"/>
      <c r="C125"/>
      <c r="D125"/>
      <c r="E125" s="42"/>
    </row>
    <row r="126" spans="1:5" s="36" customFormat="1" ht="15" customHeight="1" x14ac:dyDescent="0.3">
      <c r="A126"/>
      <c r="B126"/>
      <c r="C126"/>
      <c r="D126"/>
      <c r="E126" s="42"/>
    </row>
    <row r="127" spans="1:5" s="36" customFormat="1" ht="15" customHeight="1" x14ac:dyDescent="0.3">
      <c r="A127"/>
      <c r="B127"/>
      <c r="C127"/>
      <c r="D127"/>
      <c r="E127" s="42"/>
    </row>
    <row r="128" spans="1:5" s="36" customFormat="1" ht="15" customHeight="1" x14ac:dyDescent="0.3">
      <c r="A128"/>
      <c r="B128"/>
      <c r="C128"/>
      <c r="D128"/>
      <c r="E128" s="42"/>
    </row>
    <row r="129" spans="1:5" s="36" customFormat="1" ht="15" customHeight="1" x14ac:dyDescent="0.3">
      <c r="A129"/>
      <c r="B129"/>
      <c r="C129"/>
      <c r="D129"/>
      <c r="E129" s="42"/>
    </row>
    <row r="130" spans="1:5" s="36" customFormat="1" ht="15" customHeight="1" x14ac:dyDescent="0.3">
      <c r="A130"/>
      <c r="B130"/>
      <c r="C130"/>
      <c r="D130"/>
      <c r="E130" s="42"/>
    </row>
    <row r="131" spans="1:5" s="36" customFormat="1" ht="15" customHeight="1" x14ac:dyDescent="0.3">
      <c r="A131"/>
      <c r="B131"/>
      <c r="C131"/>
      <c r="D131"/>
      <c r="E131" s="42"/>
    </row>
    <row r="132" spans="1:5" s="36" customFormat="1" ht="15" customHeight="1" x14ac:dyDescent="0.3">
      <c r="A132"/>
      <c r="B132"/>
      <c r="C132"/>
      <c r="D132"/>
      <c r="E132" s="42"/>
    </row>
    <row r="133" spans="1:5" s="36" customFormat="1" ht="15" customHeight="1" x14ac:dyDescent="0.3">
      <c r="A133"/>
      <c r="B133"/>
      <c r="C133"/>
      <c r="D133"/>
      <c r="E133" s="42"/>
    </row>
    <row r="134" spans="1:5" s="36" customFormat="1" ht="15" customHeight="1" x14ac:dyDescent="0.3">
      <c r="A134"/>
      <c r="B134"/>
      <c r="C134"/>
      <c r="D134"/>
      <c r="E134" s="42"/>
    </row>
    <row r="135" spans="1:5" s="36" customFormat="1" ht="15" customHeight="1" x14ac:dyDescent="0.3">
      <c r="A135"/>
      <c r="B135"/>
      <c r="C135"/>
      <c r="D135"/>
      <c r="E135" s="42"/>
    </row>
    <row r="136" spans="1:5" s="36" customFormat="1" ht="15" customHeight="1" x14ac:dyDescent="0.3">
      <c r="A136"/>
      <c r="B136"/>
      <c r="C136"/>
      <c r="D136"/>
      <c r="E136" s="42"/>
    </row>
    <row r="137" spans="1:5" s="36" customFormat="1" ht="15" customHeight="1" x14ac:dyDescent="0.3">
      <c r="A137"/>
      <c r="B137"/>
      <c r="C137"/>
      <c r="D137"/>
      <c r="E137" s="42"/>
    </row>
    <row r="138" spans="1:5" s="36" customFormat="1" ht="15" customHeight="1" x14ac:dyDescent="0.3">
      <c r="A138"/>
      <c r="B138"/>
      <c r="C138"/>
      <c r="D138"/>
      <c r="E138" s="42"/>
    </row>
    <row r="139" spans="1:5" s="36" customFormat="1" ht="15" customHeight="1" x14ac:dyDescent="0.3">
      <c r="A139"/>
      <c r="B139"/>
      <c r="C139"/>
      <c r="D139"/>
      <c r="E139" s="42"/>
    </row>
    <row r="140" spans="1:5" s="36" customFormat="1" ht="15" customHeight="1" x14ac:dyDescent="0.3">
      <c r="A140"/>
      <c r="B140"/>
      <c r="C140"/>
      <c r="D140"/>
      <c r="E140" s="42"/>
    </row>
    <row r="141" spans="1:5" s="36" customFormat="1" ht="15" customHeight="1" x14ac:dyDescent="0.3">
      <c r="A141"/>
      <c r="B141"/>
      <c r="C141"/>
      <c r="D141"/>
      <c r="E141" s="42"/>
    </row>
    <row r="142" spans="1:5" s="36" customFormat="1" ht="15" customHeight="1" x14ac:dyDescent="0.3">
      <c r="A142"/>
      <c r="B142"/>
      <c r="C142"/>
      <c r="D142"/>
      <c r="E142" s="42"/>
    </row>
    <row r="143" spans="1:5" s="36" customFormat="1" ht="15" customHeight="1" x14ac:dyDescent="0.3">
      <c r="A143"/>
      <c r="B143"/>
      <c r="C143"/>
      <c r="D143"/>
      <c r="E143" s="42"/>
    </row>
    <row r="144" spans="1:5" s="36" customFormat="1" ht="15" customHeight="1" x14ac:dyDescent="0.3">
      <c r="A144"/>
      <c r="B144"/>
      <c r="C144"/>
      <c r="D144"/>
      <c r="E144" s="42"/>
    </row>
    <row r="145" spans="1:5" s="36" customFormat="1" ht="15" customHeight="1" x14ac:dyDescent="0.3">
      <c r="A145"/>
      <c r="B145"/>
      <c r="C145"/>
      <c r="D145"/>
      <c r="E145" s="42"/>
    </row>
    <row r="146" spans="1:5" s="36" customFormat="1" ht="15" customHeight="1" x14ac:dyDescent="0.3">
      <c r="A146"/>
      <c r="B146"/>
      <c r="C146"/>
      <c r="D146"/>
      <c r="E146" s="42"/>
    </row>
    <row r="147" spans="1:5" s="36" customFormat="1" ht="15" customHeight="1" x14ac:dyDescent="0.3">
      <c r="A147"/>
      <c r="B147"/>
      <c r="C147"/>
      <c r="D147"/>
      <c r="E147" s="42"/>
    </row>
    <row r="148" spans="1:5" s="36" customFormat="1" ht="15" customHeight="1" x14ac:dyDescent="0.3">
      <c r="A148"/>
      <c r="B148"/>
      <c r="C148"/>
      <c r="D148"/>
      <c r="E148" s="42"/>
    </row>
    <row r="149" spans="1:5" s="36" customFormat="1" ht="15" customHeight="1" x14ac:dyDescent="0.3">
      <c r="A149"/>
      <c r="B149"/>
      <c r="C149"/>
      <c r="D149"/>
      <c r="E149" s="42"/>
    </row>
    <row r="150" spans="1:5" s="36" customFormat="1" ht="15" customHeight="1" x14ac:dyDescent="0.3">
      <c r="A150"/>
      <c r="B150"/>
      <c r="C150"/>
      <c r="D150"/>
      <c r="E150" s="42"/>
    </row>
    <row r="151" spans="1:5" s="36" customFormat="1" ht="15" customHeight="1" x14ac:dyDescent="0.3">
      <c r="A151"/>
      <c r="B151"/>
      <c r="C151"/>
      <c r="D151"/>
      <c r="E151" s="42"/>
    </row>
    <row r="152" spans="1:5" s="36" customFormat="1" ht="15" customHeight="1" x14ac:dyDescent="0.3">
      <c r="A152"/>
      <c r="B152"/>
      <c r="C152"/>
      <c r="D152"/>
      <c r="E152" s="42"/>
    </row>
    <row r="153" spans="1:5" s="36" customFormat="1" ht="15" customHeight="1" x14ac:dyDescent="0.3">
      <c r="A153"/>
      <c r="B153"/>
      <c r="C153"/>
      <c r="D153"/>
      <c r="E153" s="42"/>
    </row>
    <row r="154" spans="1:5" s="36" customFormat="1" ht="15" customHeight="1" x14ac:dyDescent="0.3">
      <c r="A154"/>
      <c r="B154"/>
      <c r="C154"/>
      <c r="D154"/>
      <c r="E154" s="42"/>
    </row>
    <row r="155" spans="1:5" s="36" customFormat="1" ht="15" customHeight="1" x14ac:dyDescent="0.3">
      <c r="A155"/>
      <c r="B155"/>
      <c r="C155"/>
      <c r="D155"/>
      <c r="E155" s="42"/>
    </row>
    <row r="156" spans="1:5" s="36" customFormat="1" ht="15" customHeight="1" x14ac:dyDescent="0.3">
      <c r="A156"/>
      <c r="B156"/>
      <c r="C156"/>
      <c r="D156"/>
      <c r="E156" s="42"/>
    </row>
    <row r="157" spans="1:5" s="36" customFormat="1" ht="15" customHeight="1" x14ac:dyDescent="0.3">
      <c r="A157"/>
      <c r="B157"/>
      <c r="C157"/>
      <c r="D157"/>
      <c r="E157" s="42"/>
    </row>
    <row r="158" spans="1:5" s="36" customFormat="1" ht="15" customHeight="1" x14ac:dyDescent="0.3">
      <c r="A158"/>
      <c r="B158"/>
      <c r="C158"/>
      <c r="D158"/>
      <c r="E158" s="42"/>
    </row>
    <row r="159" spans="1:5" s="36" customFormat="1" ht="15" customHeight="1" x14ac:dyDescent="0.3">
      <c r="A159"/>
      <c r="B159"/>
      <c r="C159"/>
      <c r="D159"/>
      <c r="E159" s="42"/>
    </row>
    <row r="160" spans="1:5" s="36" customFormat="1" ht="15" customHeight="1" x14ac:dyDescent="0.3">
      <c r="A160"/>
      <c r="B160"/>
      <c r="C160"/>
      <c r="D160"/>
      <c r="E160" s="42"/>
    </row>
    <row r="161" spans="1:5" s="36" customFormat="1" ht="15" customHeight="1" x14ac:dyDescent="0.3">
      <c r="A161"/>
      <c r="B161"/>
      <c r="C161"/>
      <c r="D161"/>
      <c r="E161" s="42"/>
    </row>
    <row r="162" spans="1:5" s="36" customFormat="1" ht="15" customHeight="1" x14ac:dyDescent="0.3">
      <c r="A162"/>
      <c r="B162"/>
      <c r="C162"/>
      <c r="D162"/>
      <c r="E162" s="42"/>
    </row>
    <row r="163" spans="1:5" s="36" customFormat="1" ht="15" customHeight="1" x14ac:dyDescent="0.3">
      <c r="A163"/>
      <c r="B163"/>
      <c r="C163"/>
      <c r="D163"/>
      <c r="E163" s="42"/>
    </row>
    <row r="164" spans="1:5" s="36" customFormat="1" ht="15" customHeight="1" x14ac:dyDescent="0.3">
      <c r="A164"/>
      <c r="B164"/>
      <c r="C164"/>
      <c r="D164"/>
      <c r="E164" s="42"/>
    </row>
    <row r="165" spans="1:5" s="36" customFormat="1" ht="15" customHeight="1" x14ac:dyDescent="0.3">
      <c r="A165"/>
      <c r="B165"/>
      <c r="C165"/>
      <c r="D165"/>
      <c r="E165" s="42"/>
    </row>
    <row r="166" spans="1:5" s="36" customFormat="1" ht="15" customHeight="1" x14ac:dyDescent="0.3">
      <c r="A166"/>
      <c r="B166"/>
      <c r="C166"/>
      <c r="D166"/>
      <c r="E166" s="42"/>
    </row>
    <row r="167" spans="1:5" s="36" customFormat="1" ht="15" customHeight="1" x14ac:dyDescent="0.3">
      <c r="A167"/>
      <c r="B167"/>
      <c r="C167"/>
      <c r="D167"/>
      <c r="E167" s="42"/>
    </row>
    <row r="168" spans="1:5" s="36" customFormat="1" ht="15" customHeight="1" x14ac:dyDescent="0.3">
      <c r="A168"/>
      <c r="B168"/>
      <c r="C168"/>
      <c r="D168"/>
      <c r="E168" s="42"/>
    </row>
    <row r="169" spans="1:5" s="36" customFormat="1" ht="15" customHeight="1" x14ac:dyDescent="0.3">
      <c r="A169"/>
      <c r="B169"/>
      <c r="C169"/>
      <c r="D169"/>
      <c r="E169" s="42"/>
    </row>
    <row r="170" spans="1:5" s="36" customFormat="1" ht="15" customHeight="1" x14ac:dyDescent="0.3">
      <c r="A170"/>
      <c r="B170"/>
      <c r="C170"/>
      <c r="D170"/>
      <c r="E170" s="42"/>
    </row>
    <row r="171" spans="1:5" s="36" customFormat="1" ht="15" customHeight="1" x14ac:dyDescent="0.3">
      <c r="A171"/>
      <c r="B171"/>
      <c r="C171"/>
      <c r="D171"/>
      <c r="E171" s="42"/>
    </row>
    <row r="172" spans="1:5" s="36" customFormat="1" ht="15" customHeight="1" x14ac:dyDescent="0.3">
      <c r="A172"/>
      <c r="B172"/>
      <c r="C172"/>
      <c r="D172"/>
      <c r="E172" s="42"/>
    </row>
    <row r="173" spans="1:5" s="36" customFormat="1" ht="15" customHeight="1" x14ac:dyDescent="0.3">
      <c r="A173"/>
      <c r="B173"/>
      <c r="C173"/>
      <c r="D173"/>
      <c r="E173" s="42"/>
    </row>
    <row r="174" spans="1:5" s="36" customFormat="1" ht="15" customHeight="1" x14ac:dyDescent="0.3">
      <c r="A174"/>
      <c r="B174"/>
      <c r="C174"/>
      <c r="D174"/>
      <c r="E174" s="42"/>
    </row>
    <row r="175" spans="1:5" s="36" customFormat="1" ht="15" customHeight="1" x14ac:dyDescent="0.3">
      <c r="A175"/>
      <c r="B175"/>
      <c r="C175"/>
      <c r="D175"/>
      <c r="E175" s="42"/>
    </row>
    <row r="176" spans="1:5" s="36" customFormat="1" ht="15" customHeight="1" x14ac:dyDescent="0.3">
      <c r="A176"/>
      <c r="B176"/>
      <c r="C176"/>
      <c r="D176"/>
      <c r="E176" s="42"/>
    </row>
    <row r="177" spans="1:5" s="36" customFormat="1" ht="15" customHeight="1" x14ac:dyDescent="0.3">
      <c r="A177"/>
      <c r="B177"/>
      <c r="C177"/>
      <c r="D177"/>
      <c r="E177" s="42"/>
    </row>
    <row r="178" spans="1:5" s="36" customFormat="1" ht="15" customHeight="1" x14ac:dyDescent="0.3">
      <c r="A178"/>
      <c r="B178"/>
      <c r="C178"/>
      <c r="D178"/>
      <c r="E178" s="42"/>
    </row>
    <row r="179" spans="1:5" s="36" customFormat="1" ht="15" customHeight="1" x14ac:dyDescent="0.3">
      <c r="A179"/>
      <c r="B179"/>
      <c r="C179"/>
      <c r="D179"/>
      <c r="E179" s="42"/>
    </row>
    <row r="180" spans="1:5" s="36" customFormat="1" ht="15" customHeight="1" x14ac:dyDescent="0.3">
      <c r="A180"/>
      <c r="B180"/>
      <c r="C180"/>
      <c r="D180"/>
      <c r="E180" s="42"/>
    </row>
    <row r="181" spans="1:5" s="36" customFormat="1" ht="15" customHeight="1" x14ac:dyDescent="0.3">
      <c r="A181"/>
      <c r="B181"/>
      <c r="C181"/>
      <c r="D181"/>
      <c r="E181" s="42"/>
    </row>
    <row r="182" spans="1:5" s="36" customFormat="1" ht="15" customHeight="1" x14ac:dyDescent="0.3">
      <c r="A182"/>
      <c r="B182"/>
      <c r="C182"/>
      <c r="D182"/>
      <c r="E182" s="42"/>
    </row>
    <row r="183" spans="1:5" s="36" customFormat="1" ht="15" customHeight="1" x14ac:dyDescent="0.3">
      <c r="A183"/>
      <c r="B183"/>
      <c r="C183"/>
      <c r="D183"/>
      <c r="E183" s="42"/>
    </row>
    <row r="184" spans="1:5" s="36" customFormat="1" ht="15" customHeight="1" x14ac:dyDescent="0.3">
      <c r="A184"/>
      <c r="B184"/>
      <c r="C184"/>
      <c r="D184"/>
      <c r="E184" s="42"/>
    </row>
    <row r="185" spans="1:5" s="36" customFormat="1" ht="15" customHeight="1" x14ac:dyDescent="0.3">
      <c r="A185"/>
      <c r="B185"/>
      <c r="C185"/>
      <c r="D185"/>
      <c r="E185" s="42"/>
    </row>
    <row r="186" spans="1:5" s="36" customFormat="1" ht="15" customHeight="1" x14ac:dyDescent="0.3">
      <c r="A186"/>
      <c r="B186"/>
      <c r="C186"/>
      <c r="D186"/>
      <c r="E186" s="42"/>
    </row>
    <row r="187" spans="1:5" s="36" customFormat="1" ht="15" customHeight="1" x14ac:dyDescent="0.3">
      <c r="A187"/>
      <c r="B187"/>
      <c r="C187"/>
      <c r="D187"/>
      <c r="E187" s="42"/>
    </row>
    <row r="188" spans="1:5" s="36" customFormat="1" ht="15" customHeight="1" x14ac:dyDescent="0.3">
      <c r="A188"/>
      <c r="B188"/>
      <c r="C188"/>
      <c r="D188"/>
      <c r="E188" s="42"/>
    </row>
    <row r="189" spans="1:5" s="36" customFormat="1" ht="15" customHeight="1" x14ac:dyDescent="0.3">
      <c r="A189"/>
      <c r="B189"/>
      <c r="C189"/>
      <c r="D189"/>
      <c r="E189" s="42"/>
    </row>
    <row r="190" spans="1:5" s="36" customFormat="1" ht="15" customHeight="1" x14ac:dyDescent="0.3">
      <c r="A190"/>
      <c r="B190"/>
      <c r="C190"/>
      <c r="D190"/>
      <c r="E190" s="42"/>
    </row>
    <row r="191" spans="1:5" s="36" customFormat="1" ht="15" customHeight="1" x14ac:dyDescent="0.3">
      <c r="A191"/>
      <c r="B191"/>
      <c r="C191"/>
      <c r="D191"/>
      <c r="E191" s="42"/>
    </row>
    <row r="192" spans="1:5" s="36" customFormat="1" ht="15" customHeight="1" x14ac:dyDescent="0.3">
      <c r="A192" s="32"/>
      <c r="B192" s="33"/>
      <c r="C192" s="34"/>
      <c r="D192" s="35"/>
      <c r="E192" s="32"/>
    </row>
    <row r="193" spans="1:5" s="36" customFormat="1" ht="15" customHeight="1" x14ac:dyDescent="0.3">
      <c r="A193" s="32"/>
      <c r="B193" s="33"/>
      <c r="C193" s="34"/>
      <c r="D193" s="35"/>
      <c r="E193" s="32"/>
    </row>
    <row r="194" spans="1:5" s="36" customFormat="1" ht="15" customHeight="1" x14ac:dyDescent="0.3">
      <c r="A194" s="32"/>
      <c r="B194" s="33"/>
      <c r="C194" s="34"/>
      <c r="D194" s="35"/>
      <c r="E194" s="32"/>
    </row>
    <row r="195" spans="1:5" s="36" customFormat="1" ht="15" customHeight="1" x14ac:dyDescent="0.3">
      <c r="A195" s="32"/>
      <c r="B195" s="33"/>
      <c r="C195" s="34"/>
      <c r="D195" s="35"/>
      <c r="E195" s="32"/>
    </row>
    <row r="196" spans="1:5" s="36" customFormat="1" ht="15" customHeight="1" x14ac:dyDescent="0.3">
      <c r="A196" s="32"/>
      <c r="B196" s="33"/>
      <c r="C196" s="34"/>
      <c r="D196" s="35"/>
      <c r="E196" s="32"/>
    </row>
    <row r="197" spans="1:5" s="36" customFormat="1" ht="15" customHeight="1" x14ac:dyDescent="0.3">
      <c r="A197" s="32"/>
      <c r="B197" s="33"/>
      <c r="C197" s="34"/>
      <c r="D197" s="35"/>
      <c r="E197" s="32"/>
    </row>
  </sheetData>
  <sheetProtection algorithmName="SHA-512" hashValue="F0z24O7/vQYM901g5B9cBcnSeFnSuUi9rcmqMCZOq3ixkWGDIK3XwWx2/KHkfb+7cRzhfloTISb9Gc/J9MKnDA==" saltValue="eaTYBJc2c53EYOfMP/0OMg==" spinCount="100000" sheet="1" objects="1" scenarios="1" selectLockedCells="1"/>
  <protectedRanges>
    <protectedRange sqref="A75:E75" name="Anlage_1_1"/>
    <protectedRange sqref="A4:E4 G1:G2" name="Anlage_1_2"/>
    <protectedRange sqref="H1:H2" name="Anlage_1_3"/>
    <protectedRange sqref="A1:E3" name="Anlage_3_1"/>
  </protectedRanges>
  <sortState xmlns:xlrd2="http://schemas.microsoft.com/office/spreadsheetml/2017/richdata2" ref="A11:E223">
    <sortCondition ref="D11:D223"/>
  </sortState>
  <mergeCells count="2">
    <mergeCell ref="A1:E3"/>
    <mergeCell ref="A6:E6"/>
  </mergeCells>
  <dataValidations count="1">
    <dataValidation type="whole" errorStyle="information" allowBlank="1" showInputMessage="1" showErrorMessage="1" sqref="E16:E21 E5" xr:uid="{00000000-0002-0000-0300-000000000000}">
      <formula1>0</formula1>
      <formula2>100</formula2>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6"/>
  <sheetViews>
    <sheetView workbookViewId="0">
      <selection activeCell="A6" sqref="A6"/>
    </sheetView>
  </sheetViews>
  <sheetFormatPr baseColWidth="10" defaultColWidth="11" defaultRowHeight="15.6" x14ac:dyDescent="0.3"/>
  <sheetData>
    <row r="1" spans="1:1" x14ac:dyDescent="0.3">
      <c r="A1" s="43" t="s">
        <v>21</v>
      </c>
    </row>
    <row r="3" spans="1:1" x14ac:dyDescent="0.3">
      <c r="A3" s="29" t="s">
        <v>102</v>
      </c>
    </row>
    <row r="4" spans="1:1" x14ac:dyDescent="0.3">
      <c r="A4" s="29" t="s">
        <v>160</v>
      </c>
    </row>
    <row r="5" spans="1:1" x14ac:dyDescent="0.3">
      <c r="A5" s="29" t="s">
        <v>161</v>
      </c>
    </row>
    <row r="6" spans="1:1" x14ac:dyDescent="0.3">
      <c r="A6" s="29"/>
    </row>
  </sheetData>
  <sheetProtection algorithmName="SHA-512" hashValue="KgGh8K+/PUlfDfL1iYLypbK8ioNmNMV0tmKcZewqqIA8FNUGtUAvcdJfXD2zaH1dkiRCHeFHNcS/oQUcU0SMQw==" saltValue="UFeBJ1jZjpxi3hge9o/E9w==" spinCount="100000" sheet="1" objects="1" scenarios="1" selectLockedCells="1"/>
  <protectedRanges>
    <protectedRange sqref="A6" name="Anlage_2_2"/>
    <protectedRange sqref="A4" name="Anlage_2_2_1"/>
    <protectedRange sqref="A3" name="Anlage_2_4"/>
    <protectedRange sqref="A5" name="Anlage_2_2_3"/>
  </protectedRange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Formular</vt:lpstr>
      <vt:lpstr>Metallurgy and Metal Forming</vt:lpstr>
      <vt:lpstr>Structural Engineering</vt:lpstr>
      <vt:lpstr>Metallurgy &amp; Metal Form. (dual)</vt:lpstr>
      <vt:lpstr>STG</vt:lpstr>
      <vt:lpstr>Formular!Druckbereich</vt:lpstr>
      <vt:lpstr>'Metallurgy &amp; Metal Form. (dual)'!Druckbereich</vt:lpstr>
      <vt:lpstr>'Metallurgy and Metal Forming'!Druckbereich</vt:lpstr>
      <vt:lpstr>'Structural Engineering'!Druckbereich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Drüen</dc:creator>
  <cp:lastModifiedBy>Zarei, Forough</cp:lastModifiedBy>
  <cp:lastPrinted>2016-10-11T09:33:43Z</cp:lastPrinted>
  <dcterms:created xsi:type="dcterms:W3CDTF">2016-03-29T06:28:06Z</dcterms:created>
  <dcterms:modified xsi:type="dcterms:W3CDTF">2022-02-07T09:51:14Z</dcterms:modified>
</cp:coreProperties>
</file>