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Professional\Desktop\аптеки Колпино\"/>
    </mc:Choice>
  </mc:AlternateContent>
  <xr:revisionPtr revIDLastSave="0" documentId="13_ncr:1_{6B6BC1E7-DAB6-453F-AED9-4F415305B4E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48" i="1" l="1"/>
  <c r="E47" i="1"/>
  <c r="E46" i="1"/>
  <c r="E41" i="1"/>
  <c r="E42" i="1"/>
  <c r="E43" i="1"/>
  <c r="E44" i="1"/>
  <c r="E45" i="1"/>
  <c r="E40" i="1"/>
  <c r="E38" i="1"/>
  <c r="E39" i="1"/>
  <c r="E37" i="1"/>
  <c r="E36" i="1"/>
  <c r="E34" i="1"/>
  <c r="E35" i="1"/>
  <c r="E33" i="1"/>
  <c r="E32" i="1"/>
  <c r="E30" i="1"/>
  <c r="E31" i="1"/>
  <c r="E29" i="1"/>
  <c r="E25" i="1"/>
  <c r="E26" i="1"/>
  <c r="E27" i="1"/>
  <c r="E24" i="1"/>
  <c r="E18" i="1"/>
  <c r="E19" i="1"/>
  <c r="E20" i="1"/>
  <c r="E21" i="1"/>
  <c r="E22" i="1"/>
  <c r="E23" i="1"/>
  <c r="E17" i="1"/>
  <c r="E13" i="1"/>
  <c r="E14" i="1"/>
  <c r="E15" i="1"/>
  <c r="E16" i="1"/>
  <c r="E12" i="1"/>
  <c r="E8" i="1"/>
  <c r="E9" i="1"/>
  <c r="E10" i="1"/>
  <c r="E11" i="1"/>
  <c r="E7" i="1"/>
  <c r="E5" i="1"/>
  <c r="E6" i="1"/>
  <c r="E4" i="1"/>
  <c r="E3" i="1"/>
  <c r="E2" i="1"/>
</calcChain>
</file>

<file path=xl/sharedStrings.xml><?xml version="1.0" encoding="utf-8"?>
<sst xmlns="http://schemas.openxmlformats.org/spreadsheetml/2006/main" count="242" uniqueCount="164">
  <si>
    <t>id_аптеки</t>
  </si>
  <si>
    <t>Название</t>
  </si>
  <si>
    <t>Адрес</t>
  </si>
  <si>
    <t>Средний чек</t>
  </si>
  <si>
    <t>X (lon)</t>
  </si>
  <si>
    <t>Y (lat)</t>
  </si>
  <si>
    <t>Круглосуточная</t>
  </si>
  <si>
    <t>Вита Экспресс</t>
  </si>
  <si>
    <t>ул. Тверская 38</t>
  </si>
  <si>
    <t>нет</t>
  </si>
  <si>
    <t>59.741759</t>
  </si>
  <si>
    <t>30.613061</t>
  </si>
  <si>
    <t>просп. Ленина 25</t>
  </si>
  <si>
    <t>59.751383</t>
  </si>
  <si>
    <t>30.578709</t>
  </si>
  <si>
    <t>ЛекОптТорг</t>
  </si>
  <si>
    <t>ул. Тазаева 20</t>
  </si>
  <si>
    <t>59.742017</t>
  </si>
  <si>
    <t>30.610202</t>
  </si>
  <si>
    <t>ул. Ижорского Батальона 7</t>
  </si>
  <si>
    <t>да</t>
  </si>
  <si>
    <t>59.735710</t>
  </si>
  <si>
    <t>30.613297</t>
  </si>
  <si>
    <t>б-р Трудящихся 27</t>
  </si>
  <si>
    <t>59.735144</t>
  </si>
  <si>
    <t>30.578319</t>
  </si>
  <si>
    <t>Невис</t>
  </si>
  <si>
    <t>ул. Павловская 82</t>
  </si>
  <si>
    <t>59.747765</t>
  </si>
  <si>
    <t>30.567919</t>
  </si>
  <si>
    <t>ул. Пролетарская 5</t>
  </si>
  <si>
    <t>59.741118</t>
  </si>
  <si>
    <t>30.591375</t>
  </si>
  <si>
    <t>б-р Трудящихся 22</t>
  </si>
  <si>
    <t>59.735375</t>
  </si>
  <si>
    <t>30.583909</t>
  </si>
  <si>
    <t>ул. Веры Слуцкой 89</t>
  </si>
  <si>
    <t>59.732852</t>
  </si>
  <si>
    <t>30.576586</t>
  </si>
  <si>
    <t>Озерки</t>
  </si>
  <si>
    <t>ул. Тазаева 5</t>
  </si>
  <si>
    <t>59.741650</t>
  </si>
  <si>
    <t>30.611021</t>
  </si>
  <si>
    <t>ул. Октябрьская 8</t>
  </si>
  <si>
    <t>59.739231</t>
  </si>
  <si>
    <t>30.623092</t>
  </si>
  <si>
    <t>ул. Онежская 5</t>
  </si>
  <si>
    <t>59.731876</t>
  </si>
  <si>
    <t>30.622616</t>
  </si>
  <si>
    <t>б-р Трудящихся 35 к 2</t>
  </si>
  <si>
    <t>59.734338</t>
  </si>
  <si>
    <t>30.584745</t>
  </si>
  <si>
    <t>ул. Веры Слуцкой 46/2</t>
  </si>
  <si>
    <t>59.739409</t>
  </si>
  <si>
    <t>30.581437</t>
  </si>
  <si>
    <t>Столички</t>
  </si>
  <si>
    <t>просп. Ленина 75</t>
  </si>
  <si>
    <t>59.750242</t>
  </si>
  <si>
    <t>30.564363</t>
  </si>
  <si>
    <t>просп. Ленина 12</t>
  </si>
  <si>
    <t>59.749525</t>
  </si>
  <si>
    <t>30.589246</t>
  </si>
  <si>
    <t>ул. Пролетарская 9</t>
  </si>
  <si>
    <t>59.741453</t>
  </si>
  <si>
    <t>30.587619</t>
  </si>
  <si>
    <t>б-р Трудящихся 18к4</t>
  </si>
  <si>
    <t>59.735601</t>
  </si>
  <si>
    <t>30.581330</t>
  </si>
  <si>
    <t>ул. Ижорского Батальона 18</t>
  </si>
  <si>
    <t>59.737126</t>
  </si>
  <si>
    <t>30.622707</t>
  </si>
  <si>
    <t>ул. Тверская 34</t>
  </si>
  <si>
    <t>59.740941</t>
  </si>
  <si>
    <t>30.610885</t>
  </si>
  <si>
    <t>ул. Веры Слуцкой 38</t>
  </si>
  <si>
    <t>59.742668</t>
  </si>
  <si>
    <t>30.582222</t>
  </si>
  <si>
    <t>Здравсити</t>
  </si>
  <si>
    <t>просп. Ленина 79</t>
  </si>
  <si>
    <t>59.750382</t>
  </si>
  <si>
    <t>30.562986</t>
  </si>
  <si>
    <t>ул. Пролетарская 60</t>
  </si>
  <si>
    <t>59.741241</t>
  </si>
  <si>
    <t>30.565180</t>
  </si>
  <si>
    <t>ул. Павловская 7 стр1</t>
  </si>
  <si>
    <t>59.747709</t>
  </si>
  <si>
    <t>30.588549</t>
  </si>
  <si>
    <t>59.735820</t>
  </si>
  <si>
    <t>30.614252</t>
  </si>
  <si>
    <t>КалинаФарм</t>
  </si>
  <si>
    <t>ул. Труда 22/15</t>
  </si>
  <si>
    <t>59.749275</t>
  </si>
  <si>
    <t>30.611585</t>
  </si>
  <si>
    <t>Петербургские Аптеки</t>
  </si>
  <si>
    <t>ул. Веры Слуцкой, 3/19</t>
  </si>
  <si>
    <t>59.750548</t>
  </si>
  <si>
    <t>30.584333</t>
  </si>
  <si>
    <t>ул. Веры Слуцкой, 38</t>
  </si>
  <si>
    <t>59.742343</t>
  </si>
  <si>
    <t>30.581952</t>
  </si>
  <si>
    <t>Тверская ул., 1/13</t>
  </si>
  <si>
    <t>59.745599</t>
  </si>
  <si>
    <t>30.609112</t>
  </si>
  <si>
    <t>Неофарм</t>
  </si>
  <si>
    <t>Октябрьская ул., 8</t>
  </si>
  <si>
    <t>59.738494</t>
  </si>
  <si>
    <t>30.622684</t>
  </si>
  <si>
    <t>Горздрав</t>
  </si>
  <si>
    <t>просп. Ленина, 72</t>
  </si>
  <si>
    <t>59.749769</t>
  </si>
  <si>
    <t>30.564351</t>
  </si>
  <si>
    <t>ул. Братьев Радченко, 7/25А</t>
  </si>
  <si>
    <t>59.751011</t>
  </si>
  <si>
    <t>30.579452</t>
  </si>
  <si>
    <t>бул. Трудящихся, 18, корп. 1</t>
  </si>
  <si>
    <t>59.735528</t>
  </si>
  <si>
    <t>30.582961</t>
  </si>
  <si>
    <t>Аптека 36.6</t>
  </si>
  <si>
    <t>Пролетарская ул., 36</t>
  </si>
  <si>
    <t>59.740768</t>
  </si>
  <si>
    <t>30.584351</t>
  </si>
  <si>
    <t>Загородная ул., 43, корп. 3</t>
  </si>
  <si>
    <t>59.774327</t>
  </si>
  <si>
    <t>30.597944</t>
  </si>
  <si>
    <t>Магнит Аптека</t>
  </si>
  <si>
    <t>Понтонная ул., 5, корп. 1</t>
  </si>
  <si>
    <t>59.758919</t>
  </si>
  <si>
    <t>30.626181</t>
  </si>
  <si>
    <t>ул. Веры Слуцкой, 89</t>
  </si>
  <si>
    <t>59.732962</t>
  </si>
  <si>
    <t>30.577557</t>
  </si>
  <si>
    <t>бул. Трудящихся, 16</t>
  </si>
  <si>
    <t>59.735982</t>
  </si>
  <si>
    <t>30.576439</t>
  </si>
  <si>
    <t>ЛенОблФарм</t>
  </si>
  <si>
    <t>ул. Труда, 7/5</t>
  </si>
  <si>
    <t>59.749039</t>
  </si>
  <si>
    <t>30.606333</t>
  </si>
  <si>
    <t>ул. Ижорского Батальона, 13</t>
  </si>
  <si>
    <t>59.736302</t>
  </si>
  <si>
    <t>30.617496</t>
  </si>
  <si>
    <t>59.735870</t>
  </si>
  <si>
    <t>30.576735</t>
  </si>
  <si>
    <t>Заводской просп., 8</t>
  </si>
  <si>
    <t>59.738575</t>
  </si>
  <si>
    <t>30.560803</t>
  </si>
  <si>
    <t>ОлТаФарм</t>
  </si>
  <si>
    <t>бул. Трудящихся, 12</t>
  </si>
  <si>
    <t>59.737146</t>
  </si>
  <si>
    <t>30.571929</t>
  </si>
  <si>
    <t>Первая Помощь</t>
  </si>
  <si>
    <t>бул. Трудящихся, 12, корп. 2</t>
  </si>
  <si>
    <t>59.737902</t>
  </si>
  <si>
    <t>30.571264</t>
  </si>
  <si>
    <t>Апрель</t>
  </si>
  <si>
    <t>Тверская ул., 2/15</t>
  </si>
  <si>
    <t>59.746790</t>
  </si>
  <si>
    <t>30.610304</t>
  </si>
  <si>
    <t>Аптека Плюс</t>
  </si>
  <si>
    <t>59.739487</t>
  </si>
  <si>
    <t>30.611055</t>
  </si>
  <si>
    <t>просп. Ленина, 25</t>
  </si>
  <si>
    <t>59.750851</t>
  </si>
  <si>
    <t>30.578315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</si>
</sst>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tabSelected="1" topLeftCell="A21" workbookViewId="0">
      <selection activeCell="K36" sqref="K36"/>
    </sheetView>
  </sheetViews>
  <sheetFormatPr defaultRowHeight="14.4" x14ac:dyDescent="0.3"/>
  <cols>
    <col min="1" max="1" width="8.88671875" customWidth="1"/>
    <col min="2" max="2" width="21.109375" customWidth="1"/>
    <col min="3" max="3" width="19.88671875" customWidth="1"/>
    <col min="4" max="4" width="16.21875" customWidth="1"/>
    <col min="5" max="5" width="17.77734375" customWidth="1"/>
    <col min="6" max="6" width="14.77734375" customWidth="1"/>
    <col min="7" max="7" width="16.8867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5</v>
      </c>
      <c r="G1" t="s">
        <v>4</v>
      </c>
    </row>
    <row r="2" spans="1:7" x14ac:dyDescent="0.3">
      <c r="A2">
        <v>1</v>
      </c>
      <c r="B2" t="s">
        <v>7</v>
      </c>
      <c r="C2" t="s">
        <v>8</v>
      </c>
      <c r="D2" s="1" t="s">
        <v>9</v>
      </c>
      <c r="E2" s="2">
        <f>433+73+120</f>
        <v>626</v>
      </c>
      <c r="F2" t="s">
        <v>10</v>
      </c>
      <c r="G2" t="s">
        <v>11</v>
      </c>
    </row>
    <row r="3" spans="1:7" x14ac:dyDescent="0.3">
      <c r="A3">
        <v>2</v>
      </c>
      <c r="B3" t="s">
        <v>7</v>
      </c>
      <c r="C3" t="s">
        <v>12</v>
      </c>
      <c r="D3" s="1" t="s">
        <v>9</v>
      </c>
      <c r="E3" s="2">
        <f>433+73+120</f>
        <v>626</v>
      </c>
      <c r="F3" t="s">
        <v>13</v>
      </c>
      <c r="G3" t="s">
        <v>14</v>
      </c>
    </row>
    <row r="4" spans="1:7" x14ac:dyDescent="0.3">
      <c r="A4">
        <v>3</v>
      </c>
      <c r="B4" t="s">
        <v>15</v>
      </c>
      <c r="C4" t="s">
        <v>16</v>
      </c>
      <c r="D4" s="1" t="s">
        <v>9</v>
      </c>
      <c r="E4" s="2">
        <f>507+30+245</f>
        <v>782</v>
      </c>
      <c r="F4" t="s">
        <v>17</v>
      </c>
      <c r="G4" t="s">
        <v>18</v>
      </c>
    </row>
    <row r="5" spans="1:7" x14ac:dyDescent="0.3">
      <c r="A5">
        <v>4</v>
      </c>
      <c r="B5" t="s">
        <v>15</v>
      </c>
      <c r="C5" t="s">
        <v>19</v>
      </c>
      <c r="D5" s="3" t="s">
        <v>20</v>
      </c>
      <c r="E5" s="2">
        <f t="shared" ref="E5:E6" si="0">507+30+245</f>
        <v>782</v>
      </c>
      <c r="F5" t="s">
        <v>21</v>
      </c>
      <c r="G5" t="s">
        <v>22</v>
      </c>
    </row>
    <row r="6" spans="1:7" x14ac:dyDescent="0.3">
      <c r="A6">
        <v>5</v>
      </c>
      <c r="B6" t="s">
        <v>15</v>
      </c>
      <c r="C6" t="s">
        <v>23</v>
      </c>
      <c r="D6" s="1" t="s">
        <v>9</v>
      </c>
      <c r="E6" s="2">
        <f t="shared" si="0"/>
        <v>782</v>
      </c>
      <c r="F6" t="s">
        <v>24</v>
      </c>
      <c r="G6" t="s">
        <v>25</v>
      </c>
    </row>
    <row r="7" spans="1:7" x14ac:dyDescent="0.3">
      <c r="A7">
        <v>6</v>
      </c>
      <c r="B7" t="s">
        <v>26</v>
      </c>
      <c r="C7" t="s">
        <v>27</v>
      </c>
      <c r="D7" s="1" t="s">
        <v>9</v>
      </c>
      <c r="E7" s="2">
        <f>577+125+288</f>
        <v>990</v>
      </c>
      <c r="F7" t="s">
        <v>28</v>
      </c>
      <c r="G7" t="s">
        <v>29</v>
      </c>
    </row>
    <row r="8" spans="1:7" x14ac:dyDescent="0.3">
      <c r="A8">
        <v>7</v>
      </c>
      <c r="B8" t="s">
        <v>26</v>
      </c>
      <c r="C8" t="s">
        <v>121</v>
      </c>
      <c r="D8" s="1" t="s">
        <v>9</v>
      </c>
      <c r="E8" s="2">
        <f t="shared" ref="E8:E11" si="1">577+125+288</f>
        <v>990</v>
      </c>
      <c r="F8" t="s">
        <v>122</v>
      </c>
      <c r="G8" t="s">
        <v>123</v>
      </c>
    </row>
    <row r="9" spans="1:7" x14ac:dyDescent="0.3">
      <c r="A9">
        <v>8</v>
      </c>
      <c r="B9" t="s">
        <v>26</v>
      </c>
      <c r="C9" t="s">
        <v>30</v>
      </c>
      <c r="D9" s="1" t="s">
        <v>9</v>
      </c>
      <c r="E9" s="2">
        <f t="shared" si="1"/>
        <v>990</v>
      </c>
      <c r="F9" t="s">
        <v>31</v>
      </c>
      <c r="G9" t="s">
        <v>32</v>
      </c>
    </row>
    <row r="10" spans="1:7" x14ac:dyDescent="0.3">
      <c r="A10">
        <v>9</v>
      </c>
      <c r="B10" t="s">
        <v>26</v>
      </c>
      <c r="C10" t="s">
        <v>33</v>
      </c>
      <c r="D10" s="3" t="s">
        <v>20</v>
      </c>
      <c r="E10" s="2">
        <f t="shared" si="1"/>
        <v>990</v>
      </c>
      <c r="F10" t="s">
        <v>34</v>
      </c>
      <c r="G10" t="s">
        <v>35</v>
      </c>
    </row>
    <row r="11" spans="1:7" x14ac:dyDescent="0.3">
      <c r="A11">
        <v>10</v>
      </c>
      <c r="B11" t="s">
        <v>26</v>
      </c>
      <c r="C11" t="s">
        <v>36</v>
      </c>
      <c r="D11" s="3" t="s">
        <v>20</v>
      </c>
      <c r="E11" s="2">
        <f t="shared" si="1"/>
        <v>990</v>
      </c>
      <c r="F11" t="s">
        <v>37</v>
      </c>
      <c r="G11" t="s">
        <v>38</v>
      </c>
    </row>
    <row r="12" spans="1:7" x14ac:dyDescent="0.3">
      <c r="A12">
        <v>11</v>
      </c>
      <c r="B12" t="s">
        <v>39</v>
      </c>
      <c r="C12" t="s">
        <v>40</v>
      </c>
      <c r="D12" s="1" t="s">
        <v>9</v>
      </c>
      <c r="E12" s="2">
        <f>501+81+133</f>
        <v>715</v>
      </c>
      <c r="F12" t="s">
        <v>41</v>
      </c>
      <c r="G12" t="s">
        <v>42</v>
      </c>
    </row>
    <row r="13" spans="1:7" x14ac:dyDescent="0.3">
      <c r="A13">
        <v>12</v>
      </c>
      <c r="B13" t="s">
        <v>39</v>
      </c>
      <c r="C13" t="s">
        <v>43</v>
      </c>
      <c r="D13" s="1" t="s">
        <v>9</v>
      </c>
      <c r="E13" s="2">
        <f t="shared" ref="E13:E16" si="2">501+81+133</f>
        <v>715</v>
      </c>
      <c r="F13" t="s">
        <v>44</v>
      </c>
      <c r="G13" t="s">
        <v>45</v>
      </c>
    </row>
    <row r="14" spans="1:7" x14ac:dyDescent="0.3">
      <c r="A14">
        <v>13</v>
      </c>
      <c r="B14" t="s">
        <v>39</v>
      </c>
      <c r="C14" t="s">
        <v>46</v>
      </c>
      <c r="D14" s="1" t="s">
        <v>9</v>
      </c>
      <c r="E14" s="2">
        <f t="shared" si="2"/>
        <v>715</v>
      </c>
      <c r="F14" t="s">
        <v>47</v>
      </c>
      <c r="G14" t="s">
        <v>48</v>
      </c>
    </row>
    <row r="15" spans="1:7" x14ac:dyDescent="0.3">
      <c r="A15">
        <v>14</v>
      </c>
      <c r="B15" t="s">
        <v>39</v>
      </c>
      <c r="C15" t="s">
        <v>49</v>
      </c>
      <c r="D15" s="1" t="s">
        <v>9</v>
      </c>
      <c r="E15" s="2">
        <f t="shared" si="2"/>
        <v>715</v>
      </c>
      <c r="F15" t="s">
        <v>50</v>
      </c>
      <c r="G15" t="s">
        <v>51</v>
      </c>
    </row>
    <row r="16" spans="1:7" x14ac:dyDescent="0.3">
      <c r="A16">
        <v>15</v>
      </c>
      <c r="B16" t="s">
        <v>39</v>
      </c>
      <c r="C16" t="s">
        <v>52</v>
      </c>
      <c r="D16" s="3" t="s">
        <v>20</v>
      </c>
      <c r="E16" s="2">
        <f t="shared" si="2"/>
        <v>715</v>
      </c>
      <c r="F16" t="s">
        <v>53</v>
      </c>
      <c r="G16" t="s">
        <v>54</v>
      </c>
    </row>
    <row r="17" spans="1:7" x14ac:dyDescent="0.3">
      <c r="A17">
        <v>16</v>
      </c>
      <c r="B17" t="s">
        <v>55</v>
      </c>
      <c r="C17" t="s">
        <v>56</v>
      </c>
      <c r="D17" s="1" t="s">
        <v>9</v>
      </c>
      <c r="E17" s="2">
        <f>478+77+132</f>
        <v>687</v>
      </c>
      <c r="F17" t="s">
        <v>57</v>
      </c>
      <c r="G17" t="s">
        <v>58</v>
      </c>
    </row>
    <row r="18" spans="1:7" x14ac:dyDescent="0.3">
      <c r="A18">
        <v>17</v>
      </c>
      <c r="B18" t="s">
        <v>55</v>
      </c>
      <c r="C18" t="s">
        <v>59</v>
      </c>
      <c r="D18" s="1" t="s">
        <v>9</v>
      </c>
      <c r="E18" s="2">
        <f t="shared" ref="E18:E23" si="3">478+77+132</f>
        <v>687</v>
      </c>
      <c r="F18" t="s">
        <v>60</v>
      </c>
      <c r="G18" t="s">
        <v>61</v>
      </c>
    </row>
    <row r="19" spans="1:7" x14ac:dyDescent="0.3">
      <c r="A19">
        <v>18</v>
      </c>
      <c r="B19" t="s">
        <v>55</v>
      </c>
      <c r="C19" t="s">
        <v>62</v>
      </c>
      <c r="D19" s="1" t="s">
        <v>9</v>
      </c>
      <c r="E19" s="2">
        <f t="shared" si="3"/>
        <v>687</v>
      </c>
      <c r="F19" t="s">
        <v>63</v>
      </c>
      <c r="G19" t="s">
        <v>64</v>
      </c>
    </row>
    <row r="20" spans="1:7" x14ac:dyDescent="0.3">
      <c r="A20">
        <v>19</v>
      </c>
      <c r="B20" t="s">
        <v>55</v>
      </c>
      <c r="C20" t="s">
        <v>65</v>
      </c>
      <c r="D20" s="1" t="s">
        <v>9</v>
      </c>
      <c r="E20" s="2">
        <f t="shared" si="3"/>
        <v>687</v>
      </c>
      <c r="F20" t="s">
        <v>66</v>
      </c>
      <c r="G20" t="s">
        <v>67</v>
      </c>
    </row>
    <row r="21" spans="1:7" x14ac:dyDescent="0.3">
      <c r="A21">
        <v>20</v>
      </c>
      <c r="B21" t="s">
        <v>55</v>
      </c>
      <c r="C21" t="s">
        <v>68</v>
      </c>
      <c r="D21" s="1" t="s">
        <v>9</v>
      </c>
      <c r="E21" s="2">
        <f t="shared" si="3"/>
        <v>687</v>
      </c>
      <c r="F21" t="s">
        <v>69</v>
      </c>
      <c r="G21" t="s">
        <v>70</v>
      </c>
    </row>
    <row r="22" spans="1:7" x14ac:dyDescent="0.3">
      <c r="A22">
        <v>21</v>
      </c>
      <c r="B22" t="s">
        <v>55</v>
      </c>
      <c r="C22" t="s">
        <v>71</v>
      </c>
      <c r="D22" s="1" t="s">
        <v>9</v>
      </c>
      <c r="E22" s="2">
        <f t="shared" si="3"/>
        <v>687</v>
      </c>
      <c r="F22" t="s">
        <v>72</v>
      </c>
      <c r="G22" t="s">
        <v>73</v>
      </c>
    </row>
    <row r="23" spans="1:7" x14ac:dyDescent="0.3">
      <c r="A23">
        <v>22</v>
      </c>
      <c r="B23" t="s">
        <v>55</v>
      </c>
      <c r="C23" t="s">
        <v>74</v>
      </c>
      <c r="D23" s="1" t="s">
        <v>9</v>
      </c>
      <c r="E23" s="2">
        <f t="shared" si="3"/>
        <v>687</v>
      </c>
      <c r="F23" t="s">
        <v>75</v>
      </c>
      <c r="G23" t="s">
        <v>76</v>
      </c>
    </row>
    <row r="24" spans="1:7" x14ac:dyDescent="0.3">
      <c r="A24">
        <v>23</v>
      </c>
      <c r="B24" t="s">
        <v>77</v>
      </c>
      <c r="C24" t="s">
        <v>78</v>
      </c>
      <c r="D24" s="1" t="s">
        <v>9</v>
      </c>
      <c r="E24" s="2">
        <f>470+44+243</f>
        <v>757</v>
      </c>
      <c r="F24" t="s">
        <v>79</v>
      </c>
      <c r="G24" t="s">
        <v>80</v>
      </c>
    </row>
    <row r="25" spans="1:7" x14ac:dyDescent="0.3">
      <c r="A25">
        <v>24</v>
      </c>
      <c r="B25" t="s">
        <v>77</v>
      </c>
      <c r="C25" t="s">
        <v>81</v>
      </c>
      <c r="D25" s="1" t="s">
        <v>9</v>
      </c>
      <c r="E25" s="2">
        <f t="shared" ref="E25:E27" si="4">470+44+243</f>
        <v>757</v>
      </c>
      <c r="F25" t="s">
        <v>82</v>
      </c>
      <c r="G25" t="s">
        <v>83</v>
      </c>
    </row>
    <row r="26" spans="1:7" x14ac:dyDescent="0.3">
      <c r="A26">
        <v>25</v>
      </c>
      <c r="B26" t="s">
        <v>77</v>
      </c>
      <c r="C26" t="s">
        <v>84</v>
      </c>
      <c r="D26" s="1" t="s">
        <v>9</v>
      </c>
      <c r="E26" s="2">
        <f t="shared" si="4"/>
        <v>757</v>
      </c>
      <c r="F26" t="s">
        <v>85</v>
      </c>
      <c r="G26" t="s">
        <v>86</v>
      </c>
    </row>
    <row r="27" spans="1:7" x14ac:dyDescent="0.3">
      <c r="A27">
        <v>26</v>
      </c>
      <c r="B27" t="s">
        <v>77</v>
      </c>
      <c r="C27" t="s">
        <v>19</v>
      </c>
      <c r="D27" s="1" t="s">
        <v>9</v>
      </c>
      <c r="E27" s="2">
        <f t="shared" si="4"/>
        <v>757</v>
      </c>
      <c r="F27" t="s">
        <v>87</v>
      </c>
      <c r="G27" t="s">
        <v>88</v>
      </c>
    </row>
    <row r="28" spans="1:7" x14ac:dyDescent="0.3">
      <c r="A28">
        <v>27</v>
      </c>
      <c r="B28" t="s">
        <v>89</v>
      </c>
      <c r="C28" t="s">
        <v>90</v>
      </c>
      <c r="D28" s="1" t="s">
        <v>9</v>
      </c>
      <c r="E28" s="2">
        <v>500</v>
      </c>
      <c r="F28" t="s">
        <v>91</v>
      </c>
      <c r="G28" t="s">
        <v>92</v>
      </c>
    </row>
    <row r="29" spans="1:7" x14ac:dyDescent="0.3">
      <c r="A29">
        <v>28</v>
      </c>
      <c r="B29" t="s">
        <v>93</v>
      </c>
      <c r="C29" t="s">
        <v>94</v>
      </c>
      <c r="D29" s="1" t="s">
        <v>9</v>
      </c>
      <c r="E29" s="2">
        <f>509+23+282</f>
        <v>814</v>
      </c>
      <c r="F29" t="s">
        <v>95</v>
      </c>
      <c r="G29" t="s">
        <v>96</v>
      </c>
    </row>
    <row r="30" spans="1:7" x14ac:dyDescent="0.3">
      <c r="A30">
        <v>29</v>
      </c>
      <c r="B30" t="s">
        <v>93</v>
      </c>
      <c r="C30" t="s">
        <v>97</v>
      </c>
      <c r="D30" s="1" t="s">
        <v>9</v>
      </c>
      <c r="E30" s="2">
        <f t="shared" ref="E30:E31" si="5">509+23+282</f>
        <v>814</v>
      </c>
      <c r="F30" t="s">
        <v>98</v>
      </c>
      <c r="G30" t="s">
        <v>99</v>
      </c>
    </row>
    <row r="31" spans="1:7" x14ac:dyDescent="0.3">
      <c r="A31">
        <v>30</v>
      </c>
      <c r="B31" t="s">
        <v>93</v>
      </c>
      <c r="C31" t="s">
        <v>100</v>
      </c>
      <c r="D31" s="1" t="s">
        <v>9</v>
      </c>
      <c r="E31" s="2">
        <f t="shared" si="5"/>
        <v>814</v>
      </c>
      <c r="F31" t="s">
        <v>101</v>
      </c>
      <c r="G31" t="s">
        <v>102</v>
      </c>
    </row>
    <row r="32" spans="1:7" x14ac:dyDescent="0.3">
      <c r="A32">
        <v>31</v>
      </c>
      <c r="B32" t="s">
        <v>103</v>
      </c>
      <c r="C32" t="s">
        <v>104</v>
      </c>
      <c r="D32" s="1" t="s">
        <v>9</v>
      </c>
      <c r="E32" s="2">
        <f>582+34+128</f>
        <v>744</v>
      </c>
      <c r="F32" t="s">
        <v>105</v>
      </c>
      <c r="G32" t="s">
        <v>106</v>
      </c>
    </row>
    <row r="33" spans="1:7" x14ac:dyDescent="0.3">
      <c r="A33">
        <v>32</v>
      </c>
      <c r="B33" t="s">
        <v>107</v>
      </c>
      <c r="C33" t="s">
        <v>108</v>
      </c>
      <c r="D33" s="1" t="s">
        <v>9</v>
      </c>
      <c r="E33" s="2">
        <f>496+17+235</f>
        <v>748</v>
      </c>
      <c r="F33" t="s">
        <v>109</v>
      </c>
      <c r="G33" t="s">
        <v>110</v>
      </c>
    </row>
    <row r="34" spans="1:7" x14ac:dyDescent="0.3">
      <c r="A34">
        <v>33</v>
      </c>
      <c r="B34" t="s">
        <v>107</v>
      </c>
      <c r="C34" t="s">
        <v>111</v>
      </c>
      <c r="D34" s="1" t="s">
        <v>9</v>
      </c>
      <c r="E34" s="2">
        <f t="shared" ref="E34:E35" si="6">496+17+235</f>
        <v>748</v>
      </c>
      <c r="F34" t="s">
        <v>112</v>
      </c>
      <c r="G34" t="s">
        <v>113</v>
      </c>
    </row>
    <row r="35" spans="1:7" x14ac:dyDescent="0.3">
      <c r="A35">
        <v>34</v>
      </c>
      <c r="B35" t="s">
        <v>107</v>
      </c>
      <c r="C35" t="s">
        <v>114</v>
      </c>
      <c r="D35" s="1" t="s">
        <v>9</v>
      </c>
      <c r="E35" s="2">
        <f t="shared" si="6"/>
        <v>748</v>
      </c>
      <c r="F35" t="s">
        <v>115</v>
      </c>
      <c r="G35" t="s">
        <v>116</v>
      </c>
    </row>
    <row r="36" spans="1:7" x14ac:dyDescent="0.3">
      <c r="A36">
        <v>35</v>
      </c>
      <c r="B36" t="s">
        <v>117</v>
      </c>
      <c r="C36" t="s">
        <v>118</v>
      </c>
      <c r="D36" s="1" t="s">
        <v>9</v>
      </c>
      <c r="E36" s="2">
        <f>538+15+137</f>
        <v>690</v>
      </c>
      <c r="F36" t="s">
        <v>119</v>
      </c>
      <c r="G36" t="s">
        <v>120</v>
      </c>
    </row>
    <row r="37" spans="1:7" x14ac:dyDescent="0.3">
      <c r="A37">
        <v>36</v>
      </c>
      <c r="B37" t="s">
        <v>124</v>
      </c>
      <c r="C37" t="s">
        <v>125</v>
      </c>
      <c r="D37" s="1" t="s">
        <v>9</v>
      </c>
      <c r="E37" s="2">
        <f>502+27+130</f>
        <v>659</v>
      </c>
      <c r="F37" t="s">
        <v>126</v>
      </c>
      <c r="G37" t="s">
        <v>127</v>
      </c>
    </row>
    <row r="38" spans="1:7" x14ac:dyDescent="0.3">
      <c r="A38">
        <v>37</v>
      </c>
      <c r="B38" t="s">
        <v>124</v>
      </c>
      <c r="C38" t="s">
        <v>128</v>
      </c>
      <c r="D38" s="1" t="s">
        <v>9</v>
      </c>
      <c r="E38" s="2">
        <f t="shared" ref="E38:E39" si="7">502+27+130</f>
        <v>659</v>
      </c>
      <c r="F38" t="s">
        <v>129</v>
      </c>
      <c r="G38" t="s">
        <v>130</v>
      </c>
    </row>
    <row r="39" spans="1:7" x14ac:dyDescent="0.3">
      <c r="A39">
        <v>38</v>
      </c>
      <c r="B39" t="s">
        <v>124</v>
      </c>
      <c r="C39" t="s">
        <v>131</v>
      </c>
      <c r="D39" s="1" t="s">
        <v>9</v>
      </c>
      <c r="E39" s="2">
        <f t="shared" si="7"/>
        <v>659</v>
      </c>
      <c r="F39" t="s">
        <v>132</v>
      </c>
      <c r="G39" t="s">
        <v>133</v>
      </c>
    </row>
    <row r="40" spans="1:7" x14ac:dyDescent="0.3">
      <c r="A40">
        <v>39</v>
      </c>
      <c r="B40" t="s">
        <v>134</v>
      </c>
      <c r="C40" t="s">
        <v>135</v>
      </c>
      <c r="D40" s="1" t="s">
        <v>9</v>
      </c>
      <c r="E40" s="2">
        <f>426+24+229</f>
        <v>679</v>
      </c>
      <c r="F40" t="s">
        <v>136</v>
      </c>
      <c r="G40" t="s">
        <v>137</v>
      </c>
    </row>
    <row r="41" spans="1:7" x14ac:dyDescent="0.3">
      <c r="A41">
        <v>40</v>
      </c>
      <c r="B41" t="s">
        <v>134</v>
      </c>
      <c r="C41" t="s">
        <v>138</v>
      </c>
      <c r="D41" s="1" t="s">
        <v>9</v>
      </c>
      <c r="E41" s="2">
        <f t="shared" ref="E41:E45" si="8">426+24+229</f>
        <v>679</v>
      </c>
      <c r="F41" t="s">
        <v>139</v>
      </c>
      <c r="G41" t="s">
        <v>140</v>
      </c>
    </row>
    <row r="42" spans="1:7" x14ac:dyDescent="0.3">
      <c r="A42">
        <v>41</v>
      </c>
      <c r="B42" t="s">
        <v>134</v>
      </c>
      <c r="C42" t="s">
        <v>131</v>
      </c>
      <c r="D42" s="1" t="s">
        <v>9</v>
      </c>
      <c r="E42" s="2">
        <f t="shared" si="8"/>
        <v>679</v>
      </c>
      <c r="F42" t="s">
        <v>141</v>
      </c>
      <c r="G42" t="s">
        <v>142</v>
      </c>
    </row>
    <row r="43" spans="1:7" x14ac:dyDescent="0.3">
      <c r="A43">
        <v>42</v>
      </c>
      <c r="B43" t="s">
        <v>134</v>
      </c>
      <c r="C43" t="s">
        <v>143</v>
      </c>
      <c r="D43" s="1" t="s">
        <v>9</v>
      </c>
      <c r="E43" s="2">
        <f t="shared" si="8"/>
        <v>679</v>
      </c>
      <c r="F43" t="s">
        <v>144</v>
      </c>
      <c r="G43" t="s">
        <v>145</v>
      </c>
    </row>
    <row r="44" spans="1:7" x14ac:dyDescent="0.3">
      <c r="A44">
        <v>43</v>
      </c>
      <c r="B44" t="s">
        <v>146</v>
      </c>
      <c r="C44" t="s">
        <v>147</v>
      </c>
      <c r="D44" s="1" t="s">
        <v>9</v>
      </c>
      <c r="E44" s="2">
        <f t="shared" si="8"/>
        <v>679</v>
      </c>
      <c r="F44" t="s">
        <v>148</v>
      </c>
      <c r="G44" t="s">
        <v>149</v>
      </c>
    </row>
    <row r="45" spans="1:7" x14ac:dyDescent="0.3">
      <c r="A45">
        <v>44</v>
      </c>
      <c r="B45" t="s">
        <v>150</v>
      </c>
      <c r="C45" t="s">
        <v>151</v>
      </c>
      <c r="D45" s="1" t="s">
        <v>9</v>
      </c>
      <c r="E45" s="2">
        <f t="shared" si="8"/>
        <v>679</v>
      </c>
      <c r="F45" t="s">
        <v>152</v>
      </c>
      <c r="G45" t="s">
        <v>153</v>
      </c>
    </row>
    <row r="46" spans="1:7" x14ac:dyDescent="0.3">
      <c r="A46">
        <v>45</v>
      </c>
      <c r="B46" t="s">
        <v>154</v>
      </c>
      <c r="C46" t="s">
        <v>155</v>
      </c>
      <c r="D46" s="1" t="s">
        <v>9</v>
      </c>
      <c r="E46" s="2">
        <f>372+60+99</f>
        <v>531</v>
      </c>
      <c r="F46" t="s">
        <v>156</v>
      </c>
      <c r="G46" t="s">
        <v>157</v>
      </c>
    </row>
    <row r="47" spans="1:7" x14ac:dyDescent="0.3">
      <c r="A47">
        <v>46</v>
      </c>
      <c r="B47" t="s">
        <v>158</v>
      </c>
      <c r="C47" t="s">
        <v>8</v>
      </c>
      <c r="D47" s="1" t="s">
        <v>9</v>
      </c>
      <c r="E47" s="2">
        <f>437+15+134</f>
        <v>586</v>
      </c>
      <c r="F47" t="s">
        <v>159</v>
      </c>
      <c r="G47" t="s">
        <v>160</v>
      </c>
    </row>
    <row r="48" spans="1:7" x14ac:dyDescent="0.3">
      <c r="A48">
        <v>47</v>
      </c>
      <c r="B48" t="s">
        <v>158</v>
      </c>
      <c r="C48" t="s">
        <v>161</v>
      </c>
      <c r="D48" s="1" t="s">
        <v>9</v>
      </c>
      <c r="E48" s="2">
        <f>437+15+134</f>
        <v>586</v>
      </c>
      <c r="F48" t="s">
        <v>162</v>
      </c>
      <c r="G48" t="s">
        <v>163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Professional</dc:creator>
  <cp:lastModifiedBy>Professional</cp:lastModifiedBy>
  <dcterms:created xsi:type="dcterms:W3CDTF">2015-06-05T18:19:34Z</dcterms:created>
  <dcterms:modified xsi:type="dcterms:W3CDTF">2025-09-04T19:26:39Z</dcterms:modified>
</cp:coreProperties>
</file>