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F08155C2-2962-8F4F-A9CA-3F79AE5D9B63}" xr6:coauthVersionLast="47" xr6:coauthVersionMax="47" xr10:uidLastSave="{00000000-0000-0000-0000-000000000000}"/>
  <bookViews>
    <workbookView xWindow="0" yWindow="760" windowWidth="30240" windowHeight="17200" xr2:uid="{42582BF8-9AD7-9540-81DE-245C476BF20D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I32" i="1" l="1"/>
  <c r="FF31" i="1"/>
  <c r="FG29" i="1"/>
  <c r="FD29" i="1"/>
  <c r="FC29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E10" i="1"/>
  <c r="FH9" i="1"/>
  <c r="FE9" i="1"/>
  <c r="FH8" i="1"/>
  <c r="FE8" i="1"/>
  <c r="FH7" i="1"/>
  <c r="FE7" i="1"/>
  <c r="FH6" i="1"/>
  <c r="FE6" i="1"/>
  <c r="FH5" i="1"/>
  <c r="FE5" i="1"/>
  <c r="FH4" i="1"/>
  <c r="FE4" i="1"/>
  <c r="GH29" i="1"/>
  <c r="GE29" i="1"/>
  <c r="GD29" i="1"/>
  <c r="FY29" i="1"/>
  <c r="FV29" i="1"/>
  <c r="FU29" i="1"/>
  <c r="FP29" i="1"/>
  <c r="FM29" i="1"/>
  <c r="FL29" i="1"/>
  <c r="EX29" i="1"/>
  <c r="EU29" i="1"/>
  <c r="ET29" i="1"/>
  <c r="EO29" i="1"/>
  <c r="EL29" i="1"/>
  <c r="EK29" i="1"/>
  <c r="EF29" i="1"/>
  <c r="EC29" i="1"/>
  <c r="EB29" i="1"/>
  <c r="DW29" i="1"/>
  <c r="DT29" i="1"/>
  <c r="DS29" i="1"/>
  <c r="DN29" i="1"/>
  <c r="DK29" i="1"/>
  <c r="DJ29" i="1"/>
  <c r="DE29" i="1"/>
  <c r="DB29" i="1"/>
  <c r="DA29" i="1"/>
  <c r="CV29" i="1"/>
  <c r="CS29" i="1"/>
  <c r="CR29" i="1"/>
  <c r="CM29" i="1"/>
  <c r="CJ29" i="1"/>
  <c r="CI29" i="1"/>
  <c r="CD29" i="1"/>
  <c r="CA29" i="1"/>
  <c r="BZ29" i="1"/>
  <c r="BU29" i="1"/>
  <c r="BR29" i="1"/>
  <c r="BQ29" i="1"/>
  <c r="BL29" i="1"/>
  <c r="BI29" i="1"/>
  <c r="BH29" i="1"/>
  <c r="BC29" i="1"/>
  <c r="AZ29" i="1"/>
  <c r="AY29" i="1"/>
  <c r="AT29" i="1"/>
  <c r="AQ29" i="1"/>
  <c r="AP29" i="1"/>
  <c r="AK29" i="1"/>
  <c r="Q29" i="1"/>
  <c r="GF10" i="1"/>
  <c r="GF9" i="1"/>
  <c r="FW10" i="1"/>
  <c r="FW9" i="1"/>
  <c r="FN10" i="1"/>
  <c r="FN9" i="1"/>
  <c r="EV10" i="1"/>
  <c r="EV9" i="1"/>
  <c r="EM10" i="1"/>
  <c r="EM9" i="1"/>
  <c r="ED10" i="1"/>
  <c r="ED9" i="1"/>
  <c r="DU10" i="1"/>
  <c r="DU9" i="1"/>
  <c r="DL10" i="1"/>
  <c r="DL9" i="1"/>
  <c r="DC10" i="1"/>
  <c r="DC9" i="1"/>
  <c r="CT10" i="1"/>
  <c r="CT9" i="1"/>
  <c r="AH29" i="1"/>
  <c r="AG29" i="1"/>
  <c r="AA29" i="1"/>
  <c r="X29" i="1"/>
  <c r="W29" i="1"/>
  <c r="M29" i="1"/>
  <c r="CL31" i="1"/>
  <c r="CK10" i="1"/>
  <c r="CB10" i="1"/>
  <c r="CB9" i="1"/>
  <c r="BS10" i="1"/>
  <c r="BS9" i="1"/>
  <c r="AD5" i="1"/>
  <c r="AD6" i="1"/>
  <c r="AD7" i="1"/>
  <c r="AD8" i="1"/>
  <c r="AD9" i="1"/>
  <c r="AD10" i="1"/>
  <c r="T5" i="1"/>
  <c r="T6" i="1"/>
  <c r="T7" i="1"/>
  <c r="T8" i="1"/>
  <c r="T9" i="1"/>
  <c r="T10" i="1"/>
  <c r="AD4" i="1"/>
  <c r="I5" i="1"/>
  <c r="I6" i="1"/>
  <c r="I7" i="1"/>
  <c r="I8" i="1"/>
  <c r="I9" i="1"/>
  <c r="I10" i="1"/>
  <c r="I4" i="1"/>
  <c r="T4" i="1"/>
  <c r="N30" i="1"/>
  <c r="F29" i="1"/>
  <c r="BJ10" i="1"/>
  <c r="BJ9" i="1"/>
  <c r="BA10" i="1"/>
  <c r="BA9" i="1"/>
  <c r="AU10" i="1"/>
  <c r="AR10" i="1"/>
  <c r="AR9" i="1"/>
  <c r="AI10" i="1"/>
  <c r="Y10" i="1"/>
  <c r="O10" i="1"/>
  <c r="D10" i="1"/>
  <c r="F33" i="2"/>
  <c r="D32" i="2"/>
  <c r="CK9" i="1"/>
  <c r="AI9" i="1"/>
  <c r="Y9" i="1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GJ32" i="1"/>
  <c r="GA32" i="1"/>
  <c r="FR32" i="1"/>
  <c r="EZ32" i="1"/>
  <c r="EQ32" i="1"/>
  <c r="EH32" i="1"/>
  <c r="DY32" i="1"/>
  <c r="DP32" i="1"/>
  <c r="DG32" i="1"/>
  <c r="CX32" i="1"/>
  <c r="CO32" i="1"/>
  <c r="CF32" i="1"/>
  <c r="BW32" i="1"/>
  <c r="BN32" i="1"/>
  <c r="BE32" i="1"/>
  <c r="AV32" i="1"/>
  <c r="AM32" i="1"/>
  <c r="AC32" i="1"/>
  <c r="S32" i="1"/>
  <c r="H32" i="1"/>
  <c r="GG31" i="1"/>
  <c r="FX31" i="1"/>
  <c r="FO31" i="1"/>
  <c r="EW31" i="1"/>
  <c r="EN31" i="1"/>
  <c r="EE31" i="1"/>
  <c r="DV31" i="1"/>
  <c r="DM31" i="1"/>
  <c r="DD31" i="1"/>
  <c r="CU31" i="1"/>
  <c r="BT31" i="1"/>
  <c r="BK31" i="1"/>
  <c r="BB31" i="1"/>
  <c r="AS31" i="1"/>
  <c r="AJ31" i="1"/>
  <c r="Z31" i="1"/>
  <c r="P31" i="1"/>
  <c r="E31" i="1"/>
  <c r="C29" i="1"/>
  <c r="B29" i="1"/>
  <c r="GI27" i="1"/>
  <c r="FZ27" i="1"/>
  <c r="FQ27" i="1"/>
  <c r="EY27" i="1"/>
  <c r="EP27" i="1"/>
  <c r="EG27" i="1"/>
  <c r="DX27" i="1"/>
  <c r="DO27" i="1"/>
  <c r="DF27" i="1"/>
  <c r="CW27" i="1"/>
  <c r="CN27" i="1"/>
  <c r="CE27" i="1"/>
  <c r="BV27" i="1"/>
  <c r="BM27" i="1"/>
  <c r="BD27" i="1"/>
  <c r="AU27" i="1"/>
  <c r="AL27" i="1"/>
  <c r="AB27" i="1"/>
  <c r="R27" i="1"/>
  <c r="G27" i="1"/>
  <c r="GI26" i="1"/>
  <c r="FZ26" i="1"/>
  <c r="FQ26" i="1"/>
  <c r="EY26" i="1"/>
  <c r="EP26" i="1"/>
  <c r="EG26" i="1"/>
  <c r="DX26" i="1"/>
  <c r="DO26" i="1"/>
  <c r="DF26" i="1"/>
  <c r="CW26" i="1"/>
  <c r="CN26" i="1"/>
  <c r="CE26" i="1"/>
  <c r="BV26" i="1"/>
  <c r="BM26" i="1"/>
  <c r="BD26" i="1"/>
  <c r="AU26" i="1"/>
  <c r="AL26" i="1"/>
  <c r="AB26" i="1"/>
  <c r="R26" i="1"/>
  <c r="G26" i="1"/>
  <c r="GI25" i="1"/>
  <c r="FZ25" i="1"/>
  <c r="FQ25" i="1"/>
  <c r="EY25" i="1"/>
  <c r="EP25" i="1"/>
  <c r="EG25" i="1"/>
  <c r="DX25" i="1"/>
  <c r="DO25" i="1"/>
  <c r="DF25" i="1"/>
  <c r="CW25" i="1"/>
  <c r="CN25" i="1"/>
  <c r="CE25" i="1"/>
  <c r="BV25" i="1"/>
  <c r="BM25" i="1"/>
  <c r="BD25" i="1"/>
  <c r="AU25" i="1"/>
  <c r="AL25" i="1"/>
  <c r="AB25" i="1"/>
  <c r="R25" i="1"/>
  <c r="G25" i="1"/>
  <c r="GI24" i="1"/>
  <c r="FZ24" i="1"/>
  <c r="FQ24" i="1"/>
  <c r="EY24" i="1"/>
  <c r="EP24" i="1"/>
  <c r="EG24" i="1"/>
  <c r="DX24" i="1"/>
  <c r="DO24" i="1"/>
  <c r="DF24" i="1"/>
  <c r="CW24" i="1"/>
  <c r="CN24" i="1"/>
  <c r="CE24" i="1"/>
  <c r="BV24" i="1"/>
  <c r="BM24" i="1"/>
  <c r="BD24" i="1"/>
  <c r="AU24" i="1"/>
  <c r="AL24" i="1"/>
  <c r="AB24" i="1"/>
  <c r="R24" i="1"/>
  <c r="G24" i="1"/>
  <c r="GI23" i="1"/>
  <c r="FZ23" i="1"/>
  <c r="FQ23" i="1"/>
  <c r="EY23" i="1"/>
  <c r="EP23" i="1"/>
  <c r="EG23" i="1"/>
  <c r="DX23" i="1"/>
  <c r="DO23" i="1"/>
  <c r="DF23" i="1"/>
  <c r="CW23" i="1"/>
  <c r="CN23" i="1"/>
  <c r="CE23" i="1"/>
  <c r="BV23" i="1"/>
  <c r="BM23" i="1"/>
  <c r="BD23" i="1"/>
  <c r="AU23" i="1"/>
  <c r="AL23" i="1"/>
  <c r="AB23" i="1"/>
  <c r="R23" i="1"/>
  <c r="G23" i="1"/>
  <c r="GI22" i="1"/>
  <c r="FZ22" i="1"/>
  <c r="FQ22" i="1"/>
  <c r="EY22" i="1"/>
  <c r="EP22" i="1"/>
  <c r="EG22" i="1"/>
  <c r="DX22" i="1"/>
  <c r="DO22" i="1"/>
  <c r="DF22" i="1"/>
  <c r="CW22" i="1"/>
  <c r="CN22" i="1"/>
  <c r="CE22" i="1"/>
  <c r="BV22" i="1"/>
  <c r="BM22" i="1"/>
  <c r="BD22" i="1"/>
  <c r="AU22" i="1"/>
  <c r="AL22" i="1"/>
  <c r="AB22" i="1"/>
  <c r="R22" i="1"/>
  <c r="G22" i="1"/>
  <c r="GI21" i="1"/>
  <c r="FZ21" i="1"/>
  <c r="FQ21" i="1"/>
  <c r="EY21" i="1"/>
  <c r="EP21" i="1"/>
  <c r="EG21" i="1"/>
  <c r="DX21" i="1"/>
  <c r="DO21" i="1"/>
  <c r="DF21" i="1"/>
  <c r="CW21" i="1"/>
  <c r="CN21" i="1"/>
  <c r="CE21" i="1"/>
  <c r="BV21" i="1"/>
  <c r="BM21" i="1"/>
  <c r="BD21" i="1"/>
  <c r="AU21" i="1"/>
  <c r="AL21" i="1"/>
  <c r="AB21" i="1"/>
  <c r="R21" i="1"/>
  <c r="G21" i="1"/>
  <c r="GI20" i="1"/>
  <c r="FZ20" i="1"/>
  <c r="FQ20" i="1"/>
  <c r="EY20" i="1"/>
  <c r="EP20" i="1"/>
  <c r="EG20" i="1"/>
  <c r="DX20" i="1"/>
  <c r="DO20" i="1"/>
  <c r="DF20" i="1"/>
  <c r="CW20" i="1"/>
  <c r="CN20" i="1"/>
  <c r="CE20" i="1"/>
  <c r="BV20" i="1"/>
  <c r="BM20" i="1"/>
  <c r="BD20" i="1"/>
  <c r="AU20" i="1"/>
  <c r="AL20" i="1"/>
  <c r="AB20" i="1"/>
  <c r="R20" i="1"/>
  <c r="G20" i="1"/>
  <c r="GI19" i="1"/>
  <c r="FZ19" i="1"/>
  <c r="FQ19" i="1"/>
  <c r="EY19" i="1"/>
  <c r="EP19" i="1"/>
  <c r="EG19" i="1"/>
  <c r="DX19" i="1"/>
  <c r="DO19" i="1"/>
  <c r="DF19" i="1"/>
  <c r="CW19" i="1"/>
  <c r="CN19" i="1"/>
  <c r="CE19" i="1"/>
  <c r="BV19" i="1"/>
  <c r="BM19" i="1"/>
  <c r="BD19" i="1"/>
  <c r="AU19" i="1"/>
  <c r="AL19" i="1"/>
  <c r="AB19" i="1"/>
  <c r="R19" i="1"/>
  <c r="G19" i="1"/>
  <c r="GI18" i="1"/>
  <c r="FZ18" i="1"/>
  <c r="FQ18" i="1"/>
  <c r="EY18" i="1"/>
  <c r="EP18" i="1"/>
  <c r="EG18" i="1"/>
  <c r="DX18" i="1"/>
  <c r="DO18" i="1"/>
  <c r="DF18" i="1"/>
  <c r="CW18" i="1"/>
  <c r="CN18" i="1"/>
  <c r="CE18" i="1"/>
  <c r="BV18" i="1"/>
  <c r="BM18" i="1"/>
  <c r="BD18" i="1"/>
  <c r="AU18" i="1"/>
  <c r="AL18" i="1"/>
  <c r="AB18" i="1"/>
  <c r="R18" i="1"/>
  <c r="G18" i="1"/>
  <c r="GI17" i="1"/>
  <c r="FZ17" i="1"/>
  <c r="FQ17" i="1"/>
  <c r="EY17" i="1"/>
  <c r="EP17" i="1"/>
  <c r="EG17" i="1"/>
  <c r="DX17" i="1"/>
  <c r="DO17" i="1"/>
  <c r="DF17" i="1"/>
  <c r="CW17" i="1"/>
  <c r="CN17" i="1"/>
  <c r="CE17" i="1"/>
  <c r="BV17" i="1"/>
  <c r="BM17" i="1"/>
  <c r="BD17" i="1"/>
  <c r="AU17" i="1"/>
  <c r="AL17" i="1"/>
  <c r="AB17" i="1"/>
  <c r="R17" i="1"/>
  <c r="G17" i="1"/>
  <c r="GI16" i="1"/>
  <c r="FZ16" i="1"/>
  <c r="FQ16" i="1"/>
  <c r="EY16" i="1"/>
  <c r="EP16" i="1"/>
  <c r="EG16" i="1"/>
  <c r="DX16" i="1"/>
  <c r="DO16" i="1"/>
  <c r="DF16" i="1"/>
  <c r="CW16" i="1"/>
  <c r="CN16" i="1"/>
  <c r="CE16" i="1"/>
  <c r="BV16" i="1"/>
  <c r="BM16" i="1"/>
  <c r="BD16" i="1"/>
  <c r="AU16" i="1"/>
  <c r="AL16" i="1"/>
  <c r="AB16" i="1"/>
  <c r="R16" i="1"/>
  <c r="G16" i="1"/>
  <c r="GI15" i="1"/>
  <c r="FZ15" i="1"/>
  <c r="FQ15" i="1"/>
  <c r="EY15" i="1"/>
  <c r="EP15" i="1"/>
  <c r="EG15" i="1"/>
  <c r="DX15" i="1"/>
  <c r="DO15" i="1"/>
  <c r="DF15" i="1"/>
  <c r="CW15" i="1"/>
  <c r="CN15" i="1"/>
  <c r="CE15" i="1"/>
  <c r="BV15" i="1"/>
  <c r="BM15" i="1"/>
  <c r="BD15" i="1"/>
  <c r="AU15" i="1"/>
  <c r="AL15" i="1"/>
  <c r="AB15" i="1"/>
  <c r="R15" i="1"/>
  <c r="G15" i="1"/>
  <c r="GI14" i="1"/>
  <c r="FZ14" i="1"/>
  <c r="FQ14" i="1"/>
  <c r="EY14" i="1"/>
  <c r="EP14" i="1"/>
  <c r="EG14" i="1"/>
  <c r="DX14" i="1"/>
  <c r="DO14" i="1"/>
  <c r="DF14" i="1"/>
  <c r="CW14" i="1"/>
  <c r="CN14" i="1"/>
  <c r="CE14" i="1"/>
  <c r="BV14" i="1"/>
  <c r="BM14" i="1"/>
  <c r="BD14" i="1"/>
  <c r="AU14" i="1"/>
  <c r="AL14" i="1"/>
  <c r="AB14" i="1"/>
  <c r="R14" i="1"/>
  <c r="G14" i="1"/>
  <c r="GI13" i="1"/>
  <c r="FZ13" i="1"/>
  <c r="FQ13" i="1"/>
  <c r="EY13" i="1"/>
  <c r="EP13" i="1"/>
  <c r="EG13" i="1"/>
  <c r="DX13" i="1"/>
  <c r="DO13" i="1"/>
  <c r="DF13" i="1"/>
  <c r="CW13" i="1"/>
  <c r="CN13" i="1"/>
  <c r="CE13" i="1"/>
  <c r="BV13" i="1"/>
  <c r="BM13" i="1"/>
  <c r="BD13" i="1"/>
  <c r="AU13" i="1"/>
  <c r="AL13" i="1"/>
  <c r="AB13" i="1"/>
  <c r="R13" i="1"/>
  <c r="G13" i="1"/>
  <c r="GI12" i="1"/>
  <c r="FZ12" i="1"/>
  <c r="FQ12" i="1"/>
  <c r="EY12" i="1"/>
  <c r="EP12" i="1"/>
  <c r="EG12" i="1"/>
  <c r="DX12" i="1"/>
  <c r="DO12" i="1"/>
  <c r="DF12" i="1"/>
  <c r="CW12" i="1"/>
  <c r="CN12" i="1"/>
  <c r="CE12" i="1"/>
  <c r="BV12" i="1"/>
  <c r="BM12" i="1"/>
  <c r="BD12" i="1"/>
  <c r="AU12" i="1"/>
  <c r="AL12" i="1"/>
  <c r="AB12" i="1"/>
  <c r="R12" i="1"/>
  <c r="G12" i="1"/>
  <c r="GI11" i="1"/>
  <c r="FZ11" i="1"/>
  <c r="FQ11" i="1"/>
  <c r="EY11" i="1"/>
  <c r="EP11" i="1"/>
  <c r="EG11" i="1"/>
  <c r="DX11" i="1"/>
  <c r="DO11" i="1"/>
  <c r="DF11" i="1"/>
  <c r="CW11" i="1"/>
  <c r="CN11" i="1"/>
  <c r="CE11" i="1"/>
  <c r="BV11" i="1"/>
  <c r="BM11" i="1"/>
  <c r="BD11" i="1"/>
  <c r="AU11" i="1"/>
  <c r="AL11" i="1"/>
  <c r="AB11" i="1"/>
  <c r="R11" i="1"/>
  <c r="G11" i="1"/>
  <c r="GI10" i="1"/>
  <c r="FZ10" i="1"/>
  <c r="FQ10" i="1"/>
  <c r="EY10" i="1"/>
  <c r="EP10" i="1"/>
  <c r="EG10" i="1"/>
  <c r="DX10" i="1"/>
  <c r="DO10" i="1"/>
  <c r="DF10" i="1"/>
  <c r="CW10" i="1"/>
  <c r="CN10" i="1"/>
  <c r="CE10" i="1"/>
  <c r="BV10" i="1"/>
  <c r="BM10" i="1"/>
  <c r="BD10" i="1"/>
  <c r="AL10" i="1"/>
  <c r="AB10" i="1"/>
  <c r="R10" i="1"/>
  <c r="G10" i="1"/>
  <c r="GI9" i="1"/>
  <c r="FZ9" i="1"/>
  <c r="FQ9" i="1"/>
  <c r="EY9" i="1"/>
  <c r="EP9" i="1"/>
  <c r="EG9" i="1"/>
  <c r="DX9" i="1"/>
  <c r="DO9" i="1"/>
  <c r="DF9" i="1"/>
  <c r="CW9" i="1"/>
  <c r="CN9" i="1"/>
  <c r="CE9" i="1"/>
  <c r="BV9" i="1"/>
  <c r="BM9" i="1"/>
  <c r="BD9" i="1"/>
  <c r="AU9" i="1"/>
  <c r="AL9" i="1"/>
  <c r="AB9" i="1"/>
  <c r="R9" i="1"/>
  <c r="O9" i="1"/>
  <c r="G9" i="1"/>
  <c r="D9" i="1"/>
  <c r="GI8" i="1"/>
  <c r="GF8" i="1"/>
  <c r="FZ8" i="1"/>
  <c r="FW8" i="1"/>
  <c r="FQ8" i="1"/>
  <c r="FN8" i="1"/>
  <c r="EY8" i="1"/>
  <c r="EV8" i="1"/>
  <c r="EP8" i="1"/>
  <c r="EM8" i="1"/>
  <c r="EG8" i="1"/>
  <c r="ED8" i="1"/>
  <c r="DX8" i="1"/>
  <c r="DU8" i="1"/>
  <c r="DO8" i="1"/>
  <c r="DL8" i="1"/>
  <c r="DF8" i="1"/>
  <c r="DC8" i="1"/>
  <c r="CW8" i="1"/>
  <c r="CT8" i="1"/>
  <c r="CN8" i="1"/>
  <c r="CK8" i="1"/>
  <c r="CE8" i="1"/>
  <c r="CB8" i="1"/>
  <c r="BV8" i="1"/>
  <c r="BS8" i="1"/>
  <c r="BM8" i="1"/>
  <c r="BJ8" i="1"/>
  <c r="BD8" i="1"/>
  <c r="BA8" i="1"/>
  <c r="AU8" i="1"/>
  <c r="AR8" i="1"/>
  <c r="AL8" i="1"/>
  <c r="AI8" i="1"/>
  <c r="AB8" i="1"/>
  <c r="Y8" i="1"/>
  <c r="R8" i="1"/>
  <c r="O8" i="1"/>
  <c r="G8" i="1"/>
  <c r="D8" i="1"/>
  <c r="GI7" i="1"/>
  <c r="GF7" i="1"/>
  <c r="FZ7" i="1"/>
  <c r="FW7" i="1"/>
  <c r="FQ7" i="1"/>
  <c r="FN7" i="1"/>
  <c r="EY7" i="1"/>
  <c r="EV7" i="1"/>
  <c r="EP7" i="1"/>
  <c r="EM7" i="1"/>
  <c r="EG7" i="1"/>
  <c r="ED7" i="1"/>
  <c r="DX7" i="1"/>
  <c r="DU7" i="1"/>
  <c r="DO7" i="1"/>
  <c r="DL7" i="1"/>
  <c r="DF7" i="1"/>
  <c r="DC7" i="1"/>
  <c r="CW7" i="1"/>
  <c r="CT7" i="1"/>
  <c r="CN7" i="1"/>
  <c r="CK7" i="1"/>
  <c r="CE7" i="1"/>
  <c r="CB7" i="1"/>
  <c r="BV7" i="1"/>
  <c r="BS7" i="1"/>
  <c r="BM7" i="1"/>
  <c r="BJ7" i="1"/>
  <c r="BD7" i="1"/>
  <c r="BA7" i="1"/>
  <c r="AU7" i="1"/>
  <c r="AR7" i="1"/>
  <c r="AL7" i="1"/>
  <c r="AI7" i="1"/>
  <c r="AB7" i="1"/>
  <c r="Y7" i="1"/>
  <c r="R7" i="1"/>
  <c r="O7" i="1"/>
  <c r="G7" i="1"/>
  <c r="D7" i="1"/>
  <c r="GI6" i="1"/>
  <c r="GF6" i="1"/>
  <c r="FZ6" i="1"/>
  <c r="FW6" i="1"/>
  <c r="FQ6" i="1"/>
  <c r="FN6" i="1"/>
  <c r="EY6" i="1"/>
  <c r="EV6" i="1"/>
  <c r="EP6" i="1"/>
  <c r="EM6" i="1"/>
  <c r="EG6" i="1"/>
  <c r="ED6" i="1"/>
  <c r="DX6" i="1"/>
  <c r="DU6" i="1"/>
  <c r="DO6" i="1"/>
  <c r="DL6" i="1"/>
  <c r="DF6" i="1"/>
  <c r="DC6" i="1"/>
  <c r="CW6" i="1"/>
  <c r="CT6" i="1"/>
  <c r="CN6" i="1"/>
  <c r="CK6" i="1"/>
  <c r="CE6" i="1"/>
  <c r="CB6" i="1"/>
  <c r="BV6" i="1"/>
  <c r="BS6" i="1"/>
  <c r="BM6" i="1"/>
  <c r="BJ6" i="1"/>
  <c r="BD6" i="1"/>
  <c r="BA6" i="1"/>
  <c r="AU6" i="1"/>
  <c r="AR6" i="1"/>
  <c r="AL6" i="1"/>
  <c r="AI6" i="1"/>
  <c r="AB6" i="1"/>
  <c r="Y6" i="1"/>
  <c r="R6" i="1"/>
  <c r="O6" i="1"/>
  <c r="G6" i="1"/>
  <c r="D6" i="1"/>
  <c r="GI5" i="1"/>
  <c r="GF5" i="1"/>
  <c r="FZ5" i="1"/>
  <c r="FW5" i="1"/>
  <c r="FQ5" i="1"/>
  <c r="FN5" i="1"/>
  <c r="EY5" i="1"/>
  <c r="EV5" i="1"/>
  <c r="EP5" i="1"/>
  <c r="EM5" i="1"/>
  <c r="EG5" i="1"/>
  <c r="ED5" i="1"/>
  <c r="DX5" i="1"/>
  <c r="DU5" i="1"/>
  <c r="DO5" i="1"/>
  <c r="DL5" i="1"/>
  <c r="DF5" i="1"/>
  <c r="DC5" i="1"/>
  <c r="CW5" i="1"/>
  <c r="CT5" i="1"/>
  <c r="CN5" i="1"/>
  <c r="CK5" i="1"/>
  <c r="CE5" i="1"/>
  <c r="CB5" i="1"/>
  <c r="BV5" i="1"/>
  <c r="BS5" i="1"/>
  <c r="BM5" i="1"/>
  <c r="BJ5" i="1"/>
  <c r="BD5" i="1"/>
  <c r="BA5" i="1"/>
  <c r="AU5" i="1"/>
  <c r="AR5" i="1"/>
  <c r="AL5" i="1"/>
  <c r="AI5" i="1"/>
  <c r="AB5" i="1"/>
  <c r="Y5" i="1"/>
  <c r="R5" i="1"/>
  <c r="O5" i="1"/>
  <c r="G5" i="1"/>
  <c r="D5" i="1"/>
  <c r="GI4" i="1"/>
  <c r="GF4" i="1"/>
  <c r="FZ4" i="1"/>
  <c r="FW4" i="1"/>
  <c r="FQ4" i="1"/>
  <c r="FN4" i="1"/>
  <c r="EY4" i="1"/>
  <c r="EV4" i="1"/>
  <c r="EP4" i="1"/>
  <c r="EM4" i="1"/>
  <c r="EG4" i="1"/>
  <c r="ED4" i="1"/>
  <c r="DX4" i="1"/>
  <c r="DU4" i="1"/>
  <c r="DO4" i="1"/>
  <c r="DL4" i="1"/>
  <c r="DF4" i="1"/>
  <c r="DC4" i="1"/>
  <c r="CW4" i="1"/>
  <c r="CT4" i="1"/>
  <c r="CN4" i="1"/>
  <c r="CK4" i="1"/>
  <c r="CE4" i="1"/>
  <c r="CB4" i="1"/>
  <c r="BV4" i="1"/>
  <c r="BS4" i="1"/>
  <c r="BM4" i="1"/>
  <c r="BJ4" i="1"/>
  <c r="BD4" i="1"/>
  <c r="BA4" i="1"/>
  <c r="AU4" i="1"/>
  <c r="AR4" i="1"/>
  <c r="AL4" i="1"/>
  <c r="AI4" i="1"/>
  <c r="AB4" i="1"/>
  <c r="Y4" i="1"/>
  <c r="R4" i="1"/>
  <c r="O4" i="1"/>
  <c r="G4" i="1"/>
  <c r="D4" i="1"/>
  <c r="FE30" i="1" l="1"/>
  <c r="BA30" i="1"/>
  <c r="FN30" i="1"/>
  <c r="CC31" i="1"/>
  <c r="DU30" i="1"/>
  <c r="CK30" i="1"/>
  <c r="EV30" i="1"/>
  <c r="CB30" i="1"/>
  <c r="O30" i="1"/>
  <c r="DL30" i="1"/>
  <c r="Y30" i="1"/>
  <c r="BJ30" i="1"/>
  <c r="CT30" i="1"/>
  <c r="ED30" i="1"/>
  <c r="FW30" i="1"/>
  <c r="AR30" i="1"/>
  <c r="AI30" i="1"/>
  <c r="DC30" i="1"/>
  <c r="EM30" i="1"/>
  <c r="GF30" i="1"/>
  <c r="D30" i="1"/>
  <c r="B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mrtumeo@gmail.com</author>
  </authors>
  <commentList>
    <comment ref="AD4" authorId="0" shapeId="0" xr:uid="{AE11C136-8464-A04F-AAE4-76F8489D4BA7}">
      <text>
        <r>
          <rPr>
            <b/>
            <sz val="10"/>
            <color rgb="FF000000"/>
            <rFont val="Tahoma"/>
            <family val="2"/>
          </rPr>
          <t>mrtumeo@gmail.com: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<sst xmlns="http://schemas.openxmlformats.org/spreadsheetml/2006/main" count="307" uniqueCount="63">
  <si>
    <t>CHỨNG KHOÁN</t>
  </si>
  <si>
    <t>NGÂN HÀNG</t>
  </si>
  <si>
    <t>THÉP</t>
  </si>
  <si>
    <t>BÁN LẺ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</si>
  <si>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</si>
  <si>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</si>
  <si>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</si>
  <si>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</si>
  <si>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</si>
  <si>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</si>
  <si>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</si>
  <si>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</si>
  <si>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</si>
  <si>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</si>
  <si>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</si>
  <si>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</si>
  <si>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</si>
  <si>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</si>
  <si>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</si>
  <si>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</si>
  <si>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</si>
  <si>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</si>
  <si>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</si>
  <si>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</si>
  <si>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</si>
  <si>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</si>
  <si>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</si>
  <si>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</si>
  <si>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</si>
  <si>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</si>
  <si>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</si>
  <si>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</si>
  <si>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</si>
  <si>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</si>
  <si>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</si>
  <si>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</si>
  <si>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</si>
  <si>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</si>
  <si>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MR - GG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</si>
  <si>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</si>
  <si>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</si>
  <si>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</si>
  <si>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</si>
  <si>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</si>
  <si>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</si>
  <si>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</si>
  <si>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</si>
  <si>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</si>
  <si>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</si>
  <si>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</si>
  <si>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</si>
  <si>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</si>
  <si>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</si>
  <si>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Đè giá</t>
  </si>
  <si>
    <t>Hấp thụ</t>
  </si>
  <si>
    <t>1095.61</t>
  </si>
  <si>
    <t>1088.06</t>
  </si>
  <si>
    <t>BR - TG</t>
  </si>
  <si>
    <t>Khối lượng</t>
  </si>
  <si>
    <t>KLGB TB</t>
  </si>
  <si>
    <t>MR-GG</t>
  </si>
  <si>
    <t>1095.43</t>
  </si>
  <si>
    <t>VCG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</si>
</sst>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1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2" fillId="0" borderId="5" xfId="0" applyFont="1" applyBorder="1"/>
    <xf numFmtId="14" fontId="0" fillId="0" borderId="6" xfId="0" applyNumberForma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3" xfId="0" applyBorder="1"/>
    <xf numFmtId="1" fontId="0" fillId="0" borderId="0" xfId="1" applyNumberFormat="1" applyFont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3" fontId="0" fillId="4" borderId="0" xfId="0" applyNumberFormat="1" applyFill="1"/>
    <xf numFmtId="0" fontId="2" fillId="9" borderId="0" xfId="0" applyFont="1" applyFill="1" applyBorder="1" applyAlignment="1">
      <alignment horizontal="center"/>
    </xf>
    <xf numFmtId="3" fontId="0" fillId="0" borderId="0" xfId="0" applyNumberFormat="1" applyFill="1" applyBorder="1"/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GK36"/>
  <sheetViews>
    <sheetView tabSelected="1" topLeftCell="FK1" workbookViewId="0">
      <selection activeCell="FV24" sqref="FV24"/>
    </sheetView>
  </sheetViews>
  <sheetFormatPr baseColWidth="10" defaultRowHeight="16" x14ac:dyDescent="0.2"/>
  <cols>
    <col min="7" max="7" width="15.1640625" customWidth="1"/>
    <col min="17" max="17" width="11.1640625" bestFit="1" customWidth="1"/>
    <col min="35" max="35" width="13.6640625" customWidth="1"/>
    <col min="36" max="36" width="15.1640625" customWidth="1"/>
    <col min="41" max="41" width="11.1640625" bestFit="1" customWidth="1"/>
    <col min="80" max="80" width="13.83203125" customWidth="1"/>
    <col min="89" max="89" width="12.83203125" customWidth="1"/>
    <col min="90" max="90" width="11.83203125" bestFit="1" customWidth="1"/>
    <col min="91" max="91" width="14.1640625" customWidth="1"/>
  </cols>
  <sheetData>
    <row r="1" spans="1:193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33"/>
      <c r="U1" s="1"/>
      <c r="V1" s="48" t="s">
        <v>1</v>
      </c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2"/>
      <c r="AN1" s="2"/>
      <c r="AO1" s="2"/>
      <c r="AP1" s="2"/>
      <c r="AQ1" s="2"/>
      <c r="AR1" s="2"/>
      <c r="AS1" s="2"/>
      <c r="AT1" s="2"/>
      <c r="AU1" s="2"/>
      <c r="AV1" s="1"/>
      <c r="AW1" s="49" t="s">
        <v>2</v>
      </c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1"/>
      <c r="BO1" s="50" t="s">
        <v>3</v>
      </c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1"/>
      <c r="CG1" s="51" t="s">
        <v>4</v>
      </c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1"/>
      <c r="DZ1" s="46" t="s">
        <v>5</v>
      </c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1"/>
      <c r="ER1" s="54" t="s">
        <v>6</v>
      </c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43" t="s">
        <v>7</v>
      </c>
      <c r="FK1" s="43"/>
      <c r="FL1" s="43"/>
      <c r="FM1" s="43"/>
      <c r="FN1" s="43"/>
      <c r="FO1" s="43"/>
      <c r="FP1" s="43"/>
      <c r="FQ1" s="43"/>
      <c r="FR1" s="1"/>
      <c r="FS1" s="44" t="s">
        <v>8</v>
      </c>
      <c r="FT1" s="44"/>
      <c r="FU1" s="44"/>
      <c r="FV1" s="44"/>
      <c r="FW1" s="44"/>
      <c r="FX1" s="44"/>
      <c r="FY1" s="44"/>
      <c r="FZ1" s="44"/>
      <c r="GA1" s="1"/>
      <c r="GB1" s="45" t="s">
        <v>9</v>
      </c>
      <c r="GC1" s="45"/>
      <c r="GD1" s="45"/>
      <c r="GE1" s="45"/>
      <c r="GF1" s="45"/>
      <c r="GG1" s="45"/>
      <c r="GH1" s="45"/>
      <c r="GI1" s="45"/>
    </row>
    <row r="2" spans="1:193" x14ac:dyDescent="0.2">
      <c r="A2" s="36" t="s">
        <v>10</v>
      </c>
      <c r="B2" s="37"/>
      <c r="C2" s="37"/>
      <c r="D2" s="37"/>
      <c r="E2" s="37"/>
      <c r="F2" s="37"/>
      <c r="G2" s="37"/>
      <c r="H2" s="37"/>
      <c r="I2" s="37"/>
      <c r="J2" s="37"/>
      <c r="K2" s="1"/>
      <c r="L2" s="39" t="s">
        <v>11</v>
      </c>
      <c r="M2" s="39"/>
      <c r="N2" s="39"/>
      <c r="O2" s="39"/>
      <c r="P2" s="39"/>
      <c r="Q2" s="39"/>
      <c r="R2" s="39"/>
      <c r="S2" s="39"/>
      <c r="T2" s="32"/>
      <c r="U2" s="1"/>
      <c r="V2" s="39" t="s">
        <v>12</v>
      </c>
      <c r="W2" s="39"/>
      <c r="X2" s="39"/>
      <c r="Y2" s="39"/>
      <c r="Z2" s="39"/>
      <c r="AA2" s="39"/>
      <c r="AB2" s="39"/>
      <c r="AC2" s="39"/>
      <c r="AD2" s="32"/>
      <c r="AE2" s="1"/>
      <c r="AF2" s="39" t="s">
        <v>13</v>
      </c>
      <c r="AG2" s="39"/>
      <c r="AH2" s="39"/>
      <c r="AI2" s="39"/>
      <c r="AJ2" s="39"/>
      <c r="AK2" s="39"/>
      <c r="AL2" s="39"/>
      <c r="AM2" s="39"/>
      <c r="AN2" s="1"/>
      <c r="AO2" s="39" t="s">
        <v>14</v>
      </c>
      <c r="AP2" s="39"/>
      <c r="AQ2" s="39"/>
      <c r="AR2" s="39"/>
      <c r="AS2" s="39"/>
      <c r="AT2" s="39"/>
      <c r="AU2" s="39"/>
      <c r="AV2" s="39"/>
      <c r="AW2" s="1"/>
      <c r="AX2" s="39" t="s">
        <v>15</v>
      </c>
      <c r="AY2" s="39"/>
      <c r="AZ2" s="39"/>
      <c r="BA2" s="39"/>
      <c r="BB2" s="39"/>
      <c r="BC2" s="39"/>
      <c r="BD2" s="39"/>
      <c r="BE2" s="39"/>
      <c r="BF2" s="1"/>
      <c r="BG2" s="40" t="s">
        <v>16</v>
      </c>
      <c r="BH2" s="41"/>
      <c r="BI2" s="41"/>
      <c r="BJ2" s="41"/>
      <c r="BK2" s="41"/>
      <c r="BL2" s="41"/>
      <c r="BM2" s="41"/>
      <c r="BN2" s="42"/>
      <c r="BO2" s="1"/>
      <c r="BP2" s="40" t="s">
        <v>17</v>
      </c>
      <c r="BQ2" s="41"/>
      <c r="BR2" s="41"/>
      <c r="BS2" s="41"/>
      <c r="BT2" s="41"/>
      <c r="BU2" s="41"/>
      <c r="BV2" s="42"/>
      <c r="BW2" s="3"/>
      <c r="BX2" s="1"/>
      <c r="BY2" s="39" t="s">
        <v>18</v>
      </c>
      <c r="BZ2" s="39"/>
      <c r="CA2" s="39"/>
      <c r="CB2" s="39"/>
      <c r="CC2" s="39"/>
      <c r="CD2" s="39"/>
      <c r="CE2" s="39"/>
      <c r="CF2" s="39"/>
      <c r="CG2" s="1"/>
      <c r="CH2" s="39" t="s">
        <v>19</v>
      </c>
      <c r="CI2" s="39"/>
      <c r="CJ2" s="39"/>
      <c r="CK2" s="39"/>
      <c r="CL2" s="39"/>
      <c r="CM2" s="39"/>
      <c r="CN2" s="39"/>
      <c r="CO2" s="39"/>
      <c r="CP2" s="1"/>
      <c r="CQ2" s="39" t="s">
        <v>20</v>
      </c>
      <c r="CR2" s="39"/>
      <c r="CS2" s="39"/>
      <c r="CT2" s="39"/>
      <c r="CU2" s="39"/>
      <c r="CV2" s="39"/>
      <c r="CW2" s="39"/>
      <c r="CX2" s="39"/>
      <c r="CY2" s="1"/>
      <c r="CZ2" s="39" t="s">
        <v>21</v>
      </c>
      <c r="DA2" s="39"/>
      <c r="DB2" s="39"/>
      <c r="DC2" s="39"/>
      <c r="DD2" s="39"/>
      <c r="DE2" s="39"/>
      <c r="DF2" s="39"/>
      <c r="DG2" s="39"/>
      <c r="DH2" s="1"/>
      <c r="DI2" s="39" t="s">
        <v>22</v>
      </c>
      <c r="DJ2" s="39"/>
      <c r="DK2" s="39"/>
      <c r="DL2" s="39"/>
      <c r="DM2" s="39"/>
      <c r="DN2" s="39"/>
      <c r="DO2" s="39"/>
      <c r="DP2" s="39"/>
      <c r="DQ2" s="1"/>
      <c r="DR2" s="39" t="s">
        <v>23</v>
      </c>
      <c r="DS2" s="39"/>
      <c r="DT2" s="39"/>
      <c r="DU2" s="39"/>
      <c r="DV2" s="39"/>
      <c r="DW2" s="39"/>
      <c r="DX2" s="39"/>
      <c r="DY2" s="39"/>
      <c r="DZ2" s="1"/>
      <c r="EA2" s="39" t="s">
        <v>24</v>
      </c>
      <c r="EB2" s="39"/>
      <c r="EC2" s="39"/>
      <c r="ED2" s="39"/>
      <c r="EE2" s="39"/>
      <c r="EF2" s="39"/>
      <c r="EG2" s="39"/>
      <c r="EH2" s="39"/>
      <c r="EI2" s="1"/>
      <c r="EJ2" s="39" t="s">
        <v>25</v>
      </c>
      <c r="EK2" s="39"/>
      <c r="EL2" s="39"/>
      <c r="EM2" s="39"/>
      <c r="EN2" s="39"/>
      <c r="EO2" s="39"/>
      <c r="EP2" s="39"/>
      <c r="EQ2" s="39"/>
      <c r="ER2" s="1"/>
      <c r="ES2" s="39" t="s">
        <v>26</v>
      </c>
      <c r="ET2" s="39"/>
      <c r="EU2" s="39"/>
      <c r="EV2" s="39"/>
      <c r="EW2" s="39"/>
      <c r="EX2" s="39"/>
      <c r="EY2" s="39"/>
      <c r="EZ2" s="39"/>
      <c r="FA2" s="1"/>
      <c r="FB2" s="39" t="s">
        <v>62</v>
      </c>
      <c r="FC2" s="39"/>
      <c r="FD2" s="39"/>
      <c r="FE2" s="39"/>
      <c r="FF2" s="39"/>
      <c r="FG2" s="39"/>
      <c r="FH2" s="39"/>
      <c r="FI2" s="39"/>
      <c r="FJ2" s="1"/>
      <c r="FK2" s="39" t="s">
        <v>27</v>
      </c>
      <c r="FL2" s="39"/>
      <c r="FM2" s="39"/>
      <c r="FN2" s="39"/>
      <c r="FO2" s="39"/>
      <c r="FP2" s="39"/>
      <c r="FQ2" s="39"/>
      <c r="FR2" s="39"/>
      <c r="FS2" s="1"/>
      <c r="FT2" s="39" t="s">
        <v>28</v>
      </c>
      <c r="FU2" s="39"/>
      <c r="FV2" s="39"/>
      <c r="FW2" s="39"/>
      <c r="FX2" s="39"/>
      <c r="FY2" s="39"/>
      <c r="FZ2" s="39"/>
      <c r="GA2" s="39"/>
      <c r="GB2" s="1"/>
      <c r="GC2" s="39" t="s">
        <v>29</v>
      </c>
      <c r="GD2" s="39"/>
      <c r="GE2" s="39"/>
      <c r="GF2" s="39"/>
      <c r="GG2" s="39"/>
      <c r="GH2" s="39"/>
      <c r="GI2" s="39"/>
      <c r="GJ2" s="39"/>
      <c r="GK2" s="1"/>
    </row>
    <row r="3" spans="1:193" x14ac:dyDescent="0.2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57</v>
      </c>
      <c r="K3" s="1"/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  <c r="S3" s="4" t="s">
        <v>37</v>
      </c>
      <c r="T3" s="4" t="s">
        <v>60</v>
      </c>
      <c r="U3" s="1"/>
      <c r="V3" s="4" t="s">
        <v>30</v>
      </c>
      <c r="W3" s="4" t="s">
        <v>31</v>
      </c>
      <c r="X3" s="4" t="s">
        <v>32</v>
      </c>
      <c r="Y3" s="4" t="s">
        <v>33</v>
      </c>
      <c r="Z3" s="4" t="s">
        <v>34</v>
      </c>
      <c r="AA3" s="4" t="s">
        <v>35</v>
      </c>
      <c r="AB3" s="4" t="s">
        <v>36</v>
      </c>
      <c r="AC3" s="34" t="s">
        <v>37</v>
      </c>
      <c r="AD3" s="4" t="s">
        <v>60</v>
      </c>
      <c r="AE3" s="1"/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1"/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1"/>
      <c r="AX3" s="4" t="s">
        <v>30</v>
      </c>
      <c r="AY3" s="4" t="s">
        <v>31</v>
      </c>
      <c r="AZ3" s="4" t="s">
        <v>32</v>
      </c>
      <c r="BA3" s="4" t="s">
        <v>33</v>
      </c>
      <c r="BB3" s="4" t="s">
        <v>34</v>
      </c>
      <c r="BC3" s="4" t="s">
        <v>35</v>
      </c>
      <c r="BD3" s="4" t="s">
        <v>36</v>
      </c>
      <c r="BE3" s="4" t="s">
        <v>37</v>
      </c>
      <c r="BF3" s="1"/>
      <c r="BG3" s="4" t="s">
        <v>30</v>
      </c>
      <c r="BH3" s="4" t="s">
        <v>31</v>
      </c>
      <c r="BI3" s="4" t="s">
        <v>32</v>
      </c>
      <c r="BJ3" s="4" t="s">
        <v>33</v>
      </c>
      <c r="BK3" s="4" t="s">
        <v>34</v>
      </c>
      <c r="BL3" s="4" t="s">
        <v>35</v>
      </c>
      <c r="BM3" s="4" t="s">
        <v>36</v>
      </c>
      <c r="BN3" s="4" t="s">
        <v>37</v>
      </c>
      <c r="BO3" s="1"/>
      <c r="BP3" s="4" t="s">
        <v>30</v>
      </c>
      <c r="BQ3" s="4" t="s">
        <v>31</v>
      </c>
      <c r="BR3" s="4" t="s">
        <v>32</v>
      </c>
      <c r="BS3" s="4" t="s">
        <v>33</v>
      </c>
      <c r="BT3" s="4" t="s">
        <v>34</v>
      </c>
      <c r="BU3" s="4" t="s">
        <v>35</v>
      </c>
      <c r="BV3" s="4" t="s">
        <v>36</v>
      </c>
      <c r="BW3" s="4" t="s">
        <v>37</v>
      </c>
      <c r="BX3" s="1"/>
      <c r="BY3" s="4" t="s">
        <v>30</v>
      </c>
      <c r="BZ3" s="4" t="s">
        <v>31</v>
      </c>
      <c r="CA3" s="4" t="s">
        <v>32</v>
      </c>
      <c r="CB3" s="4" t="s">
        <v>33</v>
      </c>
      <c r="CC3" s="4" t="s">
        <v>34</v>
      </c>
      <c r="CD3" s="4" t="s">
        <v>35</v>
      </c>
      <c r="CE3" s="4" t="s">
        <v>36</v>
      </c>
      <c r="CF3" s="4" t="s">
        <v>37</v>
      </c>
      <c r="CG3" s="1"/>
      <c r="CH3" s="4" t="s">
        <v>30</v>
      </c>
      <c r="CI3" s="4" t="s">
        <v>31</v>
      </c>
      <c r="CJ3" s="4" t="s">
        <v>32</v>
      </c>
      <c r="CK3" s="4" t="s">
        <v>33</v>
      </c>
      <c r="CL3" s="4" t="s">
        <v>34</v>
      </c>
      <c r="CM3" s="4" t="s">
        <v>35</v>
      </c>
      <c r="CN3" s="4" t="s">
        <v>36</v>
      </c>
      <c r="CO3" s="4" t="s">
        <v>37</v>
      </c>
      <c r="CP3" s="1"/>
      <c r="CQ3" s="4" t="s">
        <v>30</v>
      </c>
      <c r="CR3" s="4" t="s">
        <v>31</v>
      </c>
      <c r="CS3" s="4" t="s">
        <v>32</v>
      </c>
      <c r="CT3" s="4" t="s">
        <v>33</v>
      </c>
      <c r="CU3" s="4" t="s">
        <v>34</v>
      </c>
      <c r="CV3" s="4" t="s">
        <v>35</v>
      </c>
      <c r="CW3" s="4" t="s">
        <v>36</v>
      </c>
      <c r="CX3" s="4" t="s">
        <v>37</v>
      </c>
      <c r="CY3" s="1"/>
      <c r="CZ3" s="4" t="s">
        <v>30</v>
      </c>
      <c r="DA3" s="4" t="s">
        <v>31</v>
      </c>
      <c r="DB3" s="4" t="s">
        <v>32</v>
      </c>
      <c r="DC3" s="4" t="s">
        <v>33</v>
      </c>
      <c r="DD3" s="4" t="s">
        <v>34</v>
      </c>
      <c r="DE3" s="4" t="s">
        <v>35</v>
      </c>
      <c r="DF3" s="4" t="s">
        <v>36</v>
      </c>
      <c r="DG3" s="4" t="s">
        <v>37</v>
      </c>
      <c r="DH3" s="1"/>
      <c r="DI3" s="4" t="s">
        <v>30</v>
      </c>
      <c r="DJ3" s="4" t="s">
        <v>31</v>
      </c>
      <c r="DK3" s="4" t="s">
        <v>32</v>
      </c>
      <c r="DL3" s="4" t="s">
        <v>33</v>
      </c>
      <c r="DM3" s="4" t="s">
        <v>34</v>
      </c>
      <c r="DN3" s="4" t="s">
        <v>35</v>
      </c>
      <c r="DO3" s="4" t="s">
        <v>36</v>
      </c>
      <c r="DP3" s="4" t="s">
        <v>37</v>
      </c>
      <c r="DQ3" s="1"/>
      <c r="DR3" s="4" t="s">
        <v>30</v>
      </c>
      <c r="DS3" s="4" t="s">
        <v>31</v>
      </c>
      <c r="DT3" s="4" t="s">
        <v>32</v>
      </c>
      <c r="DU3" s="4" t="s">
        <v>33</v>
      </c>
      <c r="DV3" s="4" t="s">
        <v>34</v>
      </c>
      <c r="DW3" s="4" t="s">
        <v>35</v>
      </c>
      <c r="DX3" s="4" t="s">
        <v>36</v>
      </c>
      <c r="DY3" s="4" t="s">
        <v>37</v>
      </c>
      <c r="DZ3" s="1"/>
      <c r="EA3" s="4" t="s">
        <v>30</v>
      </c>
      <c r="EB3" s="4" t="s">
        <v>31</v>
      </c>
      <c r="EC3" s="4" t="s">
        <v>32</v>
      </c>
      <c r="ED3" s="4" t="s">
        <v>33</v>
      </c>
      <c r="EE3" s="4" t="s">
        <v>34</v>
      </c>
      <c r="EF3" s="4" t="s">
        <v>35</v>
      </c>
      <c r="EG3" s="4" t="s">
        <v>36</v>
      </c>
      <c r="EH3" s="4" t="s">
        <v>37</v>
      </c>
      <c r="EI3" s="1"/>
      <c r="EJ3" s="4" t="s">
        <v>30</v>
      </c>
      <c r="EK3" s="4" t="s">
        <v>31</v>
      </c>
      <c r="EL3" s="4" t="s">
        <v>32</v>
      </c>
      <c r="EM3" s="4" t="s">
        <v>33</v>
      </c>
      <c r="EN3" s="4" t="s">
        <v>34</v>
      </c>
      <c r="EO3" s="4" t="s">
        <v>35</v>
      </c>
      <c r="EP3" s="4" t="s">
        <v>36</v>
      </c>
      <c r="EQ3" s="4" t="s">
        <v>37</v>
      </c>
      <c r="ER3" s="1"/>
      <c r="ES3" s="4" t="s">
        <v>30</v>
      </c>
      <c r="ET3" s="4" t="s">
        <v>31</v>
      </c>
      <c r="EU3" s="4" t="s">
        <v>32</v>
      </c>
      <c r="EV3" s="4" t="s">
        <v>33</v>
      </c>
      <c r="EW3" s="4" t="s">
        <v>34</v>
      </c>
      <c r="EX3" s="4" t="s">
        <v>35</v>
      </c>
      <c r="EY3" s="4" t="s">
        <v>36</v>
      </c>
      <c r="EZ3" s="4" t="s">
        <v>37</v>
      </c>
      <c r="FA3" s="1"/>
      <c r="FB3" s="4" t="s">
        <v>30</v>
      </c>
      <c r="FC3" s="4" t="s">
        <v>31</v>
      </c>
      <c r="FD3" s="4" t="s">
        <v>32</v>
      </c>
      <c r="FE3" s="4" t="s">
        <v>33</v>
      </c>
      <c r="FF3" s="4" t="s">
        <v>34</v>
      </c>
      <c r="FG3" s="4" t="s">
        <v>35</v>
      </c>
      <c r="FH3" s="4" t="s">
        <v>36</v>
      </c>
      <c r="FI3" s="4" t="s">
        <v>37</v>
      </c>
      <c r="FJ3" s="1"/>
      <c r="FK3" s="4" t="s">
        <v>30</v>
      </c>
      <c r="FL3" s="4" t="s">
        <v>31</v>
      </c>
      <c r="FM3" s="4" t="s">
        <v>32</v>
      </c>
      <c r="FN3" s="4" t="s">
        <v>33</v>
      </c>
      <c r="FO3" s="4" t="s">
        <v>34</v>
      </c>
      <c r="FP3" s="4" t="s">
        <v>35</v>
      </c>
      <c r="FQ3" s="4" t="s">
        <v>36</v>
      </c>
      <c r="FR3" s="4" t="s">
        <v>37</v>
      </c>
      <c r="FS3" s="1"/>
      <c r="FT3" s="4" t="s">
        <v>30</v>
      </c>
      <c r="FU3" s="4" t="s">
        <v>31</v>
      </c>
      <c r="FV3" s="4" t="s">
        <v>32</v>
      </c>
      <c r="FW3" s="4" t="s">
        <v>33</v>
      </c>
      <c r="FX3" s="4" t="s">
        <v>34</v>
      </c>
      <c r="FY3" s="4" t="s">
        <v>35</v>
      </c>
      <c r="FZ3" s="4" t="s">
        <v>36</v>
      </c>
      <c r="GA3" s="4" t="s">
        <v>37</v>
      </c>
      <c r="GB3" s="1"/>
      <c r="GC3" s="4" t="s">
        <v>30</v>
      </c>
      <c r="GD3" s="4" t="s">
        <v>31</v>
      </c>
      <c r="GE3" s="4" t="s">
        <v>32</v>
      </c>
      <c r="GF3" s="4" t="s">
        <v>33</v>
      </c>
      <c r="GG3" s="4" t="s">
        <v>34</v>
      </c>
      <c r="GH3" s="4" t="s">
        <v>35</v>
      </c>
      <c r="GI3" s="4" t="s">
        <v>36</v>
      </c>
      <c r="GJ3" s="4" t="s">
        <v>37</v>
      </c>
      <c r="GK3" s="1"/>
    </row>
    <row r="4" spans="1:193" x14ac:dyDescent="0.2">
      <c r="A4" s="5">
        <v>45250</v>
      </c>
      <c r="B4" s="6">
        <v>2158600</v>
      </c>
      <c r="C4" s="6">
        <v>384330</v>
      </c>
      <c r="D4" s="6">
        <f t="shared" ref="D4:D10" si="0">B4-C4</f>
        <v>1774270</v>
      </c>
      <c r="E4" s="6">
        <v>36109950</v>
      </c>
      <c r="F4" s="6">
        <v>38309700</v>
      </c>
      <c r="G4" s="7">
        <f t="shared" ref="G4:G10" si="1">(B4+C4)/F4</f>
        <v>6.6378227968373546E-2</v>
      </c>
      <c r="H4" s="8">
        <v>4.6899999999999997E-2</v>
      </c>
      <c r="I4" s="9">
        <f>IF(AND(H4&lt;-2%, B4&gt;C4), IF(AND(F4&gt; F29 + F29*0.15, B4&gt;B29+B29*0.15), 1, 0), 0)</f>
        <v>0</v>
      </c>
      <c r="J4" s="9"/>
      <c r="K4" s="1"/>
      <c r="L4" s="5">
        <v>45250</v>
      </c>
      <c r="M4" s="6">
        <v>2592900</v>
      </c>
      <c r="N4" s="6">
        <v>439391</v>
      </c>
      <c r="O4" s="6">
        <f t="shared" ref="O4:O10" si="2">M4-N4</f>
        <v>2153509</v>
      </c>
      <c r="P4" s="6">
        <v>68337860</v>
      </c>
      <c r="Q4" s="6">
        <v>27822901</v>
      </c>
      <c r="R4" s="7">
        <f>(M4+N4)/Q4</f>
        <v>0.10898543613406812</v>
      </c>
      <c r="S4" s="8">
        <v>2.86E-2</v>
      </c>
      <c r="T4" s="9">
        <f>IF(AND(S4&lt;-2%, M4&gt;N4), IF(AND(Q4&gt; Q28 + Q28*0.15, M4&gt; N30 + N30* 0.15), 1, 0), 0)</f>
        <v>0</v>
      </c>
      <c r="U4" s="1"/>
      <c r="V4" s="5">
        <v>45250</v>
      </c>
      <c r="W4" s="6">
        <v>446600</v>
      </c>
      <c r="X4" s="6">
        <v>129945</v>
      </c>
      <c r="Y4" s="6">
        <f t="shared" ref="Y4:Y10" si="3">W4-X4</f>
        <v>316655</v>
      </c>
      <c r="Z4" s="6">
        <v>27338420</v>
      </c>
      <c r="AA4" s="6">
        <v>1157400</v>
      </c>
      <c r="AB4" s="7">
        <f>(W4+X4)/AA4</f>
        <v>0.49813806808363575</v>
      </c>
      <c r="AC4" s="8">
        <v>5.7999999999999996E-3</v>
      </c>
      <c r="AD4" s="35">
        <f>IF(AND(AC4&lt;-2%, W4&gt;X4), IF(AND(AA4&gt; AA30 + AA30*0.15, W4&gt;X30+X30*0.15), 1, 0), 0)</f>
        <v>0</v>
      </c>
      <c r="AE4" s="1"/>
      <c r="AF4" s="5">
        <v>45250</v>
      </c>
      <c r="AG4" s="6">
        <v>1489400</v>
      </c>
      <c r="AH4" s="6">
        <v>1073400</v>
      </c>
      <c r="AI4" s="6">
        <f t="shared" ref="AI4:AI10" si="4">AG4-AH4</f>
        <v>416000</v>
      </c>
      <c r="AJ4" s="6">
        <v>8403620</v>
      </c>
      <c r="AK4" s="6">
        <v>20209100</v>
      </c>
      <c r="AL4" s="7">
        <f>(AG4+AH4)/AK4</f>
        <v>0.12681415797833651</v>
      </c>
      <c r="AM4" s="8">
        <v>1.04E-2</v>
      </c>
      <c r="AN4" s="1"/>
      <c r="AO4" s="5">
        <v>45250</v>
      </c>
      <c r="AP4" s="6">
        <v>992500</v>
      </c>
      <c r="AQ4" s="6">
        <v>881700</v>
      </c>
      <c r="AR4" s="6">
        <f t="shared" ref="AR4:AR10" si="5">AP4-AQ4</f>
        <v>110800</v>
      </c>
      <c r="AS4" s="6">
        <v>3219060</v>
      </c>
      <c r="AT4" s="6">
        <v>18040800</v>
      </c>
      <c r="AU4" s="7">
        <f>(AP4+AQ4)/AT4</f>
        <v>0.10388674559886479</v>
      </c>
      <c r="AV4" s="8">
        <v>-5.1000000000000004E-3</v>
      </c>
      <c r="AW4" s="1"/>
      <c r="AX4" s="5">
        <v>45250</v>
      </c>
      <c r="AY4" s="6">
        <v>2344300</v>
      </c>
      <c r="AZ4" s="6">
        <v>2133894</v>
      </c>
      <c r="BA4" s="6">
        <f t="shared" ref="BA4:BA10" si="6">AY4-AZ4</f>
        <v>210406</v>
      </c>
      <c r="BB4" s="6">
        <v>6024150</v>
      </c>
      <c r="BC4" s="6">
        <v>18250000</v>
      </c>
      <c r="BD4" s="7">
        <f>(AY4+AZ4)/BC4</f>
        <v>0.24538049315068494</v>
      </c>
      <c r="BE4" s="8">
        <v>5.7000000000000002E-3</v>
      </c>
      <c r="BF4" s="1"/>
      <c r="BG4" s="5">
        <v>45250</v>
      </c>
      <c r="BH4" s="6">
        <v>763536</v>
      </c>
      <c r="BI4" s="6">
        <v>5600</v>
      </c>
      <c r="BJ4" s="6">
        <f>BH4-BI4</f>
        <v>757936</v>
      </c>
      <c r="BK4" s="6">
        <v>16724770</v>
      </c>
      <c r="BL4" s="6">
        <v>13302800</v>
      </c>
      <c r="BM4" s="7">
        <f>(BH4+BI4)/BL4</f>
        <v>5.7817602309288271E-2</v>
      </c>
      <c r="BN4" s="8">
        <v>1.6E-2</v>
      </c>
      <c r="BO4" s="1"/>
      <c r="BP4" s="5">
        <v>45250</v>
      </c>
      <c r="BQ4" s="6">
        <v>709600</v>
      </c>
      <c r="BR4" s="6">
        <v>1209600</v>
      </c>
      <c r="BS4" s="6">
        <f t="shared" ref="BS4:BS10" si="7">BQ4-BR4</f>
        <v>-500000</v>
      </c>
      <c r="BT4" s="6">
        <v>-20738720</v>
      </c>
      <c r="BU4" s="6">
        <v>7703500</v>
      </c>
      <c r="BV4" s="7">
        <f>(BQ4+BR4)/BU4</f>
        <v>0.24913351074187057</v>
      </c>
      <c r="BW4" s="8">
        <v>-2.0500000000000001E-2</v>
      </c>
      <c r="BX4" s="1"/>
      <c r="BY4" s="5">
        <v>45250</v>
      </c>
      <c r="BZ4" s="6">
        <v>365307</v>
      </c>
      <c r="CA4" s="6">
        <v>2044402</v>
      </c>
      <c r="CB4" s="6">
        <f t="shared" ref="CB4:CB10" si="8">BZ4-CA4</f>
        <v>-1679095</v>
      </c>
      <c r="CC4" s="6">
        <v>-38222210</v>
      </c>
      <c r="CD4" s="6">
        <v>4059300</v>
      </c>
      <c r="CE4" s="7">
        <f>(BZ4+CA4)/CD4</f>
        <v>0.59362673367329344</v>
      </c>
      <c r="CF4" s="8">
        <v>-1.0999999999999999E-2</v>
      </c>
      <c r="CG4" s="1"/>
      <c r="CH4" s="5">
        <v>45250</v>
      </c>
      <c r="CI4" s="6">
        <v>429500</v>
      </c>
      <c r="CJ4" s="6">
        <v>1291650</v>
      </c>
      <c r="CK4" s="6">
        <f t="shared" ref="CK4:CK10" si="9">CI4-CJ4</f>
        <v>-862150</v>
      </c>
      <c r="CL4" s="6">
        <v>-33656200</v>
      </c>
      <c r="CM4" s="6">
        <v>5897600</v>
      </c>
      <c r="CN4" s="7">
        <f>(CI4+CJ4)/CM4</f>
        <v>0.29183905317417252</v>
      </c>
      <c r="CO4" s="8">
        <v>0</v>
      </c>
      <c r="CP4" s="1"/>
      <c r="CQ4" s="5">
        <v>45250</v>
      </c>
      <c r="CR4" s="6">
        <v>1139610</v>
      </c>
      <c r="CS4" s="6">
        <v>100800</v>
      </c>
      <c r="CT4" s="6">
        <f t="shared" ref="CT4:CT10" si="10">CR4-CS4</f>
        <v>1038810</v>
      </c>
      <c r="CU4" s="6">
        <v>20547930</v>
      </c>
      <c r="CV4" s="6">
        <v>30803932</v>
      </c>
      <c r="CW4" s="7">
        <f>(CR4+CS4)/CV4</f>
        <v>4.0267911252368692E-2</v>
      </c>
      <c r="CX4" s="8">
        <v>1.77E-2</v>
      </c>
      <c r="CY4" s="1"/>
      <c r="CZ4" s="5">
        <v>45250</v>
      </c>
      <c r="DA4" s="6">
        <v>63800</v>
      </c>
      <c r="DB4" s="6">
        <v>219800</v>
      </c>
      <c r="DC4" s="6">
        <f t="shared" ref="DC4:DC10" si="11">DA4-DB4</f>
        <v>-156000</v>
      </c>
      <c r="DD4" s="6">
        <v>-4408640</v>
      </c>
      <c r="DE4" s="6">
        <v>16185000</v>
      </c>
      <c r="DF4" s="7">
        <f>(DA4+DB4)/DE4</f>
        <v>1.7522397281433427E-2</v>
      </c>
      <c r="DG4" s="8">
        <v>1.24E-2</v>
      </c>
      <c r="DH4" s="1"/>
      <c r="DI4" s="5">
        <v>45250</v>
      </c>
      <c r="DJ4" s="6">
        <v>231112</v>
      </c>
      <c r="DK4" s="6">
        <v>10759</v>
      </c>
      <c r="DL4" s="6">
        <f t="shared" ref="DL4:DL10" si="12">DJ4-DK4</f>
        <v>220353</v>
      </c>
      <c r="DM4" s="6">
        <v>3545550</v>
      </c>
      <c r="DN4" s="6">
        <v>21076100</v>
      </c>
      <c r="DO4" s="7">
        <f>(DJ4+DK4)/DN4</f>
        <v>1.1476079540332414E-2</v>
      </c>
      <c r="DP4" s="8">
        <v>6.1999999999999998E-3</v>
      </c>
      <c r="DQ4" s="1"/>
      <c r="DR4" s="5">
        <v>45250</v>
      </c>
      <c r="DS4" s="6">
        <v>281600</v>
      </c>
      <c r="DT4" s="6">
        <v>396900</v>
      </c>
      <c r="DU4" s="6">
        <f t="shared" ref="DU4:DU10" si="13">DS4-DT4</f>
        <v>-115300</v>
      </c>
      <c r="DV4" s="6">
        <v>-3740240</v>
      </c>
      <c r="DW4" s="6">
        <v>12523600</v>
      </c>
      <c r="DX4" s="7">
        <f>(DS4+DT4)/DW4</f>
        <v>5.417771247883995E-2</v>
      </c>
      <c r="DY4" s="8">
        <v>1.9099999999999999E-2</v>
      </c>
      <c r="DZ4" s="1"/>
      <c r="EA4" s="5">
        <v>45250</v>
      </c>
      <c r="EB4" s="6">
        <v>120100</v>
      </c>
      <c r="EC4" s="6">
        <v>102900</v>
      </c>
      <c r="ED4" s="6">
        <f t="shared" ref="ED4:ED10" si="14">EB4-EC4</f>
        <v>17200</v>
      </c>
      <c r="EE4" s="6">
        <v>1171750</v>
      </c>
      <c r="EF4" s="6">
        <v>608200</v>
      </c>
      <c r="EG4" s="7">
        <f>(EB4+EC4)/EF4</f>
        <v>0.36665570536007891</v>
      </c>
      <c r="EH4" s="8">
        <v>-5.7000000000000002E-3</v>
      </c>
      <c r="EI4" s="1"/>
      <c r="EJ4" s="5">
        <v>45250</v>
      </c>
      <c r="EK4" s="6">
        <v>124700</v>
      </c>
      <c r="EL4" s="6">
        <v>11400</v>
      </c>
      <c r="EM4" s="6">
        <f t="shared" ref="EM4:EM10" si="15">EK4-EL4</f>
        <v>113300</v>
      </c>
      <c r="EN4" s="6">
        <v>3844150</v>
      </c>
      <c r="EO4" s="6">
        <v>2084000</v>
      </c>
      <c r="EP4" s="7">
        <f>(EK4+EL4)/EO4</f>
        <v>6.530710172744722E-2</v>
      </c>
      <c r="EQ4" s="8">
        <v>1.1900000000000001E-2</v>
      </c>
      <c r="ER4" s="1"/>
      <c r="ES4" s="5">
        <v>45250</v>
      </c>
      <c r="ET4" s="6">
        <v>70267</v>
      </c>
      <c r="EU4" s="6">
        <v>3004</v>
      </c>
      <c r="EV4" s="6">
        <f t="shared" ref="EV4:EV10" si="16">ET4-EU4</f>
        <v>67263</v>
      </c>
      <c r="EW4" s="6">
        <v>4189120</v>
      </c>
      <c r="EX4" s="6">
        <v>1841600</v>
      </c>
      <c r="EY4" s="7">
        <f>(ET4+EU4)/EX4</f>
        <v>3.9786598609904432E-2</v>
      </c>
      <c r="EZ4" s="8">
        <v>8.0999999999999996E-3</v>
      </c>
      <c r="FA4" s="1"/>
      <c r="FB4" s="5">
        <v>45250</v>
      </c>
      <c r="FC4" s="6">
        <v>241336</v>
      </c>
      <c r="FD4" s="6">
        <v>12200</v>
      </c>
      <c r="FE4" s="6">
        <f t="shared" ref="FE4:FE10" si="17">FC4-FD4</f>
        <v>229136</v>
      </c>
      <c r="FF4" s="6">
        <v>5253330</v>
      </c>
      <c r="FG4" s="6">
        <v>8199300</v>
      </c>
      <c r="FH4" s="7">
        <f>(FC4+FD4)/FG4</f>
        <v>3.0921664044491603E-2</v>
      </c>
      <c r="FI4" s="8">
        <v>2.2000000000000001E-3</v>
      </c>
      <c r="FJ4" s="1"/>
      <c r="FK4" s="5">
        <v>45250</v>
      </c>
      <c r="FL4" s="6">
        <v>495900</v>
      </c>
      <c r="FM4" s="6">
        <v>38900</v>
      </c>
      <c r="FN4" s="6">
        <f t="shared" ref="FN4:FN10" si="18">FL4-FM4</f>
        <v>457000</v>
      </c>
      <c r="FO4" s="6">
        <v>9806430</v>
      </c>
      <c r="FP4" s="6">
        <v>21362700</v>
      </c>
      <c r="FQ4" s="7">
        <f>(FL4+FM4)/FP4</f>
        <v>2.5034288736910597E-2</v>
      </c>
      <c r="FR4" s="8">
        <v>1.3899999999999999E-2</v>
      </c>
      <c r="FS4" s="1"/>
      <c r="FT4" s="5">
        <v>45250</v>
      </c>
      <c r="FU4" s="6">
        <v>229100</v>
      </c>
      <c r="FV4" s="6">
        <v>17298</v>
      </c>
      <c r="FW4" s="6">
        <f t="shared" ref="FW4:FW10" si="19">FU4-FV4</f>
        <v>211802</v>
      </c>
      <c r="FX4" s="6">
        <v>19723470</v>
      </c>
      <c r="FY4" s="6">
        <v>1840100</v>
      </c>
      <c r="FZ4" s="7">
        <f>(FU4+FV4)/FY4</f>
        <v>0.13390467909352752</v>
      </c>
      <c r="GA4" s="8">
        <v>0</v>
      </c>
      <c r="GB4" s="1"/>
      <c r="GC4" s="5">
        <v>45250</v>
      </c>
      <c r="GD4" s="6">
        <v>1500</v>
      </c>
      <c r="GE4" s="6">
        <v>107000</v>
      </c>
      <c r="GF4" s="6">
        <f t="shared" ref="GF4:GF10" si="20">GD4-GE4</f>
        <v>-105500</v>
      </c>
      <c r="GG4" s="6">
        <v>-7409130</v>
      </c>
      <c r="GH4" s="6">
        <v>613500</v>
      </c>
      <c r="GI4" s="7">
        <f>(GD4+GE4)/GH4</f>
        <v>0.17685411572942136</v>
      </c>
      <c r="GJ4" s="8">
        <v>-1.55E-2</v>
      </c>
      <c r="GK4" s="1"/>
    </row>
    <row r="5" spans="1:193" x14ac:dyDescent="0.2">
      <c r="A5" s="5">
        <v>45251</v>
      </c>
      <c r="B5" s="6">
        <v>1978400</v>
      </c>
      <c r="C5" s="6">
        <v>490520</v>
      </c>
      <c r="D5" s="6">
        <f t="shared" si="0"/>
        <v>1487880</v>
      </c>
      <c r="E5" s="6">
        <v>32124050</v>
      </c>
      <c r="F5" s="6">
        <v>33695400</v>
      </c>
      <c r="G5" s="7">
        <f t="shared" si="1"/>
        <v>7.3271722549665533E-2</v>
      </c>
      <c r="H5" s="8">
        <v>2.3599999999999999E-2</v>
      </c>
      <c r="I5" s="9">
        <f t="shared" ref="I5:I10" si="21">IF(AND(H5&lt;-2%, B5&gt;C5), IF(AND(F5&gt; F30 + F30*0.15, B5&gt;B30+B30*0.15), 1, 0), 0)</f>
        <v>0</v>
      </c>
      <c r="J5" s="9"/>
      <c r="K5" s="1"/>
      <c r="L5" s="5">
        <v>45251</v>
      </c>
      <c r="M5" s="6">
        <v>2384100</v>
      </c>
      <c r="N5" s="6">
        <v>520047</v>
      </c>
      <c r="O5" s="6">
        <f t="shared" si="2"/>
        <v>1864053</v>
      </c>
      <c r="P5" s="6">
        <v>60625660</v>
      </c>
      <c r="Q5" s="6">
        <v>17289800</v>
      </c>
      <c r="R5" s="7">
        <f t="shared" ref="R5:R27" si="22">(M5+N5)/Q5</f>
        <v>0.16796880241529688</v>
      </c>
      <c r="S5" s="8">
        <v>4.5999999999999999E-3</v>
      </c>
      <c r="T5" s="9">
        <f t="shared" ref="T5:T10" si="23">IF(AND(S5&lt;-2%, M5&gt;N5), IF(AND(Q5&gt; Q29 + Q29*0.15, M5&gt; N31 + N31* 0.15), 1, 0), 0)</f>
        <v>0</v>
      </c>
      <c r="U5" s="1"/>
      <c r="V5" s="5">
        <v>45251</v>
      </c>
      <c r="W5" s="6">
        <v>620300</v>
      </c>
      <c r="X5" s="6">
        <v>287884</v>
      </c>
      <c r="Y5" s="6">
        <f t="shared" si="3"/>
        <v>332416</v>
      </c>
      <c r="Z5" s="6">
        <v>28746680</v>
      </c>
      <c r="AA5" s="6">
        <v>1256400</v>
      </c>
      <c r="AB5" s="7">
        <f t="shared" ref="AB5:AB27" si="24">(W5+X5)/AA5</f>
        <v>0.72284622731614134</v>
      </c>
      <c r="AC5" s="8">
        <v>5.7999999999999996E-3</v>
      </c>
      <c r="AD5" s="9">
        <f t="shared" ref="AD5:AD10" si="25">IF(AND(AC5&lt;-2%, W5&gt;X5), IF(AND(AA5&gt; AA31 + AA31*0.15, W5&gt;X31+X31*0.15), 1, 0), 0)</f>
        <v>0</v>
      </c>
      <c r="AE5" s="1"/>
      <c r="AF5" s="5">
        <v>45251</v>
      </c>
      <c r="AG5" s="6">
        <v>4209600</v>
      </c>
      <c r="AH5" s="6">
        <v>14927330</v>
      </c>
      <c r="AI5" s="6">
        <f t="shared" si="4"/>
        <v>-10717730</v>
      </c>
      <c r="AJ5" s="6">
        <v>-211073490</v>
      </c>
      <c r="AK5" s="6">
        <v>33669600</v>
      </c>
      <c r="AL5" s="7">
        <f t="shared" ref="AL5:AL27" si="26">(AG5+AH5)/AK5</f>
        <v>0.56837414165894462</v>
      </c>
      <c r="AM5" s="8">
        <v>7.7000000000000002E-3</v>
      </c>
      <c r="AN5" s="1"/>
      <c r="AO5" s="5">
        <v>45251</v>
      </c>
      <c r="AP5" s="6">
        <v>456100</v>
      </c>
      <c r="AQ5" s="6">
        <v>195500</v>
      </c>
      <c r="AR5" s="6">
        <f t="shared" si="5"/>
        <v>260600</v>
      </c>
      <c r="AS5" s="6">
        <v>7636106</v>
      </c>
      <c r="AT5" s="6">
        <v>7061500</v>
      </c>
      <c r="AU5" s="7">
        <f t="shared" ref="AU5:AU27" si="27">(AP5+AQ5)/AT5</f>
        <v>9.2275012391135031E-2</v>
      </c>
      <c r="AV5" s="8">
        <v>3.3999999999999998E-3</v>
      </c>
      <c r="AW5" s="1"/>
      <c r="AX5" s="5">
        <v>45251</v>
      </c>
      <c r="AY5" s="6">
        <v>348010</v>
      </c>
      <c r="AZ5" s="6">
        <v>1426237</v>
      </c>
      <c r="BA5" s="6">
        <f t="shared" si="6"/>
        <v>-1078227</v>
      </c>
      <c r="BB5" s="6">
        <v>-29268920</v>
      </c>
      <c r="BC5" s="6">
        <v>26772700</v>
      </c>
      <c r="BD5" s="7">
        <f t="shared" ref="BD5:BD27" si="28">(AY5+AZ5)/BC5</f>
        <v>6.6270753416726738E-2</v>
      </c>
      <c r="BE5" s="8">
        <v>1.4999999999999999E-2</v>
      </c>
      <c r="BF5" s="1"/>
      <c r="BG5" s="5">
        <v>45251</v>
      </c>
      <c r="BH5" s="6">
        <v>320500</v>
      </c>
      <c r="BI5" s="6">
        <v>238300</v>
      </c>
      <c r="BJ5" s="6">
        <f t="shared" ref="BJ5:BJ10" si="29">BH5-BI5</f>
        <v>82200</v>
      </c>
      <c r="BK5" s="6">
        <v>1784330</v>
      </c>
      <c r="BL5" s="6">
        <v>17533500</v>
      </c>
      <c r="BM5" s="7">
        <f t="shared" ref="BM5:BM27" si="30">(BH5+BI5)/BL5</f>
        <v>3.187041948270454E-2</v>
      </c>
      <c r="BN5" s="8">
        <v>0</v>
      </c>
      <c r="BO5" s="1"/>
      <c r="BP5" s="5">
        <v>45251</v>
      </c>
      <c r="BQ5" s="6">
        <v>1128900</v>
      </c>
      <c r="BR5" s="6">
        <v>1703500</v>
      </c>
      <c r="BS5" s="6">
        <f t="shared" si="7"/>
        <v>-574600</v>
      </c>
      <c r="BT5" s="6">
        <v>-23568600</v>
      </c>
      <c r="BU5" s="6">
        <v>6743700</v>
      </c>
      <c r="BV5" s="7">
        <f t="shared" ref="BV5:BV27" si="31">(BQ5+BR5)/BU5</f>
        <v>0.42000682118125066</v>
      </c>
      <c r="BW5" s="8">
        <v>8.6E-3</v>
      </c>
      <c r="BX5" s="1"/>
      <c r="BY5" s="5">
        <v>45251</v>
      </c>
      <c r="BZ5" s="6">
        <v>417460</v>
      </c>
      <c r="CA5" s="6">
        <v>3014500</v>
      </c>
      <c r="CB5" s="6">
        <f t="shared" si="8"/>
        <v>-2597040</v>
      </c>
      <c r="CC5" s="6">
        <v>-58786361</v>
      </c>
      <c r="CD5" s="6">
        <v>4601900</v>
      </c>
      <c r="CE5" s="7">
        <f t="shared" ref="CE5:CE27" si="32">(BZ5+CA5)/CD5</f>
        <v>0.74577022534170667</v>
      </c>
      <c r="CF5" s="8">
        <v>2.2000000000000001E-3</v>
      </c>
      <c r="CG5" s="1"/>
      <c r="CH5" s="5">
        <v>45251</v>
      </c>
      <c r="CI5" s="6">
        <v>460048</v>
      </c>
      <c r="CJ5" s="6">
        <v>1819270</v>
      </c>
      <c r="CK5" s="6">
        <f t="shared" si="9"/>
        <v>-1359222</v>
      </c>
      <c r="CL5" s="6">
        <v>-53275800</v>
      </c>
      <c r="CM5" s="6">
        <v>4789100</v>
      </c>
      <c r="CN5" s="7">
        <f t="shared" ref="CN5:CN27" si="33">(CI5+CJ5)/CM5</f>
        <v>0.47593869411789269</v>
      </c>
      <c r="CO5" s="8">
        <v>3.8999999999999998E-3</v>
      </c>
      <c r="CP5" s="1"/>
      <c r="CQ5" s="5">
        <v>45251</v>
      </c>
      <c r="CR5" s="6">
        <v>303100</v>
      </c>
      <c r="CS5" s="6">
        <v>364600</v>
      </c>
      <c r="CT5" s="6">
        <f t="shared" si="10"/>
        <v>-61500</v>
      </c>
      <c r="CU5" s="6">
        <v>-1258840</v>
      </c>
      <c r="CV5" s="6">
        <v>31277360</v>
      </c>
      <c r="CW5" s="7">
        <f t="shared" ref="CW5:CW27" si="34">(CR5+CS5)/CV5</f>
        <v>2.1347709653244392E-2</v>
      </c>
      <c r="CX5" s="8">
        <v>5.0000000000000001E-3</v>
      </c>
      <c r="CY5" s="1"/>
      <c r="CZ5" s="5">
        <v>45251</v>
      </c>
      <c r="DA5" s="6">
        <v>505900</v>
      </c>
      <c r="DB5" s="6">
        <v>609100</v>
      </c>
      <c r="DC5" s="6">
        <f t="shared" si="11"/>
        <v>-103200</v>
      </c>
      <c r="DD5" s="6">
        <v>-2905020</v>
      </c>
      <c r="DE5" s="6">
        <v>13436900</v>
      </c>
      <c r="DF5" s="7">
        <f t="shared" ref="DF5:DF27" si="35">(DA5+DB5)/DE5</f>
        <v>8.2980449359599306E-2</v>
      </c>
      <c r="DG5" s="8">
        <v>-5.3E-3</v>
      </c>
      <c r="DH5" s="1"/>
      <c r="DI5" s="5">
        <v>45251</v>
      </c>
      <c r="DJ5" s="6">
        <v>10100</v>
      </c>
      <c r="DK5" s="6">
        <v>294500</v>
      </c>
      <c r="DL5" s="6">
        <f t="shared" si="12"/>
        <v>-284400</v>
      </c>
      <c r="DM5" s="6">
        <v>-4645200</v>
      </c>
      <c r="DN5" s="6">
        <v>14470900</v>
      </c>
      <c r="DO5" s="7">
        <f t="shared" ref="DO5:DO27" si="36">(DJ5+DK5)/DN5</f>
        <v>2.1049139998203292E-2</v>
      </c>
      <c r="DP5" s="8">
        <v>3.0999999999999999E-3</v>
      </c>
      <c r="DQ5" s="1"/>
      <c r="DR5" s="5">
        <v>45251</v>
      </c>
      <c r="DS5" s="6">
        <v>389700</v>
      </c>
      <c r="DT5" s="6">
        <v>149500</v>
      </c>
      <c r="DU5" s="6">
        <f t="shared" si="13"/>
        <v>240200</v>
      </c>
      <c r="DV5" s="6">
        <v>7654780</v>
      </c>
      <c r="DW5" s="6">
        <v>6030600</v>
      </c>
      <c r="DX5" s="7">
        <f t="shared" ref="DX5:DX27" si="37">(DS5+DT5)/DW5</f>
        <v>8.9410672238251582E-2</v>
      </c>
      <c r="DY5" s="8">
        <v>1.6000000000000001E-3</v>
      </c>
      <c r="DZ5" s="1"/>
      <c r="EA5" s="5">
        <v>45251</v>
      </c>
      <c r="EB5" s="6">
        <v>163900</v>
      </c>
      <c r="EC5" s="6">
        <v>227800</v>
      </c>
      <c r="ED5" s="6">
        <f t="shared" si="14"/>
        <v>-63900</v>
      </c>
      <c r="EE5" s="6">
        <v>-4431220</v>
      </c>
      <c r="EF5" s="6">
        <v>774200</v>
      </c>
      <c r="EG5" s="7">
        <f t="shared" ref="EG5:EG27" si="38">(EB5+EC5)/EF5</f>
        <v>0.50594161715319041</v>
      </c>
      <c r="EH5" s="8">
        <v>5.7000000000000002E-3</v>
      </c>
      <c r="EI5" s="1"/>
      <c r="EJ5" s="5">
        <v>45251</v>
      </c>
      <c r="EK5" s="6">
        <v>3200</v>
      </c>
      <c r="EL5" s="6">
        <v>5800</v>
      </c>
      <c r="EM5" s="6">
        <f t="shared" si="15"/>
        <v>-2600</v>
      </c>
      <c r="EN5" s="6">
        <v>-89210</v>
      </c>
      <c r="EO5" s="6">
        <v>1479300</v>
      </c>
      <c r="EP5" s="7">
        <f t="shared" ref="EP5:EP27" si="39">(EK5+EL5)/EO5</f>
        <v>6.0839586290813222E-3</v>
      </c>
      <c r="EQ5" s="8">
        <v>1.3299999999999999E-2</v>
      </c>
      <c r="ER5" s="1"/>
      <c r="ES5" s="5">
        <v>45251</v>
      </c>
      <c r="ET5" s="6">
        <v>600</v>
      </c>
      <c r="EU5" s="6">
        <v>171999</v>
      </c>
      <c r="EV5" s="6">
        <f t="shared" si="16"/>
        <v>-171399</v>
      </c>
      <c r="EW5" s="6">
        <v>-11148960</v>
      </c>
      <c r="EX5" s="6">
        <v>3492200</v>
      </c>
      <c r="EY5" s="7">
        <f t="shared" ref="EY5:EY27" si="40">(ET5+EU5)/EX5</f>
        <v>4.9424145237958877E-2</v>
      </c>
      <c r="EZ5" s="8">
        <v>5.28E-2</v>
      </c>
      <c r="FA5" s="1"/>
      <c r="FB5" s="5">
        <v>45251</v>
      </c>
      <c r="FC5" s="6">
        <v>2000</v>
      </c>
      <c r="FD5" s="6">
        <v>196600</v>
      </c>
      <c r="FE5" s="6">
        <f t="shared" si="17"/>
        <v>-194600</v>
      </c>
      <c r="FF5" s="6">
        <v>-4471310</v>
      </c>
      <c r="FG5" s="6">
        <v>5981100</v>
      </c>
      <c r="FH5" s="7">
        <f t="shared" ref="FH5:FH27" si="41">(FC5+FD5)/FG5</f>
        <v>3.3204594472588653E-2</v>
      </c>
      <c r="FI5" s="8">
        <v>1.9400000000000001E-2</v>
      </c>
      <c r="FJ5" s="1"/>
      <c r="FK5" s="5">
        <v>45251</v>
      </c>
      <c r="FL5" s="6">
        <v>22200</v>
      </c>
      <c r="FM5" s="6">
        <v>355900</v>
      </c>
      <c r="FN5" s="6">
        <f t="shared" si="18"/>
        <v>-333700</v>
      </c>
      <c r="FO5" s="6">
        <v>-7350140</v>
      </c>
      <c r="FP5" s="6">
        <v>11893400</v>
      </c>
      <c r="FQ5" s="7">
        <f t="shared" ref="FQ5:FQ27" si="42">(FL5+FM5)/FP5</f>
        <v>3.1790741083289893E-2</v>
      </c>
      <c r="FR5" s="8">
        <v>1.83E-2</v>
      </c>
      <c r="FS5" s="1"/>
      <c r="FT5" s="5">
        <v>45251</v>
      </c>
      <c r="FU5" s="6">
        <v>384400</v>
      </c>
      <c r="FV5" s="6">
        <v>280300</v>
      </c>
      <c r="FW5" s="6">
        <f t="shared" si="19"/>
        <v>104100</v>
      </c>
      <c r="FX5" s="6">
        <v>9861300</v>
      </c>
      <c r="FY5" s="6">
        <v>2232100</v>
      </c>
      <c r="FZ5" s="7">
        <f t="shared" ref="FZ5:FZ27" si="43">(FU5+FV5)/FY5</f>
        <v>0.2977913175932978</v>
      </c>
      <c r="GA5" s="8">
        <v>1.7100000000000001E-2</v>
      </c>
      <c r="GB5" s="1"/>
      <c r="GC5" s="5">
        <v>45251</v>
      </c>
      <c r="GD5" s="6">
        <v>600</v>
      </c>
      <c r="GE5" s="6">
        <v>198100</v>
      </c>
      <c r="GF5" s="6">
        <f t="shared" si="20"/>
        <v>-197500</v>
      </c>
      <c r="GG5" s="6">
        <v>-13927430</v>
      </c>
      <c r="GH5" s="6">
        <v>559000</v>
      </c>
      <c r="GI5" s="7">
        <f t="shared" ref="GI5:GI27" si="44">(GD5+GE5)/GH5</f>
        <v>0.35545617173524152</v>
      </c>
      <c r="GJ5" s="8">
        <v>1.43E-2</v>
      </c>
      <c r="GK5" s="1"/>
    </row>
    <row r="6" spans="1:193" x14ac:dyDescent="0.2">
      <c r="A6" s="5">
        <v>45252</v>
      </c>
      <c r="B6" s="6">
        <v>142910</v>
      </c>
      <c r="C6" s="6">
        <v>349400</v>
      </c>
      <c r="D6" s="6">
        <f t="shared" si="0"/>
        <v>-206490</v>
      </c>
      <c r="E6" s="6">
        <v>-4497390</v>
      </c>
      <c r="F6" s="6">
        <v>31408600</v>
      </c>
      <c r="G6" s="7">
        <f t="shared" si="1"/>
        <v>1.5674369440217009E-2</v>
      </c>
      <c r="H6" s="8">
        <v>9.1999999999999998E-3</v>
      </c>
      <c r="I6" s="9">
        <f t="shared" si="21"/>
        <v>0</v>
      </c>
      <c r="J6" s="9"/>
      <c r="K6" s="1"/>
      <c r="L6" s="5">
        <v>45252</v>
      </c>
      <c r="M6" s="6">
        <v>1333400</v>
      </c>
      <c r="N6" s="6">
        <v>1068103</v>
      </c>
      <c r="O6" s="6">
        <f t="shared" si="2"/>
        <v>265297</v>
      </c>
      <c r="P6" s="6">
        <v>8610980</v>
      </c>
      <c r="Q6" s="6">
        <v>22922800</v>
      </c>
      <c r="R6" s="7">
        <f t="shared" si="22"/>
        <v>0.10476481930654195</v>
      </c>
      <c r="S6" s="8">
        <v>1.0800000000000001E-2</v>
      </c>
      <c r="T6" s="9">
        <f t="shared" si="23"/>
        <v>0</v>
      </c>
      <c r="U6" s="1"/>
      <c r="V6" s="5">
        <v>45252</v>
      </c>
      <c r="W6" s="6">
        <v>298000</v>
      </c>
      <c r="X6" s="6">
        <v>499076</v>
      </c>
      <c r="Y6" s="6">
        <f t="shared" si="3"/>
        <v>-201076</v>
      </c>
      <c r="Z6" s="6">
        <v>-17135880</v>
      </c>
      <c r="AA6" s="6">
        <v>1071700</v>
      </c>
      <c r="AB6" s="7">
        <f t="shared" si="24"/>
        <v>0.74374918354016983</v>
      </c>
      <c r="AC6" s="8">
        <v>1.1999999999999999E-3</v>
      </c>
      <c r="AD6" s="9">
        <f t="shared" si="25"/>
        <v>0</v>
      </c>
      <c r="AE6" s="1"/>
      <c r="AF6" s="5">
        <v>45252</v>
      </c>
      <c r="AG6" s="6">
        <v>1126700</v>
      </c>
      <c r="AH6" s="6">
        <v>24249430</v>
      </c>
      <c r="AI6" s="6">
        <f t="shared" si="4"/>
        <v>-23122730</v>
      </c>
      <c r="AJ6" s="6">
        <v>-484697340</v>
      </c>
      <c r="AK6" s="6">
        <v>38807213</v>
      </c>
      <c r="AL6" s="7">
        <f t="shared" si="26"/>
        <v>0.6539024072664017</v>
      </c>
      <c r="AM6" s="8">
        <v>0</v>
      </c>
      <c r="AN6" s="1"/>
      <c r="AO6" s="5">
        <v>45252</v>
      </c>
      <c r="AP6" s="6">
        <v>4242700</v>
      </c>
      <c r="AQ6" s="6">
        <v>668000</v>
      </c>
      <c r="AR6" s="6">
        <f t="shared" si="5"/>
        <v>3574700</v>
      </c>
      <c r="AS6" s="6">
        <v>105311680</v>
      </c>
      <c r="AT6" s="6">
        <v>22780700</v>
      </c>
      <c r="AU6" s="7">
        <f t="shared" si="27"/>
        <v>0.21556405202649612</v>
      </c>
      <c r="AV6" s="8">
        <v>-6.7999999999999996E-3</v>
      </c>
      <c r="AW6" s="1"/>
      <c r="AX6" s="5">
        <v>45252</v>
      </c>
      <c r="AY6" s="6">
        <v>1013447</v>
      </c>
      <c r="AZ6" s="6">
        <v>1643922</v>
      </c>
      <c r="BA6" s="6">
        <f t="shared" si="6"/>
        <v>-630475</v>
      </c>
      <c r="BB6" s="6">
        <v>-17012250</v>
      </c>
      <c r="BC6" s="6">
        <v>17945500</v>
      </c>
      <c r="BD6" s="7">
        <f t="shared" si="28"/>
        <v>0.14807996433646317</v>
      </c>
      <c r="BE6" s="8">
        <v>5.4999999999999997E-3</v>
      </c>
      <c r="BF6" s="1"/>
      <c r="BG6" s="5">
        <v>45252</v>
      </c>
      <c r="BH6" s="6">
        <v>1567804</v>
      </c>
      <c r="BI6" s="6">
        <v>820</v>
      </c>
      <c r="BJ6" s="6">
        <f t="shared" si="29"/>
        <v>1566984</v>
      </c>
      <c r="BK6" s="6">
        <v>35045070</v>
      </c>
      <c r="BL6" s="6">
        <v>11798900</v>
      </c>
      <c r="BM6" s="7">
        <f t="shared" si="30"/>
        <v>0.13294663061810846</v>
      </c>
      <c r="BN6" s="8">
        <v>2.2499999999999999E-2</v>
      </c>
      <c r="BO6" s="1"/>
      <c r="BP6" s="5">
        <v>45252</v>
      </c>
      <c r="BQ6" s="6">
        <v>1235900</v>
      </c>
      <c r="BR6" s="6">
        <v>2700900</v>
      </c>
      <c r="BS6" s="6">
        <f t="shared" si="7"/>
        <v>-1465000</v>
      </c>
      <c r="BT6" s="6">
        <v>-58407550</v>
      </c>
      <c r="BU6" s="6">
        <v>15397500</v>
      </c>
      <c r="BV6" s="7">
        <f t="shared" si="31"/>
        <v>0.25567786978405588</v>
      </c>
      <c r="BW6" s="8">
        <v>-2.69E-2</v>
      </c>
      <c r="BX6" s="1"/>
      <c r="BY6" s="5">
        <v>45252</v>
      </c>
      <c r="BZ6" s="6">
        <v>189090</v>
      </c>
      <c r="CA6" s="6">
        <v>2139210</v>
      </c>
      <c r="CB6" s="6">
        <f t="shared" si="8"/>
        <v>-1950120</v>
      </c>
      <c r="CC6" s="6">
        <v>-44149300</v>
      </c>
      <c r="CD6" s="6">
        <v>3400700</v>
      </c>
      <c r="CE6" s="7">
        <f t="shared" si="32"/>
        <v>0.68465315964360274</v>
      </c>
      <c r="CF6" s="8">
        <v>8.8000000000000005E-3</v>
      </c>
      <c r="CG6" s="1"/>
      <c r="CH6" s="5">
        <v>45252</v>
      </c>
      <c r="CI6" s="6">
        <v>420376</v>
      </c>
      <c r="CJ6" s="6">
        <v>2297494</v>
      </c>
      <c r="CK6" s="6">
        <f t="shared" si="9"/>
        <v>-1877118</v>
      </c>
      <c r="CL6" s="6">
        <v>-73351010</v>
      </c>
      <c r="CM6" s="6">
        <v>5807600</v>
      </c>
      <c r="CN6" s="7">
        <f t="shared" si="33"/>
        <v>0.46798505406708452</v>
      </c>
      <c r="CO6" s="8">
        <v>-2.5999999999999999E-3</v>
      </c>
      <c r="CP6" s="1"/>
      <c r="CQ6" s="5">
        <v>45252</v>
      </c>
      <c r="CR6" s="6">
        <v>364400</v>
      </c>
      <c r="CS6" s="6">
        <v>250900</v>
      </c>
      <c r="CT6" s="6">
        <f t="shared" si="10"/>
        <v>113500</v>
      </c>
      <c r="CU6" s="6">
        <v>2208410</v>
      </c>
      <c r="CV6" s="6">
        <v>71894251</v>
      </c>
      <c r="CW6" s="7">
        <f t="shared" si="34"/>
        <v>8.5584033694154488E-3</v>
      </c>
      <c r="CX6" s="8">
        <v>4.6899999999999997E-2</v>
      </c>
      <c r="CY6" s="1"/>
      <c r="CZ6" s="5">
        <v>45252</v>
      </c>
      <c r="DA6" s="6">
        <v>69000</v>
      </c>
      <c r="DB6" s="6">
        <v>309317</v>
      </c>
      <c r="DC6" s="6">
        <f t="shared" si="11"/>
        <v>-240317</v>
      </c>
      <c r="DD6" s="6">
        <v>-6811370</v>
      </c>
      <c r="DE6" s="6">
        <v>13279400</v>
      </c>
      <c r="DF6" s="7">
        <f t="shared" si="35"/>
        <v>2.8489013057818879E-2</v>
      </c>
      <c r="DG6" s="8">
        <v>8.8000000000000005E-3</v>
      </c>
      <c r="DH6" s="1"/>
      <c r="DI6" s="5">
        <v>45252</v>
      </c>
      <c r="DJ6" s="6">
        <v>16210</v>
      </c>
      <c r="DK6" s="6">
        <v>591615</v>
      </c>
      <c r="DL6" s="6">
        <f t="shared" si="12"/>
        <v>-575405</v>
      </c>
      <c r="DM6" s="6">
        <v>-9752200</v>
      </c>
      <c r="DN6" s="6">
        <v>67956600</v>
      </c>
      <c r="DO6" s="7">
        <f t="shared" si="36"/>
        <v>8.9443115164678632E-3</v>
      </c>
      <c r="DP6" s="8">
        <v>6.7699999999999996E-2</v>
      </c>
      <c r="DQ6" s="1"/>
      <c r="DR6" s="5">
        <v>45252</v>
      </c>
      <c r="DS6" s="6">
        <v>159500</v>
      </c>
      <c r="DT6" s="6">
        <v>186613</v>
      </c>
      <c r="DU6" s="6">
        <f t="shared" si="13"/>
        <v>-27113</v>
      </c>
      <c r="DV6" s="6">
        <v>-857830</v>
      </c>
      <c r="DW6" s="6">
        <v>7206100</v>
      </c>
      <c r="DX6" s="7">
        <f t="shared" si="37"/>
        <v>4.8030557444387396E-2</v>
      </c>
      <c r="DY6" s="8">
        <v>9.2999999999999992E-3</v>
      </c>
      <c r="DZ6" s="1"/>
      <c r="EA6" s="5">
        <v>45252</v>
      </c>
      <c r="EB6" s="6">
        <v>80200</v>
      </c>
      <c r="EC6" s="6">
        <v>123500</v>
      </c>
      <c r="ED6" s="6">
        <f t="shared" si="14"/>
        <v>-43300</v>
      </c>
      <c r="EE6" s="6">
        <v>-3062300</v>
      </c>
      <c r="EF6" s="6">
        <v>498800</v>
      </c>
      <c r="EG6" s="7">
        <f t="shared" si="38"/>
        <v>0.40838011226944665</v>
      </c>
      <c r="EH6" s="8">
        <v>5.7000000000000002E-3</v>
      </c>
      <c r="EI6" s="1"/>
      <c r="EJ6" s="5">
        <v>45252</v>
      </c>
      <c r="EK6" s="6">
        <v>400</v>
      </c>
      <c r="EL6" s="6">
        <v>25600</v>
      </c>
      <c r="EM6" s="6">
        <f t="shared" si="15"/>
        <v>-25200</v>
      </c>
      <c r="EN6" s="6">
        <v>-874190</v>
      </c>
      <c r="EO6" s="6">
        <v>3205100</v>
      </c>
      <c r="EP6" s="7">
        <f t="shared" si="39"/>
        <v>8.1120713862281989E-3</v>
      </c>
      <c r="EQ6" s="8">
        <v>2.7699999999999999E-2</v>
      </c>
      <c r="ER6" s="1"/>
      <c r="ES6" s="5">
        <v>45252</v>
      </c>
      <c r="ET6" s="6">
        <v>0</v>
      </c>
      <c r="EU6" s="6">
        <v>11813</v>
      </c>
      <c r="EV6" s="6">
        <f t="shared" si="16"/>
        <v>-11813</v>
      </c>
      <c r="EW6" s="6">
        <v>-779380</v>
      </c>
      <c r="EX6" s="6">
        <v>1675300</v>
      </c>
      <c r="EY6" s="7">
        <f t="shared" si="40"/>
        <v>7.0512743986151736E-3</v>
      </c>
      <c r="EZ6" s="8">
        <v>3.0000000000000001E-3</v>
      </c>
      <c r="FA6" s="1"/>
      <c r="FB6" s="5">
        <v>45252</v>
      </c>
      <c r="FC6" s="6">
        <v>0</v>
      </c>
      <c r="FD6" s="6">
        <v>211800</v>
      </c>
      <c r="FE6" s="6">
        <f t="shared" si="17"/>
        <v>-211800</v>
      </c>
      <c r="FF6" s="6">
        <v>-5098470</v>
      </c>
      <c r="FG6" s="6">
        <v>12447600</v>
      </c>
      <c r="FH6" s="7">
        <f t="shared" si="41"/>
        <v>1.7015328256049359E-2</v>
      </c>
      <c r="FI6" s="8">
        <v>1.6899999999999998E-2</v>
      </c>
      <c r="FJ6" s="1"/>
      <c r="FK6" s="5">
        <v>45252</v>
      </c>
      <c r="FL6" s="6">
        <v>2000</v>
      </c>
      <c r="FM6" s="6">
        <v>475000</v>
      </c>
      <c r="FN6" s="6">
        <f t="shared" si="18"/>
        <v>-473000</v>
      </c>
      <c r="FO6" s="6">
        <v>-10731370</v>
      </c>
      <c r="FP6" s="6">
        <v>43215800</v>
      </c>
      <c r="FQ6" s="7">
        <f t="shared" si="42"/>
        <v>1.1037629755783764E-2</v>
      </c>
      <c r="FR6" s="8">
        <v>3.8100000000000002E-2</v>
      </c>
      <c r="FS6" s="1"/>
      <c r="FT6" s="5">
        <v>45252</v>
      </c>
      <c r="FU6" s="6">
        <v>100847</v>
      </c>
      <c r="FV6" s="6">
        <v>85500</v>
      </c>
      <c r="FW6" s="6">
        <f t="shared" si="19"/>
        <v>15347</v>
      </c>
      <c r="FX6" s="6">
        <v>1456870</v>
      </c>
      <c r="FY6" s="6">
        <v>3916500</v>
      </c>
      <c r="FZ6" s="7">
        <f t="shared" si="43"/>
        <v>4.7579982126899019E-2</v>
      </c>
      <c r="GA6" s="8">
        <v>1.37E-2</v>
      </c>
      <c r="GB6" s="1"/>
      <c r="GC6" s="5">
        <v>45252</v>
      </c>
      <c r="GD6" s="6">
        <v>16700</v>
      </c>
      <c r="GE6" s="6">
        <v>303800</v>
      </c>
      <c r="GF6" s="6">
        <f t="shared" si="20"/>
        <v>-287100</v>
      </c>
      <c r="GG6" s="6">
        <v>-20318170</v>
      </c>
      <c r="GH6" s="6">
        <v>659500</v>
      </c>
      <c r="GI6" s="7">
        <f t="shared" si="44"/>
        <v>0.48597422289613346</v>
      </c>
      <c r="GJ6" s="8">
        <v>0</v>
      </c>
      <c r="GK6" s="1"/>
    </row>
    <row r="7" spans="1:193" x14ac:dyDescent="0.2">
      <c r="A7" s="5">
        <v>45253</v>
      </c>
      <c r="B7" s="6">
        <v>4154700</v>
      </c>
      <c r="C7" s="6">
        <v>430500</v>
      </c>
      <c r="D7" s="6">
        <f t="shared" si="0"/>
        <v>3724200</v>
      </c>
      <c r="E7" s="6">
        <v>81123261</v>
      </c>
      <c r="F7" s="6">
        <v>45917300</v>
      </c>
      <c r="G7" s="7">
        <f t="shared" si="1"/>
        <v>9.9857787805467654E-2</v>
      </c>
      <c r="H7" s="8">
        <v>-5.9400000000000001E-2</v>
      </c>
      <c r="I7" s="9">
        <f t="shared" si="21"/>
        <v>1</v>
      </c>
      <c r="J7" s="9"/>
      <c r="K7" s="1"/>
      <c r="L7" s="5">
        <v>45253</v>
      </c>
      <c r="M7" s="6">
        <v>388950</v>
      </c>
      <c r="N7" s="6">
        <v>772300</v>
      </c>
      <c r="O7" s="6">
        <f t="shared" si="2"/>
        <v>-383350</v>
      </c>
      <c r="P7" s="6">
        <v>12833129</v>
      </c>
      <c r="Q7" s="6">
        <v>27082200</v>
      </c>
      <c r="R7" s="7">
        <f t="shared" si="22"/>
        <v>4.287871738632755E-2</v>
      </c>
      <c r="S7" s="8">
        <v>-6.08E-2</v>
      </c>
      <c r="T7" s="9">
        <f t="shared" si="23"/>
        <v>0</v>
      </c>
      <c r="U7" s="1"/>
      <c r="V7" s="5">
        <v>45253</v>
      </c>
      <c r="W7" s="6">
        <v>230600</v>
      </c>
      <c r="X7" s="6">
        <v>309164</v>
      </c>
      <c r="Y7" s="6">
        <f t="shared" si="3"/>
        <v>-78564</v>
      </c>
      <c r="Z7" s="6">
        <v>-6734440</v>
      </c>
      <c r="AA7" s="6">
        <v>647200</v>
      </c>
      <c r="AB7" s="7">
        <f t="shared" si="24"/>
        <v>0.83399876390605687</v>
      </c>
      <c r="AC7" s="8">
        <v>-1.38E-2</v>
      </c>
      <c r="AD7" s="9">
        <f t="shared" si="25"/>
        <v>0</v>
      </c>
      <c r="AE7" s="1"/>
      <c r="AF7" s="5">
        <v>45253</v>
      </c>
      <c r="AG7" s="6">
        <v>1021330</v>
      </c>
      <c r="AH7" s="6">
        <v>4576980</v>
      </c>
      <c r="AI7" s="6">
        <f t="shared" si="4"/>
        <v>-3555650</v>
      </c>
      <c r="AJ7" s="6">
        <v>-71527320</v>
      </c>
      <c r="AK7" s="6">
        <v>10595200</v>
      </c>
      <c r="AL7" s="7">
        <f t="shared" si="26"/>
        <v>0.52838172002416184</v>
      </c>
      <c r="AM7" s="8">
        <v>-2.5399999999999999E-2</v>
      </c>
      <c r="AN7" s="1"/>
      <c r="AO7" s="5">
        <v>45253</v>
      </c>
      <c r="AP7" s="6">
        <v>355900</v>
      </c>
      <c r="AQ7" s="6">
        <v>873200</v>
      </c>
      <c r="AR7" s="6">
        <f t="shared" si="5"/>
        <v>-517300</v>
      </c>
      <c r="AS7" s="6">
        <v>-14947210</v>
      </c>
      <c r="AT7" s="6">
        <v>16575800</v>
      </c>
      <c r="AU7" s="7">
        <f t="shared" si="27"/>
        <v>7.4150267257085636E-2</v>
      </c>
      <c r="AV7" s="8">
        <v>-3.09E-2</v>
      </c>
      <c r="AW7" s="1"/>
      <c r="AX7" s="5">
        <v>45253</v>
      </c>
      <c r="AY7" s="6">
        <v>1349800</v>
      </c>
      <c r="AZ7" s="6">
        <v>1433905</v>
      </c>
      <c r="BA7" s="6">
        <f t="shared" si="6"/>
        <v>-84105</v>
      </c>
      <c r="BB7" s="6">
        <v>-2884461</v>
      </c>
      <c r="BC7" s="6">
        <v>21684500</v>
      </c>
      <c r="BD7" s="7">
        <f t="shared" si="28"/>
        <v>0.12837303142797851</v>
      </c>
      <c r="BE7" s="8">
        <v>-4.9599999999999998E-2</v>
      </c>
      <c r="BF7" s="1"/>
      <c r="BG7" s="5">
        <v>45253</v>
      </c>
      <c r="BH7" s="6">
        <v>630800</v>
      </c>
      <c r="BI7" s="6">
        <v>40700</v>
      </c>
      <c r="BJ7" s="6">
        <f t="shared" si="29"/>
        <v>590100</v>
      </c>
      <c r="BK7" s="6">
        <v>13108990</v>
      </c>
      <c r="BL7" s="6">
        <v>17641000</v>
      </c>
      <c r="BM7" s="7">
        <f t="shared" si="30"/>
        <v>3.8064735559208661E-2</v>
      </c>
      <c r="BN7" s="8">
        <v>-6.83E-2</v>
      </c>
      <c r="BO7" s="1"/>
      <c r="BP7" s="5">
        <v>45253</v>
      </c>
      <c r="BQ7" s="6">
        <v>1124445</v>
      </c>
      <c r="BR7" s="6">
        <v>2160062</v>
      </c>
      <c r="BS7" s="6">
        <f t="shared" si="7"/>
        <v>-1035617</v>
      </c>
      <c r="BT7" s="6">
        <v>-41396417</v>
      </c>
      <c r="BU7" s="6">
        <v>8073600</v>
      </c>
      <c r="BV7" s="7">
        <f t="shared" si="31"/>
        <v>0.40682062524772095</v>
      </c>
      <c r="BW7" s="8">
        <v>-6.2799999999999995E-2</v>
      </c>
      <c r="BX7" s="1"/>
      <c r="BY7" s="5">
        <v>45253</v>
      </c>
      <c r="BZ7" s="6">
        <v>181500</v>
      </c>
      <c r="CA7" s="6">
        <v>2566800</v>
      </c>
      <c r="CB7" s="6">
        <f t="shared" si="8"/>
        <v>-2385300</v>
      </c>
      <c r="CC7" s="6">
        <v>-54727551</v>
      </c>
      <c r="CD7" s="6">
        <v>5353700</v>
      </c>
      <c r="CE7" s="7">
        <f t="shared" si="32"/>
        <v>0.51334591030502275</v>
      </c>
      <c r="CF7" s="8">
        <v>-8.8000000000000005E-3</v>
      </c>
      <c r="CG7" s="1"/>
      <c r="CH7" s="5">
        <v>45253</v>
      </c>
      <c r="CI7" s="6">
        <v>347200</v>
      </c>
      <c r="CJ7" s="6">
        <v>3351900</v>
      </c>
      <c r="CK7" s="6">
        <f t="shared" si="9"/>
        <v>-3004700</v>
      </c>
      <c r="CL7" s="6">
        <v>-3004700</v>
      </c>
      <c r="CM7" s="6">
        <v>7659600</v>
      </c>
      <c r="CN7" s="7">
        <f t="shared" si="33"/>
        <v>0.48293644576740302</v>
      </c>
      <c r="CO7" s="8">
        <v>0</v>
      </c>
      <c r="CP7" s="1"/>
      <c r="CQ7" s="5">
        <v>45253</v>
      </c>
      <c r="CR7" s="6">
        <v>740100</v>
      </c>
      <c r="CS7" s="6">
        <v>1236810</v>
      </c>
      <c r="CT7" s="6">
        <f t="shared" si="10"/>
        <v>-496710</v>
      </c>
      <c r="CU7" s="6">
        <v>-10800881</v>
      </c>
      <c r="CV7" s="6">
        <v>22132100</v>
      </c>
      <c r="CW7" s="7">
        <f t="shared" si="34"/>
        <v>8.9323200238567504E-2</v>
      </c>
      <c r="CX7" s="8">
        <v>-6.8400000000000002E-2</v>
      </c>
      <c r="CY7" s="1"/>
      <c r="CZ7" s="5">
        <v>45253</v>
      </c>
      <c r="DA7" s="6">
        <v>267200</v>
      </c>
      <c r="DB7" s="6">
        <v>1262500</v>
      </c>
      <c r="DC7" s="6">
        <f t="shared" si="11"/>
        <v>-995300</v>
      </c>
      <c r="DD7" s="6">
        <v>-28063831</v>
      </c>
      <c r="DE7" s="6">
        <v>24849800</v>
      </c>
      <c r="DF7" s="7">
        <f t="shared" si="35"/>
        <v>6.155783949971428E-2</v>
      </c>
      <c r="DG7" s="8">
        <v>-6.9900000000000004E-2</v>
      </c>
      <c r="DH7" s="1"/>
      <c r="DI7" s="5">
        <v>45253</v>
      </c>
      <c r="DJ7" s="6">
        <v>638100</v>
      </c>
      <c r="DK7" s="6">
        <v>448300</v>
      </c>
      <c r="DL7" s="6">
        <f t="shared" si="12"/>
        <v>189800</v>
      </c>
      <c r="DM7" s="6">
        <v>2850840</v>
      </c>
      <c r="DN7" s="6">
        <v>59213200</v>
      </c>
      <c r="DO7" s="7">
        <f t="shared" si="36"/>
        <v>1.8347260408152235E-2</v>
      </c>
      <c r="DP7" s="8">
        <v>-2.0199999999999999E-2</v>
      </c>
      <c r="DQ7" s="1"/>
      <c r="DR7" s="5">
        <v>45253</v>
      </c>
      <c r="DS7" s="6">
        <v>502200</v>
      </c>
      <c r="DT7" s="6">
        <v>674200</v>
      </c>
      <c r="DU7" s="6">
        <f t="shared" si="13"/>
        <v>-172000</v>
      </c>
      <c r="DV7" s="6">
        <v>-5766620</v>
      </c>
      <c r="DW7" s="6">
        <v>9273800</v>
      </c>
      <c r="DX7" s="7">
        <f t="shared" si="37"/>
        <v>0.12685199163234057</v>
      </c>
      <c r="DY7" s="8">
        <v>-6.1699999999999998E-2</v>
      </c>
      <c r="DZ7" s="1"/>
      <c r="EA7" s="5">
        <v>45253</v>
      </c>
      <c r="EB7" s="6">
        <v>458400</v>
      </c>
      <c r="EC7" s="6">
        <v>126000</v>
      </c>
      <c r="ED7" s="6">
        <f t="shared" si="14"/>
        <v>332400</v>
      </c>
      <c r="EE7" s="6">
        <v>23180500</v>
      </c>
      <c r="EF7" s="6">
        <v>870700</v>
      </c>
      <c r="EG7" s="7">
        <f t="shared" si="38"/>
        <v>0.67118410474331003</v>
      </c>
      <c r="EH7" s="8">
        <v>-9.9000000000000008E-3</v>
      </c>
      <c r="EI7" s="1"/>
      <c r="EJ7" s="5">
        <v>45253</v>
      </c>
      <c r="EK7" s="6">
        <v>21700</v>
      </c>
      <c r="EL7" s="6">
        <v>114800</v>
      </c>
      <c r="EM7" s="6">
        <f t="shared" si="15"/>
        <v>-93100</v>
      </c>
      <c r="EN7" s="6">
        <v>-3358070</v>
      </c>
      <c r="EO7" s="6">
        <v>3167100</v>
      </c>
      <c r="EP7" s="7">
        <f t="shared" si="39"/>
        <v>4.3099365350004734E-2</v>
      </c>
      <c r="EQ7" s="8">
        <v>-5.0999999999999997E-2</v>
      </c>
      <c r="ER7" s="1"/>
      <c r="ES7" s="5">
        <v>45253</v>
      </c>
      <c r="ET7">
        <v>12500</v>
      </c>
      <c r="EU7" s="6">
        <v>76900</v>
      </c>
      <c r="EV7" s="6">
        <f t="shared" si="16"/>
        <v>-64400</v>
      </c>
      <c r="EW7" s="6">
        <v>-4189350</v>
      </c>
      <c r="EX7" s="6">
        <v>2116700</v>
      </c>
      <c r="EY7" s="7">
        <f t="shared" si="40"/>
        <v>4.223555534558511E-2</v>
      </c>
      <c r="EZ7" s="8">
        <v>-6.9699999999999998E-2</v>
      </c>
      <c r="FA7" s="1"/>
      <c r="FB7" s="5">
        <v>45253</v>
      </c>
      <c r="FC7" s="55">
        <v>23300</v>
      </c>
      <c r="FD7" s="6">
        <v>520700</v>
      </c>
      <c r="FE7" s="6">
        <f t="shared" si="17"/>
        <v>-497400</v>
      </c>
      <c r="FF7" s="6">
        <v>-11929700</v>
      </c>
      <c r="FG7" s="6">
        <v>12261600</v>
      </c>
      <c r="FH7" s="7">
        <f t="shared" si="41"/>
        <v>4.4366151236380241E-2</v>
      </c>
      <c r="FI7" s="8">
        <v>-6.6699999999999995E-2</v>
      </c>
      <c r="FJ7" s="1"/>
      <c r="FK7" s="5">
        <v>45253</v>
      </c>
      <c r="FL7" s="6">
        <v>284000</v>
      </c>
      <c r="FM7" s="6">
        <v>1208400</v>
      </c>
      <c r="FN7" s="6">
        <f t="shared" si="18"/>
        <v>-924400</v>
      </c>
      <c r="FO7" s="6">
        <v>-21295961</v>
      </c>
      <c r="FP7" s="6">
        <v>27252600</v>
      </c>
      <c r="FQ7" s="7">
        <f t="shared" si="42"/>
        <v>5.4761747502990538E-2</v>
      </c>
      <c r="FR7" s="8">
        <v>-6.9099999999999995E-2</v>
      </c>
      <c r="FS7" s="1"/>
      <c r="FT7" s="5">
        <v>45253</v>
      </c>
      <c r="FU7" s="6">
        <v>1206250</v>
      </c>
      <c r="FV7" s="6">
        <v>228700</v>
      </c>
      <c r="FW7" s="6">
        <f t="shared" si="19"/>
        <v>977550</v>
      </c>
      <c r="FX7" s="6">
        <v>92925637</v>
      </c>
      <c r="FY7" s="6">
        <v>2597700</v>
      </c>
      <c r="FZ7" s="7">
        <f t="shared" si="43"/>
        <v>0.5523925010586288</v>
      </c>
      <c r="GA7" s="8">
        <v>-3.4299999999999997E-2</v>
      </c>
      <c r="GB7" s="1"/>
      <c r="GC7" s="5">
        <v>45253</v>
      </c>
      <c r="GD7" s="6">
        <v>1300</v>
      </c>
      <c r="GE7" s="6">
        <v>194700</v>
      </c>
      <c r="GF7" s="6">
        <f t="shared" si="20"/>
        <v>-193400</v>
      </c>
      <c r="GG7" s="6">
        <v>-13755250</v>
      </c>
      <c r="GH7" s="6">
        <v>796600</v>
      </c>
      <c r="GI7" s="7">
        <f t="shared" si="44"/>
        <v>0.24604569420035149</v>
      </c>
      <c r="GJ7" s="8">
        <v>-2.1100000000000001E-2</v>
      </c>
      <c r="GK7" s="1"/>
    </row>
    <row r="8" spans="1:193" x14ac:dyDescent="0.2">
      <c r="A8" s="5">
        <v>45254</v>
      </c>
      <c r="B8" s="6">
        <v>1278760</v>
      </c>
      <c r="C8" s="6">
        <v>282900</v>
      </c>
      <c r="D8" s="6">
        <f t="shared" si="0"/>
        <v>995860</v>
      </c>
      <c r="E8" s="6">
        <v>20742851</v>
      </c>
      <c r="F8" s="6">
        <v>31430700</v>
      </c>
      <c r="G8" s="7">
        <f t="shared" si="1"/>
        <v>4.9685816733321245E-2</v>
      </c>
      <c r="H8" s="8">
        <v>3.4000000000000002E-2</v>
      </c>
      <c r="I8" s="9">
        <f t="shared" si="21"/>
        <v>0</v>
      </c>
      <c r="J8" s="9"/>
      <c r="K8" s="1"/>
      <c r="L8" s="5">
        <v>45254</v>
      </c>
      <c r="M8" s="6">
        <v>1730480</v>
      </c>
      <c r="N8" s="6">
        <v>223653</v>
      </c>
      <c r="O8" s="6">
        <f t="shared" si="2"/>
        <v>1506827</v>
      </c>
      <c r="P8" s="6">
        <v>46792961</v>
      </c>
      <c r="Q8" s="6">
        <v>24682500</v>
      </c>
      <c r="R8" s="7">
        <f t="shared" si="22"/>
        <v>7.9170789020561128E-2</v>
      </c>
      <c r="S8" s="8">
        <v>3.56E-2</v>
      </c>
      <c r="T8" s="9">
        <f t="shared" si="23"/>
        <v>0</v>
      </c>
      <c r="U8" s="1"/>
      <c r="V8" s="5">
        <v>45254</v>
      </c>
      <c r="W8" s="6">
        <v>204200</v>
      </c>
      <c r="X8" s="6">
        <v>39390</v>
      </c>
      <c r="Y8" s="6">
        <f t="shared" si="3"/>
        <v>164810</v>
      </c>
      <c r="Z8" s="6">
        <v>14130089</v>
      </c>
      <c r="AA8" s="6">
        <v>734500</v>
      </c>
      <c r="AB8" s="7">
        <f t="shared" si="24"/>
        <v>0.33164057181756296</v>
      </c>
      <c r="AC8" s="8">
        <v>5.7999999999999996E-3</v>
      </c>
      <c r="AD8" s="9">
        <f t="shared" si="25"/>
        <v>0</v>
      </c>
      <c r="AE8" s="1"/>
      <c r="AF8" s="5">
        <v>45254</v>
      </c>
      <c r="AG8" s="6">
        <v>2117200</v>
      </c>
      <c r="AH8" s="6">
        <v>80000</v>
      </c>
      <c r="AI8" s="6">
        <f t="shared" si="4"/>
        <v>2037200</v>
      </c>
      <c r="AJ8" s="6">
        <v>39270130</v>
      </c>
      <c r="AK8" s="6">
        <v>10847900</v>
      </c>
      <c r="AL8" s="7">
        <f t="shared" si="26"/>
        <v>0.20254611491625107</v>
      </c>
      <c r="AM8" s="8">
        <v>2.5999999999999999E-3</v>
      </c>
      <c r="AN8" s="1"/>
      <c r="AO8" s="5">
        <v>45254</v>
      </c>
      <c r="AP8" s="6">
        <v>1505200</v>
      </c>
      <c r="AQ8" s="6">
        <v>345400</v>
      </c>
      <c r="AR8" s="6">
        <f t="shared" si="5"/>
        <v>1159800</v>
      </c>
      <c r="AS8" s="6">
        <v>32356668</v>
      </c>
      <c r="AT8" s="6">
        <v>23863000</v>
      </c>
      <c r="AU8" s="7">
        <f t="shared" si="27"/>
        <v>7.7551020408163265E-2</v>
      </c>
      <c r="AV8" s="8">
        <v>3.5000000000000001E-3</v>
      </c>
      <c r="AW8" s="1"/>
      <c r="AX8" s="5">
        <v>45254</v>
      </c>
      <c r="AY8" s="6">
        <v>3871900</v>
      </c>
      <c r="AZ8" s="6">
        <v>4926400</v>
      </c>
      <c r="BA8" s="6">
        <f t="shared" si="6"/>
        <v>-1054500</v>
      </c>
      <c r="BB8" s="6">
        <v>-27249238</v>
      </c>
      <c r="BC8" s="6">
        <v>26228500</v>
      </c>
      <c r="BD8" s="7">
        <f t="shared" si="28"/>
        <v>0.33544808128562442</v>
      </c>
      <c r="BE8" s="8">
        <v>2.1299999999999999E-2</v>
      </c>
      <c r="BF8" s="1"/>
      <c r="BG8" s="5">
        <v>45254</v>
      </c>
      <c r="BH8" s="6">
        <v>1313400</v>
      </c>
      <c r="BI8" s="6">
        <v>100</v>
      </c>
      <c r="BJ8" s="6">
        <f t="shared" si="29"/>
        <v>1313300</v>
      </c>
      <c r="BK8" s="6">
        <v>27778469</v>
      </c>
      <c r="BL8" s="6">
        <v>17659300</v>
      </c>
      <c r="BM8" s="7">
        <f t="shared" si="30"/>
        <v>7.4380071690270846E-2</v>
      </c>
      <c r="BN8" s="8">
        <v>4.4900000000000002E-2</v>
      </c>
      <c r="BO8" s="1"/>
      <c r="BP8" s="5">
        <v>45254</v>
      </c>
      <c r="BQ8" s="6">
        <v>1697600</v>
      </c>
      <c r="BR8" s="6">
        <v>1526100</v>
      </c>
      <c r="BS8" s="6">
        <f t="shared" si="7"/>
        <v>171500</v>
      </c>
      <c r="BT8" s="6">
        <v>5907259</v>
      </c>
      <c r="BU8" s="6">
        <v>11181000</v>
      </c>
      <c r="BV8" s="7">
        <f t="shared" si="31"/>
        <v>0.288319470530364</v>
      </c>
      <c r="BW8" s="8">
        <v>3.3500000000000002E-2</v>
      </c>
      <c r="BX8" s="1"/>
      <c r="BY8" s="5">
        <v>45254</v>
      </c>
      <c r="BZ8" s="6">
        <v>200500</v>
      </c>
      <c r="CA8" s="6">
        <v>1553100</v>
      </c>
      <c r="CB8" s="6">
        <f t="shared" si="8"/>
        <v>-1352600</v>
      </c>
      <c r="CC8" s="6">
        <v>-30187559</v>
      </c>
      <c r="CD8" s="6">
        <v>4005100</v>
      </c>
      <c r="CE8" s="7">
        <f t="shared" si="32"/>
        <v>0.4378417517664977</v>
      </c>
      <c r="CF8" s="8">
        <v>0</v>
      </c>
      <c r="CG8" s="1"/>
      <c r="CH8" s="5">
        <v>45254</v>
      </c>
      <c r="CI8" s="6">
        <v>741400</v>
      </c>
      <c r="CJ8" s="6">
        <v>2031275</v>
      </c>
      <c r="CK8" s="6">
        <f t="shared" si="9"/>
        <v>-1289875</v>
      </c>
      <c r="CL8" s="6">
        <v>-49623003</v>
      </c>
      <c r="CM8" s="6">
        <v>7382900</v>
      </c>
      <c r="CN8" s="7">
        <f t="shared" si="33"/>
        <v>0.37555364423194137</v>
      </c>
      <c r="CO8" s="8">
        <v>2.5999999999999999E-3</v>
      </c>
      <c r="CP8" s="1"/>
      <c r="CQ8" s="5">
        <v>45254</v>
      </c>
      <c r="CR8" s="6">
        <v>557220</v>
      </c>
      <c r="CS8" s="6">
        <v>372100</v>
      </c>
      <c r="CT8" s="6">
        <f t="shared" si="10"/>
        <v>185120</v>
      </c>
      <c r="CU8" s="6">
        <v>3615590</v>
      </c>
      <c r="CV8" s="6">
        <v>26456200</v>
      </c>
      <c r="CW8" s="7">
        <f t="shared" si="34"/>
        <v>3.512673777791217E-2</v>
      </c>
      <c r="CX8" s="8">
        <v>1.2699999999999999E-2</v>
      </c>
      <c r="CY8" s="1"/>
      <c r="CZ8" s="5">
        <v>45254</v>
      </c>
      <c r="DA8" s="6">
        <v>1159100</v>
      </c>
      <c r="DB8" s="6">
        <v>265800</v>
      </c>
      <c r="DC8" s="6">
        <f t="shared" si="11"/>
        <v>893300</v>
      </c>
      <c r="DD8" s="6">
        <v>23646139</v>
      </c>
      <c r="DE8" s="6">
        <v>20178600</v>
      </c>
      <c r="DF8" s="7">
        <f t="shared" si="35"/>
        <v>7.0614413289326314E-2</v>
      </c>
      <c r="DG8" s="8">
        <v>3.2000000000000001E-2</v>
      </c>
      <c r="DH8" s="1"/>
      <c r="DI8" s="5">
        <v>45254</v>
      </c>
      <c r="DJ8" s="6">
        <v>50400</v>
      </c>
      <c r="DK8" s="6">
        <v>411000</v>
      </c>
      <c r="DL8" s="6">
        <f t="shared" si="12"/>
        <v>-360600</v>
      </c>
      <c r="DM8" s="6">
        <v>-6241310</v>
      </c>
      <c r="DN8" s="6">
        <v>47248500</v>
      </c>
      <c r="DO8" s="7">
        <f t="shared" si="36"/>
        <v>9.7653893774405538E-3</v>
      </c>
      <c r="DP8" s="8">
        <v>3.5299999999999998E-2</v>
      </c>
      <c r="DQ8" s="1"/>
      <c r="DR8" s="5">
        <v>45254</v>
      </c>
      <c r="DS8" s="6">
        <v>758500</v>
      </c>
      <c r="DT8" s="6">
        <v>9100</v>
      </c>
      <c r="DU8" s="6">
        <f t="shared" si="13"/>
        <v>749400</v>
      </c>
      <c r="DV8" s="6">
        <v>22830470</v>
      </c>
      <c r="DW8" s="6">
        <v>9947700</v>
      </c>
      <c r="DX8" s="7">
        <f t="shared" si="37"/>
        <v>7.716356544728932E-2</v>
      </c>
      <c r="DY8" s="8">
        <v>3.1300000000000001E-2</v>
      </c>
      <c r="DZ8" s="1"/>
      <c r="EA8" s="5">
        <v>45254</v>
      </c>
      <c r="EB8" s="6">
        <v>260300</v>
      </c>
      <c r="EC8" s="6">
        <v>599000</v>
      </c>
      <c r="ED8" s="6">
        <f t="shared" si="14"/>
        <v>-338700</v>
      </c>
      <c r="EE8" s="6">
        <v>-23053302</v>
      </c>
      <c r="EF8" s="53">
        <v>1703100</v>
      </c>
      <c r="EG8" s="7">
        <f t="shared" si="38"/>
        <v>0.50455052551230106</v>
      </c>
      <c r="EH8" s="8">
        <v>-1.15E-2</v>
      </c>
      <c r="EI8" s="1"/>
      <c r="EJ8" s="5">
        <v>45254</v>
      </c>
      <c r="EK8" s="6">
        <v>98100</v>
      </c>
      <c r="EL8" s="6">
        <v>20600</v>
      </c>
      <c r="EM8" s="6">
        <f t="shared" si="15"/>
        <v>77500</v>
      </c>
      <c r="EN8" s="6">
        <v>2572190</v>
      </c>
      <c r="EO8" s="6">
        <v>3168900</v>
      </c>
      <c r="EP8" s="7">
        <f t="shared" si="39"/>
        <v>3.7457792924989741E-2</v>
      </c>
      <c r="EQ8" s="8">
        <v>1.34E-2</v>
      </c>
      <c r="ER8" s="1"/>
      <c r="ES8" s="5">
        <v>45254</v>
      </c>
      <c r="ET8" s="6">
        <v>10200</v>
      </c>
      <c r="EU8" s="6">
        <v>7000</v>
      </c>
      <c r="EV8" s="6">
        <f t="shared" si="16"/>
        <v>3200</v>
      </c>
      <c r="EW8" s="6">
        <v>192760</v>
      </c>
      <c r="EX8" s="6">
        <v>3802700</v>
      </c>
      <c r="EY8" s="7">
        <f t="shared" si="40"/>
        <v>4.5231020064690876E-3</v>
      </c>
      <c r="EZ8" s="8">
        <v>1.7899999999999999E-2</v>
      </c>
      <c r="FA8" s="1"/>
      <c r="FB8" s="5">
        <v>45254</v>
      </c>
      <c r="FC8" s="6">
        <v>162114</v>
      </c>
      <c r="FD8" s="6">
        <v>4200</v>
      </c>
      <c r="FE8" s="6">
        <f t="shared" si="17"/>
        <v>157914</v>
      </c>
      <c r="FF8" s="6">
        <v>3514900</v>
      </c>
      <c r="FG8" s="6">
        <v>9679000</v>
      </c>
      <c r="FH8" s="7">
        <f t="shared" si="41"/>
        <v>1.7182973447670214E-2</v>
      </c>
      <c r="FI8" s="8">
        <v>1.12E-2</v>
      </c>
      <c r="FJ8" s="1"/>
      <c r="FK8" s="5">
        <v>45254</v>
      </c>
      <c r="FL8" s="6">
        <v>42400</v>
      </c>
      <c r="FM8" s="6">
        <v>272600</v>
      </c>
      <c r="FN8" s="6">
        <f t="shared" si="18"/>
        <v>-230200</v>
      </c>
      <c r="FO8" s="6">
        <v>-4976960</v>
      </c>
      <c r="FP8" s="6">
        <v>24643000</v>
      </c>
      <c r="FQ8" s="7">
        <f t="shared" si="42"/>
        <v>1.2782534594002354E-2</v>
      </c>
      <c r="FR8" s="8">
        <v>1.1599999999999999E-2</v>
      </c>
      <c r="FS8" s="1"/>
      <c r="FT8" s="5">
        <v>45254</v>
      </c>
      <c r="FU8" s="6">
        <v>563300</v>
      </c>
      <c r="FV8" s="6">
        <v>11700</v>
      </c>
      <c r="FW8" s="6">
        <f t="shared" si="19"/>
        <v>551600</v>
      </c>
      <c r="FX8" s="6">
        <v>51565692</v>
      </c>
      <c r="FY8" s="6">
        <v>3115600</v>
      </c>
      <c r="FZ8" s="7">
        <f t="shared" si="43"/>
        <v>0.18455514186673513</v>
      </c>
      <c r="GA8" s="8">
        <v>2.8000000000000001E-2</v>
      </c>
      <c r="GB8" s="1"/>
      <c r="GC8" s="5">
        <v>45254</v>
      </c>
      <c r="GD8" s="6">
        <v>1100</v>
      </c>
      <c r="GE8" s="6">
        <v>124700</v>
      </c>
      <c r="GF8" s="6">
        <f t="shared" si="20"/>
        <v>-123600</v>
      </c>
      <c r="GG8" s="6">
        <v>-8490310</v>
      </c>
      <c r="GH8" s="6">
        <v>664900</v>
      </c>
      <c r="GI8" s="7">
        <f t="shared" si="44"/>
        <v>0.18920138366671679</v>
      </c>
      <c r="GJ8" s="8">
        <v>0</v>
      </c>
      <c r="GK8" s="1"/>
    </row>
    <row r="9" spans="1:193" x14ac:dyDescent="0.2">
      <c r="A9" s="5">
        <v>45257</v>
      </c>
      <c r="B9" s="6">
        <v>225600</v>
      </c>
      <c r="C9" s="6">
        <v>1063233</v>
      </c>
      <c r="D9" s="6">
        <f t="shared" si="0"/>
        <v>-837633</v>
      </c>
      <c r="E9" s="6">
        <v>-17519055</v>
      </c>
      <c r="F9" s="6">
        <v>18357800</v>
      </c>
      <c r="G9" s="7">
        <f t="shared" si="1"/>
        <v>7.0206288335203565E-2</v>
      </c>
      <c r="H9" s="8">
        <v>-3.2899999999999999E-2</v>
      </c>
      <c r="I9" s="9">
        <f t="shared" si="21"/>
        <v>0</v>
      </c>
      <c r="J9" s="9"/>
      <c r="K9" s="1"/>
      <c r="L9" s="5">
        <v>45257</v>
      </c>
      <c r="M9" s="6">
        <v>134820</v>
      </c>
      <c r="N9" s="6">
        <v>1644708</v>
      </c>
      <c r="O9" s="6">
        <f t="shared" si="2"/>
        <v>-1509888</v>
      </c>
      <c r="P9" s="6">
        <v>-47333100</v>
      </c>
      <c r="Q9" s="6">
        <v>15100900</v>
      </c>
      <c r="R9" s="7">
        <f t="shared" si="22"/>
        <v>0.11784251269791866</v>
      </c>
      <c r="S9" s="8">
        <v>-3.1300000000000001E-2</v>
      </c>
      <c r="T9" s="9">
        <f t="shared" si="23"/>
        <v>0</v>
      </c>
      <c r="U9" s="1"/>
      <c r="V9" s="5">
        <v>45257</v>
      </c>
      <c r="W9" s="6">
        <v>186100</v>
      </c>
      <c r="X9" s="6">
        <v>162950</v>
      </c>
      <c r="Y9" s="6">
        <f t="shared" si="3"/>
        <v>23150</v>
      </c>
      <c r="Z9" s="6">
        <v>2003880</v>
      </c>
      <c r="AA9" s="6">
        <v>443000</v>
      </c>
      <c r="AB9" s="7">
        <f t="shared" si="24"/>
        <v>0.7879232505643341</v>
      </c>
      <c r="AC9" s="8">
        <v>-2.3E-3</v>
      </c>
      <c r="AD9" s="9">
        <f t="shared" si="25"/>
        <v>0</v>
      </c>
      <c r="AE9" s="1"/>
      <c r="AF9" s="5">
        <v>45257</v>
      </c>
      <c r="AG9" s="6">
        <v>4477930</v>
      </c>
      <c r="AH9" s="6">
        <v>2775500</v>
      </c>
      <c r="AI9" s="6">
        <f t="shared" si="4"/>
        <v>1702430</v>
      </c>
      <c r="AJ9" s="6">
        <v>32818622</v>
      </c>
      <c r="AK9" s="6">
        <v>8007700</v>
      </c>
      <c r="AL9" s="7">
        <f t="shared" si="26"/>
        <v>0.90580691084830856</v>
      </c>
      <c r="AM9" s="8">
        <v>0</v>
      </c>
      <c r="AN9" s="1"/>
      <c r="AO9" s="5">
        <v>45257</v>
      </c>
      <c r="AP9" s="6">
        <v>228200</v>
      </c>
      <c r="AQ9" s="6">
        <v>885400</v>
      </c>
      <c r="AR9" s="6">
        <f t="shared" si="5"/>
        <v>-657200</v>
      </c>
      <c r="AS9" s="6">
        <v>18275780</v>
      </c>
      <c r="AT9" s="6">
        <v>19908300</v>
      </c>
      <c r="AU9" s="7">
        <f t="shared" si="27"/>
        <v>5.5936468709030907E-2</v>
      </c>
      <c r="AV9" s="8">
        <v>7.4999999999999997E-3</v>
      </c>
      <c r="AW9" s="1"/>
      <c r="AX9" s="5">
        <v>45257</v>
      </c>
      <c r="AY9" s="6">
        <v>3929300</v>
      </c>
      <c r="AZ9" s="6">
        <v>1177417</v>
      </c>
      <c r="BA9" s="6">
        <f t="shared" si="6"/>
        <v>2751883</v>
      </c>
      <c r="BB9" s="6">
        <v>72769540</v>
      </c>
      <c r="BC9" s="6">
        <v>16724600</v>
      </c>
      <c r="BD9" s="7">
        <f t="shared" si="28"/>
        <v>0.30534165241620126</v>
      </c>
      <c r="BE9" s="8">
        <v>4.0000000000000001E-3</v>
      </c>
      <c r="BF9" s="1"/>
      <c r="BG9" s="5">
        <v>45257</v>
      </c>
      <c r="BH9" s="6">
        <v>4900</v>
      </c>
      <c r="BI9" s="6">
        <v>349100</v>
      </c>
      <c r="BJ9" s="6">
        <f t="shared" si="29"/>
        <v>-344200</v>
      </c>
      <c r="BK9" s="6">
        <v>-7604000</v>
      </c>
      <c r="BL9" s="6">
        <v>8933100</v>
      </c>
      <c r="BM9" s="7">
        <f t="shared" si="30"/>
        <v>3.962790072875038E-2</v>
      </c>
      <c r="BN9" s="8">
        <v>0.01</v>
      </c>
      <c r="BO9" s="1"/>
      <c r="BP9" s="5">
        <v>45257</v>
      </c>
      <c r="BQ9" s="6">
        <v>733760</v>
      </c>
      <c r="BR9" s="6">
        <v>645700</v>
      </c>
      <c r="BS9" s="6">
        <f t="shared" si="7"/>
        <v>88060</v>
      </c>
      <c r="BT9" s="6">
        <v>3229260</v>
      </c>
      <c r="BU9" s="6">
        <v>6093900</v>
      </c>
      <c r="BV9" s="7">
        <f t="shared" si="31"/>
        <v>0.2263673509575149</v>
      </c>
      <c r="BW9" s="8">
        <v>0</v>
      </c>
      <c r="BX9" s="1"/>
      <c r="BY9" s="5">
        <v>45257</v>
      </c>
      <c r="BZ9" s="6">
        <v>125350</v>
      </c>
      <c r="CA9" s="6">
        <v>672509</v>
      </c>
      <c r="CB9" s="6">
        <f t="shared" si="8"/>
        <v>-547159</v>
      </c>
      <c r="CC9" s="6">
        <v>-12429560</v>
      </c>
      <c r="CD9" s="6">
        <v>2222200</v>
      </c>
      <c r="CE9" s="7">
        <f t="shared" si="32"/>
        <v>0.35904014040140403</v>
      </c>
      <c r="CF9" s="8">
        <v>2E-3</v>
      </c>
      <c r="CG9" s="1"/>
      <c r="CH9" s="5">
        <v>45257</v>
      </c>
      <c r="CI9" s="6">
        <v>228634</v>
      </c>
      <c r="CJ9" s="6">
        <v>577920</v>
      </c>
      <c r="CK9" s="6">
        <f t="shared" si="9"/>
        <v>-349286</v>
      </c>
      <c r="CL9" s="6">
        <v>-13843750</v>
      </c>
      <c r="CM9" s="6">
        <v>5760600</v>
      </c>
      <c r="CN9" s="7">
        <f t="shared" si="33"/>
        <v>0.14001215151199528</v>
      </c>
      <c r="CO9" s="8"/>
      <c r="CP9" s="1"/>
      <c r="CQ9" s="5">
        <v>45257</v>
      </c>
      <c r="CR9" s="6">
        <v>9500</v>
      </c>
      <c r="CS9" s="6">
        <v>259500</v>
      </c>
      <c r="CT9" s="6">
        <f t="shared" si="10"/>
        <v>-250000</v>
      </c>
      <c r="CU9" s="6">
        <v>-4968950</v>
      </c>
      <c r="CV9" s="6">
        <v>10907400</v>
      </c>
      <c r="CW9" s="7">
        <f t="shared" si="34"/>
        <v>2.4662155967508297E-2</v>
      </c>
      <c r="CX9" s="8">
        <v>3.5000000000000001E-3</v>
      </c>
      <c r="CY9" s="1"/>
      <c r="CZ9" s="5">
        <v>45257</v>
      </c>
      <c r="DA9" s="6">
        <v>9100</v>
      </c>
      <c r="DB9" s="6">
        <v>314800</v>
      </c>
      <c r="DC9" s="6">
        <f t="shared" si="11"/>
        <v>-305700</v>
      </c>
      <c r="DD9" s="6">
        <v>-8329130</v>
      </c>
      <c r="DE9" s="6">
        <v>8456600</v>
      </c>
      <c r="DF9" s="7">
        <f t="shared" si="35"/>
        <v>3.8301445025187425E-2</v>
      </c>
      <c r="DG9" s="8">
        <v>4.0000000000000001E-3</v>
      </c>
      <c r="DH9" s="1"/>
      <c r="DI9" s="5">
        <v>45257</v>
      </c>
      <c r="DJ9" s="6">
        <v>358870</v>
      </c>
      <c r="DK9" s="6">
        <v>23341</v>
      </c>
      <c r="DL9" s="6">
        <f t="shared" si="12"/>
        <v>335529</v>
      </c>
      <c r="DM9" s="6">
        <v>5942000</v>
      </c>
      <c r="DN9" s="6">
        <v>22774900</v>
      </c>
      <c r="DO9" s="7">
        <f t="shared" si="36"/>
        <v>1.678211539896992E-2</v>
      </c>
      <c r="DP9" s="8">
        <v>1E-3</v>
      </c>
      <c r="DQ9" s="1"/>
      <c r="DR9" s="5">
        <v>45257</v>
      </c>
      <c r="DS9" s="6">
        <v>144300</v>
      </c>
      <c r="DT9" s="6">
        <v>19600</v>
      </c>
      <c r="DU9" s="6">
        <f t="shared" si="13"/>
        <v>124700</v>
      </c>
      <c r="DV9" s="6">
        <v>3899960</v>
      </c>
      <c r="DW9" s="6">
        <v>3719900</v>
      </c>
      <c r="DX9" s="7">
        <f t="shared" si="37"/>
        <v>4.4060324202263502E-2</v>
      </c>
      <c r="DY9" s="8">
        <v>0</v>
      </c>
      <c r="DZ9" s="1"/>
      <c r="EA9" s="5">
        <v>45257</v>
      </c>
      <c r="EB9" s="6">
        <v>104200</v>
      </c>
      <c r="EC9" s="6">
        <v>94400</v>
      </c>
      <c r="ED9" s="6">
        <f t="shared" si="14"/>
        <v>9800</v>
      </c>
      <c r="EE9" s="6">
        <v>651630</v>
      </c>
      <c r="EF9" s="6">
        <v>456000</v>
      </c>
      <c r="EG9" s="7">
        <f t="shared" si="38"/>
        <v>0.43552631578947371</v>
      </c>
      <c r="EH9" s="8">
        <v>5.0000000000000001E-3</v>
      </c>
      <c r="EI9" s="1"/>
      <c r="EJ9" s="5">
        <v>45257</v>
      </c>
      <c r="EK9" s="6">
        <v>300</v>
      </c>
      <c r="EL9" s="6">
        <v>14100</v>
      </c>
      <c r="EM9" s="6">
        <f t="shared" si="15"/>
        <v>-13800</v>
      </c>
      <c r="EN9" s="6">
        <v>-478410</v>
      </c>
      <c r="EO9" s="6">
        <v>2722300</v>
      </c>
      <c r="EP9" s="7">
        <f t="shared" si="39"/>
        <v>5.2896447856591849E-3</v>
      </c>
      <c r="EQ9" s="8">
        <v>1.35E-2</v>
      </c>
      <c r="ER9" s="1"/>
      <c r="ES9" s="5">
        <v>45257</v>
      </c>
      <c r="ET9" s="6">
        <v>4900</v>
      </c>
      <c r="EU9" s="6">
        <v>7666</v>
      </c>
      <c r="EV9" s="6">
        <f t="shared" si="16"/>
        <v>-2766</v>
      </c>
      <c r="EW9" s="6">
        <v>-173710</v>
      </c>
      <c r="EX9" s="6">
        <v>1101100</v>
      </c>
      <c r="EY9" s="7">
        <f t="shared" si="40"/>
        <v>1.1412224139496868E-2</v>
      </c>
      <c r="EZ9" s="8">
        <v>1.9E-2</v>
      </c>
      <c r="FA9" s="1"/>
      <c r="FB9" s="5">
        <v>45257</v>
      </c>
      <c r="FC9" s="6">
        <v>23900</v>
      </c>
      <c r="FD9" s="6">
        <v>8400</v>
      </c>
      <c r="FE9" s="6">
        <f t="shared" si="17"/>
        <v>15500</v>
      </c>
      <c r="FF9" s="6">
        <v>340240</v>
      </c>
      <c r="FG9" s="6">
        <v>4647200</v>
      </c>
      <c r="FH9" s="7">
        <f t="shared" si="41"/>
        <v>6.9504217593389572E-3</v>
      </c>
      <c r="FI9" s="8">
        <v>-2.4299999999999999E-2</v>
      </c>
      <c r="FJ9" s="1"/>
      <c r="FK9" s="5">
        <v>45257</v>
      </c>
      <c r="FL9" s="6">
        <v>28900</v>
      </c>
      <c r="FM9" s="6">
        <v>1000</v>
      </c>
      <c r="FN9" s="6">
        <f t="shared" si="18"/>
        <v>27900</v>
      </c>
      <c r="FO9" s="6">
        <v>599680</v>
      </c>
      <c r="FP9" s="6">
        <v>9830800</v>
      </c>
      <c r="FQ9" s="7">
        <f t="shared" si="42"/>
        <v>3.0414615290718966E-3</v>
      </c>
      <c r="FR9" s="8">
        <v>3.0000000000000001E-3</v>
      </c>
      <c r="FS9" s="1"/>
      <c r="FT9" s="5">
        <v>45257</v>
      </c>
      <c r="FU9" s="6">
        <v>201700</v>
      </c>
      <c r="FV9" s="6">
        <v>30600</v>
      </c>
      <c r="FW9" s="6">
        <f t="shared" si="19"/>
        <v>171100</v>
      </c>
      <c r="FX9" s="6">
        <v>16251650</v>
      </c>
      <c r="FY9" s="6">
        <v>795100</v>
      </c>
      <c r="FZ9" s="7">
        <f t="shared" si="43"/>
        <v>0.29216450760910578</v>
      </c>
      <c r="GA9" s="8">
        <v>1E-3</v>
      </c>
      <c r="GB9" s="1"/>
      <c r="GC9" s="5">
        <v>45257</v>
      </c>
      <c r="GD9" s="6">
        <v>17400</v>
      </c>
      <c r="GE9" s="6">
        <v>12000</v>
      </c>
      <c r="GF9" s="6">
        <f t="shared" si="20"/>
        <v>5400</v>
      </c>
      <c r="GG9" s="6">
        <v>374140</v>
      </c>
      <c r="GH9" s="6">
        <v>285900</v>
      </c>
      <c r="GI9" s="7">
        <f t="shared" si="44"/>
        <v>0.10283315844700944</v>
      </c>
      <c r="GJ9" s="8">
        <v>0</v>
      </c>
      <c r="GK9" s="1"/>
    </row>
    <row r="10" spans="1:193" x14ac:dyDescent="0.2">
      <c r="A10" s="5">
        <v>45258</v>
      </c>
      <c r="B10" s="6">
        <v>553700</v>
      </c>
      <c r="C10" s="6">
        <v>1542900</v>
      </c>
      <c r="D10" s="6">
        <f t="shared" si="0"/>
        <v>-989200</v>
      </c>
      <c r="E10" s="6">
        <v>-20404299</v>
      </c>
      <c r="F10" s="6">
        <v>26424900</v>
      </c>
      <c r="G10" s="7">
        <f t="shared" si="1"/>
        <v>7.9341832892461273E-2</v>
      </c>
      <c r="H10" s="8">
        <v>9.7000000000000003E-3</v>
      </c>
      <c r="I10" s="9">
        <f t="shared" si="21"/>
        <v>0</v>
      </c>
      <c r="J10" s="8"/>
      <c r="K10" s="1"/>
      <c r="L10" s="5">
        <v>45258</v>
      </c>
      <c r="M10" s="6">
        <v>1287000</v>
      </c>
      <c r="N10" s="6">
        <v>1369651</v>
      </c>
      <c r="O10" s="6">
        <f t="shared" si="2"/>
        <v>-82651</v>
      </c>
      <c r="P10" s="6">
        <v>-2514211</v>
      </c>
      <c r="Q10" s="6">
        <v>21396800</v>
      </c>
      <c r="R10" s="7">
        <f t="shared" si="22"/>
        <v>0.12416113624467211</v>
      </c>
      <c r="S10" s="8">
        <v>1.29E-2</v>
      </c>
      <c r="T10" s="9">
        <f t="shared" si="23"/>
        <v>0</v>
      </c>
      <c r="U10" s="1"/>
      <c r="V10" s="5">
        <v>45258</v>
      </c>
      <c r="W10" s="6">
        <v>279500</v>
      </c>
      <c r="X10" s="6">
        <v>527003</v>
      </c>
      <c r="Y10" s="6">
        <f t="shared" si="3"/>
        <v>-247503</v>
      </c>
      <c r="Z10" s="6">
        <v>21036730</v>
      </c>
      <c r="AA10" s="6">
        <v>779400</v>
      </c>
      <c r="AB10" s="7">
        <f t="shared" si="24"/>
        <v>1.0347741852707211</v>
      </c>
      <c r="AC10" s="8">
        <v>0</v>
      </c>
      <c r="AD10" s="9">
        <f t="shared" si="25"/>
        <v>0</v>
      </c>
      <c r="AE10" s="1"/>
      <c r="AF10" s="5">
        <v>45258</v>
      </c>
      <c r="AG10" s="6">
        <v>2520800</v>
      </c>
      <c r="AH10" s="6">
        <v>768600</v>
      </c>
      <c r="AI10" s="6">
        <f t="shared" si="4"/>
        <v>1752200</v>
      </c>
      <c r="AJ10" s="6">
        <v>33630808</v>
      </c>
      <c r="AK10" s="6">
        <v>5746400</v>
      </c>
      <c r="AL10" s="7">
        <f t="shared" si="26"/>
        <v>0.57242795489349851</v>
      </c>
      <c r="AM10" s="8">
        <v>7.7999999999999996E-3</v>
      </c>
      <c r="AN10" s="1"/>
      <c r="AO10" s="5">
        <v>45258</v>
      </c>
      <c r="AP10" s="6">
        <v>760000</v>
      </c>
      <c r="AQ10" s="6">
        <v>1173400</v>
      </c>
      <c r="AR10" s="6">
        <f t="shared" si="5"/>
        <v>-413400</v>
      </c>
      <c r="AS10" s="6">
        <v>11190110</v>
      </c>
      <c r="AT10" s="6">
        <v>17252700</v>
      </c>
      <c r="AU10" s="7">
        <f t="shared" si="27"/>
        <v>0.11206361902774638</v>
      </c>
      <c r="AV10" s="8">
        <v>2.7400000000000001E-2</v>
      </c>
      <c r="AW10" s="1"/>
      <c r="AX10" s="5">
        <v>45258</v>
      </c>
      <c r="AY10" s="6">
        <v>2975800</v>
      </c>
      <c r="AZ10" s="6">
        <v>2268051</v>
      </c>
      <c r="BA10" s="6">
        <f t="shared" si="6"/>
        <v>707749</v>
      </c>
      <c r="BB10" s="6">
        <v>18824229</v>
      </c>
      <c r="BC10" s="6">
        <v>18863600</v>
      </c>
      <c r="BD10" s="7">
        <f t="shared" si="28"/>
        <v>0.27798781780784154</v>
      </c>
      <c r="BE10" s="8">
        <v>1.52E-2</v>
      </c>
      <c r="BF10" s="1"/>
      <c r="BG10" s="5">
        <v>45258</v>
      </c>
      <c r="BH10" s="6">
        <v>188600</v>
      </c>
      <c r="BI10" s="6">
        <v>18000</v>
      </c>
      <c r="BJ10" s="6">
        <f t="shared" si="29"/>
        <v>170600</v>
      </c>
      <c r="BK10" s="6">
        <v>3838370</v>
      </c>
      <c r="BL10" s="6">
        <v>17317100</v>
      </c>
      <c r="BM10" s="7">
        <f t="shared" si="30"/>
        <v>1.1930404051486682E-2</v>
      </c>
      <c r="BN10" s="8">
        <v>4.5900000000000003E-2</v>
      </c>
      <c r="BO10" s="1"/>
      <c r="BP10" s="5">
        <v>45258</v>
      </c>
      <c r="BQ10" s="6">
        <v>1248800</v>
      </c>
      <c r="BR10" s="6">
        <v>1725100</v>
      </c>
      <c r="BS10" s="6">
        <f t="shared" si="7"/>
        <v>-476300</v>
      </c>
      <c r="BT10" s="6">
        <v>-18179539</v>
      </c>
      <c r="BU10" s="6">
        <v>6131600</v>
      </c>
      <c r="BV10" s="7">
        <f t="shared" si="31"/>
        <v>0.48501206862809054</v>
      </c>
      <c r="BW10" s="8">
        <v>0</v>
      </c>
      <c r="BX10" s="1"/>
      <c r="BY10" s="5">
        <v>45258</v>
      </c>
      <c r="BZ10" s="6">
        <v>187200</v>
      </c>
      <c r="CA10" s="6">
        <v>194407</v>
      </c>
      <c r="CB10" s="6">
        <f t="shared" si="8"/>
        <v>-7207</v>
      </c>
      <c r="CC10" s="6">
        <v>-159680</v>
      </c>
      <c r="CD10" s="6">
        <v>1971100</v>
      </c>
      <c r="CE10" s="7">
        <f t="shared" si="32"/>
        <v>0.19360103495510123</v>
      </c>
      <c r="CF10" s="8">
        <v>8.8000000000000005E-3</v>
      </c>
      <c r="CG10" s="1"/>
      <c r="CH10" s="5">
        <v>45258</v>
      </c>
      <c r="CI10" s="6">
        <v>1982900</v>
      </c>
      <c r="CJ10" s="6">
        <v>1277500</v>
      </c>
      <c r="CK10" s="6">
        <f t="shared" si="9"/>
        <v>705400</v>
      </c>
      <c r="CL10" s="6">
        <v>28357493</v>
      </c>
      <c r="CM10" s="6">
        <v>7384400</v>
      </c>
      <c r="CN10" s="7">
        <f t="shared" si="33"/>
        <v>0.44152537782351986</v>
      </c>
      <c r="CO10" s="8"/>
      <c r="CP10" s="1"/>
      <c r="CQ10" s="5">
        <v>45258</v>
      </c>
      <c r="CR10" s="6">
        <v>406800</v>
      </c>
      <c r="CS10" s="6">
        <v>1317800</v>
      </c>
      <c r="CT10" s="6">
        <f t="shared" si="10"/>
        <v>-911000</v>
      </c>
      <c r="CU10" s="6">
        <v>-17483181</v>
      </c>
      <c r="CV10" s="6">
        <v>16867800</v>
      </c>
      <c r="CW10" s="7">
        <f t="shared" si="34"/>
        <v>0.10224214183236699</v>
      </c>
      <c r="CX10" s="8">
        <v>1.7999999999999999E-2</v>
      </c>
      <c r="CY10" s="1"/>
      <c r="CZ10" s="5">
        <v>45258</v>
      </c>
      <c r="DA10" s="6">
        <v>296600</v>
      </c>
      <c r="DB10" s="6">
        <v>319300</v>
      </c>
      <c r="DC10" s="6">
        <f t="shared" si="11"/>
        <v>-22700</v>
      </c>
      <c r="DD10" s="6">
        <v>-537590</v>
      </c>
      <c r="DE10" s="6">
        <v>12233300</v>
      </c>
      <c r="DF10" s="7">
        <f t="shared" si="35"/>
        <v>5.0346186229390272E-2</v>
      </c>
      <c r="DG10" s="8">
        <v>1.4999999999999999E-2</v>
      </c>
      <c r="DH10" s="1"/>
      <c r="DI10" s="5">
        <v>45258</v>
      </c>
      <c r="DJ10" s="6">
        <v>20454</v>
      </c>
      <c r="DK10" s="6">
        <v>443529</v>
      </c>
      <c r="DL10" s="6">
        <f t="shared" si="12"/>
        <v>-423075</v>
      </c>
      <c r="DM10" s="6">
        <v>-7264450</v>
      </c>
      <c r="DN10" s="6">
        <v>28249000</v>
      </c>
      <c r="DO10" s="7">
        <f t="shared" si="36"/>
        <v>1.6424758398527382E-2</v>
      </c>
      <c r="DP10" s="8">
        <v>5.7999999999999996E-3</v>
      </c>
      <c r="DQ10" s="1"/>
      <c r="DR10" s="5">
        <v>45258</v>
      </c>
      <c r="DS10" s="6">
        <v>23300</v>
      </c>
      <c r="DT10" s="6">
        <v>625266</v>
      </c>
      <c r="DU10" s="6">
        <f t="shared" si="13"/>
        <v>-601966</v>
      </c>
      <c r="DV10" s="6">
        <v>-18253981</v>
      </c>
      <c r="DW10" s="6">
        <v>7293100</v>
      </c>
      <c r="DX10" s="7">
        <f t="shared" si="37"/>
        <v>8.8928713441472074E-2</v>
      </c>
      <c r="DY10" s="8">
        <v>0</v>
      </c>
      <c r="DZ10" s="1"/>
      <c r="EA10" s="5">
        <v>45258</v>
      </c>
      <c r="EB10" s="6">
        <v>148300</v>
      </c>
      <c r="EC10" s="6">
        <v>212200</v>
      </c>
      <c r="ED10" s="6">
        <f t="shared" si="14"/>
        <v>-63900</v>
      </c>
      <c r="EE10" s="6">
        <v>-4365759</v>
      </c>
      <c r="EF10" s="6">
        <v>914800</v>
      </c>
      <c r="EG10" s="7">
        <f t="shared" si="38"/>
        <v>0.39407520769567117</v>
      </c>
      <c r="EH10" s="8">
        <v>7.4999999999999997E-3</v>
      </c>
      <c r="EI10" s="1"/>
      <c r="EJ10" s="5">
        <v>45258</v>
      </c>
      <c r="EK10" s="6">
        <v>21900</v>
      </c>
      <c r="EL10" s="6">
        <v>25000</v>
      </c>
      <c r="EM10" s="6">
        <f t="shared" si="15"/>
        <v>-3100</v>
      </c>
      <c r="EN10" s="6">
        <v>-104240</v>
      </c>
      <c r="EO10" s="53">
        <v>5259300</v>
      </c>
      <c r="EP10" s="7">
        <f t="shared" si="39"/>
        <v>8.9175365542942982E-3</v>
      </c>
      <c r="EQ10" s="8">
        <v>3.9E-2</v>
      </c>
      <c r="ER10" s="1"/>
      <c r="ES10" s="5">
        <v>45258</v>
      </c>
      <c r="ET10" s="6">
        <v>117300</v>
      </c>
      <c r="EU10" s="6">
        <v>7098</v>
      </c>
      <c r="EV10" s="6">
        <f t="shared" si="16"/>
        <v>110202</v>
      </c>
      <c r="EW10" s="6">
        <v>6743820</v>
      </c>
      <c r="EX10" s="6">
        <v>1537800</v>
      </c>
      <c r="EY10" s="7">
        <f t="shared" si="40"/>
        <v>8.0893484198205232E-2</v>
      </c>
      <c r="EZ10" s="8">
        <v>3.1699999999999999E-2</v>
      </c>
      <c r="FA10" s="1"/>
      <c r="FB10" s="5">
        <v>45258</v>
      </c>
      <c r="FC10" s="6">
        <v>215700</v>
      </c>
      <c r="FD10" s="6">
        <v>169700</v>
      </c>
      <c r="FE10" s="6">
        <f t="shared" si="17"/>
        <v>46000</v>
      </c>
      <c r="FF10" s="6">
        <v>1105400</v>
      </c>
      <c r="FG10" s="6">
        <v>5883000</v>
      </c>
      <c r="FH10" s="7">
        <f t="shared" si="41"/>
        <v>6.5510793812680601E-2</v>
      </c>
      <c r="FI10" s="8">
        <v>2.4899999999999999E-2</v>
      </c>
      <c r="FJ10" s="1"/>
      <c r="FK10" s="5">
        <v>45258</v>
      </c>
      <c r="FL10" s="6">
        <v>223300</v>
      </c>
      <c r="FM10" s="6">
        <v>2000</v>
      </c>
      <c r="FN10" s="6">
        <f t="shared" si="18"/>
        <v>221300</v>
      </c>
      <c r="FO10" s="6">
        <v>4684740</v>
      </c>
      <c r="FP10" s="6">
        <v>15727100</v>
      </c>
      <c r="FQ10" s="7">
        <f t="shared" si="42"/>
        <v>1.4325590859090361E-2</v>
      </c>
      <c r="FR10" s="8">
        <v>1.4200000000000001E-2</v>
      </c>
      <c r="FS10" s="1"/>
      <c r="FT10" s="5">
        <v>45258</v>
      </c>
      <c r="FU10" s="6">
        <v>970600</v>
      </c>
      <c r="FV10" s="6">
        <v>216300</v>
      </c>
      <c r="FW10" s="6">
        <f t="shared" si="19"/>
        <v>754300</v>
      </c>
      <c r="FX10" s="6">
        <v>71099091</v>
      </c>
      <c r="FY10" s="6">
        <v>1749500</v>
      </c>
      <c r="FZ10" s="7">
        <f t="shared" si="43"/>
        <v>0.67842240640182905</v>
      </c>
      <c r="GA10" s="8">
        <v>1.1000000000000001E-3</v>
      </c>
      <c r="GB10" s="1"/>
      <c r="GC10" s="5">
        <v>45258</v>
      </c>
      <c r="GD10" s="6">
        <v>76100</v>
      </c>
      <c r="GE10" s="6">
        <v>23000</v>
      </c>
      <c r="GF10" s="6">
        <f t="shared" si="20"/>
        <v>53100</v>
      </c>
      <c r="GG10" s="6">
        <v>3605350</v>
      </c>
      <c r="GH10" s="6">
        <v>471400</v>
      </c>
      <c r="GI10" s="7">
        <f t="shared" si="44"/>
        <v>0.21022486211285532</v>
      </c>
      <c r="GJ10" s="8">
        <v>0</v>
      </c>
      <c r="GK10" s="1"/>
    </row>
    <row r="11" spans="1:193" x14ac:dyDescent="0.2">
      <c r="A11" s="5">
        <v>45259</v>
      </c>
      <c r="B11" s="6"/>
      <c r="C11" s="6"/>
      <c r="D11" s="6"/>
      <c r="E11" s="6"/>
      <c r="F11" s="6"/>
      <c r="G11" s="7" t="e">
        <f t="shared" ref="G11:G27" si="45">(B11+C11)/F11</f>
        <v>#DIV/0!</v>
      </c>
      <c r="H11" s="8"/>
      <c r="I11" s="8"/>
      <c r="J11" s="8"/>
      <c r="K11" s="1"/>
      <c r="L11" s="5">
        <v>45259</v>
      </c>
      <c r="M11" s="6"/>
      <c r="N11" s="6"/>
      <c r="O11" s="6"/>
      <c r="P11" s="6"/>
      <c r="Q11" s="6"/>
      <c r="R11" s="7" t="e">
        <f t="shared" si="22"/>
        <v>#DIV/0!</v>
      </c>
      <c r="S11" s="8"/>
      <c r="T11" s="8"/>
      <c r="U11" s="1"/>
      <c r="V11" s="5">
        <v>45259</v>
      </c>
      <c r="W11" s="6"/>
      <c r="X11" s="6"/>
      <c r="Y11" s="6"/>
      <c r="Z11" s="6"/>
      <c r="AA11" s="6"/>
      <c r="AB11" s="7" t="e">
        <f t="shared" si="24"/>
        <v>#DIV/0!</v>
      </c>
      <c r="AC11" s="8"/>
      <c r="AD11" s="8"/>
      <c r="AE11" s="1"/>
      <c r="AF11" s="5">
        <v>45259</v>
      </c>
      <c r="AG11" s="6"/>
      <c r="AH11" s="6"/>
      <c r="AI11" s="6"/>
      <c r="AJ11" s="6"/>
      <c r="AK11" s="6"/>
      <c r="AL11" s="7" t="e">
        <f t="shared" si="26"/>
        <v>#DIV/0!</v>
      </c>
      <c r="AM11" s="8"/>
      <c r="AN11" s="1"/>
      <c r="AO11" s="5">
        <v>45259</v>
      </c>
      <c r="AP11" s="6"/>
      <c r="AR11" s="6"/>
      <c r="AS11" s="6"/>
      <c r="AT11" s="6"/>
      <c r="AU11" s="7" t="e">
        <f>(AP11+AQ10)/AT11</f>
        <v>#DIV/0!</v>
      </c>
      <c r="AV11" s="8"/>
      <c r="AW11" s="1"/>
      <c r="AX11" s="5">
        <v>45259</v>
      </c>
      <c r="AY11" s="6"/>
      <c r="AZ11" s="6"/>
      <c r="BA11" s="6"/>
      <c r="BB11" s="6"/>
      <c r="BC11" s="6"/>
      <c r="BD11" s="7" t="e">
        <f t="shared" si="28"/>
        <v>#DIV/0!</v>
      </c>
      <c r="BE11" s="8"/>
      <c r="BF11" s="1"/>
      <c r="BG11" s="5">
        <v>45259</v>
      </c>
      <c r="BH11" s="6"/>
      <c r="BI11" s="6"/>
      <c r="BJ11" s="6"/>
      <c r="BK11" s="6"/>
      <c r="BL11" s="6"/>
      <c r="BM11" s="7" t="e">
        <f t="shared" si="30"/>
        <v>#DIV/0!</v>
      </c>
      <c r="BN11" s="8"/>
      <c r="BO11" s="1"/>
      <c r="BP11" s="5">
        <v>45259</v>
      </c>
      <c r="BQ11" s="6"/>
      <c r="BR11" s="6"/>
      <c r="BS11" s="6"/>
      <c r="BT11" s="6"/>
      <c r="BU11" s="6"/>
      <c r="BV11" s="7" t="e">
        <f t="shared" si="31"/>
        <v>#DIV/0!</v>
      </c>
      <c r="BW11" s="8">
        <v>0</v>
      </c>
      <c r="BX11" s="1"/>
      <c r="BY11" s="5">
        <v>45259</v>
      </c>
      <c r="BZ11" s="6"/>
      <c r="CA11" s="6"/>
      <c r="CB11" s="6"/>
      <c r="CC11" s="6"/>
      <c r="CD11" s="6"/>
      <c r="CE11" s="7" t="e">
        <f t="shared" si="32"/>
        <v>#DIV/0!</v>
      </c>
      <c r="CF11" s="8"/>
      <c r="CG11" s="1"/>
      <c r="CH11" s="5">
        <v>45259</v>
      </c>
      <c r="CI11" s="6"/>
      <c r="CJ11" s="6"/>
      <c r="CK11" s="6"/>
      <c r="CL11" s="6"/>
      <c r="CM11" s="6"/>
      <c r="CN11" s="7" t="e">
        <f t="shared" si="33"/>
        <v>#DIV/0!</v>
      </c>
      <c r="CO11" s="8"/>
      <c r="CP11" s="1"/>
      <c r="CQ11" s="5">
        <v>45259</v>
      </c>
      <c r="CR11" s="6"/>
      <c r="CS11" s="6"/>
      <c r="CT11" s="6"/>
      <c r="CU11" s="6"/>
      <c r="CV11" s="6"/>
      <c r="CW11" s="7" t="e">
        <f t="shared" si="34"/>
        <v>#DIV/0!</v>
      </c>
      <c r="CX11" s="8"/>
      <c r="CY11" s="1"/>
      <c r="CZ11" s="5">
        <v>45259</v>
      </c>
      <c r="DA11" s="6"/>
      <c r="DB11" s="6"/>
      <c r="DC11" s="6"/>
      <c r="DD11" s="6"/>
      <c r="DE11" s="6"/>
      <c r="DF11" s="7" t="e">
        <f t="shared" si="35"/>
        <v>#DIV/0!</v>
      </c>
      <c r="DG11" s="8"/>
      <c r="DH11" s="1"/>
      <c r="DI11" s="5">
        <v>45259</v>
      </c>
      <c r="DJ11" s="6"/>
      <c r="DK11" s="6"/>
      <c r="DL11" s="6"/>
      <c r="DM11" s="6"/>
      <c r="DN11" s="6"/>
      <c r="DO11" s="7" t="e">
        <f t="shared" si="36"/>
        <v>#DIV/0!</v>
      </c>
      <c r="DP11" s="8"/>
      <c r="DQ11" s="1"/>
      <c r="DR11" s="5">
        <v>45259</v>
      </c>
      <c r="DS11" s="6"/>
      <c r="DT11" s="6"/>
      <c r="DU11" s="6"/>
      <c r="DV11" s="6"/>
      <c r="DW11" s="6"/>
      <c r="DX11" s="7" t="e">
        <f t="shared" si="37"/>
        <v>#DIV/0!</v>
      </c>
      <c r="DY11" s="8"/>
      <c r="DZ11" s="1"/>
      <c r="EA11" s="5">
        <v>45259</v>
      </c>
      <c r="EB11" s="6"/>
      <c r="EC11" s="6"/>
      <c r="ED11" s="6"/>
      <c r="EE11" s="6"/>
      <c r="EF11" s="6"/>
      <c r="EG11" s="7" t="e">
        <f t="shared" si="38"/>
        <v>#DIV/0!</v>
      </c>
      <c r="EH11" s="8"/>
      <c r="EI11" s="1"/>
      <c r="EJ11" s="5">
        <v>45259</v>
      </c>
      <c r="EK11" s="6"/>
      <c r="EL11" s="6"/>
      <c r="EM11" s="6"/>
      <c r="EN11" s="6"/>
      <c r="EO11" s="6"/>
      <c r="EP11" s="7" t="e">
        <f t="shared" si="39"/>
        <v>#DIV/0!</v>
      </c>
      <c r="EQ11" s="8"/>
      <c r="ER11" s="1"/>
      <c r="ES11" s="5">
        <v>45259</v>
      </c>
      <c r="ET11" s="6"/>
      <c r="EU11" s="6"/>
      <c r="EV11" s="6"/>
      <c r="EW11" s="6"/>
      <c r="EX11" s="6"/>
      <c r="EY11" s="7" t="e">
        <f t="shared" si="40"/>
        <v>#DIV/0!</v>
      </c>
      <c r="EZ11" s="8"/>
      <c r="FA11" s="1"/>
      <c r="FB11" s="5">
        <v>45259</v>
      </c>
      <c r="FC11" s="6"/>
      <c r="FD11" s="6"/>
      <c r="FE11" s="6"/>
      <c r="FF11" s="6"/>
      <c r="FG11" s="6"/>
      <c r="FH11" s="7" t="e">
        <f t="shared" si="41"/>
        <v>#DIV/0!</v>
      </c>
      <c r="FI11" s="8"/>
      <c r="FJ11" s="1"/>
      <c r="FK11" s="5">
        <v>45259</v>
      </c>
      <c r="FL11" s="6"/>
      <c r="FM11" s="6"/>
      <c r="FN11" s="6"/>
      <c r="FO11" s="6"/>
      <c r="FP11" s="6"/>
      <c r="FQ11" s="7" t="e">
        <f t="shared" si="42"/>
        <v>#DIV/0!</v>
      </c>
      <c r="FR11" s="8"/>
      <c r="FS11" s="1"/>
      <c r="FT11" s="5">
        <v>45259</v>
      </c>
      <c r="FU11" s="6"/>
      <c r="FV11" s="6"/>
      <c r="FW11" s="6"/>
      <c r="FX11" s="6"/>
      <c r="FY11" s="6"/>
      <c r="FZ11" s="7" t="e">
        <f t="shared" si="43"/>
        <v>#DIV/0!</v>
      </c>
      <c r="GA11" s="8"/>
      <c r="GB11" s="1"/>
      <c r="GC11" s="5">
        <v>45259</v>
      </c>
      <c r="GD11" s="6"/>
      <c r="GE11" s="6"/>
      <c r="GF11" s="6"/>
      <c r="GG11" s="6"/>
      <c r="GH11" s="6"/>
      <c r="GI11" s="7" t="e">
        <f t="shared" si="44"/>
        <v>#DIV/0!</v>
      </c>
      <c r="GJ11" s="8"/>
      <c r="GK11" s="1"/>
    </row>
    <row r="12" spans="1:193" x14ac:dyDescent="0.2">
      <c r="A12" s="5">
        <v>45260</v>
      </c>
      <c r="B12" s="6"/>
      <c r="C12" s="6"/>
      <c r="D12" s="6"/>
      <c r="E12" s="6"/>
      <c r="F12" s="6"/>
      <c r="G12" s="7" t="e">
        <f t="shared" si="45"/>
        <v>#DIV/0!</v>
      </c>
      <c r="H12" s="8"/>
      <c r="I12" s="8"/>
      <c r="J12" s="8"/>
      <c r="K12" s="1"/>
      <c r="L12" s="5">
        <v>45260</v>
      </c>
      <c r="M12" s="6"/>
      <c r="N12" s="6"/>
      <c r="O12" s="6"/>
      <c r="P12" s="6"/>
      <c r="Q12" s="6"/>
      <c r="R12" s="7" t="e">
        <f t="shared" si="22"/>
        <v>#DIV/0!</v>
      </c>
      <c r="S12" s="8"/>
      <c r="T12" s="8"/>
      <c r="U12" s="1"/>
      <c r="V12" s="5">
        <v>45260</v>
      </c>
      <c r="W12" s="6"/>
      <c r="X12" s="6"/>
      <c r="Y12" s="6"/>
      <c r="Z12" s="6"/>
      <c r="AA12" s="6"/>
      <c r="AB12" s="7" t="e">
        <f t="shared" si="24"/>
        <v>#DIV/0!</v>
      </c>
      <c r="AC12" s="8"/>
      <c r="AD12" s="8"/>
      <c r="AE12" s="1"/>
      <c r="AF12" s="5">
        <v>45260</v>
      </c>
      <c r="AG12" s="6"/>
      <c r="AH12" s="6"/>
      <c r="AI12" s="6"/>
      <c r="AJ12" s="6"/>
      <c r="AK12" s="6"/>
      <c r="AL12" s="7" t="e">
        <f t="shared" si="26"/>
        <v>#DIV/0!</v>
      </c>
      <c r="AM12" s="8"/>
      <c r="AN12" s="1"/>
      <c r="AO12" s="5">
        <v>45260</v>
      </c>
      <c r="AP12" s="6"/>
      <c r="AQ12" s="6"/>
      <c r="AR12" s="6"/>
      <c r="AS12" s="6"/>
      <c r="AT12" s="6"/>
      <c r="AU12" s="7" t="e">
        <f t="shared" si="27"/>
        <v>#DIV/0!</v>
      </c>
      <c r="AV12" s="8"/>
      <c r="AW12" s="1"/>
      <c r="AX12" s="5">
        <v>45260</v>
      </c>
      <c r="AY12" s="6"/>
      <c r="AZ12" s="6"/>
      <c r="BA12" s="6"/>
      <c r="BB12" s="6"/>
      <c r="BC12" s="6"/>
      <c r="BD12" s="7" t="e">
        <f t="shared" si="28"/>
        <v>#DIV/0!</v>
      </c>
      <c r="BE12" s="8"/>
      <c r="BF12" s="1"/>
      <c r="BG12" s="5">
        <v>45260</v>
      </c>
      <c r="BH12" s="6"/>
      <c r="BI12" s="6"/>
      <c r="BJ12" s="6"/>
      <c r="BK12" s="6"/>
      <c r="BL12" s="6"/>
      <c r="BM12" s="7" t="e">
        <f t="shared" si="30"/>
        <v>#DIV/0!</v>
      </c>
      <c r="BN12" s="8"/>
      <c r="BO12" s="1"/>
      <c r="BP12" s="5">
        <v>45260</v>
      </c>
      <c r="BQ12" s="6"/>
      <c r="BR12" s="6"/>
      <c r="BS12" s="6"/>
      <c r="BT12" s="6"/>
      <c r="BU12" s="6"/>
      <c r="BV12" s="7" t="e">
        <f t="shared" si="31"/>
        <v>#DIV/0!</v>
      </c>
      <c r="BW12" s="8"/>
      <c r="BX12" s="1"/>
      <c r="BY12" s="5">
        <v>45260</v>
      </c>
      <c r="BZ12" s="6"/>
      <c r="CA12" s="6"/>
      <c r="CB12" s="6"/>
      <c r="CC12" s="6"/>
      <c r="CD12" s="6"/>
      <c r="CE12" s="7" t="e">
        <f t="shared" si="32"/>
        <v>#DIV/0!</v>
      </c>
      <c r="CF12" s="8"/>
      <c r="CG12" s="1"/>
      <c r="CH12" s="5">
        <v>45260</v>
      </c>
      <c r="CI12" s="6"/>
      <c r="CJ12" s="6"/>
      <c r="CK12" s="6"/>
      <c r="CL12" s="6"/>
      <c r="CM12" s="6"/>
      <c r="CN12" s="7" t="e">
        <f t="shared" si="33"/>
        <v>#DIV/0!</v>
      </c>
      <c r="CO12" s="8"/>
      <c r="CP12" s="1"/>
      <c r="CQ12" s="5">
        <v>45260</v>
      </c>
      <c r="CR12" s="6"/>
      <c r="CS12" s="6"/>
      <c r="CT12" s="6"/>
      <c r="CU12" s="6"/>
      <c r="CV12" s="6"/>
      <c r="CW12" s="7" t="e">
        <f t="shared" si="34"/>
        <v>#DIV/0!</v>
      </c>
      <c r="CX12" s="8"/>
      <c r="CY12" s="1"/>
      <c r="CZ12" s="5">
        <v>45260</v>
      </c>
      <c r="DA12" s="6"/>
      <c r="DB12" s="6"/>
      <c r="DC12" s="6"/>
      <c r="DD12" s="6"/>
      <c r="DE12" s="6"/>
      <c r="DF12" s="7" t="e">
        <f t="shared" si="35"/>
        <v>#DIV/0!</v>
      </c>
      <c r="DG12" s="8"/>
      <c r="DH12" s="1"/>
      <c r="DI12" s="5">
        <v>45260</v>
      </c>
      <c r="DJ12" s="6"/>
      <c r="DK12" s="6"/>
      <c r="DL12" s="6"/>
      <c r="DM12" s="6"/>
      <c r="DN12" s="6"/>
      <c r="DO12" s="7" t="e">
        <f t="shared" si="36"/>
        <v>#DIV/0!</v>
      </c>
      <c r="DP12" s="8"/>
      <c r="DQ12" s="1"/>
      <c r="DR12" s="5">
        <v>45260</v>
      </c>
      <c r="DS12" s="6"/>
      <c r="DT12" s="6"/>
      <c r="DU12" s="6"/>
      <c r="DV12" s="6"/>
      <c r="DW12" s="6"/>
      <c r="DX12" s="7" t="e">
        <f t="shared" si="37"/>
        <v>#DIV/0!</v>
      </c>
      <c r="DY12" s="8"/>
      <c r="DZ12" s="1"/>
      <c r="EA12" s="5">
        <v>45260</v>
      </c>
      <c r="EB12" s="6"/>
      <c r="EC12" s="6"/>
      <c r="ED12" s="6"/>
      <c r="EE12" s="6"/>
      <c r="EF12" s="6"/>
      <c r="EG12" s="7" t="e">
        <f t="shared" si="38"/>
        <v>#DIV/0!</v>
      </c>
      <c r="EH12" s="8"/>
      <c r="EI12" s="1"/>
      <c r="EJ12" s="5">
        <v>45260</v>
      </c>
      <c r="EK12" s="6"/>
      <c r="EL12" s="6"/>
      <c r="EM12" s="6"/>
      <c r="EN12" s="6"/>
      <c r="EO12" s="6"/>
      <c r="EP12" s="7" t="e">
        <f t="shared" si="39"/>
        <v>#DIV/0!</v>
      </c>
      <c r="EQ12" s="8"/>
      <c r="ER12" s="1"/>
      <c r="ES12" s="5">
        <v>45260</v>
      </c>
      <c r="ET12" s="6"/>
      <c r="EU12" s="6"/>
      <c r="EV12" s="6"/>
      <c r="EW12" s="6"/>
      <c r="EX12" s="6"/>
      <c r="EY12" s="7" t="e">
        <f t="shared" si="40"/>
        <v>#DIV/0!</v>
      </c>
      <c r="EZ12" s="8"/>
      <c r="FA12" s="1"/>
      <c r="FB12" s="5">
        <v>45260</v>
      </c>
      <c r="FC12" s="6"/>
      <c r="FD12" s="6"/>
      <c r="FE12" s="6"/>
      <c r="FF12" s="6"/>
      <c r="FG12" s="6"/>
      <c r="FH12" s="7" t="e">
        <f t="shared" si="41"/>
        <v>#DIV/0!</v>
      </c>
      <c r="FI12" s="8"/>
      <c r="FJ12" s="1"/>
      <c r="FK12" s="5">
        <v>45260</v>
      </c>
      <c r="FL12" s="6"/>
      <c r="FM12" s="6"/>
      <c r="FN12" s="6"/>
      <c r="FO12" s="6"/>
      <c r="FP12" s="6"/>
      <c r="FQ12" s="7" t="e">
        <f t="shared" si="42"/>
        <v>#DIV/0!</v>
      </c>
      <c r="FR12" s="8"/>
      <c r="FS12" s="1"/>
      <c r="FT12" s="5">
        <v>45260</v>
      </c>
      <c r="FU12" s="6"/>
      <c r="FV12" s="6"/>
      <c r="FW12" s="6"/>
      <c r="FX12" s="6"/>
      <c r="FY12" s="6"/>
      <c r="FZ12" s="7" t="e">
        <f t="shared" si="43"/>
        <v>#DIV/0!</v>
      </c>
      <c r="GA12" s="8"/>
      <c r="GB12" s="1"/>
      <c r="GC12" s="5">
        <v>45260</v>
      </c>
      <c r="GD12" s="6"/>
      <c r="GE12" s="6"/>
      <c r="GF12" s="6"/>
      <c r="GG12" s="6"/>
      <c r="GH12" s="6"/>
      <c r="GI12" s="7" t="e">
        <f t="shared" si="44"/>
        <v>#DIV/0!</v>
      </c>
      <c r="GJ12" s="8"/>
      <c r="GK12" s="1"/>
    </row>
    <row r="13" spans="1:193" x14ac:dyDescent="0.2">
      <c r="A13" s="5">
        <v>45261</v>
      </c>
      <c r="B13" s="6"/>
      <c r="C13" s="6"/>
      <c r="D13" s="6"/>
      <c r="E13" s="6"/>
      <c r="F13" s="6"/>
      <c r="G13" s="7" t="e">
        <f t="shared" si="45"/>
        <v>#DIV/0!</v>
      </c>
      <c r="H13" s="8"/>
      <c r="I13" s="8"/>
      <c r="J13" s="8"/>
      <c r="K13" s="1"/>
      <c r="L13" s="5">
        <v>45261</v>
      </c>
      <c r="M13" s="6"/>
      <c r="N13" s="6"/>
      <c r="O13" s="6"/>
      <c r="P13" s="6"/>
      <c r="Q13" s="6"/>
      <c r="R13" s="7" t="e">
        <f t="shared" si="22"/>
        <v>#DIV/0!</v>
      </c>
      <c r="S13" s="8"/>
      <c r="T13" s="8"/>
      <c r="U13" s="1"/>
      <c r="V13" s="5">
        <v>45261</v>
      </c>
      <c r="W13" s="6"/>
      <c r="X13" s="6"/>
      <c r="Y13" s="6"/>
      <c r="Z13" s="6"/>
      <c r="AA13" s="6"/>
      <c r="AB13" s="7" t="e">
        <f t="shared" si="24"/>
        <v>#DIV/0!</v>
      </c>
      <c r="AC13" s="8"/>
      <c r="AD13" s="8"/>
      <c r="AE13" s="1"/>
      <c r="AF13" s="5">
        <v>45261</v>
      </c>
      <c r="AG13" s="6"/>
      <c r="AH13" s="6"/>
      <c r="AI13" s="6"/>
      <c r="AJ13" s="6"/>
      <c r="AK13" s="6"/>
      <c r="AL13" s="7" t="e">
        <f t="shared" si="26"/>
        <v>#DIV/0!</v>
      </c>
      <c r="AM13" s="8"/>
      <c r="AN13" s="1"/>
      <c r="AO13" s="5">
        <v>45261</v>
      </c>
      <c r="AP13" s="6"/>
      <c r="AQ13" s="6"/>
      <c r="AR13" s="6"/>
      <c r="AS13" s="6"/>
      <c r="AT13" s="6"/>
      <c r="AU13" s="7" t="e">
        <f t="shared" si="27"/>
        <v>#DIV/0!</v>
      </c>
      <c r="AV13" s="8"/>
      <c r="AW13" s="1"/>
      <c r="AX13" s="5">
        <v>45261</v>
      </c>
      <c r="AY13" s="6"/>
      <c r="AZ13" s="6"/>
      <c r="BA13" s="6"/>
      <c r="BB13" s="6"/>
      <c r="BC13" s="6"/>
      <c r="BD13" s="7" t="e">
        <f t="shared" si="28"/>
        <v>#DIV/0!</v>
      </c>
      <c r="BE13" s="8"/>
      <c r="BF13" s="1"/>
      <c r="BG13" s="5">
        <v>45261</v>
      </c>
      <c r="BH13" s="6"/>
      <c r="BI13" s="6"/>
      <c r="BJ13" s="6"/>
      <c r="BK13" s="6"/>
      <c r="BL13" s="6"/>
      <c r="BM13" s="7" t="e">
        <f t="shared" si="30"/>
        <v>#DIV/0!</v>
      </c>
      <c r="BN13" s="8"/>
      <c r="BO13" s="1"/>
      <c r="BP13" s="5">
        <v>45261</v>
      </c>
      <c r="BQ13" s="6"/>
      <c r="BR13" s="6"/>
      <c r="BS13" s="6"/>
      <c r="BT13" s="6"/>
      <c r="BU13" s="6"/>
      <c r="BV13" s="7" t="e">
        <f t="shared" si="31"/>
        <v>#DIV/0!</v>
      </c>
      <c r="BW13" s="8"/>
      <c r="BX13" s="1"/>
      <c r="BY13" s="5">
        <v>45261</v>
      </c>
      <c r="BZ13" s="6"/>
      <c r="CA13" s="6"/>
      <c r="CB13" s="6"/>
      <c r="CC13" s="6"/>
      <c r="CD13" s="6"/>
      <c r="CE13" s="7" t="e">
        <f t="shared" si="32"/>
        <v>#DIV/0!</v>
      </c>
      <c r="CF13" s="8"/>
      <c r="CG13" s="1"/>
      <c r="CH13" s="5">
        <v>45261</v>
      </c>
      <c r="CI13" s="6"/>
      <c r="CJ13" s="6"/>
      <c r="CK13" s="6"/>
      <c r="CL13" s="6"/>
      <c r="CM13" s="6"/>
      <c r="CN13" s="7" t="e">
        <f t="shared" si="33"/>
        <v>#DIV/0!</v>
      </c>
      <c r="CO13" s="8"/>
      <c r="CP13" s="1"/>
      <c r="CQ13" s="5">
        <v>45261</v>
      </c>
      <c r="CR13" s="6"/>
      <c r="CS13" s="6"/>
      <c r="CT13" s="6"/>
      <c r="CU13" s="6"/>
      <c r="CV13" s="6"/>
      <c r="CW13" s="7" t="e">
        <f t="shared" si="34"/>
        <v>#DIV/0!</v>
      </c>
      <c r="CX13" s="8"/>
      <c r="CY13" s="1"/>
      <c r="CZ13" s="5">
        <v>45261</v>
      </c>
      <c r="DA13" s="6"/>
      <c r="DB13" s="6"/>
      <c r="DC13" s="6"/>
      <c r="DD13" s="6"/>
      <c r="DE13" s="6"/>
      <c r="DF13" s="7" t="e">
        <f t="shared" si="35"/>
        <v>#DIV/0!</v>
      </c>
      <c r="DG13" s="8"/>
      <c r="DH13" s="1"/>
      <c r="DI13" s="5">
        <v>45261</v>
      </c>
      <c r="DJ13" s="6"/>
      <c r="DK13" s="6"/>
      <c r="DL13" s="6"/>
      <c r="DM13" s="6"/>
      <c r="DN13" s="6"/>
      <c r="DO13" s="7" t="e">
        <f t="shared" si="36"/>
        <v>#DIV/0!</v>
      </c>
      <c r="DP13" s="8"/>
      <c r="DQ13" s="1"/>
      <c r="DR13" s="5">
        <v>45261</v>
      </c>
      <c r="DS13" s="6"/>
      <c r="DT13" s="6"/>
      <c r="DU13" s="6"/>
      <c r="DV13" s="6"/>
      <c r="DW13" s="6"/>
      <c r="DX13" s="7" t="e">
        <f t="shared" si="37"/>
        <v>#DIV/0!</v>
      </c>
      <c r="DY13" s="8"/>
      <c r="DZ13" s="1"/>
      <c r="EA13" s="5">
        <v>45261</v>
      </c>
      <c r="EB13" s="6"/>
      <c r="EC13" s="6"/>
      <c r="ED13" s="6"/>
      <c r="EE13" s="6"/>
      <c r="EF13" s="6"/>
      <c r="EG13" s="7" t="e">
        <f t="shared" si="38"/>
        <v>#DIV/0!</v>
      </c>
      <c r="EH13" s="8"/>
      <c r="EI13" s="1"/>
      <c r="EJ13" s="5">
        <v>45261</v>
      </c>
      <c r="EK13" s="6"/>
      <c r="EL13" s="6"/>
      <c r="EM13" s="6"/>
      <c r="EN13" s="6"/>
      <c r="EO13" s="6"/>
      <c r="EP13" s="7" t="e">
        <f t="shared" si="39"/>
        <v>#DIV/0!</v>
      </c>
      <c r="EQ13" s="8"/>
      <c r="ER13" s="1"/>
      <c r="ES13" s="5">
        <v>45261</v>
      </c>
      <c r="ET13" s="6"/>
      <c r="EU13" s="6"/>
      <c r="EV13" s="6"/>
      <c r="EW13" s="6"/>
      <c r="EX13" s="6"/>
      <c r="EY13" s="7" t="e">
        <f t="shared" si="40"/>
        <v>#DIV/0!</v>
      </c>
      <c r="EZ13" s="8"/>
      <c r="FA13" s="1"/>
      <c r="FB13" s="5">
        <v>45261</v>
      </c>
      <c r="FC13" s="6"/>
      <c r="FD13" s="6"/>
      <c r="FE13" s="6"/>
      <c r="FF13" s="6"/>
      <c r="FG13" s="6"/>
      <c r="FH13" s="7" t="e">
        <f t="shared" si="41"/>
        <v>#DIV/0!</v>
      </c>
      <c r="FI13" s="8"/>
      <c r="FJ13" s="1"/>
      <c r="FK13" s="5">
        <v>45261</v>
      </c>
      <c r="FL13" s="6"/>
      <c r="FM13" s="6"/>
      <c r="FN13" s="6"/>
      <c r="FO13" s="6"/>
      <c r="FP13" s="6"/>
      <c r="FQ13" s="7" t="e">
        <f t="shared" si="42"/>
        <v>#DIV/0!</v>
      </c>
      <c r="FR13" s="8"/>
      <c r="FS13" s="1"/>
      <c r="FT13" s="5">
        <v>45261</v>
      </c>
      <c r="FU13" s="6"/>
      <c r="FV13" s="6"/>
      <c r="FW13" s="6"/>
      <c r="FX13" s="6"/>
      <c r="FY13" s="6"/>
      <c r="FZ13" s="7" t="e">
        <f t="shared" si="43"/>
        <v>#DIV/0!</v>
      </c>
      <c r="GA13" s="8"/>
      <c r="GB13" s="1"/>
      <c r="GC13" s="5">
        <v>45261</v>
      </c>
      <c r="GD13" s="6"/>
      <c r="GE13" s="6"/>
      <c r="GF13" s="6"/>
      <c r="GG13" s="6"/>
      <c r="GH13" s="6"/>
      <c r="GI13" s="7" t="e">
        <f t="shared" si="44"/>
        <v>#DIV/0!</v>
      </c>
      <c r="GJ13" s="8"/>
      <c r="GK13" s="1"/>
    </row>
    <row r="14" spans="1:193" x14ac:dyDescent="0.2">
      <c r="A14" s="5">
        <v>45264</v>
      </c>
      <c r="B14" s="6"/>
      <c r="C14" s="6"/>
      <c r="D14" s="6"/>
      <c r="E14" s="6"/>
      <c r="F14" s="6"/>
      <c r="G14" s="7" t="e">
        <f t="shared" si="45"/>
        <v>#DIV/0!</v>
      </c>
      <c r="H14" s="8"/>
      <c r="I14" s="8"/>
      <c r="J14" s="8"/>
      <c r="K14" s="1"/>
      <c r="L14" s="5">
        <v>45264</v>
      </c>
      <c r="M14" s="6"/>
      <c r="N14" s="6"/>
      <c r="O14" s="6"/>
      <c r="P14" s="6"/>
      <c r="Q14" s="6"/>
      <c r="R14" s="7" t="e">
        <f t="shared" si="22"/>
        <v>#DIV/0!</v>
      </c>
      <c r="S14" s="8"/>
      <c r="T14" s="8"/>
      <c r="U14" s="1"/>
      <c r="V14" s="5">
        <v>45264</v>
      </c>
      <c r="W14" s="6"/>
      <c r="X14" s="6"/>
      <c r="Y14" s="6"/>
      <c r="Z14" s="6"/>
      <c r="AA14" s="6"/>
      <c r="AB14" s="7" t="e">
        <f t="shared" si="24"/>
        <v>#DIV/0!</v>
      </c>
      <c r="AC14" s="8"/>
      <c r="AD14" s="8"/>
      <c r="AE14" s="1"/>
      <c r="AF14" s="5">
        <v>45264</v>
      </c>
      <c r="AG14" s="6"/>
      <c r="AH14" s="6"/>
      <c r="AI14" s="6"/>
      <c r="AJ14" s="6"/>
      <c r="AK14" s="6"/>
      <c r="AL14" s="7" t="e">
        <f t="shared" si="26"/>
        <v>#DIV/0!</v>
      </c>
      <c r="AM14" s="8"/>
      <c r="AN14" s="1"/>
      <c r="AO14" s="5">
        <v>45264</v>
      </c>
      <c r="AP14" s="6"/>
      <c r="AQ14" s="6"/>
      <c r="AR14" s="6"/>
      <c r="AS14" s="6"/>
      <c r="AT14" s="6"/>
      <c r="AU14" s="7" t="e">
        <f t="shared" si="27"/>
        <v>#DIV/0!</v>
      </c>
      <c r="AV14" s="8"/>
      <c r="AW14" s="1"/>
      <c r="AX14" s="5">
        <v>45264</v>
      </c>
      <c r="AY14" s="6"/>
      <c r="AZ14" s="6"/>
      <c r="BA14" s="6"/>
      <c r="BB14" s="6"/>
      <c r="BC14" s="6"/>
      <c r="BD14" s="7" t="e">
        <f t="shared" si="28"/>
        <v>#DIV/0!</v>
      </c>
      <c r="BE14" s="8"/>
      <c r="BF14" s="1"/>
      <c r="BG14" s="5">
        <v>45264</v>
      </c>
      <c r="BH14" s="6"/>
      <c r="BI14" s="6"/>
      <c r="BJ14" s="6"/>
      <c r="BK14" s="6"/>
      <c r="BL14" s="6"/>
      <c r="BM14" s="7" t="e">
        <f t="shared" si="30"/>
        <v>#DIV/0!</v>
      </c>
      <c r="BN14" s="8"/>
      <c r="BO14" s="1"/>
      <c r="BP14" s="5">
        <v>45264</v>
      </c>
      <c r="BQ14" s="6"/>
      <c r="BR14" s="6"/>
      <c r="BS14" s="6"/>
      <c r="BT14" s="6"/>
      <c r="BU14" s="6"/>
      <c r="BV14" s="7" t="e">
        <f t="shared" si="31"/>
        <v>#DIV/0!</v>
      </c>
      <c r="BW14" s="8"/>
      <c r="BX14" s="1"/>
      <c r="BY14" s="5">
        <v>45264</v>
      </c>
      <c r="BZ14" s="6"/>
      <c r="CA14" s="6"/>
      <c r="CB14" s="6"/>
      <c r="CC14" s="6"/>
      <c r="CD14" s="6"/>
      <c r="CE14" s="7" t="e">
        <f t="shared" si="32"/>
        <v>#DIV/0!</v>
      </c>
      <c r="CF14" s="8"/>
      <c r="CG14" s="1"/>
      <c r="CH14" s="5">
        <v>45264</v>
      </c>
      <c r="CI14" s="6"/>
      <c r="CJ14" s="6"/>
      <c r="CK14" s="6"/>
      <c r="CL14" s="6"/>
      <c r="CM14" s="6"/>
      <c r="CN14" s="7" t="e">
        <f t="shared" si="33"/>
        <v>#DIV/0!</v>
      </c>
      <c r="CO14" s="8"/>
      <c r="CP14" s="1"/>
      <c r="CQ14" s="5">
        <v>45264</v>
      </c>
      <c r="CR14" s="6"/>
      <c r="CS14" s="6"/>
      <c r="CT14" s="6"/>
      <c r="CU14" s="6"/>
      <c r="CV14" s="6"/>
      <c r="CW14" s="7" t="e">
        <f t="shared" si="34"/>
        <v>#DIV/0!</v>
      </c>
      <c r="CX14" s="8"/>
      <c r="CY14" s="1"/>
      <c r="CZ14" s="5">
        <v>45264</v>
      </c>
      <c r="DA14" s="6"/>
      <c r="DB14" s="6"/>
      <c r="DC14" s="6"/>
      <c r="DD14" s="6"/>
      <c r="DE14" s="6"/>
      <c r="DF14" s="7" t="e">
        <f t="shared" si="35"/>
        <v>#DIV/0!</v>
      </c>
      <c r="DG14" s="8"/>
      <c r="DH14" s="1"/>
      <c r="DI14" s="5">
        <v>45264</v>
      </c>
      <c r="DJ14" s="6"/>
      <c r="DK14" s="6"/>
      <c r="DL14" s="6"/>
      <c r="DM14" s="6"/>
      <c r="DN14" s="6"/>
      <c r="DO14" s="7" t="e">
        <f t="shared" si="36"/>
        <v>#DIV/0!</v>
      </c>
      <c r="DP14" s="8"/>
      <c r="DQ14" s="1"/>
      <c r="DR14" s="5">
        <v>45264</v>
      </c>
      <c r="DS14" s="6"/>
      <c r="DT14" s="6"/>
      <c r="DU14" s="6"/>
      <c r="DV14" s="6"/>
      <c r="DW14" s="6"/>
      <c r="DX14" s="7" t="e">
        <f t="shared" si="37"/>
        <v>#DIV/0!</v>
      </c>
      <c r="DY14" s="8"/>
      <c r="DZ14" s="1"/>
      <c r="EA14" s="5">
        <v>45264</v>
      </c>
      <c r="EB14" s="6"/>
      <c r="EC14" s="6"/>
      <c r="ED14" s="6"/>
      <c r="EE14" s="6"/>
      <c r="EF14" s="6"/>
      <c r="EG14" s="7" t="e">
        <f t="shared" si="38"/>
        <v>#DIV/0!</v>
      </c>
      <c r="EH14" s="8"/>
      <c r="EI14" s="1"/>
      <c r="EJ14" s="5">
        <v>45264</v>
      </c>
      <c r="EK14" s="6"/>
      <c r="EL14" s="6"/>
      <c r="EM14" s="6"/>
      <c r="EN14" s="6"/>
      <c r="EO14" s="6"/>
      <c r="EP14" s="7" t="e">
        <f t="shared" si="39"/>
        <v>#DIV/0!</v>
      </c>
      <c r="EQ14" s="8"/>
      <c r="ER14" s="1"/>
      <c r="ES14" s="5">
        <v>45264</v>
      </c>
      <c r="ET14" s="6"/>
      <c r="EU14" s="6"/>
      <c r="EV14" s="6"/>
      <c r="EW14" s="6"/>
      <c r="EX14" s="6"/>
      <c r="EY14" s="7" t="e">
        <f t="shared" si="40"/>
        <v>#DIV/0!</v>
      </c>
      <c r="EZ14" s="8"/>
      <c r="FA14" s="1"/>
      <c r="FB14" s="5">
        <v>45264</v>
      </c>
      <c r="FC14" s="6"/>
      <c r="FD14" s="6"/>
      <c r="FE14" s="6"/>
      <c r="FF14" s="6"/>
      <c r="FG14" s="6"/>
      <c r="FH14" s="7" t="e">
        <f t="shared" si="41"/>
        <v>#DIV/0!</v>
      </c>
      <c r="FI14" s="8"/>
      <c r="FJ14" s="1"/>
      <c r="FK14" s="5">
        <v>45264</v>
      </c>
      <c r="FL14" s="6"/>
      <c r="FM14" s="6"/>
      <c r="FN14" s="6"/>
      <c r="FO14" s="6"/>
      <c r="FP14" s="6"/>
      <c r="FQ14" s="7" t="e">
        <f t="shared" si="42"/>
        <v>#DIV/0!</v>
      </c>
      <c r="FR14" s="8"/>
      <c r="FS14" s="1"/>
      <c r="FT14" s="5">
        <v>45264</v>
      </c>
      <c r="FU14" s="6"/>
      <c r="FV14" s="6"/>
      <c r="FW14" s="6"/>
      <c r="FX14" s="6"/>
      <c r="FY14" s="6"/>
      <c r="FZ14" s="7" t="e">
        <f t="shared" si="43"/>
        <v>#DIV/0!</v>
      </c>
      <c r="GA14" s="8"/>
      <c r="GB14" s="1"/>
      <c r="GC14" s="5">
        <v>45264</v>
      </c>
      <c r="GD14" s="6"/>
      <c r="GE14" s="6"/>
      <c r="GF14" s="6"/>
      <c r="GG14" s="6"/>
      <c r="GH14" s="6"/>
      <c r="GI14" s="7" t="e">
        <f t="shared" si="44"/>
        <v>#DIV/0!</v>
      </c>
      <c r="GJ14" s="8"/>
      <c r="GK14" s="1"/>
    </row>
    <row r="15" spans="1:193" x14ac:dyDescent="0.2">
      <c r="A15" s="5">
        <v>45265</v>
      </c>
      <c r="B15" s="6"/>
      <c r="C15" s="6"/>
      <c r="D15" s="6"/>
      <c r="E15" s="6"/>
      <c r="F15" s="6"/>
      <c r="G15" s="7" t="e">
        <f t="shared" si="45"/>
        <v>#DIV/0!</v>
      </c>
      <c r="H15" s="8"/>
      <c r="I15" s="8"/>
      <c r="J15" s="8"/>
      <c r="K15" s="1"/>
      <c r="L15" s="5">
        <v>45265</v>
      </c>
      <c r="M15" s="6"/>
      <c r="N15" s="6"/>
      <c r="O15" s="6"/>
      <c r="P15" s="6"/>
      <c r="Q15" s="6"/>
      <c r="R15" s="7" t="e">
        <f t="shared" si="22"/>
        <v>#DIV/0!</v>
      </c>
      <c r="S15" s="8"/>
      <c r="T15" s="8"/>
      <c r="U15" s="1"/>
      <c r="V15" s="5">
        <v>45265</v>
      </c>
      <c r="W15" s="6"/>
      <c r="X15" s="6"/>
      <c r="Y15" s="6"/>
      <c r="Z15" s="6"/>
      <c r="AA15" s="6"/>
      <c r="AB15" s="7" t="e">
        <f t="shared" si="24"/>
        <v>#DIV/0!</v>
      </c>
      <c r="AC15" s="8"/>
      <c r="AD15" s="8"/>
      <c r="AE15" s="1"/>
      <c r="AF15" s="5">
        <v>45265</v>
      </c>
      <c r="AG15" s="6"/>
      <c r="AH15" s="6"/>
      <c r="AI15" s="6"/>
      <c r="AJ15" s="6"/>
      <c r="AK15" s="6"/>
      <c r="AL15" s="7" t="e">
        <f t="shared" si="26"/>
        <v>#DIV/0!</v>
      </c>
      <c r="AM15" s="8"/>
      <c r="AN15" s="1"/>
      <c r="AO15" s="5">
        <v>45265</v>
      </c>
      <c r="AP15" s="6"/>
      <c r="AQ15" s="6"/>
      <c r="AR15" s="6"/>
      <c r="AS15" s="6"/>
      <c r="AT15" s="6"/>
      <c r="AU15" s="7" t="e">
        <f t="shared" si="27"/>
        <v>#DIV/0!</v>
      </c>
      <c r="AV15" s="8"/>
      <c r="AW15" s="1"/>
      <c r="AX15" s="5">
        <v>45265</v>
      </c>
      <c r="AY15" s="6"/>
      <c r="AZ15" s="6"/>
      <c r="BA15" s="6"/>
      <c r="BB15" s="6"/>
      <c r="BC15" s="6"/>
      <c r="BD15" s="7" t="e">
        <f t="shared" si="28"/>
        <v>#DIV/0!</v>
      </c>
      <c r="BE15" s="8"/>
      <c r="BF15" s="1"/>
      <c r="BG15" s="5">
        <v>45265</v>
      </c>
      <c r="BH15" s="6"/>
      <c r="BI15" s="6"/>
      <c r="BJ15" s="6"/>
      <c r="BK15" s="6"/>
      <c r="BL15" s="6"/>
      <c r="BM15" s="7" t="e">
        <f t="shared" si="30"/>
        <v>#DIV/0!</v>
      </c>
      <c r="BN15" s="8"/>
      <c r="BO15" s="1"/>
      <c r="BP15" s="5">
        <v>45265</v>
      </c>
      <c r="BQ15" s="6"/>
      <c r="BR15" s="6"/>
      <c r="BS15" s="6"/>
      <c r="BT15" s="6"/>
      <c r="BU15" s="6"/>
      <c r="BV15" s="7" t="e">
        <f t="shared" si="31"/>
        <v>#DIV/0!</v>
      </c>
      <c r="BW15" s="8"/>
      <c r="BX15" s="1"/>
      <c r="BY15" s="5">
        <v>45265</v>
      </c>
      <c r="BZ15" s="6"/>
      <c r="CA15" s="6"/>
      <c r="CB15" s="6"/>
      <c r="CC15" s="6"/>
      <c r="CD15" s="6"/>
      <c r="CE15" s="7" t="e">
        <f t="shared" si="32"/>
        <v>#DIV/0!</v>
      </c>
      <c r="CF15" s="8"/>
      <c r="CG15" s="1"/>
      <c r="CH15" s="5">
        <v>45265</v>
      </c>
      <c r="CI15" s="6"/>
      <c r="CJ15" s="6"/>
      <c r="CK15" s="6"/>
      <c r="CL15" s="6"/>
      <c r="CM15" s="6"/>
      <c r="CN15" s="7" t="e">
        <f t="shared" si="33"/>
        <v>#DIV/0!</v>
      </c>
      <c r="CO15" s="8"/>
      <c r="CP15" s="1"/>
      <c r="CQ15" s="5">
        <v>45265</v>
      </c>
      <c r="CR15" s="6"/>
      <c r="CS15" s="6"/>
      <c r="CT15" s="6"/>
      <c r="CU15" s="6"/>
      <c r="CV15" s="6"/>
      <c r="CW15" s="7" t="e">
        <f t="shared" si="34"/>
        <v>#DIV/0!</v>
      </c>
      <c r="CX15" s="8"/>
      <c r="CY15" s="1"/>
      <c r="CZ15" s="5">
        <v>45265</v>
      </c>
      <c r="DA15" s="6"/>
      <c r="DB15" s="6"/>
      <c r="DC15" s="6"/>
      <c r="DD15" s="6"/>
      <c r="DE15" s="6"/>
      <c r="DF15" s="7" t="e">
        <f t="shared" si="35"/>
        <v>#DIV/0!</v>
      </c>
      <c r="DG15" s="8"/>
      <c r="DH15" s="1"/>
      <c r="DI15" s="5">
        <v>45265</v>
      </c>
      <c r="DJ15" s="6"/>
      <c r="DK15" s="6"/>
      <c r="DL15" s="6"/>
      <c r="DM15" s="6"/>
      <c r="DN15" s="6"/>
      <c r="DO15" s="7" t="e">
        <f t="shared" si="36"/>
        <v>#DIV/0!</v>
      </c>
      <c r="DP15" s="8"/>
      <c r="DQ15" s="1"/>
      <c r="DR15" s="5">
        <v>45265</v>
      </c>
      <c r="DS15" s="6"/>
      <c r="DT15" s="6"/>
      <c r="DU15" s="6"/>
      <c r="DV15" s="6"/>
      <c r="DW15" s="6"/>
      <c r="DX15" s="7" t="e">
        <f t="shared" si="37"/>
        <v>#DIV/0!</v>
      </c>
      <c r="DY15" s="8"/>
      <c r="DZ15" s="1"/>
      <c r="EA15" s="5">
        <v>45265</v>
      </c>
      <c r="EB15" s="6"/>
      <c r="EC15" s="6"/>
      <c r="ED15" s="6"/>
      <c r="EE15" s="6"/>
      <c r="EF15" s="6"/>
      <c r="EG15" s="7" t="e">
        <f t="shared" si="38"/>
        <v>#DIV/0!</v>
      </c>
      <c r="EH15" s="8"/>
      <c r="EI15" s="1"/>
      <c r="EJ15" s="5">
        <v>45265</v>
      </c>
      <c r="EK15" s="6"/>
      <c r="EL15" s="6"/>
      <c r="EM15" s="6"/>
      <c r="EN15" s="6"/>
      <c r="EO15" s="6"/>
      <c r="EP15" s="7" t="e">
        <f t="shared" si="39"/>
        <v>#DIV/0!</v>
      </c>
      <c r="EQ15" s="8"/>
      <c r="ER15" s="1"/>
      <c r="ES15" s="5">
        <v>45265</v>
      </c>
      <c r="ET15" s="6"/>
      <c r="EU15" s="6"/>
      <c r="EV15" s="6"/>
      <c r="EW15" s="6"/>
      <c r="EX15" s="6"/>
      <c r="EY15" s="7" t="e">
        <f t="shared" si="40"/>
        <v>#DIV/0!</v>
      </c>
      <c r="EZ15" s="8"/>
      <c r="FA15" s="1"/>
      <c r="FB15" s="5">
        <v>45265</v>
      </c>
      <c r="FC15" s="6"/>
      <c r="FD15" s="6"/>
      <c r="FE15" s="6"/>
      <c r="FF15" s="6"/>
      <c r="FG15" s="6"/>
      <c r="FH15" s="7" t="e">
        <f t="shared" si="41"/>
        <v>#DIV/0!</v>
      </c>
      <c r="FI15" s="8"/>
      <c r="FJ15" s="1"/>
      <c r="FK15" s="5">
        <v>45265</v>
      </c>
      <c r="FL15" s="6"/>
      <c r="FM15" s="6"/>
      <c r="FN15" s="6"/>
      <c r="FO15" s="6"/>
      <c r="FP15" s="6"/>
      <c r="FQ15" s="7" t="e">
        <f t="shared" si="42"/>
        <v>#DIV/0!</v>
      </c>
      <c r="FR15" s="8"/>
      <c r="FS15" s="1"/>
      <c r="FT15" s="5">
        <v>45265</v>
      </c>
      <c r="FU15" s="6"/>
      <c r="FV15" s="6"/>
      <c r="FW15" s="6"/>
      <c r="FX15" s="6"/>
      <c r="FY15" s="6"/>
      <c r="FZ15" s="7" t="e">
        <f t="shared" si="43"/>
        <v>#DIV/0!</v>
      </c>
      <c r="GA15" s="8"/>
      <c r="GB15" s="1"/>
      <c r="GC15" s="5">
        <v>45265</v>
      </c>
      <c r="GD15" s="6"/>
      <c r="GE15" s="6"/>
      <c r="GF15" s="6"/>
      <c r="GG15" s="6"/>
      <c r="GH15" s="6"/>
      <c r="GI15" s="7" t="e">
        <f t="shared" si="44"/>
        <v>#DIV/0!</v>
      </c>
      <c r="GJ15" s="8"/>
      <c r="GK15" s="1"/>
    </row>
    <row r="16" spans="1:193" x14ac:dyDescent="0.2">
      <c r="A16" s="5">
        <v>45266</v>
      </c>
      <c r="B16" s="6"/>
      <c r="C16" s="6"/>
      <c r="D16" s="6"/>
      <c r="E16" s="6"/>
      <c r="F16" s="6"/>
      <c r="G16" s="7" t="e">
        <f t="shared" si="45"/>
        <v>#DIV/0!</v>
      </c>
      <c r="H16" s="8"/>
      <c r="I16" s="8"/>
      <c r="J16" s="8"/>
      <c r="K16" s="1"/>
      <c r="L16" s="5">
        <v>45266</v>
      </c>
      <c r="M16" s="6"/>
      <c r="N16" s="6"/>
      <c r="O16" s="6"/>
      <c r="P16" s="6"/>
      <c r="Q16" s="6"/>
      <c r="R16" s="7" t="e">
        <f t="shared" si="22"/>
        <v>#DIV/0!</v>
      </c>
      <c r="S16" s="8"/>
      <c r="T16" s="8"/>
      <c r="U16" s="1"/>
      <c r="V16" s="5">
        <v>45266</v>
      </c>
      <c r="W16" s="6"/>
      <c r="X16" s="6"/>
      <c r="Y16" s="6"/>
      <c r="Z16" s="6"/>
      <c r="AA16" s="6"/>
      <c r="AB16" s="7" t="e">
        <f t="shared" si="24"/>
        <v>#DIV/0!</v>
      </c>
      <c r="AC16" s="8"/>
      <c r="AD16" s="8"/>
      <c r="AE16" s="1"/>
      <c r="AF16" s="5">
        <v>45266</v>
      </c>
      <c r="AG16" s="6"/>
      <c r="AH16" s="6"/>
      <c r="AI16" s="6"/>
      <c r="AJ16" s="6"/>
      <c r="AK16" s="6"/>
      <c r="AL16" s="7" t="e">
        <f t="shared" si="26"/>
        <v>#DIV/0!</v>
      </c>
      <c r="AM16" s="8"/>
      <c r="AN16" s="1"/>
      <c r="AO16" s="5">
        <v>45266</v>
      </c>
      <c r="AP16" s="6"/>
      <c r="AQ16" s="6"/>
      <c r="AR16" s="6"/>
      <c r="AS16" s="6"/>
      <c r="AT16" s="6"/>
      <c r="AU16" s="7" t="e">
        <f t="shared" si="27"/>
        <v>#DIV/0!</v>
      </c>
      <c r="AV16" s="8"/>
      <c r="AW16" s="1"/>
      <c r="AX16" s="5">
        <v>45266</v>
      </c>
      <c r="AY16" s="6"/>
      <c r="AZ16" s="6"/>
      <c r="BB16" s="6"/>
      <c r="BC16" s="6"/>
      <c r="BD16" s="7" t="e">
        <f t="shared" si="28"/>
        <v>#DIV/0!</v>
      </c>
      <c r="BE16" s="8"/>
      <c r="BF16" s="1"/>
      <c r="BG16" s="5">
        <v>45266</v>
      </c>
      <c r="BH16" s="6"/>
      <c r="BI16" s="6"/>
      <c r="BJ16" s="6"/>
      <c r="BK16" s="6"/>
      <c r="BL16" s="6"/>
      <c r="BM16" s="7" t="e">
        <f t="shared" si="30"/>
        <v>#DIV/0!</v>
      </c>
      <c r="BN16" s="8"/>
      <c r="BO16" s="1"/>
      <c r="BP16" s="5">
        <v>45266</v>
      </c>
      <c r="BQ16" s="6"/>
      <c r="BR16" s="6"/>
      <c r="BS16" s="6"/>
      <c r="BT16" s="6"/>
      <c r="BU16" s="6"/>
      <c r="BV16" s="7" t="e">
        <f t="shared" si="31"/>
        <v>#DIV/0!</v>
      </c>
      <c r="BW16" s="8"/>
      <c r="BX16" s="1"/>
      <c r="BY16" s="5">
        <v>45266</v>
      </c>
      <c r="BZ16" s="6"/>
      <c r="CA16" s="6"/>
      <c r="CB16" s="6"/>
      <c r="CC16" s="6"/>
      <c r="CD16" s="6"/>
      <c r="CE16" s="7" t="e">
        <f t="shared" si="32"/>
        <v>#DIV/0!</v>
      </c>
      <c r="CF16" s="8"/>
      <c r="CG16" s="1"/>
      <c r="CH16" s="5">
        <v>45266</v>
      </c>
      <c r="CI16" s="6"/>
      <c r="CJ16" s="6"/>
      <c r="CK16" s="6"/>
      <c r="CL16" s="6"/>
      <c r="CM16" s="6"/>
      <c r="CN16" s="7" t="e">
        <f t="shared" si="33"/>
        <v>#DIV/0!</v>
      </c>
      <c r="CO16" s="8"/>
      <c r="CP16" s="1"/>
      <c r="CQ16" s="5">
        <v>45266</v>
      </c>
      <c r="CR16" s="6"/>
      <c r="CS16" s="6"/>
      <c r="CT16" s="6"/>
      <c r="CU16" s="6"/>
      <c r="CV16" s="6"/>
      <c r="CW16" s="7" t="e">
        <f t="shared" si="34"/>
        <v>#DIV/0!</v>
      </c>
      <c r="CX16" s="8"/>
      <c r="CY16" s="1"/>
      <c r="CZ16" s="5">
        <v>45266</v>
      </c>
      <c r="DA16" s="6"/>
      <c r="DB16" s="6"/>
      <c r="DC16" s="6"/>
      <c r="DD16" s="6"/>
      <c r="DE16" s="6"/>
      <c r="DF16" s="7" t="e">
        <f t="shared" si="35"/>
        <v>#DIV/0!</v>
      </c>
      <c r="DG16" s="8"/>
      <c r="DH16" s="1"/>
      <c r="DI16" s="5">
        <v>45266</v>
      </c>
      <c r="DJ16" s="6"/>
      <c r="DK16" s="6"/>
      <c r="DL16" s="6"/>
      <c r="DM16" s="6"/>
      <c r="DN16" s="6"/>
      <c r="DO16" s="7" t="e">
        <f t="shared" si="36"/>
        <v>#DIV/0!</v>
      </c>
      <c r="DP16" s="8"/>
      <c r="DQ16" s="1"/>
      <c r="DR16" s="5">
        <v>45266</v>
      </c>
      <c r="DS16" s="6"/>
      <c r="DT16" s="6"/>
      <c r="DU16" s="6"/>
      <c r="DV16" s="6"/>
      <c r="DW16" s="6"/>
      <c r="DX16" s="7" t="e">
        <f t="shared" si="37"/>
        <v>#DIV/0!</v>
      </c>
      <c r="DY16" s="8"/>
      <c r="DZ16" s="1"/>
      <c r="EA16" s="5">
        <v>45266</v>
      </c>
      <c r="EB16" s="6"/>
      <c r="EC16" s="6"/>
      <c r="ED16" s="6"/>
      <c r="EE16" s="6"/>
      <c r="EF16" s="6"/>
      <c r="EG16" s="7" t="e">
        <f t="shared" si="38"/>
        <v>#DIV/0!</v>
      </c>
      <c r="EH16" s="8"/>
      <c r="EI16" s="1"/>
      <c r="EJ16" s="5">
        <v>45266</v>
      </c>
      <c r="EK16" s="6"/>
      <c r="EL16" s="6"/>
      <c r="EM16" s="6"/>
      <c r="EN16" s="6"/>
      <c r="EO16" s="6"/>
      <c r="EP16" s="7" t="e">
        <f t="shared" si="39"/>
        <v>#DIV/0!</v>
      </c>
      <c r="EQ16" s="8"/>
      <c r="ER16" s="1"/>
      <c r="ES16" s="5">
        <v>45266</v>
      </c>
      <c r="ET16" s="6"/>
      <c r="EU16" s="6"/>
      <c r="EV16" s="6"/>
      <c r="EW16" s="6"/>
      <c r="EX16" s="6"/>
      <c r="EY16" s="7" t="e">
        <f t="shared" si="40"/>
        <v>#DIV/0!</v>
      </c>
      <c r="EZ16" s="8"/>
      <c r="FA16" s="1"/>
      <c r="FB16" s="5">
        <v>45266</v>
      </c>
      <c r="FC16" s="6"/>
      <c r="FD16" s="6"/>
      <c r="FE16" s="6"/>
      <c r="FF16" s="6"/>
      <c r="FG16" s="6"/>
      <c r="FH16" s="7" t="e">
        <f t="shared" si="41"/>
        <v>#DIV/0!</v>
      </c>
      <c r="FI16" s="8"/>
      <c r="FJ16" s="1"/>
      <c r="FK16" s="5">
        <v>45266</v>
      </c>
      <c r="FL16" s="6"/>
      <c r="FM16" s="6"/>
      <c r="FN16" s="6"/>
      <c r="FO16" s="6"/>
      <c r="FP16" s="6"/>
      <c r="FQ16" s="7" t="e">
        <f t="shared" si="42"/>
        <v>#DIV/0!</v>
      </c>
      <c r="FR16" s="8"/>
      <c r="FS16" s="1"/>
      <c r="FT16" s="5">
        <v>45266</v>
      </c>
      <c r="FU16" s="6"/>
      <c r="FV16" s="6"/>
      <c r="FW16" s="6"/>
      <c r="FX16" s="6"/>
      <c r="FY16" s="6"/>
      <c r="FZ16" s="7" t="e">
        <f t="shared" si="43"/>
        <v>#DIV/0!</v>
      </c>
      <c r="GA16" s="8"/>
      <c r="GB16" s="1"/>
      <c r="GC16" s="5">
        <v>45266</v>
      </c>
      <c r="GD16" s="6"/>
      <c r="GE16" s="6"/>
      <c r="GF16" s="6"/>
      <c r="GG16" s="6"/>
      <c r="GH16" s="6"/>
      <c r="GI16" s="7" t="e">
        <f t="shared" si="44"/>
        <v>#DIV/0!</v>
      </c>
      <c r="GJ16" s="8"/>
      <c r="GK16" s="1"/>
    </row>
    <row r="17" spans="1:193" x14ac:dyDescent="0.2">
      <c r="A17" s="5">
        <v>45267</v>
      </c>
      <c r="B17" s="6"/>
      <c r="C17" s="6"/>
      <c r="D17" s="6"/>
      <c r="E17" s="6"/>
      <c r="F17" s="6"/>
      <c r="G17" s="7" t="e">
        <f t="shared" si="45"/>
        <v>#DIV/0!</v>
      </c>
      <c r="H17" s="8"/>
      <c r="I17" s="8"/>
      <c r="J17" s="8"/>
      <c r="K17" s="1"/>
      <c r="L17" s="5">
        <v>45267</v>
      </c>
      <c r="M17" s="6"/>
      <c r="N17" s="6"/>
      <c r="O17" s="6"/>
      <c r="P17" s="6"/>
      <c r="Q17" s="6"/>
      <c r="R17" s="7" t="e">
        <f t="shared" si="22"/>
        <v>#DIV/0!</v>
      </c>
      <c r="S17" s="8"/>
      <c r="T17" s="8"/>
      <c r="U17" s="1"/>
      <c r="V17" s="5">
        <v>45267</v>
      </c>
      <c r="W17" s="6"/>
      <c r="X17" s="6"/>
      <c r="Y17" s="6"/>
      <c r="Z17" s="6"/>
      <c r="AA17" s="6"/>
      <c r="AB17" s="7" t="e">
        <f t="shared" si="24"/>
        <v>#DIV/0!</v>
      </c>
      <c r="AC17" s="8"/>
      <c r="AD17" s="8"/>
      <c r="AE17" s="1"/>
      <c r="AF17" s="5">
        <v>45267</v>
      </c>
      <c r="AG17" s="6"/>
      <c r="AH17" s="6"/>
      <c r="AI17" s="6"/>
      <c r="AJ17" s="6"/>
      <c r="AK17" s="6"/>
      <c r="AL17" s="7" t="e">
        <f t="shared" si="26"/>
        <v>#DIV/0!</v>
      </c>
      <c r="AM17" s="8"/>
      <c r="AN17" s="1"/>
      <c r="AO17" s="5">
        <v>45267</v>
      </c>
      <c r="AP17" s="6"/>
      <c r="AQ17" s="6"/>
      <c r="AR17" s="6"/>
      <c r="AS17" s="6"/>
      <c r="AT17" s="6"/>
      <c r="AU17" s="7" t="e">
        <f t="shared" si="27"/>
        <v>#DIV/0!</v>
      </c>
      <c r="AV17" s="8"/>
      <c r="AW17" s="1"/>
      <c r="AX17" s="5">
        <v>45267</v>
      </c>
      <c r="AY17" s="6"/>
      <c r="AZ17" s="6"/>
      <c r="BA17" s="6"/>
      <c r="BB17" s="6"/>
      <c r="BC17" s="6"/>
      <c r="BD17" s="7" t="e">
        <f t="shared" si="28"/>
        <v>#DIV/0!</v>
      </c>
      <c r="BE17" s="8"/>
      <c r="BF17" s="1"/>
      <c r="BG17" s="5">
        <v>45267</v>
      </c>
      <c r="BH17" s="6"/>
      <c r="BI17" s="6"/>
      <c r="BJ17" s="6"/>
      <c r="BK17" s="6"/>
      <c r="BL17" s="6"/>
      <c r="BM17" s="7" t="e">
        <f t="shared" si="30"/>
        <v>#DIV/0!</v>
      </c>
      <c r="BN17" s="8"/>
      <c r="BO17" s="1"/>
      <c r="BP17" s="5">
        <v>45267</v>
      </c>
      <c r="BQ17" s="6"/>
      <c r="BR17" s="6"/>
      <c r="BS17" s="6"/>
      <c r="BT17" s="6"/>
      <c r="BU17" s="6"/>
      <c r="BV17" s="7" t="e">
        <f t="shared" si="31"/>
        <v>#DIV/0!</v>
      </c>
      <c r="BW17" s="8"/>
      <c r="BX17" s="1"/>
      <c r="BY17" s="5">
        <v>45267</v>
      </c>
      <c r="BZ17" s="6"/>
      <c r="CA17" s="6"/>
      <c r="CB17" s="6"/>
      <c r="CC17" s="6"/>
      <c r="CD17" s="6"/>
      <c r="CE17" s="7" t="e">
        <f t="shared" si="32"/>
        <v>#DIV/0!</v>
      </c>
      <c r="CF17" s="8"/>
      <c r="CG17" s="1"/>
      <c r="CH17" s="5">
        <v>45267</v>
      </c>
      <c r="CI17" s="6"/>
      <c r="CJ17" s="6"/>
      <c r="CK17" s="6"/>
      <c r="CL17" s="6"/>
      <c r="CM17" s="6"/>
      <c r="CN17" s="7" t="e">
        <f t="shared" si="33"/>
        <v>#DIV/0!</v>
      </c>
      <c r="CO17" s="8"/>
      <c r="CP17" s="1"/>
      <c r="CQ17" s="5">
        <v>45267</v>
      </c>
      <c r="CR17" s="6"/>
      <c r="CS17" s="6"/>
      <c r="CT17" s="6"/>
      <c r="CU17" s="6"/>
      <c r="CV17" s="6"/>
      <c r="CW17" s="7" t="e">
        <f t="shared" si="34"/>
        <v>#DIV/0!</v>
      </c>
      <c r="CX17" s="8"/>
      <c r="CY17" s="1"/>
      <c r="CZ17" s="5">
        <v>45267</v>
      </c>
      <c r="DA17" s="6"/>
      <c r="DB17" s="6"/>
      <c r="DC17" s="6"/>
      <c r="DD17" s="6"/>
      <c r="DE17" s="6"/>
      <c r="DF17" s="7" t="e">
        <f t="shared" si="35"/>
        <v>#DIV/0!</v>
      </c>
      <c r="DG17" s="8"/>
      <c r="DH17" s="1"/>
      <c r="DI17" s="5">
        <v>45267</v>
      </c>
      <c r="DJ17" s="6"/>
      <c r="DK17" s="6"/>
      <c r="DL17" s="6"/>
      <c r="DM17" s="6"/>
      <c r="DN17" s="6"/>
      <c r="DO17" s="7" t="e">
        <f t="shared" si="36"/>
        <v>#DIV/0!</v>
      </c>
      <c r="DP17" s="8"/>
      <c r="DQ17" s="1"/>
      <c r="DR17" s="5">
        <v>45267</v>
      </c>
      <c r="DS17" s="6"/>
      <c r="DT17" s="6"/>
      <c r="DU17" s="6"/>
      <c r="DV17" s="6"/>
      <c r="DW17" s="6"/>
      <c r="DX17" s="7" t="e">
        <f t="shared" si="37"/>
        <v>#DIV/0!</v>
      </c>
      <c r="DY17" s="8"/>
      <c r="DZ17" s="1"/>
      <c r="EA17" s="5">
        <v>45267</v>
      </c>
      <c r="EB17" s="6"/>
      <c r="EC17" s="6"/>
      <c r="ED17" s="6"/>
      <c r="EE17" s="6"/>
      <c r="EF17" s="6"/>
      <c r="EG17" s="7" t="e">
        <f t="shared" si="38"/>
        <v>#DIV/0!</v>
      </c>
      <c r="EH17" s="8"/>
      <c r="EI17" s="1"/>
      <c r="EJ17" s="5">
        <v>45267</v>
      </c>
      <c r="EK17" s="6"/>
      <c r="EL17" s="6"/>
      <c r="EM17" s="6"/>
      <c r="EN17" s="6"/>
      <c r="EO17" s="6"/>
      <c r="EP17" s="7" t="e">
        <f t="shared" si="39"/>
        <v>#DIV/0!</v>
      </c>
      <c r="EQ17" s="8"/>
      <c r="ER17" s="1"/>
      <c r="ES17" s="5">
        <v>45267</v>
      </c>
      <c r="ET17" s="6"/>
      <c r="EU17" s="6"/>
      <c r="EV17" s="6"/>
      <c r="EW17" s="6"/>
      <c r="EX17" s="6"/>
      <c r="EY17" s="7" t="e">
        <f t="shared" si="40"/>
        <v>#DIV/0!</v>
      </c>
      <c r="EZ17" s="8"/>
      <c r="FA17" s="1"/>
      <c r="FB17" s="5">
        <v>45267</v>
      </c>
      <c r="FC17" s="6"/>
      <c r="FD17" s="6"/>
      <c r="FE17" s="6"/>
      <c r="FF17" s="6"/>
      <c r="FG17" s="6"/>
      <c r="FH17" s="7" t="e">
        <f t="shared" si="41"/>
        <v>#DIV/0!</v>
      </c>
      <c r="FI17" s="8"/>
      <c r="FJ17" s="1"/>
      <c r="FK17" s="5">
        <v>45267</v>
      </c>
      <c r="FL17" s="6"/>
      <c r="FM17" s="6"/>
      <c r="FN17" s="6"/>
      <c r="FO17" s="6"/>
      <c r="FP17" s="6"/>
      <c r="FQ17" s="7" t="e">
        <f t="shared" si="42"/>
        <v>#DIV/0!</v>
      </c>
      <c r="FR17" s="8"/>
      <c r="FS17" s="1"/>
      <c r="FT17" s="5">
        <v>45267</v>
      </c>
      <c r="FU17" s="6"/>
      <c r="FV17" s="6"/>
      <c r="FW17" s="6"/>
      <c r="FX17" s="6"/>
      <c r="FY17" s="6"/>
      <c r="FZ17" s="7" t="e">
        <f t="shared" si="43"/>
        <v>#DIV/0!</v>
      </c>
      <c r="GA17" s="8"/>
      <c r="GB17" s="1"/>
      <c r="GC17" s="5">
        <v>45267</v>
      </c>
      <c r="GD17" s="6"/>
      <c r="GE17" s="6"/>
      <c r="GF17" s="6"/>
      <c r="GG17" s="6"/>
      <c r="GH17" s="6"/>
      <c r="GI17" s="7" t="e">
        <f t="shared" si="44"/>
        <v>#DIV/0!</v>
      </c>
      <c r="GJ17" s="8"/>
      <c r="GK17" s="1"/>
    </row>
    <row r="18" spans="1:193" x14ac:dyDescent="0.2">
      <c r="A18" s="5">
        <v>45268</v>
      </c>
      <c r="B18" s="6"/>
      <c r="C18" s="6"/>
      <c r="D18" s="6"/>
      <c r="E18" s="6"/>
      <c r="F18" s="6"/>
      <c r="G18" s="7" t="e">
        <f t="shared" si="45"/>
        <v>#DIV/0!</v>
      </c>
      <c r="H18" s="8"/>
      <c r="I18" s="8"/>
      <c r="J18" s="8"/>
      <c r="K18" s="1"/>
      <c r="L18" s="5">
        <v>45268</v>
      </c>
      <c r="M18" s="6"/>
      <c r="N18" s="6"/>
      <c r="O18" s="6"/>
      <c r="P18" s="6"/>
      <c r="Q18" s="6"/>
      <c r="R18" s="7" t="e">
        <f t="shared" si="22"/>
        <v>#DIV/0!</v>
      </c>
      <c r="S18" s="8"/>
      <c r="T18" s="8"/>
      <c r="U18" s="1"/>
      <c r="V18" s="5">
        <v>45268</v>
      </c>
      <c r="W18" s="6"/>
      <c r="X18" s="6"/>
      <c r="Y18" s="6"/>
      <c r="Z18" s="6"/>
      <c r="AA18" s="6"/>
      <c r="AB18" s="7" t="e">
        <f t="shared" si="24"/>
        <v>#DIV/0!</v>
      </c>
      <c r="AC18" s="8"/>
      <c r="AD18" s="8"/>
      <c r="AE18" s="1"/>
      <c r="AF18" s="5">
        <v>45268</v>
      </c>
      <c r="AG18" s="6"/>
      <c r="AH18" s="6"/>
      <c r="AI18" s="6"/>
      <c r="AJ18" s="6"/>
      <c r="AK18" s="6"/>
      <c r="AL18" s="7" t="e">
        <f t="shared" si="26"/>
        <v>#DIV/0!</v>
      </c>
      <c r="AM18" s="8"/>
      <c r="AN18" s="1"/>
      <c r="AO18" s="5">
        <v>45268</v>
      </c>
      <c r="AP18" s="6"/>
      <c r="AQ18" s="6"/>
      <c r="AR18" s="6"/>
      <c r="AS18" s="6"/>
      <c r="AT18" s="6"/>
      <c r="AU18" s="7" t="e">
        <f t="shared" si="27"/>
        <v>#DIV/0!</v>
      </c>
      <c r="AV18" s="8"/>
      <c r="AW18" s="1"/>
      <c r="AX18" s="5">
        <v>45268</v>
      </c>
      <c r="AY18" s="6"/>
      <c r="AZ18" s="6"/>
      <c r="BA18" s="6"/>
      <c r="BB18" s="6"/>
      <c r="BC18" s="6"/>
      <c r="BD18" s="7" t="e">
        <f t="shared" si="28"/>
        <v>#DIV/0!</v>
      </c>
      <c r="BE18" s="8"/>
      <c r="BF18" s="1"/>
      <c r="BG18" s="5">
        <v>45268</v>
      </c>
      <c r="BH18" s="6"/>
      <c r="BI18" s="6"/>
      <c r="BJ18" s="6"/>
      <c r="BK18" s="6"/>
      <c r="BL18" s="6"/>
      <c r="BM18" s="7" t="e">
        <f t="shared" si="30"/>
        <v>#DIV/0!</v>
      </c>
      <c r="BN18" s="8"/>
      <c r="BO18" s="1"/>
      <c r="BP18" s="5">
        <v>45268</v>
      </c>
      <c r="BQ18" s="6"/>
      <c r="BR18" s="6"/>
      <c r="BS18" s="6"/>
      <c r="BT18" s="6"/>
      <c r="BU18" s="6"/>
      <c r="BV18" s="7" t="e">
        <f t="shared" si="31"/>
        <v>#DIV/0!</v>
      </c>
      <c r="BW18" s="8"/>
      <c r="BX18" s="1"/>
      <c r="BY18" s="5">
        <v>45268</v>
      </c>
      <c r="BZ18" s="6"/>
      <c r="CA18" s="6"/>
      <c r="CB18" s="6"/>
      <c r="CC18" s="6"/>
      <c r="CD18" s="6"/>
      <c r="CE18" s="7" t="e">
        <f t="shared" si="32"/>
        <v>#DIV/0!</v>
      </c>
      <c r="CF18" s="8"/>
      <c r="CG18" s="1"/>
      <c r="CH18" s="5">
        <v>45268</v>
      </c>
      <c r="CI18" s="6"/>
      <c r="CJ18" s="6"/>
      <c r="CK18" s="6"/>
      <c r="CL18" s="6"/>
      <c r="CM18" s="6"/>
      <c r="CN18" s="7" t="e">
        <f t="shared" si="33"/>
        <v>#DIV/0!</v>
      </c>
      <c r="CO18" s="8"/>
      <c r="CP18" s="1"/>
      <c r="CQ18" s="5">
        <v>45268</v>
      </c>
      <c r="CR18" s="6"/>
      <c r="CS18" s="6"/>
      <c r="CT18" s="6"/>
      <c r="CU18" s="6"/>
      <c r="CV18" s="6"/>
      <c r="CW18" s="7" t="e">
        <f t="shared" si="34"/>
        <v>#DIV/0!</v>
      </c>
      <c r="CX18" s="8"/>
      <c r="CY18" s="1"/>
      <c r="CZ18" s="5">
        <v>45268</v>
      </c>
      <c r="DA18" s="6"/>
      <c r="DB18" s="6"/>
      <c r="DC18" s="6"/>
      <c r="DD18" s="6"/>
      <c r="DE18" s="6"/>
      <c r="DF18" s="7" t="e">
        <f t="shared" si="35"/>
        <v>#DIV/0!</v>
      </c>
      <c r="DG18" s="8"/>
      <c r="DH18" s="1"/>
      <c r="DI18" s="5">
        <v>45268</v>
      </c>
      <c r="DJ18" s="6"/>
      <c r="DK18" s="6"/>
      <c r="DL18" s="6"/>
      <c r="DM18" s="6"/>
      <c r="DN18" s="6"/>
      <c r="DO18" s="7" t="e">
        <f t="shared" si="36"/>
        <v>#DIV/0!</v>
      </c>
      <c r="DP18" s="8"/>
      <c r="DQ18" s="1"/>
      <c r="DR18" s="5">
        <v>45268</v>
      </c>
      <c r="DS18" s="6"/>
      <c r="DT18" s="6"/>
      <c r="DU18" s="6"/>
      <c r="DV18" s="6"/>
      <c r="DW18" s="6"/>
      <c r="DX18" s="7" t="e">
        <f t="shared" si="37"/>
        <v>#DIV/0!</v>
      </c>
      <c r="DY18" s="8"/>
      <c r="DZ18" s="1"/>
      <c r="EA18" s="5">
        <v>45268</v>
      </c>
      <c r="EB18" s="6"/>
      <c r="EC18" s="6"/>
      <c r="ED18" s="6"/>
      <c r="EE18" s="6"/>
      <c r="EF18" s="6"/>
      <c r="EG18" s="7" t="e">
        <f t="shared" si="38"/>
        <v>#DIV/0!</v>
      </c>
      <c r="EH18" s="8"/>
      <c r="EI18" s="1"/>
      <c r="EJ18" s="5">
        <v>45268</v>
      </c>
      <c r="EK18" s="6"/>
      <c r="EL18" s="6"/>
      <c r="EM18" s="6"/>
      <c r="EN18" s="6"/>
      <c r="EO18" s="6"/>
      <c r="EP18" s="7" t="e">
        <f t="shared" si="39"/>
        <v>#DIV/0!</v>
      </c>
      <c r="EQ18" s="8"/>
      <c r="ER18" s="1"/>
      <c r="ES18" s="5">
        <v>45268</v>
      </c>
      <c r="ET18" s="6"/>
      <c r="EU18" s="6"/>
      <c r="EV18" s="6"/>
      <c r="EW18" s="6"/>
      <c r="EX18" s="6"/>
      <c r="EY18" s="7" t="e">
        <f t="shared" si="40"/>
        <v>#DIV/0!</v>
      </c>
      <c r="EZ18" s="8"/>
      <c r="FA18" s="1"/>
      <c r="FB18" s="5">
        <v>45268</v>
      </c>
      <c r="FC18" s="6"/>
      <c r="FD18" s="6"/>
      <c r="FE18" s="6"/>
      <c r="FF18" s="6"/>
      <c r="FG18" s="6"/>
      <c r="FH18" s="7" t="e">
        <f t="shared" si="41"/>
        <v>#DIV/0!</v>
      </c>
      <c r="FI18" s="8"/>
      <c r="FJ18" s="1"/>
      <c r="FK18" s="5">
        <v>45268</v>
      </c>
      <c r="FL18" s="6"/>
      <c r="FM18" s="6"/>
      <c r="FN18" s="6"/>
      <c r="FO18" s="6"/>
      <c r="FP18" s="6"/>
      <c r="FQ18" s="7" t="e">
        <f t="shared" si="42"/>
        <v>#DIV/0!</v>
      </c>
      <c r="FR18" s="8"/>
      <c r="FS18" s="1"/>
      <c r="FT18" s="5">
        <v>45268</v>
      </c>
      <c r="FU18" s="6"/>
      <c r="FV18" s="6"/>
      <c r="FW18" s="6"/>
      <c r="FX18" s="6"/>
      <c r="FY18" s="6"/>
      <c r="FZ18" s="7" t="e">
        <f t="shared" si="43"/>
        <v>#DIV/0!</v>
      </c>
      <c r="GA18" s="8"/>
      <c r="GB18" s="1"/>
      <c r="GC18" s="5">
        <v>45268</v>
      </c>
      <c r="GD18" s="6"/>
      <c r="GE18" s="6"/>
      <c r="GF18" s="6"/>
      <c r="GG18" s="6"/>
      <c r="GH18" s="6"/>
      <c r="GI18" s="7" t="e">
        <f t="shared" si="44"/>
        <v>#DIV/0!</v>
      </c>
      <c r="GJ18" s="8"/>
      <c r="GK18" s="1"/>
    </row>
    <row r="19" spans="1:193" x14ac:dyDescent="0.2">
      <c r="A19" s="5">
        <v>45271</v>
      </c>
      <c r="G19" s="7" t="e">
        <f t="shared" si="45"/>
        <v>#DIV/0!</v>
      </c>
      <c r="H19" s="8"/>
      <c r="I19" s="8"/>
      <c r="J19" s="8"/>
      <c r="K19" s="1"/>
      <c r="L19" s="5">
        <v>45271</v>
      </c>
      <c r="O19" s="6"/>
      <c r="P19" s="6"/>
      <c r="R19" s="7" t="e">
        <f t="shared" si="22"/>
        <v>#DIV/0!</v>
      </c>
      <c r="S19" s="8"/>
      <c r="T19" s="8"/>
      <c r="U19" s="1"/>
      <c r="V19" s="5">
        <v>45271</v>
      </c>
      <c r="Y19" s="6"/>
      <c r="Z19" s="6"/>
      <c r="AB19" s="7" t="e">
        <f t="shared" si="24"/>
        <v>#DIV/0!</v>
      </c>
      <c r="AC19" s="8"/>
      <c r="AD19" s="8"/>
      <c r="AE19" s="1"/>
      <c r="AF19" s="5">
        <v>45271</v>
      </c>
      <c r="AI19" s="6"/>
      <c r="AJ19" s="6"/>
      <c r="AL19" s="7" t="e">
        <f t="shared" si="26"/>
        <v>#DIV/0!</v>
      </c>
      <c r="AM19" s="8"/>
      <c r="AN19" s="1"/>
      <c r="AO19" s="5">
        <v>45271</v>
      </c>
      <c r="AR19" s="6"/>
      <c r="AS19" s="6"/>
      <c r="AU19" s="7" t="e">
        <f t="shared" si="27"/>
        <v>#DIV/0!</v>
      </c>
      <c r="AV19" s="8"/>
      <c r="AW19" s="1"/>
      <c r="AX19" s="5">
        <v>45271</v>
      </c>
      <c r="BA19" s="6"/>
      <c r="BB19" s="6"/>
      <c r="BD19" s="7" t="e">
        <f t="shared" si="28"/>
        <v>#DIV/0!</v>
      </c>
      <c r="BE19" s="8"/>
      <c r="BF19" s="1"/>
      <c r="BG19" s="5">
        <v>45271</v>
      </c>
      <c r="BH19" s="6"/>
      <c r="BI19" s="6"/>
      <c r="BJ19" s="6"/>
      <c r="BK19" s="6"/>
      <c r="BL19" s="6"/>
      <c r="BM19" s="7" t="e">
        <f t="shared" si="30"/>
        <v>#DIV/0!</v>
      </c>
      <c r="BN19" s="8"/>
      <c r="BO19" s="1"/>
      <c r="BP19" s="5">
        <v>45271</v>
      </c>
      <c r="BS19" s="6"/>
      <c r="BT19" s="6"/>
      <c r="BV19" s="7" t="e">
        <f t="shared" si="31"/>
        <v>#DIV/0!</v>
      </c>
      <c r="BW19" s="8"/>
      <c r="BX19" s="1"/>
      <c r="BY19" s="5">
        <v>45271</v>
      </c>
      <c r="CB19" s="6"/>
      <c r="CC19" s="6"/>
      <c r="CE19" s="7" t="e">
        <f t="shared" si="32"/>
        <v>#DIV/0!</v>
      </c>
      <c r="CF19" s="8"/>
      <c r="CG19" s="1"/>
      <c r="CH19" s="5">
        <v>45271</v>
      </c>
      <c r="CK19" s="6"/>
      <c r="CL19" s="6"/>
      <c r="CN19" s="7" t="e">
        <f t="shared" si="33"/>
        <v>#DIV/0!</v>
      </c>
      <c r="CO19" s="8"/>
      <c r="CP19" s="1"/>
      <c r="CQ19" s="5">
        <v>45271</v>
      </c>
      <c r="CT19" s="6"/>
      <c r="CU19" s="6"/>
      <c r="CW19" s="7" t="e">
        <f t="shared" si="34"/>
        <v>#DIV/0!</v>
      </c>
      <c r="CX19" s="8"/>
      <c r="CY19" s="1"/>
      <c r="CZ19" s="5">
        <v>45271</v>
      </c>
      <c r="DC19" s="6"/>
      <c r="DD19" s="6"/>
      <c r="DF19" s="7" t="e">
        <f t="shared" si="35"/>
        <v>#DIV/0!</v>
      </c>
      <c r="DG19" s="8"/>
      <c r="DH19" s="1"/>
      <c r="DI19" s="5">
        <v>45271</v>
      </c>
      <c r="DL19" s="6"/>
      <c r="DM19" s="6"/>
      <c r="DO19" s="7" t="e">
        <f t="shared" si="36"/>
        <v>#DIV/0!</v>
      </c>
      <c r="DP19" s="8"/>
      <c r="DQ19" s="1"/>
      <c r="DR19" s="5">
        <v>45271</v>
      </c>
      <c r="DU19" s="6"/>
      <c r="DV19" s="6"/>
      <c r="DX19" s="7" t="e">
        <f t="shared" si="37"/>
        <v>#DIV/0!</v>
      </c>
      <c r="DY19" s="8"/>
      <c r="DZ19" s="1"/>
      <c r="EA19" s="5">
        <v>45271</v>
      </c>
      <c r="ED19" s="6"/>
      <c r="EE19" s="6"/>
      <c r="EG19" s="7" t="e">
        <f t="shared" si="38"/>
        <v>#DIV/0!</v>
      </c>
      <c r="EH19" s="8"/>
      <c r="EI19" s="1"/>
      <c r="EJ19" s="5">
        <v>45271</v>
      </c>
      <c r="EM19" s="6"/>
      <c r="EN19" s="6"/>
      <c r="EP19" s="7" t="e">
        <f t="shared" si="39"/>
        <v>#DIV/0!</v>
      </c>
      <c r="EQ19" s="8"/>
      <c r="ER19" s="1"/>
      <c r="ES19" s="5">
        <v>45271</v>
      </c>
      <c r="EV19" s="6"/>
      <c r="EW19" s="6"/>
      <c r="EY19" s="7" t="e">
        <f t="shared" si="40"/>
        <v>#DIV/0!</v>
      </c>
      <c r="EZ19" s="8"/>
      <c r="FA19" s="1"/>
      <c r="FB19" s="5">
        <v>45271</v>
      </c>
      <c r="FE19" s="6"/>
      <c r="FF19" s="6"/>
      <c r="FH19" s="7" t="e">
        <f t="shared" si="41"/>
        <v>#DIV/0!</v>
      </c>
      <c r="FI19" s="8"/>
      <c r="FJ19" s="1"/>
      <c r="FK19" s="5">
        <v>45271</v>
      </c>
      <c r="FN19" s="6"/>
      <c r="FO19" s="6"/>
      <c r="FQ19" s="7" t="e">
        <f t="shared" si="42"/>
        <v>#DIV/0!</v>
      </c>
      <c r="FR19" s="8"/>
      <c r="FS19" s="1"/>
      <c r="FT19" s="5">
        <v>45271</v>
      </c>
      <c r="FW19" s="6"/>
      <c r="FX19" s="6"/>
      <c r="FZ19" s="7" t="e">
        <f t="shared" si="43"/>
        <v>#DIV/0!</v>
      </c>
      <c r="GA19" s="8"/>
      <c r="GB19" s="1"/>
      <c r="GC19" s="5">
        <v>45271</v>
      </c>
      <c r="GF19" s="6"/>
      <c r="GG19" s="6"/>
      <c r="GI19" s="7" t="e">
        <f t="shared" si="44"/>
        <v>#DIV/0!</v>
      </c>
      <c r="GJ19" s="8"/>
      <c r="GK19" s="1"/>
    </row>
    <row r="20" spans="1:193" x14ac:dyDescent="0.2">
      <c r="A20" s="5">
        <v>45272</v>
      </c>
      <c r="G20" s="7" t="e">
        <f t="shared" si="45"/>
        <v>#DIV/0!</v>
      </c>
      <c r="H20" s="8"/>
      <c r="I20" s="8"/>
      <c r="J20" s="8"/>
      <c r="K20" s="1"/>
      <c r="L20" s="5">
        <v>45272</v>
      </c>
      <c r="O20" s="6"/>
      <c r="P20" s="6"/>
      <c r="R20" s="7" t="e">
        <f t="shared" si="22"/>
        <v>#DIV/0!</v>
      </c>
      <c r="S20" s="8"/>
      <c r="T20" s="8"/>
      <c r="U20" s="1"/>
      <c r="V20" s="5">
        <v>45272</v>
      </c>
      <c r="Y20" s="6"/>
      <c r="Z20" s="6"/>
      <c r="AB20" s="7" t="e">
        <f t="shared" si="24"/>
        <v>#DIV/0!</v>
      </c>
      <c r="AC20" s="8"/>
      <c r="AD20" s="8"/>
      <c r="AE20" s="1"/>
      <c r="AF20" s="5">
        <v>45272</v>
      </c>
      <c r="AI20" s="6"/>
      <c r="AJ20" s="6"/>
      <c r="AL20" s="7" t="e">
        <f t="shared" si="26"/>
        <v>#DIV/0!</v>
      </c>
      <c r="AM20" s="8"/>
      <c r="AN20" s="1"/>
      <c r="AO20" s="5">
        <v>45272</v>
      </c>
      <c r="AR20" s="6"/>
      <c r="AS20" s="6"/>
      <c r="AU20" s="7" t="e">
        <f t="shared" si="27"/>
        <v>#DIV/0!</v>
      </c>
      <c r="AV20" s="8"/>
      <c r="AW20" s="1"/>
      <c r="AX20" s="5">
        <v>45272</v>
      </c>
      <c r="BA20" s="6"/>
      <c r="BB20" s="6"/>
      <c r="BD20" s="7" t="e">
        <f t="shared" si="28"/>
        <v>#DIV/0!</v>
      </c>
      <c r="BE20" s="8"/>
      <c r="BF20" s="1"/>
      <c r="BG20" s="5">
        <v>45272</v>
      </c>
      <c r="BH20" s="6"/>
      <c r="BI20" s="6"/>
      <c r="BJ20" s="6"/>
      <c r="BK20" s="6"/>
      <c r="BL20" s="6"/>
      <c r="BM20" s="7" t="e">
        <f t="shared" si="30"/>
        <v>#DIV/0!</v>
      </c>
      <c r="BN20" s="8"/>
      <c r="BO20" s="1"/>
      <c r="BP20" s="5">
        <v>45272</v>
      </c>
      <c r="BS20" s="6"/>
      <c r="BT20" s="6"/>
      <c r="BV20" s="7" t="e">
        <f t="shared" si="31"/>
        <v>#DIV/0!</v>
      </c>
      <c r="BW20" s="8"/>
      <c r="BX20" s="1"/>
      <c r="BY20" s="5">
        <v>45272</v>
      </c>
      <c r="CB20" s="6"/>
      <c r="CC20" s="6"/>
      <c r="CE20" s="7" t="e">
        <f t="shared" si="32"/>
        <v>#DIV/0!</v>
      </c>
      <c r="CF20" s="8"/>
      <c r="CG20" s="1"/>
      <c r="CH20" s="5">
        <v>45272</v>
      </c>
      <c r="CK20" s="6"/>
      <c r="CL20" s="6"/>
      <c r="CN20" s="7" t="e">
        <f t="shared" si="33"/>
        <v>#DIV/0!</v>
      </c>
      <c r="CO20" s="8"/>
      <c r="CP20" s="1"/>
      <c r="CQ20" s="5">
        <v>45272</v>
      </c>
      <c r="CT20" s="6"/>
      <c r="CU20" s="6"/>
      <c r="CW20" s="7" t="e">
        <f t="shared" si="34"/>
        <v>#DIV/0!</v>
      </c>
      <c r="CX20" s="8"/>
      <c r="CY20" s="1"/>
      <c r="CZ20" s="5">
        <v>45272</v>
      </c>
      <c r="DC20" s="6"/>
      <c r="DD20" s="6"/>
      <c r="DF20" s="7" t="e">
        <f t="shared" si="35"/>
        <v>#DIV/0!</v>
      </c>
      <c r="DG20" s="8"/>
      <c r="DH20" s="1"/>
      <c r="DI20" s="5">
        <v>45272</v>
      </c>
      <c r="DL20" s="6"/>
      <c r="DM20" s="6"/>
      <c r="DO20" s="7" t="e">
        <f t="shared" si="36"/>
        <v>#DIV/0!</v>
      </c>
      <c r="DP20" s="8"/>
      <c r="DQ20" s="1"/>
      <c r="DR20" s="5">
        <v>45272</v>
      </c>
      <c r="DU20" s="6"/>
      <c r="DV20" s="6"/>
      <c r="DX20" s="7" t="e">
        <f t="shared" si="37"/>
        <v>#DIV/0!</v>
      </c>
      <c r="DY20" s="8"/>
      <c r="DZ20" s="1"/>
      <c r="EA20" s="5">
        <v>45272</v>
      </c>
      <c r="ED20" s="6"/>
      <c r="EE20" s="6"/>
      <c r="EG20" s="7" t="e">
        <f t="shared" si="38"/>
        <v>#DIV/0!</v>
      </c>
      <c r="EH20" s="8"/>
      <c r="EI20" s="1"/>
      <c r="EJ20" s="5">
        <v>45272</v>
      </c>
      <c r="EM20" s="6"/>
      <c r="EN20" s="6"/>
      <c r="EP20" s="7" t="e">
        <f t="shared" si="39"/>
        <v>#DIV/0!</v>
      </c>
      <c r="EQ20" s="8"/>
      <c r="ER20" s="1"/>
      <c r="ES20" s="5">
        <v>45272</v>
      </c>
      <c r="EV20" s="6"/>
      <c r="EW20" s="6"/>
      <c r="EY20" s="7" t="e">
        <f t="shared" si="40"/>
        <v>#DIV/0!</v>
      </c>
      <c r="EZ20" s="8"/>
      <c r="FA20" s="1"/>
      <c r="FB20" s="5">
        <v>45272</v>
      </c>
      <c r="FE20" s="6"/>
      <c r="FF20" s="6"/>
      <c r="FH20" s="7" t="e">
        <f t="shared" si="41"/>
        <v>#DIV/0!</v>
      </c>
      <c r="FI20" s="8"/>
      <c r="FJ20" s="1"/>
      <c r="FK20" s="5">
        <v>45272</v>
      </c>
      <c r="FN20" s="6"/>
      <c r="FO20" s="6"/>
      <c r="FQ20" s="7" t="e">
        <f t="shared" si="42"/>
        <v>#DIV/0!</v>
      </c>
      <c r="FR20" s="8"/>
      <c r="FS20" s="1"/>
      <c r="FT20" s="5">
        <v>45272</v>
      </c>
      <c r="FW20" s="6"/>
      <c r="FX20" s="6"/>
      <c r="FZ20" s="7" t="e">
        <f t="shared" si="43"/>
        <v>#DIV/0!</v>
      </c>
      <c r="GA20" s="8"/>
      <c r="GB20" s="1"/>
      <c r="GC20" s="5">
        <v>45272</v>
      </c>
      <c r="GF20" s="6"/>
      <c r="GG20" s="6"/>
      <c r="GI20" s="7" t="e">
        <f t="shared" si="44"/>
        <v>#DIV/0!</v>
      </c>
      <c r="GJ20" s="8"/>
      <c r="GK20" s="1"/>
    </row>
    <row r="21" spans="1:193" x14ac:dyDescent="0.2">
      <c r="A21" s="5">
        <v>45273</v>
      </c>
      <c r="G21" s="7" t="e">
        <f t="shared" si="45"/>
        <v>#DIV/0!</v>
      </c>
      <c r="H21" s="8"/>
      <c r="I21" s="8"/>
      <c r="J21" s="8"/>
      <c r="K21" s="1"/>
      <c r="L21" s="5">
        <v>45273</v>
      </c>
      <c r="O21" s="6"/>
      <c r="P21" s="6"/>
      <c r="R21" s="7" t="e">
        <f t="shared" si="22"/>
        <v>#DIV/0!</v>
      </c>
      <c r="S21" s="8"/>
      <c r="T21" s="8"/>
      <c r="U21" s="1"/>
      <c r="V21" s="5">
        <v>45273</v>
      </c>
      <c r="Y21" s="6"/>
      <c r="Z21" s="6"/>
      <c r="AB21" s="7" t="e">
        <f t="shared" si="24"/>
        <v>#DIV/0!</v>
      </c>
      <c r="AC21" s="8"/>
      <c r="AD21" s="8"/>
      <c r="AE21" s="1"/>
      <c r="AF21" s="5">
        <v>45273</v>
      </c>
      <c r="AI21" s="6"/>
      <c r="AJ21" s="6"/>
      <c r="AL21" s="7" t="e">
        <f t="shared" si="26"/>
        <v>#DIV/0!</v>
      </c>
      <c r="AM21" s="8"/>
      <c r="AN21" s="1"/>
      <c r="AO21" s="5">
        <v>45273</v>
      </c>
      <c r="AR21" s="6"/>
      <c r="AS21" s="6"/>
      <c r="AU21" s="7" t="e">
        <f t="shared" si="27"/>
        <v>#DIV/0!</v>
      </c>
      <c r="AV21" s="8"/>
      <c r="AW21" s="1"/>
      <c r="AX21" s="5">
        <v>45273</v>
      </c>
      <c r="BA21" s="6"/>
      <c r="BB21" s="6"/>
      <c r="BD21" s="7" t="e">
        <f t="shared" si="28"/>
        <v>#DIV/0!</v>
      </c>
      <c r="BE21" s="8"/>
      <c r="BF21" s="1"/>
      <c r="BG21" s="5">
        <v>45273</v>
      </c>
      <c r="BH21" s="6"/>
      <c r="BI21" s="6"/>
      <c r="BJ21" s="6"/>
      <c r="BK21" s="6"/>
      <c r="BL21" s="6"/>
      <c r="BM21" s="7" t="e">
        <f t="shared" si="30"/>
        <v>#DIV/0!</v>
      </c>
      <c r="BN21" s="8"/>
      <c r="BO21" s="1"/>
      <c r="BP21" s="5">
        <v>45273</v>
      </c>
      <c r="BS21" s="6"/>
      <c r="BT21" s="6"/>
      <c r="BV21" s="7" t="e">
        <f t="shared" si="31"/>
        <v>#DIV/0!</v>
      </c>
      <c r="BW21" s="8"/>
      <c r="BX21" s="1"/>
      <c r="BY21" s="5">
        <v>45273</v>
      </c>
      <c r="CB21" s="6"/>
      <c r="CC21" s="6"/>
      <c r="CE21" s="7" t="e">
        <f t="shared" si="32"/>
        <v>#DIV/0!</v>
      </c>
      <c r="CF21" s="8"/>
      <c r="CG21" s="1"/>
      <c r="CH21" s="5">
        <v>45273</v>
      </c>
      <c r="CK21" s="6"/>
      <c r="CL21" s="6"/>
      <c r="CN21" s="7" t="e">
        <f t="shared" si="33"/>
        <v>#DIV/0!</v>
      </c>
      <c r="CO21" s="8"/>
      <c r="CP21" s="1"/>
      <c r="CQ21" s="5">
        <v>45273</v>
      </c>
      <c r="CT21" s="6"/>
      <c r="CU21" s="6"/>
      <c r="CW21" s="7" t="e">
        <f t="shared" si="34"/>
        <v>#DIV/0!</v>
      </c>
      <c r="CX21" s="8"/>
      <c r="CY21" s="1"/>
      <c r="CZ21" s="5">
        <v>45273</v>
      </c>
      <c r="DC21" s="6"/>
      <c r="DD21" s="6"/>
      <c r="DF21" s="7" t="e">
        <f t="shared" si="35"/>
        <v>#DIV/0!</v>
      </c>
      <c r="DG21" s="8"/>
      <c r="DH21" s="1"/>
      <c r="DI21" s="5">
        <v>45273</v>
      </c>
      <c r="DL21" s="6"/>
      <c r="DM21" s="6"/>
      <c r="DO21" s="7" t="e">
        <f t="shared" si="36"/>
        <v>#DIV/0!</v>
      </c>
      <c r="DP21" s="8"/>
      <c r="DQ21" s="1"/>
      <c r="DR21" s="5">
        <v>45273</v>
      </c>
      <c r="DU21" s="6"/>
      <c r="DV21" s="6"/>
      <c r="DX21" s="7" t="e">
        <f t="shared" si="37"/>
        <v>#DIV/0!</v>
      </c>
      <c r="DY21" s="8"/>
      <c r="DZ21" s="1"/>
      <c r="EA21" s="5">
        <v>45273</v>
      </c>
      <c r="ED21" s="6"/>
      <c r="EE21" s="6"/>
      <c r="EG21" s="7" t="e">
        <f t="shared" si="38"/>
        <v>#DIV/0!</v>
      </c>
      <c r="EH21" s="8"/>
      <c r="EI21" s="1"/>
      <c r="EJ21" s="5">
        <v>45273</v>
      </c>
      <c r="EM21" s="6"/>
      <c r="EN21" s="6"/>
      <c r="EP21" s="7" t="e">
        <f t="shared" si="39"/>
        <v>#DIV/0!</v>
      </c>
      <c r="EQ21" s="8"/>
      <c r="ER21" s="1"/>
      <c r="ES21" s="5">
        <v>45273</v>
      </c>
      <c r="EV21" s="6"/>
      <c r="EW21" s="6"/>
      <c r="EY21" s="7" t="e">
        <f t="shared" si="40"/>
        <v>#DIV/0!</v>
      </c>
      <c r="EZ21" s="8"/>
      <c r="FA21" s="1"/>
      <c r="FB21" s="5">
        <v>45273</v>
      </c>
      <c r="FE21" s="6"/>
      <c r="FF21" s="6"/>
      <c r="FH21" s="7" t="e">
        <f t="shared" si="41"/>
        <v>#DIV/0!</v>
      </c>
      <c r="FI21" s="8"/>
      <c r="FJ21" s="1"/>
      <c r="FK21" s="5">
        <v>45273</v>
      </c>
      <c r="FN21" s="6"/>
      <c r="FO21" s="6"/>
      <c r="FQ21" s="7" t="e">
        <f t="shared" si="42"/>
        <v>#DIV/0!</v>
      </c>
      <c r="FR21" s="8"/>
      <c r="FS21" s="1"/>
      <c r="FT21" s="5">
        <v>45273</v>
      </c>
      <c r="FW21" s="6"/>
      <c r="FX21" s="6"/>
      <c r="FZ21" s="7" t="e">
        <f t="shared" si="43"/>
        <v>#DIV/0!</v>
      </c>
      <c r="GA21" s="8"/>
      <c r="GB21" s="1"/>
      <c r="GC21" s="5">
        <v>45273</v>
      </c>
      <c r="GF21" s="6"/>
      <c r="GG21" s="6"/>
      <c r="GI21" s="7" t="e">
        <f t="shared" si="44"/>
        <v>#DIV/0!</v>
      </c>
      <c r="GJ21" s="8"/>
      <c r="GK21" s="1"/>
    </row>
    <row r="22" spans="1:193" x14ac:dyDescent="0.2">
      <c r="A22" s="5">
        <v>45274</v>
      </c>
      <c r="G22" s="7" t="e">
        <f t="shared" si="45"/>
        <v>#DIV/0!</v>
      </c>
      <c r="H22" s="8"/>
      <c r="I22" s="8"/>
      <c r="J22" s="8"/>
      <c r="K22" s="1"/>
      <c r="L22" s="5">
        <v>45274</v>
      </c>
      <c r="O22" s="6"/>
      <c r="P22" s="6"/>
      <c r="R22" s="7" t="e">
        <f t="shared" si="22"/>
        <v>#DIV/0!</v>
      </c>
      <c r="S22" s="8"/>
      <c r="T22" s="8"/>
      <c r="U22" s="1"/>
      <c r="V22" s="5">
        <v>45274</v>
      </c>
      <c r="Y22" s="6"/>
      <c r="Z22" s="6"/>
      <c r="AB22" s="7" t="e">
        <f t="shared" si="24"/>
        <v>#DIV/0!</v>
      </c>
      <c r="AC22" s="8"/>
      <c r="AD22" s="8"/>
      <c r="AE22" s="1"/>
      <c r="AF22" s="5">
        <v>45274</v>
      </c>
      <c r="AI22" s="6"/>
      <c r="AJ22" s="6"/>
      <c r="AL22" s="7" t="e">
        <f t="shared" si="26"/>
        <v>#DIV/0!</v>
      </c>
      <c r="AM22" s="8"/>
      <c r="AN22" s="1"/>
      <c r="AO22" s="5">
        <v>45274</v>
      </c>
      <c r="AR22" s="6"/>
      <c r="AS22" s="6"/>
      <c r="AU22" s="7" t="e">
        <f t="shared" si="27"/>
        <v>#DIV/0!</v>
      </c>
      <c r="AV22" s="8"/>
      <c r="AW22" s="1"/>
      <c r="AX22" s="5">
        <v>45274</v>
      </c>
      <c r="BA22" s="6"/>
      <c r="BB22" s="6"/>
      <c r="BD22" s="7" t="e">
        <f t="shared" si="28"/>
        <v>#DIV/0!</v>
      </c>
      <c r="BE22" s="8"/>
      <c r="BF22" s="1"/>
      <c r="BG22" s="5">
        <v>45274</v>
      </c>
      <c r="BH22" s="6"/>
      <c r="BI22" s="6"/>
      <c r="BJ22" s="6"/>
      <c r="BK22" s="6"/>
      <c r="BL22" s="6"/>
      <c r="BM22" s="7" t="e">
        <f t="shared" si="30"/>
        <v>#DIV/0!</v>
      </c>
      <c r="BN22" s="8"/>
      <c r="BO22" s="1"/>
      <c r="BP22" s="5">
        <v>45274</v>
      </c>
      <c r="BS22" s="6"/>
      <c r="BT22" s="6"/>
      <c r="BV22" s="7" t="e">
        <f t="shared" si="31"/>
        <v>#DIV/0!</v>
      </c>
      <c r="BW22" s="8"/>
      <c r="BX22" s="1"/>
      <c r="BY22" s="5">
        <v>45274</v>
      </c>
      <c r="CB22" s="6"/>
      <c r="CC22" s="6"/>
      <c r="CE22" s="7" t="e">
        <f t="shared" si="32"/>
        <v>#DIV/0!</v>
      </c>
      <c r="CF22" s="8"/>
      <c r="CG22" s="1"/>
      <c r="CH22" s="5">
        <v>45274</v>
      </c>
      <c r="CK22" s="6"/>
      <c r="CL22" s="6"/>
      <c r="CN22" s="7" t="e">
        <f t="shared" si="33"/>
        <v>#DIV/0!</v>
      </c>
      <c r="CO22" s="8"/>
      <c r="CP22" s="1"/>
      <c r="CQ22" s="5">
        <v>45274</v>
      </c>
      <c r="CT22" s="6"/>
      <c r="CU22" s="6"/>
      <c r="CW22" s="7" t="e">
        <f t="shared" si="34"/>
        <v>#DIV/0!</v>
      </c>
      <c r="CX22" s="8"/>
      <c r="CY22" s="1"/>
      <c r="CZ22" s="5">
        <v>45274</v>
      </c>
      <c r="DC22" s="6"/>
      <c r="DD22" s="6"/>
      <c r="DF22" s="7" t="e">
        <f t="shared" si="35"/>
        <v>#DIV/0!</v>
      </c>
      <c r="DG22" s="8"/>
      <c r="DH22" s="1"/>
      <c r="DI22" s="5">
        <v>45274</v>
      </c>
      <c r="DL22" s="6"/>
      <c r="DM22" s="6"/>
      <c r="DO22" s="7" t="e">
        <f t="shared" si="36"/>
        <v>#DIV/0!</v>
      </c>
      <c r="DP22" s="8"/>
      <c r="DQ22" s="1"/>
      <c r="DR22" s="5">
        <v>45274</v>
      </c>
      <c r="DU22" s="6"/>
      <c r="DV22" s="6"/>
      <c r="DX22" s="7" t="e">
        <f t="shared" si="37"/>
        <v>#DIV/0!</v>
      </c>
      <c r="DY22" s="8"/>
      <c r="DZ22" s="1"/>
      <c r="EA22" s="5">
        <v>45274</v>
      </c>
      <c r="ED22" s="6"/>
      <c r="EE22" s="6"/>
      <c r="EG22" s="7" t="e">
        <f t="shared" si="38"/>
        <v>#DIV/0!</v>
      </c>
      <c r="EH22" s="8"/>
      <c r="EI22" s="1"/>
      <c r="EJ22" s="5">
        <v>45274</v>
      </c>
      <c r="EM22" s="6"/>
      <c r="EN22" s="6"/>
      <c r="EP22" s="7" t="e">
        <f t="shared" si="39"/>
        <v>#DIV/0!</v>
      </c>
      <c r="EQ22" s="8"/>
      <c r="ER22" s="1"/>
      <c r="ES22" s="5">
        <v>45274</v>
      </c>
      <c r="EV22" s="6"/>
      <c r="EW22" s="6"/>
      <c r="EY22" s="7" t="e">
        <f t="shared" si="40"/>
        <v>#DIV/0!</v>
      </c>
      <c r="EZ22" s="8"/>
      <c r="FA22" s="1"/>
      <c r="FB22" s="5">
        <v>45274</v>
      </c>
      <c r="FE22" s="6"/>
      <c r="FF22" s="6"/>
      <c r="FH22" s="7" t="e">
        <f t="shared" si="41"/>
        <v>#DIV/0!</v>
      </c>
      <c r="FI22" s="8"/>
      <c r="FJ22" s="1"/>
      <c r="FK22" s="5">
        <v>45274</v>
      </c>
      <c r="FN22" s="6"/>
      <c r="FO22" s="6"/>
      <c r="FQ22" s="7" t="e">
        <f t="shared" si="42"/>
        <v>#DIV/0!</v>
      </c>
      <c r="FR22" s="8"/>
      <c r="FS22" s="1"/>
      <c r="FT22" s="5">
        <v>45274</v>
      </c>
      <c r="FW22" s="6"/>
      <c r="FX22" s="6"/>
      <c r="FZ22" s="7" t="e">
        <f t="shared" si="43"/>
        <v>#DIV/0!</v>
      </c>
      <c r="GA22" s="8"/>
      <c r="GB22" s="1"/>
      <c r="GC22" s="5">
        <v>45274</v>
      </c>
      <c r="GF22" s="6"/>
      <c r="GG22" s="6"/>
      <c r="GI22" s="7" t="e">
        <f t="shared" si="44"/>
        <v>#DIV/0!</v>
      </c>
      <c r="GJ22" s="8"/>
      <c r="GK22" s="1"/>
    </row>
    <row r="23" spans="1:193" x14ac:dyDescent="0.2">
      <c r="A23" s="5">
        <v>45275</v>
      </c>
      <c r="G23" s="7" t="e">
        <f t="shared" si="45"/>
        <v>#DIV/0!</v>
      </c>
      <c r="H23" s="8"/>
      <c r="I23" s="8"/>
      <c r="J23" s="8"/>
      <c r="K23" s="1"/>
      <c r="L23" s="5">
        <v>45275</v>
      </c>
      <c r="O23" s="6"/>
      <c r="P23" s="6"/>
      <c r="R23" s="7" t="e">
        <f t="shared" si="22"/>
        <v>#DIV/0!</v>
      </c>
      <c r="S23" s="8"/>
      <c r="T23" s="8"/>
      <c r="U23" s="1"/>
      <c r="V23" s="5">
        <v>45275</v>
      </c>
      <c r="Y23" s="6"/>
      <c r="Z23" s="6"/>
      <c r="AB23" s="7" t="e">
        <f t="shared" si="24"/>
        <v>#DIV/0!</v>
      </c>
      <c r="AC23" s="8"/>
      <c r="AD23" s="8"/>
      <c r="AE23" s="1"/>
      <c r="AF23" s="5">
        <v>45275</v>
      </c>
      <c r="AI23" s="6"/>
      <c r="AJ23" s="6"/>
      <c r="AL23" s="7" t="e">
        <f t="shared" si="26"/>
        <v>#DIV/0!</v>
      </c>
      <c r="AM23" s="8"/>
      <c r="AN23" s="1"/>
      <c r="AO23" s="5">
        <v>45275</v>
      </c>
      <c r="AR23" s="6"/>
      <c r="AS23" s="6"/>
      <c r="AU23" s="7" t="e">
        <f t="shared" si="27"/>
        <v>#DIV/0!</v>
      </c>
      <c r="AV23" s="8"/>
      <c r="AW23" s="1"/>
      <c r="AX23" s="5">
        <v>45275</v>
      </c>
      <c r="BA23" s="6"/>
      <c r="BB23" s="6"/>
      <c r="BD23" s="7" t="e">
        <f t="shared" si="28"/>
        <v>#DIV/0!</v>
      </c>
      <c r="BE23" s="8"/>
      <c r="BF23" s="1"/>
      <c r="BG23" s="5">
        <v>45275</v>
      </c>
      <c r="BH23" s="6"/>
      <c r="BI23" s="6"/>
      <c r="BJ23" s="6"/>
      <c r="BK23" s="6"/>
      <c r="BL23" s="6"/>
      <c r="BM23" s="7" t="e">
        <f t="shared" si="30"/>
        <v>#DIV/0!</v>
      </c>
      <c r="BN23" s="8"/>
      <c r="BO23" s="1"/>
      <c r="BP23" s="5">
        <v>45275</v>
      </c>
      <c r="BS23" s="6"/>
      <c r="BT23" s="6"/>
      <c r="BV23" s="7" t="e">
        <f t="shared" si="31"/>
        <v>#DIV/0!</v>
      </c>
      <c r="BW23" s="8"/>
      <c r="BX23" s="1"/>
      <c r="BY23" s="5">
        <v>45275</v>
      </c>
      <c r="CB23" s="6"/>
      <c r="CC23" s="6"/>
      <c r="CE23" s="7" t="e">
        <f t="shared" si="32"/>
        <v>#DIV/0!</v>
      </c>
      <c r="CF23" s="8"/>
      <c r="CG23" s="1"/>
      <c r="CH23" s="5">
        <v>45275</v>
      </c>
      <c r="CK23" s="6"/>
      <c r="CL23" s="6"/>
      <c r="CN23" s="7" t="e">
        <f t="shared" si="33"/>
        <v>#DIV/0!</v>
      </c>
      <c r="CO23" s="8"/>
      <c r="CP23" s="1"/>
      <c r="CQ23" s="5">
        <v>45275</v>
      </c>
      <c r="CT23" s="6"/>
      <c r="CU23" s="6"/>
      <c r="CW23" s="7" t="e">
        <f t="shared" si="34"/>
        <v>#DIV/0!</v>
      </c>
      <c r="CX23" s="8"/>
      <c r="CY23" s="1"/>
      <c r="CZ23" s="5">
        <v>45275</v>
      </c>
      <c r="DC23" s="6"/>
      <c r="DD23" s="6"/>
      <c r="DF23" s="7" t="e">
        <f t="shared" si="35"/>
        <v>#DIV/0!</v>
      </c>
      <c r="DG23" s="8"/>
      <c r="DH23" s="1"/>
      <c r="DI23" s="5">
        <v>45275</v>
      </c>
      <c r="DL23" s="6"/>
      <c r="DM23" s="6"/>
      <c r="DO23" s="7" t="e">
        <f t="shared" si="36"/>
        <v>#DIV/0!</v>
      </c>
      <c r="DP23" s="8"/>
      <c r="DQ23" s="1"/>
      <c r="DR23" s="5">
        <v>45275</v>
      </c>
      <c r="DU23" s="6"/>
      <c r="DV23" s="6"/>
      <c r="DX23" s="7" t="e">
        <f t="shared" si="37"/>
        <v>#DIV/0!</v>
      </c>
      <c r="DY23" s="8"/>
      <c r="DZ23" s="1"/>
      <c r="EA23" s="5">
        <v>45275</v>
      </c>
      <c r="ED23" s="6"/>
      <c r="EE23" s="6"/>
      <c r="EG23" s="7" t="e">
        <f t="shared" si="38"/>
        <v>#DIV/0!</v>
      </c>
      <c r="EH23" s="8"/>
      <c r="EI23" s="1"/>
      <c r="EJ23" s="5">
        <v>45275</v>
      </c>
      <c r="EM23" s="6"/>
      <c r="EN23" s="6"/>
      <c r="EP23" s="7" t="e">
        <f t="shared" si="39"/>
        <v>#DIV/0!</v>
      </c>
      <c r="EQ23" s="8"/>
      <c r="ER23" s="1"/>
      <c r="ES23" s="5">
        <v>45275</v>
      </c>
      <c r="EV23" s="6"/>
      <c r="EW23" s="6"/>
      <c r="EY23" s="7" t="e">
        <f t="shared" si="40"/>
        <v>#DIV/0!</v>
      </c>
      <c r="EZ23" s="8"/>
      <c r="FA23" s="1"/>
      <c r="FB23" s="5">
        <v>45275</v>
      </c>
      <c r="FE23" s="6"/>
      <c r="FF23" s="6"/>
      <c r="FH23" s="7" t="e">
        <f t="shared" si="41"/>
        <v>#DIV/0!</v>
      </c>
      <c r="FI23" s="8"/>
      <c r="FJ23" s="1"/>
      <c r="FK23" s="5">
        <v>45275</v>
      </c>
      <c r="FN23" s="6"/>
      <c r="FO23" s="6"/>
      <c r="FQ23" s="7" t="e">
        <f t="shared" si="42"/>
        <v>#DIV/0!</v>
      </c>
      <c r="FR23" s="8"/>
      <c r="FS23" s="1"/>
      <c r="FT23" s="5">
        <v>45275</v>
      </c>
      <c r="FW23" s="6"/>
      <c r="FX23" s="6"/>
      <c r="FZ23" s="7" t="e">
        <f t="shared" si="43"/>
        <v>#DIV/0!</v>
      </c>
      <c r="GA23" s="8"/>
      <c r="GB23" s="1"/>
      <c r="GC23" s="5">
        <v>45275</v>
      </c>
      <c r="GF23" s="6"/>
      <c r="GG23" s="6"/>
      <c r="GI23" s="7" t="e">
        <f t="shared" si="44"/>
        <v>#DIV/0!</v>
      </c>
      <c r="GJ23" s="8"/>
      <c r="GK23" s="1"/>
    </row>
    <row r="24" spans="1:193" x14ac:dyDescent="0.2">
      <c r="A24" s="5">
        <v>45278</v>
      </c>
      <c r="G24" s="7" t="e">
        <f t="shared" si="45"/>
        <v>#DIV/0!</v>
      </c>
      <c r="H24" s="8"/>
      <c r="I24" s="8"/>
      <c r="J24" s="8"/>
      <c r="K24" s="1"/>
      <c r="L24" s="5">
        <v>45278</v>
      </c>
      <c r="O24" s="6"/>
      <c r="P24" s="6"/>
      <c r="R24" s="7" t="e">
        <f t="shared" si="22"/>
        <v>#DIV/0!</v>
      </c>
      <c r="S24" s="8"/>
      <c r="T24" s="8"/>
      <c r="U24" s="1"/>
      <c r="V24" s="5">
        <v>45278</v>
      </c>
      <c r="Y24" s="6"/>
      <c r="Z24" s="6"/>
      <c r="AB24" s="7" t="e">
        <f t="shared" si="24"/>
        <v>#DIV/0!</v>
      </c>
      <c r="AC24" s="8"/>
      <c r="AD24" s="8"/>
      <c r="AE24" s="1"/>
      <c r="AF24" s="5">
        <v>45278</v>
      </c>
      <c r="AI24" s="6"/>
      <c r="AJ24" s="6"/>
      <c r="AL24" s="7" t="e">
        <f t="shared" si="26"/>
        <v>#DIV/0!</v>
      </c>
      <c r="AM24" s="8"/>
      <c r="AN24" s="1"/>
      <c r="AO24" s="5">
        <v>45278</v>
      </c>
      <c r="AR24" s="6"/>
      <c r="AS24" s="6"/>
      <c r="AU24" s="7" t="e">
        <f t="shared" si="27"/>
        <v>#DIV/0!</v>
      </c>
      <c r="AV24" s="8"/>
      <c r="AW24" s="1"/>
      <c r="AX24" s="5">
        <v>45278</v>
      </c>
      <c r="BA24" s="6"/>
      <c r="BB24" s="6"/>
      <c r="BD24" s="7" t="e">
        <f t="shared" si="28"/>
        <v>#DIV/0!</v>
      </c>
      <c r="BE24" s="8"/>
      <c r="BF24" s="1"/>
      <c r="BG24" s="5">
        <v>45278</v>
      </c>
      <c r="BH24" s="6"/>
      <c r="BI24" s="6"/>
      <c r="BJ24" s="6"/>
      <c r="BK24" s="6"/>
      <c r="BL24" s="6"/>
      <c r="BM24" s="7" t="e">
        <f t="shared" si="30"/>
        <v>#DIV/0!</v>
      </c>
      <c r="BN24" s="8"/>
      <c r="BO24" s="1"/>
      <c r="BP24" s="5">
        <v>45278</v>
      </c>
      <c r="BS24" s="6"/>
      <c r="BT24" s="6"/>
      <c r="BV24" s="7" t="e">
        <f t="shared" si="31"/>
        <v>#DIV/0!</v>
      </c>
      <c r="BW24" s="8"/>
      <c r="BX24" s="1"/>
      <c r="BY24" s="5">
        <v>45278</v>
      </c>
      <c r="CB24" s="6"/>
      <c r="CC24" s="6"/>
      <c r="CE24" s="7" t="e">
        <f t="shared" si="32"/>
        <v>#DIV/0!</v>
      </c>
      <c r="CF24" s="8"/>
      <c r="CG24" s="1"/>
      <c r="CH24" s="5">
        <v>45278</v>
      </c>
      <c r="CK24" s="6"/>
      <c r="CL24" s="6"/>
      <c r="CN24" s="7" t="e">
        <f t="shared" si="33"/>
        <v>#DIV/0!</v>
      </c>
      <c r="CO24" s="8"/>
      <c r="CP24" s="1"/>
      <c r="CQ24" s="5">
        <v>45278</v>
      </c>
      <c r="CT24" s="6"/>
      <c r="CU24" s="6"/>
      <c r="CW24" s="7" t="e">
        <f t="shared" si="34"/>
        <v>#DIV/0!</v>
      </c>
      <c r="CX24" s="8"/>
      <c r="CY24" s="1"/>
      <c r="CZ24" s="5">
        <v>45278</v>
      </c>
      <c r="DC24" s="6"/>
      <c r="DD24" s="6"/>
      <c r="DF24" s="7" t="e">
        <f t="shared" si="35"/>
        <v>#DIV/0!</v>
      </c>
      <c r="DG24" s="8"/>
      <c r="DH24" s="1"/>
      <c r="DI24" s="5">
        <v>45278</v>
      </c>
      <c r="DL24" s="6"/>
      <c r="DM24" s="6"/>
      <c r="DO24" s="7" t="e">
        <f t="shared" si="36"/>
        <v>#DIV/0!</v>
      </c>
      <c r="DP24" s="8"/>
      <c r="DQ24" s="1"/>
      <c r="DR24" s="5">
        <v>45278</v>
      </c>
      <c r="DU24" s="6"/>
      <c r="DV24" s="6"/>
      <c r="DX24" s="7" t="e">
        <f t="shared" si="37"/>
        <v>#DIV/0!</v>
      </c>
      <c r="DY24" s="8"/>
      <c r="DZ24" s="1"/>
      <c r="EA24" s="5">
        <v>45278</v>
      </c>
      <c r="ED24" s="6"/>
      <c r="EE24" s="6"/>
      <c r="EG24" s="7" t="e">
        <f t="shared" si="38"/>
        <v>#DIV/0!</v>
      </c>
      <c r="EH24" s="8"/>
      <c r="EI24" s="1"/>
      <c r="EJ24" s="5">
        <v>45278</v>
      </c>
      <c r="EM24" s="6"/>
      <c r="EN24" s="6"/>
      <c r="EP24" s="7" t="e">
        <f t="shared" si="39"/>
        <v>#DIV/0!</v>
      </c>
      <c r="EQ24" s="8"/>
      <c r="ER24" s="1"/>
      <c r="ES24" s="5">
        <v>45278</v>
      </c>
      <c r="EV24" s="6"/>
      <c r="EW24" s="6"/>
      <c r="EY24" s="7" t="e">
        <f t="shared" si="40"/>
        <v>#DIV/0!</v>
      </c>
      <c r="EZ24" s="8"/>
      <c r="FA24" s="1"/>
      <c r="FB24" s="5">
        <v>45278</v>
      </c>
      <c r="FE24" s="6"/>
      <c r="FF24" s="6"/>
      <c r="FH24" s="7" t="e">
        <f t="shared" si="41"/>
        <v>#DIV/0!</v>
      </c>
      <c r="FI24" s="8"/>
      <c r="FJ24" s="1"/>
      <c r="FK24" s="5">
        <v>45278</v>
      </c>
      <c r="FN24" s="6"/>
      <c r="FO24" s="6"/>
      <c r="FQ24" s="7" t="e">
        <f t="shared" si="42"/>
        <v>#DIV/0!</v>
      </c>
      <c r="FR24" s="8"/>
      <c r="FS24" s="1"/>
      <c r="FT24" s="5">
        <v>45278</v>
      </c>
      <c r="FW24" s="6"/>
      <c r="FX24" s="6"/>
      <c r="FZ24" s="7" t="e">
        <f t="shared" si="43"/>
        <v>#DIV/0!</v>
      </c>
      <c r="GA24" s="8"/>
      <c r="GB24" s="1"/>
      <c r="GC24" s="5">
        <v>45278</v>
      </c>
      <c r="GF24" s="6"/>
      <c r="GG24" s="6"/>
      <c r="GI24" s="7" t="e">
        <f t="shared" si="44"/>
        <v>#DIV/0!</v>
      </c>
      <c r="GJ24" s="8"/>
      <c r="GK24" s="1"/>
    </row>
    <row r="25" spans="1:193" x14ac:dyDescent="0.2">
      <c r="A25" s="5">
        <v>45279</v>
      </c>
      <c r="G25" s="7" t="e">
        <f t="shared" si="45"/>
        <v>#DIV/0!</v>
      </c>
      <c r="H25" s="8"/>
      <c r="I25" s="8"/>
      <c r="J25" s="8"/>
      <c r="K25" s="1"/>
      <c r="L25" s="5">
        <v>45279</v>
      </c>
      <c r="O25" s="6"/>
      <c r="P25" s="6"/>
      <c r="R25" s="7" t="e">
        <f t="shared" si="22"/>
        <v>#DIV/0!</v>
      </c>
      <c r="S25" s="8"/>
      <c r="T25" s="8"/>
      <c r="U25" s="1"/>
      <c r="V25" s="5">
        <v>45279</v>
      </c>
      <c r="Y25" s="6"/>
      <c r="Z25" s="6"/>
      <c r="AB25" s="7" t="e">
        <f t="shared" si="24"/>
        <v>#DIV/0!</v>
      </c>
      <c r="AC25" s="8"/>
      <c r="AD25" s="8"/>
      <c r="AE25" s="1"/>
      <c r="AF25" s="5">
        <v>45279</v>
      </c>
      <c r="AI25" s="6"/>
      <c r="AJ25" s="6"/>
      <c r="AL25" s="7" t="e">
        <f t="shared" si="26"/>
        <v>#DIV/0!</v>
      </c>
      <c r="AM25" s="8"/>
      <c r="AN25" s="1"/>
      <c r="AO25" s="5">
        <v>45279</v>
      </c>
      <c r="AR25" s="6"/>
      <c r="AS25" s="6"/>
      <c r="AU25" s="7" t="e">
        <f t="shared" si="27"/>
        <v>#DIV/0!</v>
      </c>
      <c r="AV25" s="8"/>
      <c r="AW25" s="1"/>
      <c r="AX25" s="5">
        <v>45279</v>
      </c>
      <c r="BA25" s="6"/>
      <c r="BB25" s="6"/>
      <c r="BD25" s="7" t="e">
        <f t="shared" si="28"/>
        <v>#DIV/0!</v>
      </c>
      <c r="BE25" s="8"/>
      <c r="BF25" s="1"/>
      <c r="BG25" s="5">
        <v>45279</v>
      </c>
      <c r="BH25" s="6"/>
      <c r="BI25" s="6"/>
      <c r="BJ25" s="6"/>
      <c r="BK25" s="6"/>
      <c r="BL25" s="6"/>
      <c r="BM25" s="7" t="e">
        <f t="shared" si="30"/>
        <v>#DIV/0!</v>
      </c>
      <c r="BN25" s="8"/>
      <c r="BO25" s="1"/>
      <c r="BP25" s="5">
        <v>45279</v>
      </c>
      <c r="BS25" s="6"/>
      <c r="BT25" s="6"/>
      <c r="BV25" s="7" t="e">
        <f t="shared" si="31"/>
        <v>#DIV/0!</v>
      </c>
      <c r="BW25" s="8"/>
      <c r="BX25" s="1"/>
      <c r="BY25" s="5">
        <v>45279</v>
      </c>
      <c r="CB25" s="6"/>
      <c r="CC25" s="6"/>
      <c r="CE25" s="7" t="e">
        <f t="shared" si="32"/>
        <v>#DIV/0!</v>
      </c>
      <c r="CF25" s="8"/>
      <c r="CG25" s="1"/>
      <c r="CH25" s="5">
        <v>45279</v>
      </c>
      <c r="CK25" s="6"/>
      <c r="CL25" s="6"/>
      <c r="CN25" s="7" t="e">
        <f t="shared" si="33"/>
        <v>#DIV/0!</v>
      </c>
      <c r="CO25" s="8"/>
      <c r="CP25" s="1"/>
      <c r="CQ25" s="5">
        <v>45279</v>
      </c>
      <c r="CT25" s="6"/>
      <c r="CU25" s="6"/>
      <c r="CW25" s="7" t="e">
        <f t="shared" si="34"/>
        <v>#DIV/0!</v>
      </c>
      <c r="CX25" s="8"/>
      <c r="CY25" s="1"/>
      <c r="CZ25" s="5">
        <v>45279</v>
      </c>
      <c r="DC25" s="6"/>
      <c r="DD25" s="6"/>
      <c r="DF25" s="7" t="e">
        <f t="shared" si="35"/>
        <v>#DIV/0!</v>
      </c>
      <c r="DG25" s="8"/>
      <c r="DH25" s="1"/>
      <c r="DI25" s="5">
        <v>45279</v>
      </c>
      <c r="DL25" s="6"/>
      <c r="DM25" s="6"/>
      <c r="DO25" s="7" t="e">
        <f t="shared" si="36"/>
        <v>#DIV/0!</v>
      </c>
      <c r="DP25" s="8"/>
      <c r="DQ25" s="1"/>
      <c r="DR25" s="5">
        <v>45279</v>
      </c>
      <c r="DU25" s="6"/>
      <c r="DV25" s="6"/>
      <c r="DX25" s="7" t="e">
        <f t="shared" si="37"/>
        <v>#DIV/0!</v>
      </c>
      <c r="DY25" s="8"/>
      <c r="DZ25" s="1"/>
      <c r="EA25" s="5">
        <v>45279</v>
      </c>
      <c r="ED25" s="6"/>
      <c r="EE25" s="6"/>
      <c r="EG25" s="7" t="e">
        <f t="shared" si="38"/>
        <v>#DIV/0!</v>
      </c>
      <c r="EH25" s="8"/>
      <c r="EI25" s="1"/>
      <c r="EJ25" s="5">
        <v>45279</v>
      </c>
      <c r="EM25" s="6"/>
      <c r="EN25" s="6"/>
      <c r="EP25" s="7" t="e">
        <f t="shared" si="39"/>
        <v>#DIV/0!</v>
      </c>
      <c r="EQ25" s="8"/>
      <c r="ER25" s="1"/>
      <c r="ES25" s="5">
        <v>45279</v>
      </c>
      <c r="EV25" s="6"/>
      <c r="EW25" s="6"/>
      <c r="EY25" s="7" t="e">
        <f t="shared" si="40"/>
        <v>#DIV/0!</v>
      </c>
      <c r="EZ25" s="8"/>
      <c r="FA25" s="1"/>
      <c r="FB25" s="5">
        <v>45279</v>
      </c>
      <c r="FE25" s="6"/>
      <c r="FF25" s="6"/>
      <c r="FH25" s="7" t="e">
        <f t="shared" si="41"/>
        <v>#DIV/0!</v>
      </c>
      <c r="FI25" s="8"/>
      <c r="FJ25" s="1"/>
      <c r="FK25" s="5">
        <v>45279</v>
      </c>
      <c r="FN25" s="6"/>
      <c r="FO25" s="6"/>
      <c r="FQ25" s="7" t="e">
        <f t="shared" si="42"/>
        <v>#DIV/0!</v>
      </c>
      <c r="FR25" s="8"/>
      <c r="FS25" s="1"/>
      <c r="FT25" s="5">
        <v>45279</v>
      </c>
      <c r="FW25" s="6"/>
      <c r="FX25" s="6"/>
      <c r="FZ25" s="7" t="e">
        <f t="shared" si="43"/>
        <v>#DIV/0!</v>
      </c>
      <c r="GA25" s="8"/>
      <c r="GB25" s="1"/>
      <c r="GC25" s="5">
        <v>45279</v>
      </c>
      <c r="GF25" s="6"/>
      <c r="GG25" s="6"/>
      <c r="GI25" s="7" t="e">
        <f t="shared" si="44"/>
        <v>#DIV/0!</v>
      </c>
      <c r="GJ25" s="8"/>
      <c r="GK25" s="1"/>
    </row>
    <row r="26" spans="1:193" x14ac:dyDescent="0.2">
      <c r="A26" s="5">
        <v>45280</v>
      </c>
      <c r="G26" s="7" t="e">
        <f t="shared" si="45"/>
        <v>#DIV/0!</v>
      </c>
      <c r="H26" s="8"/>
      <c r="I26" s="8"/>
      <c r="J26" s="8"/>
      <c r="K26" s="1"/>
      <c r="L26" s="5">
        <v>45280</v>
      </c>
      <c r="O26" s="6"/>
      <c r="P26" s="6"/>
      <c r="R26" s="7" t="e">
        <f t="shared" si="22"/>
        <v>#DIV/0!</v>
      </c>
      <c r="S26" s="8"/>
      <c r="T26" s="8"/>
      <c r="U26" s="1"/>
      <c r="V26" s="5">
        <v>45280</v>
      </c>
      <c r="Y26" s="6"/>
      <c r="Z26" s="6"/>
      <c r="AB26" s="7" t="e">
        <f t="shared" si="24"/>
        <v>#DIV/0!</v>
      </c>
      <c r="AC26" s="8"/>
      <c r="AD26" s="8"/>
      <c r="AE26" s="1"/>
      <c r="AF26" s="5">
        <v>45280</v>
      </c>
      <c r="AI26" s="6"/>
      <c r="AJ26" s="6"/>
      <c r="AL26" s="7" t="e">
        <f t="shared" si="26"/>
        <v>#DIV/0!</v>
      </c>
      <c r="AM26" s="8"/>
      <c r="AN26" s="1"/>
      <c r="AO26" s="5">
        <v>45280</v>
      </c>
      <c r="AR26" s="6"/>
      <c r="AS26" s="6"/>
      <c r="AU26" s="7" t="e">
        <f t="shared" si="27"/>
        <v>#DIV/0!</v>
      </c>
      <c r="AV26" s="8"/>
      <c r="AW26" s="1"/>
      <c r="AX26" s="5">
        <v>45280</v>
      </c>
      <c r="BA26" s="6"/>
      <c r="BB26" s="6"/>
      <c r="BD26" s="7" t="e">
        <f t="shared" si="28"/>
        <v>#DIV/0!</v>
      </c>
      <c r="BE26" s="8"/>
      <c r="BF26" s="1"/>
      <c r="BG26" s="5">
        <v>45280</v>
      </c>
      <c r="BH26" s="6"/>
      <c r="BI26" s="6"/>
      <c r="BJ26" s="6"/>
      <c r="BK26" s="6"/>
      <c r="BL26" s="6"/>
      <c r="BM26" s="7" t="e">
        <f t="shared" si="30"/>
        <v>#DIV/0!</v>
      </c>
      <c r="BN26" s="8"/>
      <c r="BO26" s="1"/>
      <c r="BP26" s="5">
        <v>45280</v>
      </c>
      <c r="BS26" s="6"/>
      <c r="BT26" s="6"/>
      <c r="BV26" s="7" t="e">
        <f t="shared" si="31"/>
        <v>#DIV/0!</v>
      </c>
      <c r="BW26" s="8"/>
      <c r="BX26" s="1"/>
      <c r="BY26" s="5">
        <v>45280</v>
      </c>
      <c r="CB26" s="6"/>
      <c r="CC26" s="6"/>
      <c r="CE26" s="7" t="e">
        <f t="shared" si="32"/>
        <v>#DIV/0!</v>
      </c>
      <c r="CF26" s="8"/>
      <c r="CG26" s="1"/>
      <c r="CH26" s="5">
        <v>45280</v>
      </c>
      <c r="CK26" s="6"/>
      <c r="CL26" s="6"/>
      <c r="CN26" s="7" t="e">
        <f t="shared" si="33"/>
        <v>#DIV/0!</v>
      </c>
      <c r="CO26" s="8"/>
      <c r="CP26" s="1"/>
      <c r="CQ26" s="5">
        <v>45280</v>
      </c>
      <c r="CT26" s="6"/>
      <c r="CU26" s="6"/>
      <c r="CW26" s="7" t="e">
        <f t="shared" si="34"/>
        <v>#DIV/0!</v>
      </c>
      <c r="CX26" s="8"/>
      <c r="CY26" s="1"/>
      <c r="CZ26" s="5">
        <v>45280</v>
      </c>
      <c r="DC26" s="6"/>
      <c r="DD26" s="6"/>
      <c r="DF26" s="7" t="e">
        <f t="shared" si="35"/>
        <v>#DIV/0!</v>
      </c>
      <c r="DG26" s="8"/>
      <c r="DH26" s="1"/>
      <c r="DI26" s="5">
        <v>45280</v>
      </c>
      <c r="DL26" s="6"/>
      <c r="DM26" s="6"/>
      <c r="DO26" s="7" t="e">
        <f t="shared" si="36"/>
        <v>#DIV/0!</v>
      </c>
      <c r="DP26" s="8"/>
      <c r="DQ26" s="1"/>
      <c r="DR26" s="5">
        <v>45280</v>
      </c>
      <c r="DU26" s="6"/>
      <c r="DV26" s="6"/>
      <c r="DX26" s="7" t="e">
        <f t="shared" si="37"/>
        <v>#DIV/0!</v>
      </c>
      <c r="DY26" s="8"/>
      <c r="DZ26" s="1"/>
      <c r="EA26" s="5">
        <v>45280</v>
      </c>
      <c r="ED26" s="6"/>
      <c r="EE26" s="6"/>
      <c r="EG26" s="7" t="e">
        <f t="shared" si="38"/>
        <v>#DIV/0!</v>
      </c>
      <c r="EH26" s="8"/>
      <c r="EI26" s="1"/>
      <c r="EJ26" s="5">
        <v>45280</v>
      </c>
      <c r="EM26" s="6"/>
      <c r="EN26" s="6"/>
      <c r="EP26" s="7" t="e">
        <f t="shared" si="39"/>
        <v>#DIV/0!</v>
      </c>
      <c r="EQ26" s="8"/>
      <c r="ER26" s="1"/>
      <c r="ES26" s="5">
        <v>45280</v>
      </c>
      <c r="EV26" s="6"/>
      <c r="EW26" s="6"/>
      <c r="EY26" s="7" t="e">
        <f t="shared" si="40"/>
        <v>#DIV/0!</v>
      </c>
      <c r="EZ26" s="8"/>
      <c r="FA26" s="1"/>
      <c r="FB26" s="5">
        <v>45280</v>
      </c>
      <c r="FE26" s="6"/>
      <c r="FF26" s="6"/>
      <c r="FH26" s="7" t="e">
        <f t="shared" si="41"/>
        <v>#DIV/0!</v>
      </c>
      <c r="FI26" s="8"/>
      <c r="FJ26" s="1"/>
      <c r="FK26" s="5">
        <v>45280</v>
      </c>
      <c r="FN26" s="6"/>
      <c r="FO26" s="6"/>
      <c r="FQ26" s="7" t="e">
        <f t="shared" si="42"/>
        <v>#DIV/0!</v>
      </c>
      <c r="FR26" s="8"/>
      <c r="FS26" s="1"/>
      <c r="FT26" s="5">
        <v>45280</v>
      </c>
      <c r="FW26" s="6"/>
      <c r="FX26" s="6"/>
      <c r="FZ26" s="7" t="e">
        <f t="shared" si="43"/>
        <v>#DIV/0!</v>
      </c>
      <c r="GA26" s="8"/>
      <c r="GB26" s="1"/>
      <c r="GC26" s="5">
        <v>45280</v>
      </c>
      <c r="GF26" s="6"/>
      <c r="GG26" s="6"/>
      <c r="GI26" s="7" t="e">
        <f t="shared" si="44"/>
        <v>#DIV/0!</v>
      </c>
      <c r="GJ26" s="8"/>
      <c r="GK26" s="1"/>
    </row>
    <row r="27" spans="1:193" x14ac:dyDescent="0.2">
      <c r="A27" s="5">
        <v>45281</v>
      </c>
      <c r="G27" s="7" t="e">
        <f t="shared" si="45"/>
        <v>#DIV/0!</v>
      </c>
      <c r="H27" s="8"/>
      <c r="I27" s="8"/>
      <c r="J27" s="8"/>
      <c r="K27" s="1"/>
      <c r="L27" s="5">
        <v>45281</v>
      </c>
      <c r="O27" s="6"/>
      <c r="P27" s="6"/>
      <c r="R27" s="7" t="e">
        <f t="shared" si="22"/>
        <v>#DIV/0!</v>
      </c>
      <c r="S27" s="8"/>
      <c r="T27" s="8"/>
      <c r="U27" s="1"/>
      <c r="V27" s="5">
        <v>45281</v>
      </c>
      <c r="Y27" s="6"/>
      <c r="Z27" s="6"/>
      <c r="AB27" s="7" t="e">
        <f t="shared" si="24"/>
        <v>#DIV/0!</v>
      </c>
      <c r="AC27" s="8"/>
      <c r="AD27" s="8"/>
      <c r="AE27" s="1"/>
      <c r="AF27" s="5">
        <v>45281</v>
      </c>
      <c r="AI27" s="6"/>
      <c r="AJ27" s="6"/>
      <c r="AL27" s="7" t="e">
        <f t="shared" si="26"/>
        <v>#DIV/0!</v>
      </c>
      <c r="AM27" s="8"/>
      <c r="AN27" s="1"/>
      <c r="AO27" s="5">
        <v>45281</v>
      </c>
      <c r="AR27" s="6"/>
      <c r="AS27" s="6"/>
      <c r="AU27" s="7" t="e">
        <f t="shared" si="27"/>
        <v>#DIV/0!</v>
      </c>
      <c r="AV27" s="8"/>
      <c r="AW27" s="1"/>
      <c r="AX27" s="5">
        <v>45281</v>
      </c>
      <c r="BA27" s="6"/>
      <c r="BB27" s="6"/>
      <c r="BD27" s="7" t="e">
        <f t="shared" si="28"/>
        <v>#DIV/0!</v>
      </c>
      <c r="BE27" s="8"/>
      <c r="BF27" s="1"/>
      <c r="BG27" s="5">
        <v>45281</v>
      </c>
      <c r="BH27" s="6"/>
      <c r="BI27" s="6"/>
      <c r="BJ27" s="6"/>
      <c r="BK27" s="6"/>
      <c r="BL27" s="6"/>
      <c r="BM27" s="7" t="e">
        <f t="shared" si="30"/>
        <v>#DIV/0!</v>
      </c>
      <c r="BN27" s="8"/>
      <c r="BO27" s="1"/>
      <c r="BP27" s="5">
        <v>45281</v>
      </c>
      <c r="BS27" s="6"/>
      <c r="BT27" s="6"/>
      <c r="BV27" s="7" t="e">
        <f t="shared" si="31"/>
        <v>#DIV/0!</v>
      </c>
      <c r="BW27" s="8"/>
      <c r="BX27" s="1"/>
      <c r="BY27" s="5">
        <v>45281</v>
      </c>
      <c r="CB27" s="6"/>
      <c r="CC27" s="6"/>
      <c r="CE27" s="7" t="e">
        <f t="shared" si="32"/>
        <v>#DIV/0!</v>
      </c>
      <c r="CF27" s="8"/>
      <c r="CG27" s="1"/>
      <c r="CH27" s="5">
        <v>45281</v>
      </c>
      <c r="CK27" s="6"/>
      <c r="CL27" s="6"/>
      <c r="CN27" s="7" t="e">
        <f t="shared" si="33"/>
        <v>#DIV/0!</v>
      </c>
      <c r="CO27" s="8"/>
      <c r="CP27" s="1"/>
      <c r="CQ27" s="5">
        <v>45281</v>
      </c>
      <c r="CT27" s="6"/>
      <c r="CU27" s="6"/>
      <c r="CW27" s="7" t="e">
        <f t="shared" si="34"/>
        <v>#DIV/0!</v>
      </c>
      <c r="CX27" s="8"/>
      <c r="CY27" s="1"/>
      <c r="CZ27" s="5">
        <v>45281</v>
      </c>
      <c r="DC27" s="6"/>
      <c r="DD27" s="6"/>
      <c r="DF27" s="7" t="e">
        <f t="shared" si="35"/>
        <v>#DIV/0!</v>
      </c>
      <c r="DG27" s="8"/>
      <c r="DH27" s="1"/>
      <c r="DI27" s="5">
        <v>45281</v>
      </c>
      <c r="DL27" s="6"/>
      <c r="DM27" s="6"/>
      <c r="DO27" s="7" t="e">
        <f t="shared" si="36"/>
        <v>#DIV/0!</v>
      </c>
      <c r="DP27" s="8"/>
      <c r="DQ27" s="1"/>
      <c r="DR27" s="5">
        <v>45281</v>
      </c>
      <c r="DU27" s="6"/>
      <c r="DV27" s="6"/>
      <c r="DX27" s="7" t="e">
        <f t="shared" si="37"/>
        <v>#DIV/0!</v>
      </c>
      <c r="DY27" s="8"/>
      <c r="DZ27" s="1"/>
      <c r="EA27" s="5">
        <v>45281</v>
      </c>
      <c r="ED27" s="6"/>
      <c r="EE27" s="6"/>
      <c r="EG27" s="7" t="e">
        <f t="shared" si="38"/>
        <v>#DIV/0!</v>
      </c>
      <c r="EH27" s="8"/>
      <c r="EI27" s="1"/>
      <c r="EJ27" s="5">
        <v>45281</v>
      </c>
      <c r="EM27" s="6"/>
      <c r="EN27" s="6"/>
      <c r="EP27" s="7" t="e">
        <f t="shared" si="39"/>
        <v>#DIV/0!</v>
      </c>
      <c r="EQ27" s="8"/>
      <c r="ER27" s="1"/>
      <c r="ES27" s="5">
        <v>45281</v>
      </c>
      <c r="EV27" s="6"/>
      <c r="EW27" s="6"/>
      <c r="EY27" s="7" t="e">
        <f t="shared" si="40"/>
        <v>#DIV/0!</v>
      </c>
      <c r="EZ27" s="8"/>
      <c r="FA27" s="1"/>
      <c r="FB27" s="5">
        <v>45281</v>
      </c>
      <c r="FE27" s="6"/>
      <c r="FF27" s="6"/>
      <c r="FH27" s="7" t="e">
        <f t="shared" si="41"/>
        <v>#DIV/0!</v>
      </c>
      <c r="FI27" s="8"/>
      <c r="FJ27" s="1"/>
      <c r="FK27" s="5">
        <v>45281</v>
      </c>
      <c r="FN27" s="6"/>
      <c r="FO27" s="6"/>
      <c r="FQ27" s="7" t="e">
        <f t="shared" si="42"/>
        <v>#DIV/0!</v>
      </c>
      <c r="FR27" s="8"/>
      <c r="FS27" s="1"/>
      <c r="FT27" s="5">
        <v>45281</v>
      </c>
      <c r="FW27" s="6"/>
      <c r="FX27" s="6"/>
      <c r="FZ27" s="7" t="e">
        <f t="shared" si="43"/>
        <v>#DIV/0!</v>
      </c>
      <c r="GA27" s="8"/>
      <c r="GB27" s="1"/>
      <c r="GC27" s="5">
        <v>45281</v>
      </c>
      <c r="GF27" s="6"/>
      <c r="GG27" s="6"/>
      <c r="GI27" s="7" t="e">
        <f t="shared" si="44"/>
        <v>#DIV/0!</v>
      </c>
      <c r="GJ27" s="8"/>
      <c r="GK27" s="1"/>
    </row>
    <row r="28" spans="1:193" x14ac:dyDescent="0.2">
      <c r="A28" s="5"/>
      <c r="G28" s="7"/>
      <c r="H28" s="8"/>
      <c r="I28" s="8"/>
      <c r="J28" s="8"/>
      <c r="K28" s="1"/>
      <c r="L28" s="5"/>
      <c r="O28" s="6"/>
      <c r="P28" s="6"/>
      <c r="Q28" s="6"/>
      <c r="R28" s="7"/>
      <c r="S28" s="8"/>
      <c r="T28" s="8"/>
      <c r="U28" s="1"/>
      <c r="V28" s="5"/>
      <c r="Y28" s="6"/>
      <c r="Z28" s="6"/>
      <c r="AB28" s="7"/>
      <c r="AC28" s="8"/>
      <c r="AD28" s="8"/>
      <c r="AE28" s="1"/>
      <c r="AF28" s="5"/>
      <c r="AI28" s="6"/>
      <c r="AJ28" s="6"/>
      <c r="AL28" s="7"/>
      <c r="AM28" s="8"/>
      <c r="AN28" s="1"/>
      <c r="AO28" s="5"/>
      <c r="AR28" s="6"/>
      <c r="AS28" s="6"/>
      <c r="AU28" s="7"/>
      <c r="AV28" s="8"/>
      <c r="AW28" s="1"/>
      <c r="AX28" s="5"/>
      <c r="BA28" s="6"/>
      <c r="BB28" s="6"/>
      <c r="BD28" s="7"/>
      <c r="BE28" s="8"/>
      <c r="BF28" s="1"/>
      <c r="BG28" s="5"/>
      <c r="BH28" s="6"/>
      <c r="BI28" s="6"/>
      <c r="BJ28" s="6"/>
      <c r="BK28" s="6"/>
      <c r="BL28" s="6"/>
      <c r="BM28" s="7"/>
      <c r="BN28" s="8"/>
      <c r="BO28" s="1"/>
      <c r="BP28" s="5"/>
      <c r="BS28" s="6"/>
      <c r="BT28" s="6"/>
      <c r="BV28" s="7"/>
      <c r="BW28" s="8"/>
      <c r="BX28" s="1"/>
      <c r="BY28" s="5"/>
      <c r="CB28" s="6"/>
      <c r="CC28" s="6"/>
      <c r="CE28" s="7"/>
      <c r="CF28" s="8"/>
      <c r="CG28" s="1"/>
      <c r="CH28" s="5"/>
      <c r="CK28" s="6"/>
      <c r="CL28" s="6"/>
      <c r="CN28" s="7"/>
      <c r="CO28" s="8"/>
      <c r="CP28" s="1"/>
      <c r="CQ28" s="5"/>
      <c r="CT28" s="6"/>
      <c r="CU28" s="6"/>
      <c r="CW28" s="7"/>
      <c r="CX28" s="8"/>
      <c r="CY28" s="1"/>
      <c r="CZ28" s="5"/>
      <c r="DC28" s="6"/>
      <c r="DD28" s="6"/>
      <c r="DF28" s="7"/>
      <c r="DG28" s="8"/>
      <c r="DH28" s="1"/>
      <c r="DI28" s="5"/>
      <c r="DL28" s="6"/>
      <c r="DM28" s="6"/>
      <c r="DO28" s="7"/>
      <c r="DP28" s="8"/>
      <c r="DQ28" s="1"/>
      <c r="DR28" s="5"/>
      <c r="DU28" s="6"/>
      <c r="DV28" s="6"/>
      <c r="DX28" s="7"/>
      <c r="DY28" s="8"/>
      <c r="DZ28" s="1"/>
      <c r="EA28" s="5"/>
      <c r="ED28" s="6"/>
      <c r="EE28" s="6"/>
      <c r="EG28" s="7"/>
      <c r="EH28" s="8"/>
      <c r="EI28" s="1"/>
      <c r="EJ28" s="5"/>
      <c r="EM28" s="6"/>
      <c r="EN28" s="6"/>
      <c r="EP28" s="7"/>
      <c r="EQ28" s="8"/>
      <c r="ER28" s="1"/>
      <c r="ES28" s="5"/>
      <c r="EV28" s="6"/>
      <c r="EW28" s="6"/>
      <c r="EY28" s="7"/>
      <c r="EZ28" s="8"/>
      <c r="FA28" s="1"/>
      <c r="FB28" s="5"/>
      <c r="FE28" s="6"/>
      <c r="FF28" s="6"/>
      <c r="FH28" s="7"/>
      <c r="FI28" s="8"/>
      <c r="FJ28" s="1"/>
      <c r="FK28" s="5"/>
      <c r="FN28" s="6"/>
      <c r="FO28" s="6"/>
      <c r="FQ28" s="7"/>
      <c r="FR28" s="8"/>
      <c r="FS28" s="1"/>
      <c r="FT28" s="5"/>
      <c r="FW28" s="6"/>
      <c r="FX28" s="6"/>
      <c r="FZ28" s="7"/>
      <c r="GA28" s="8"/>
      <c r="GB28" s="1"/>
      <c r="GC28" s="5"/>
      <c r="GF28" s="6"/>
      <c r="GG28" s="6"/>
      <c r="GI28" s="7"/>
      <c r="GJ28" s="8"/>
      <c r="GK28" s="1"/>
    </row>
    <row r="29" spans="1:193" x14ac:dyDescent="0.2">
      <c r="A29" s="10" t="s">
        <v>39</v>
      </c>
      <c r="B29" s="6">
        <f>AVERAGE(B4:B27)</f>
        <v>1498952.857142857</v>
      </c>
      <c r="C29" s="6">
        <f>AVERAGE(C4:C27)</f>
        <v>649111.85714285716</v>
      </c>
      <c r="F29" s="6">
        <f>AVERAGE(F4:F27)</f>
        <v>32220628.571428571</v>
      </c>
      <c r="G29" s="6"/>
      <c r="K29" s="1"/>
      <c r="L29" s="10" t="s">
        <v>39</v>
      </c>
      <c r="M29" s="6">
        <f>AVERAGE(M4:M27)</f>
        <v>1407378.5714285714</v>
      </c>
      <c r="Q29" s="6">
        <f>AVERAGE(Q4:Q27)</f>
        <v>22328271.571428571</v>
      </c>
      <c r="U29" s="1"/>
      <c r="V29" s="10" t="s">
        <v>39</v>
      </c>
      <c r="W29" s="6">
        <f>AVERAGE(W4:W28)</f>
        <v>323614.28571428574</v>
      </c>
      <c r="X29" s="6">
        <f>AVERAGE(X4:X28)</f>
        <v>279344.57142857142</v>
      </c>
      <c r="AA29" s="6">
        <f>AVERAGE(AA4:AA27)</f>
        <v>869942.85714285716</v>
      </c>
      <c r="AE29" s="1"/>
      <c r="AF29" s="10" t="s">
        <v>39</v>
      </c>
      <c r="AG29" s="6">
        <f>AVERAGE(AG4:AG28)</f>
        <v>2423280</v>
      </c>
      <c r="AH29" s="6">
        <f>AVERAGE(AH4:AH27)</f>
        <v>6921605.7142857146</v>
      </c>
      <c r="AK29" s="6">
        <f>AVERAGE(AK4:AK27)</f>
        <v>18269016.142857142</v>
      </c>
      <c r="AN29" s="1"/>
      <c r="AO29" s="10" t="s">
        <v>39</v>
      </c>
      <c r="AP29" s="6">
        <f>AVERAGE(AP4:AP28)</f>
        <v>1220085.7142857143</v>
      </c>
      <c r="AQ29" s="6">
        <f>AVERAGE(AQ4:AQ27)</f>
        <v>717514.28571428568</v>
      </c>
      <c r="AT29" s="6">
        <f>AVERAGE(AT4:AT27)</f>
        <v>17926114.285714287</v>
      </c>
      <c r="AW29" s="1"/>
      <c r="AX29" s="10" t="s">
        <v>39</v>
      </c>
      <c r="AY29" s="6">
        <f>AVERAGE(AY4:AY28)</f>
        <v>2261793.8571428573</v>
      </c>
      <c r="AZ29" s="6">
        <f>AVERAGE(AZ4:AZ27)</f>
        <v>2144260.8571428573</v>
      </c>
      <c r="BC29" s="6">
        <f>AVERAGE(BC4:BC27)</f>
        <v>20924200</v>
      </c>
      <c r="BF29" s="1"/>
      <c r="BG29" s="10" t="s">
        <v>39</v>
      </c>
      <c r="BH29" s="6">
        <f>AVERAGE(BH4:BH28)</f>
        <v>684220</v>
      </c>
      <c r="BI29" s="6">
        <f>AVERAGE(BI4:BI27)</f>
        <v>93231.428571428565</v>
      </c>
      <c r="BL29" s="6">
        <f>AVERAGE(BL4:BL27)</f>
        <v>14883671.428571429</v>
      </c>
      <c r="BO29" s="1"/>
      <c r="BP29" s="10" t="s">
        <v>39</v>
      </c>
      <c r="BQ29" s="6">
        <f>AVERAGE(BQ4:BQ28)</f>
        <v>1125572.142857143</v>
      </c>
      <c r="BR29" s="6">
        <f>AVERAGE(BR4:BR27)</f>
        <v>1667280.2857142857</v>
      </c>
      <c r="BU29" s="6">
        <f>AVERAGE(BU4:BU27)</f>
        <v>8760685.7142857146</v>
      </c>
      <c r="BX29" s="1"/>
      <c r="BY29" s="10" t="s">
        <v>39</v>
      </c>
      <c r="BZ29" s="6">
        <f>AVERAGE(BZ4:BZ28)</f>
        <v>238058.14285714287</v>
      </c>
      <c r="CA29" s="6">
        <f>AVERAGE(CA4:CA27)</f>
        <v>1740704</v>
      </c>
      <c r="CD29" s="6">
        <f>AVERAGE(CD4:CD27)</f>
        <v>3659142.8571428573</v>
      </c>
      <c r="CG29" s="1"/>
      <c r="CH29" s="10" t="s">
        <v>39</v>
      </c>
      <c r="CI29" s="6">
        <f>AVERAGE(CI4:CI28)</f>
        <v>658579.71428571432</v>
      </c>
      <c r="CJ29" s="6">
        <f>AVERAGE(CJ4:CJ27)</f>
        <v>1806715.5714285714</v>
      </c>
      <c r="CM29" s="6">
        <f>AVERAGE(CM4:CM27)</f>
        <v>6383114.2857142854</v>
      </c>
      <c r="CP29" s="1"/>
      <c r="CQ29" s="10" t="s">
        <v>39</v>
      </c>
      <c r="CR29" s="6">
        <f>AVERAGE(CR4:CR28)</f>
        <v>502961.42857142858</v>
      </c>
      <c r="CS29" s="6">
        <f>AVERAGE(CS4:CS27)</f>
        <v>557501.42857142852</v>
      </c>
      <c r="CV29" s="6">
        <f>AVERAGE(CV4:CV27)</f>
        <v>30048434.714285713</v>
      </c>
      <c r="CY29" s="1"/>
      <c r="CZ29" s="10" t="s">
        <v>39</v>
      </c>
      <c r="DA29" s="6">
        <f>AVERAGE(DA4:DA28)</f>
        <v>338671.42857142858</v>
      </c>
      <c r="DB29" s="6">
        <f>AVERAGE(DB4:DB27)</f>
        <v>471516.71428571426</v>
      </c>
      <c r="DE29" s="6">
        <f>AVERAGE(DE4:DE27)</f>
        <v>15517085.714285715</v>
      </c>
      <c r="DH29" s="1"/>
      <c r="DI29" s="10" t="s">
        <v>39</v>
      </c>
      <c r="DJ29" s="6">
        <f>AVERAGE(DJ4:DJ28)</f>
        <v>189320.85714285713</v>
      </c>
      <c r="DK29" s="6">
        <f>AVERAGE(DK4:DK27)</f>
        <v>317577.71428571426</v>
      </c>
      <c r="DN29" s="6">
        <f>AVERAGE(DN4:DN27)</f>
        <v>37284171.428571425</v>
      </c>
      <c r="DQ29" s="1"/>
      <c r="DR29" s="10" t="s">
        <v>39</v>
      </c>
      <c r="DS29" s="6">
        <f>AVERAGE(DS4:DS28)</f>
        <v>322728.57142857142</v>
      </c>
      <c r="DT29" s="6">
        <f>AVERAGE(DT4:DT27)</f>
        <v>294454.14285714284</v>
      </c>
      <c r="DW29" s="6">
        <f>AVERAGE(DW4:DW27)</f>
        <v>7999257.1428571427</v>
      </c>
      <c r="DZ29" s="1"/>
      <c r="EA29" s="10" t="s">
        <v>39</v>
      </c>
      <c r="EB29" s="6">
        <f>AVERAGE(EB4:EB28)</f>
        <v>190771.42857142858</v>
      </c>
      <c r="EC29" s="6">
        <f>AVERAGE(EC4:EC27)</f>
        <v>212257.14285714287</v>
      </c>
      <c r="EF29" s="6">
        <f>AVERAGE(EF4:EF27)</f>
        <v>832257.14285714284</v>
      </c>
      <c r="EI29" s="1"/>
      <c r="EJ29" s="10" t="s">
        <v>39</v>
      </c>
      <c r="EK29" s="6">
        <f>AVERAGE(EK4:EK28)</f>
        <v>38614.285714285717</v>
      </c>
      <c r="EL29" s="6">
        <f>AVERAGE(EL4:EL27)</f>
        <v>31042.857142857141</v>
      </c>
      <c r="EO29" s="6">
        <f>AVERAGE(EO4:EO27)</f>
        <v>3012285.7142857141</v>
      </c>
      <c r="ER29" s="1"/>
      <c r="ES29" s="10" t="s">
        <v>39</v>
      </c>
      <c r="ET29" s="6">
        <f>AVERAGE(ET4:ET28)</f>
        <v>30823.857142857141</v>
      </c>
      <c r="EU29" s="6">
        <f>AVERAGE(EU4:EU27)</f>
        <v>40782.857142857145</v>
      </c>
      <c r="EX29" s="6">
        <f>AVERAGE(EX4:EX27)</f>
        <v>2223914.2857142859</v>
      </c>
      <c r="FA29" s="1"/>
      <c r="FB29" s="10" t="s">
        <v>39</v>
      </c>
      <c r="FC29" s="6">
        <f>AVERAGE(FC4:FC28)</f>
        <v>95478.571428571435</v>
      </c>
      <c r="FD29" s="6">
        <f>AVERAGE(FD4:FD27)</f>
        <v>160514.28571428571</v>
      </c>
      <c r="FG29" s="6">
        <f>AVERAGE(FG4:FG27)</f>
        <v>8442685.7142857146</v>
      </c>
      <c r="FJ29" s="1"/>
      <c r="FK29" s="10" t="s">
        <v>39</v>
      </c>
      <c r="FL29" s="6">
        <f>AVERAGE(FL4:FL28)</f>
        <v>156957.14285714287</v>
      </c>
      <c r="FM29" s="6">
        <f>AVERAGE(FM4:FM27)</f>
        <v>336257.14285714284</v>
      </c>
      <c r="FP29" s="6">
        <f>AVERAGE(FP4:FP27)</f>
        <v>21989342.857142858</v>
      </c>
      <c r="FS29" s="1"/>
      <c r="FT29" s="10" t="s">
        <v>39</v>
      </c>
      <c r="FU29" s="6">
        <f>AVERAGE(FU4:FU28)</f>
        <v>522313.85714285716</v>
      </c>
      <c r="FV29" s="6">
        <f>AVERAGE(FV4:FV27)</f>
        <v>124342.57142857143</v>
      </c>
      <c r="FY29" s="6">
        <f>AVERAGE(FY4:FY27)</f>
        <v>2320942.8571428573</v>
      </c>
      <c r="GB29" s="1"/>
      <c r="GC29" s="10" t="s">
        <v>39</v>
      </c>
      <c r="GD29" s="6">
        <f>AVERAGE(GD4:GD28)</f>
        <v>16385.714285714286</v>
      </c>
      <c r="GE29" s="6">
        <f>AVERAGE(GE4:GE27)</f>
        <v>137614.28571428571</v>
      </c>
      <c r="GH29" s="6">
        <f>AVERAGE(GH4:GH27)</f>
        <v>578685.71428571432</v>
      </c>
      <c r="GK29" s="1"/>
    </row>
    <row r="30" spans="1:193" x14ac:dyDescent="0.2">
      <c r="A30" s="38" t="s">
        <v>40</v>
      </c>
      <c r="B30" s="38"/>
      <c r="D30" s="6">
        <f>SUM(D4:D27)</f>
        <v>5948887</v>
      </c>
      <c r="K30" s="1"/>
      <c r="L30" s="38" t="s">
        <v>40</v>
      </c>
      <c r="M30" s="38"/>
      <c r="N30" s="6">
        <f>AVERAGE(N4:N29)</f>
        <v>862550.42857142852</v>
      </c>
      <c r="O30" s="6">
        <f>SUM(O3:O26)</f>
        <v>3813797</v>
      </c>
      <c r="P30" s="6"/>
      <c r="U30" s="1"/>
      <c r="V30" s="38" t="s">
        <v>40</v>
      </c>
      <c r="W30" s="38"/>
      <c r="X30" s="6"/>
      <c r="Y30" s="6">
        <f>SUM(Y3:Y26)</f>
        <v>309888</v>
      </c>
      <c r="Z30" s="6"/>
      <c r="AE30" s="1"/>
      <c r="AF30" s="38" t="s">
        <v>40</v>
      </c>
      <c r="AG30" s="38"/>
      <c r="AH30" s="6"/>
      <c r="AI30" s="6">
        <f>SUM(AI3:AI26)</f>
        <v>-31488280</v>
      </c>
      <c r="AJ30" s="6"/>
      <c r="AN30" s="1"/>
      <c r="AO30" s="38" t="s">
        <v>40</v>
      </c>
      <c r="AP30" s="38"/>
      <c r="AQ30" s="6"/>
      <c r="AR30" s="6">
        <f>SUM(AR3:AR26)</f>
        <v>3518000</v>
      </c>
      <c r="AS30" s="6"/>
      <c r="AW30" s="1"/>
      <c r="AX30" s="38" t="s">
        <v>40</v>
      </c>
      <c r="AY30" s="38"/>
      <c r="AZ30" s="6"/>
      <c r="BA30" s="6">
        <f>SUM(BA3:BA26)</f>
        <v>822731</v>
      </c>
      <c r="BB30" s="6"/>
      <c r="BF30" s="1"/>
      <c r="BG30" s="38" t="s">
        <v>40</v>
      </c>
      <c r="BH30" s="38"/>
      <c r="BJ30" s="6">
        <f>SUM(BJ3:BJ26)</f>
        <v>4136920</v>
      </c>
      <c r="BO30" s="1"/>
      <c r="BP30" s="38" t="s">
        <v>40</v>
      </c>
      <c r="BQ30" s="38"/>
      <c r="BR30" s="6"/>
      <c r="BS30" s="6">
        <f>SUM(BS3:BS26)</f>
        <v>-3791957</v>
      </c>
      <c r="BT30" s="6"/>
      <c r="BX30" s="1"/>
      <c r="BY30" s="38" t="s">
        <v>40</v>
      </c>
      <c r="BZ30" s="38"/>
      <c r="CA30" s="6"/>
      <c r="CB30" s="6">
        <f>SUM(CB3:CB26)</f>
        <v>-10518521</v>
      </c>
      <c r="CC30" s="6"/>
      <c r="CG30" s="1"/>
      <c r="CH30" s="38" t="s">
        <v>40</v>
      </c>
      <c r="CI30" s="38"/>
      <c r="CJ30" s="6"/>
      <c r="CK30" s="6">
        <f>SUM(CK3:CK26)</f>
        <v>-8036951</v>
      </c>
      <c r="CL30" s="6"/>
      <c r="CP30" s="1"/>
      <c r="CQ30" s="38" t="s">
        <v>40</v>
      </c>
      <c r="CR30" s="38"/>
      <c r="CS30" s="6"/>
      <c r="CT30" s="6">
        <f>SUM(CT3:CT26)</f>
        <v>-381780</v>
      </c>
      <c r="CU30" s="6"/>
      <c r="CY30" s="1"/>
      <c r="CZ30" s="38" t="s">
        <v>40</v>
      </c>
      <c r="DA30" s="38"/>
      <c r="DB30" s="6"/>
      <c r="DC30" s="6">
        <f>SUM(DC3:DC26)</f>
        <v>-929917</v>
      </c>
      <c r="DD30" s="6"/>
      <c r="DH30" s="1"/>
      <c r="DI30" s="38" t="s">
        <v>40</v>
      </c>
      <c r="DJ30" s="38"/>
      <c r="DK30" s="6"/>
      <c r="DL30" s="6">
        <f>SUM(DL3:DL26)</f>
        <v>-897798</v>
      </c>
      <c r="DM30" s="6"/>
      <c r="DQ30" s="1"/>
      <c r="DR30" s="38" t="s">
        <v>40</v>
      </c>
      <c r="DS30" s="38"/>
      <c r="DT30" s="6"/>
      <c r="DU30" s="6">
        <f>SUM(DU3:DU26)</f>
        <v>197921</v>
      </c>
      <c r="DV30" s="6"/>
      <c r="DZ30" s="1"/>
      <c r="EA30" s="38" t="s">
        <v>40</v>
      </c>
      <c r="EB30" s="38"/>
      <c r="EC30" s="6"/>
      <c r="ED30" s="6">
        <f>SUM(ED3:ED26)</f>
        <v>-150400</v>
      </c>
      <c r="EE30" s="6"/>
      <c r="EI30" s="1"/>
      <c r="EJ30" s="38" t="s">
        <v>40</v>
      </c>
      <c r="EK30" s="38"/>
      <c r="EL30" s="6"/>
      <c r="EM30" s="6">
        <f>SUM(EM3:EM26)</f>
        <v>53000</v>
      </c>
      <c r="EN30" s="6"/>
      <c r="ER30" s="1"/>
      <c r="ES30" s="38" t="s">
        <v>40</v>
      </c>
      <c r="ET30" s="38"/>
      <c r="EU30" s="6"/>
      <c r="EV30" s="6">
        <f>SUM(EV3:EV26)</f>
        <v>-69713</v>
      </c>
      <c r="EW30" s="6"/>
      <c r="FA30" s="1"/>
      <c r="FB30" s="38" t="s">
        <v>40</v>
      </c>
      <c r="FC30" s="38"/>
      <c r="FD30" s="6"/>
      <c r="FE30" s="6">
        <f>SUM(FE3:FE26)</f>
        <v>-455250</v>
      </c>
      <c r="FF30" s="6"/>
      <c r="FJ30" s="1"/>
      <c r="FK30" s="38" t="s">
        <v>40</v>
      </c>
      <c r="FL30" s="38"/>
      <c r="FM30" s="6"/>
      <c r="FN30" s="6">
        <f>SUM(FN3:FN26)</f>
        <v>-1255100</v>
      </c>
      <c r="FO30" s="6"/>
      <c r="FS30" s="1"/>
      <c r="FT30" s="38" t="s">
        <v>40</v>
      </c>
      <c r="FU30" s="38"/>
      <c r="FV30" s="6"/>
      <c r="FW30" s="6">
        <f>SUM(FW3:FW26)</f>
        <v>2785799</v>
      </c>
      <c r="FX30" s="6"/>
      <c r="GB30" s="1"/>
      <c r="GC30" s="38" t="s">
        <v>40</v>
      </c>
      <c r="GD30" s="38"/>
      <c r="GE30" s="6"/>
      <c r="GF30" s="6">
        <f>SUM(GF3:GF26)</f>
        <v>-848600</v>
      </c>
      <c r="GG30" s="6"/>
      <c r="GK30" s="1"/>
    </row>
    <row r="31" spans="1:193" x14ac:dyDescent="0.2">
      <c r="A31" s="38" t="s">
        <v>41</v>
      </c>
      <c r="B31" s="38"/>
      <c r="C31" s="6"/>
      <c r="E31" s="6">
        <f>SUM(E4:E27)</f>
        <v>127679368</v>
      </c>
      <c r="K31" s="1"/>
      <c r="L31" s="38" t="s">
        <v>41</v>
      </c>
      <c r="M31" s="38"/>
      <c r="N31" s="6"/>
      <c r="P31" s="6">
        <f>SUM(P4:P27)</f>
        <v>147353279</v>
      </c>
      <c r="Q31" s="6"/>
      <c r="U31" s="1"/>
      <c r="V31" s="38" t="s">
        <v>41</v>
      </c>
      <c r="W31" s="38"/>
      <c r="X31" s="6"/>
      <c r="Z31" s="6">
        <f>SUM(Z4:Z27)</f>
        <v>69385479</v>
      </c>
      <c r="AA31" s="6"/>
      <c r="AE31" s="1"/>
      <c r="AF31" s="38" t="s">
        <v>41</v>
      </c>
      <c r="AG31" s="38"/>
      <c r="AH31" s="6"/>
      <c r="AJ31" s="6">
        <f>SUM(AJ4:AJ27)</f>
        <v>-653174970</v>
      </c>
      <c r="AK31" s="6"/>
      <c r="AN31" s="1"/>
      <c r="AO31" s="38" t="s">
        <v>41</v>
      </c>
      <c r="AP31" s="38"/>
      <c r="AQ31" s="6"/>
      <c r="AS31" s="6">
        <f>SUM(AS4:AS27)</f>
        <v>163042194</v>
      </c>
      <c r="AT31" s="6"/>
      <c r="AW31" s="1"/>
      <c r="AX31" s="38" t="s">
        <v>41</v>
      </c>
      <c r="AY31" s="38"/>
      <c r="AZ31" s="6"/>
      <c r="BB31" s="6">
        <f>SUM(BB4:BB27)</f>
        <v>21203050</v>
      </c>
      <c r="BC31" s="6"/>
      <c r="BF31" s="1"/>
      <c r="BG31" s="38" t="s">
        <v>41</v>
      </c>
      <c r="BH31" s="38"/>
      <c r="BK31" s="6">
        <f>SUM(BK4:BK27)</f>
        <v>90675999</v>
      </c>
      <c r="BO31" s="1"/>
      <c r="BP31" s="38" t="s">
        <v>41</v>
      </c>
      <c r="BQ31" s="38"/>
      <c r="BR31" s="6"/>
      <c r="BT31" s="6">
        <f>SUM(BT4:BT27)</f>
        <v>-153154307</v>
      </c>
      <c r="BU31" s="6"/>
      <c r="BX31" s="1"/>
      <c r="BY31" s="38" t="s">
        <v>41</v>
      </c>
      <c r="BZ31" s="38"/>
      <c r="CA31" s="6"/>
      <c r="CC31" s="6">
        <f>SUM(CB4:CB27)</f>
        <v>-10518521</v>
      </c>
      <c r="CD31" s="6"/>
      <c r="CG31" s="1"/>
      <c r="CH31" s="38" t="s">
        <v>41</v>
      </c>
      <c r="CI31" s="38"/>
      <c r="CJ31" s="6"/>
      <c r="CL31" s="6">
        <f>SUM(CL4:CL27)</f>
        <v>-198396970</v>
      </c>
      <c r="CM31" s="6"/>
      <c r="CP31" s="1"/>
      <c r="CQ31" s="38" t="s">
        <v>41</v>
      </c>
      <c r="CR31" s="38"/>
      <c r="CS31" s="6"/>
      <c r="CU31" s="6">
        <f>SUM(CU4:CU27)</f>
        <v>-8139922</v>
      </c>
      <c r="CV31" s="6"/>
      <c r="CY31" s="1"/>
      <c r="CZ31" s="38" t="s">
        <v>41</v>
      </c>
      <c r="DA31" s="38"/>
      <c r="DB31" s="6"/>
      <c r="DD31" s="6">
        <f>SUM(DD4:DD27)</f>
        <v>-27409442</v>
      </c>
      <c r="DE31" s="6"/>
      <c r="DH31" s="1"/>
      <c r="DI31" s="38" t="s">
        <v>41</v>
      </c>
      <c r="DJ31" s="38"/>
      <c r="DK31" s="6"/>
      <c r="DM31" s="6">
        <f>SUM(DM4:DM27)</f>
        <v>-15564770</v>
      </c>
      <c r="DN31" s="6"/>
      <c r="DQ31" s="1"/>
      <c r="DR31" s="38" t="s">
        <v>41</v>
      </c>
      <c r="DS31" s="38"/>
      <c r="DT31" s="6"/>
      <c r="DV31" s="6">
        <f>SUM(DV4:DV27)</f>
        <v>5766539</v>
      </c>
      <c r="DW31" s="6"/>
      <c r="DZ31" s="1"/>
      <c r="EA31" s="38" t="s">
        <v>41</v>
      </c>
      <c r="EB31" s="38"/>
      <c r="EC31" s="6"/>
      <c r="EE31" s="6">
        <f>SUM(EE4:EE27)</f>
        <v>-9908701</v>
      </c>
      <c r="EF31" s="6"/>
      <c r="EI31" s="1"/>
      <c r="EJ31" s="38" t="s">
        <v>41</v>
      </c>
      <c r="EK31" s="38"/>
      <c r="EL31" s="6"/>
      <c r="EN31" s="6">
        <f>SUM(EN4:EN27)</f>
        <v>1512220</v>
      </c>
      <c r="EO31" s="6"/>
      <c r="ER31" s="1"/>
      <c r="ES31" s="38" t="s">
        <v>41</v>
      </c>
      <c r="ET31" s="38"/>
      <c r="EU31" s="6"/>
      <c r="EW31" s="6">
        <f>SUM(EW4:EW27)</f>
        <v>-5165700</v>
      </c>
      <c r="EX31" s="6"/>
      <c r="FA31" s="1"/>
      <c r="FB31" s="38" t="s">
        <v>41</v>
      </c>
      <c r="FC31" s="38"/>
      <c r="FD31" s="6"/>
      <c r="FF31" s="6">
        <f>SUM(FF4:FF27)</f>
        <v>-11285610</v>
      </c>
      <c r="FG31" s="6"/>
      <c r="FJ31" s="1"/>
      <c r="FK31" s="38" t="s">
        <v>41</v>
      </c>
      <c r="FL31" s="38"/>
      <c r="FM31" s="6"/>
      <c r="FO31" s="6">
        <f>SUM(FO4:FO27)</f>
        <v>-29263581</v>
      </c>
      <c r="FP31" s="6"/>
      <c r="FS31" s="1"/>
      <c r="FT31" s="38" t="s">
        <v>41</v>
      </c>
      <c r="FU31" s="38"/>
      <c r="FV31" s="6"/>
      <c r="FX31" s="6">
        <f>SUM(FX4:FX27)</f>
        <v>262883710</v>
      </c>
      <c r="FY31" s="6"/>
      <c r="GB31" s="1"/>
      <c r="GC31" s="38" t="s">
        <v>41</v>
      </c>
      <c r="GD31" s="38"/>
      <c r="GE31" s="6"/>
      <c r="GG31" s="6">
        <f>SUM(GG4:GG27)</f>
        <v>-59920800</v>
      </c>
      <c r="GH31" s="6"/>
      <c r="GK31" s="1"/>
    </row>
    <row r="32" spans="1:193" x14ac:dyDescent="0.2">
      <c r="A32" s="38" t="s">
        <v>42</v>
      </c>
      <c r="B32" s="38"/>
      <c r="F32" s="6"/>
      <c r="H32" s="11">
        <f>SUM(H4:H27)</f>
        <v>3.1099999999999996E-2</v>
      </c>
      <c r="I32" s="11"/>
      <c r="J32" s="11"/>
      <c r="K32" s="1"/>
      <c r="L32" s="38" t="s">
        <v>42</v>
      </c>
      <c r="M32" s="38"/>
      <c r="Q32" s="6"/>
      <c r="S32" s="11">
        <f>SUM(S4:S27)</f>
        <v>3.9999999999999584E-4</v>
      </c>
      <c r="T32" s="11"/>
      <c r="U32" s="1"/>
      <c r="V32" s="38" t="s">
        <v>42</v>
      </c>
      <c r="W32" s="38"/>
      <c r="AA32" s="6"/>
      <c r="AC32" s="11">
        <f>SUM(AC4:AC27)</f>
        <v>2.4999999999999988E-3</v>
      </c>
      <c r="AD32" s="11"/>
      <c r="AE32" s="1"/>
      <c r="AF32" s="38" t="s">
        <v>42</v>
      </c>
      <c r="AG32" s="38"/>
      <c r="AK32" s="6"/>
      <c r="AM32" s="11">
        <f>SUM(AM4:AM27)</f>
        <v>3.0999999999999986E-3</v>
      </c>
      <c r="AN32" s="1"/>
      <c r="AO32" s="38" t="s">
        <v>42</v>
      </c>
      <c r="AP32" s="38"/>
      <c r="AT32" s="6"/>
      <c r="AV32" s="11">
        <f>SUM(AV4:AV27)</f>
        <v>-1.0000000000000009E-3</v>
      </c>
      <c r="AW32" s="1"/>
      <c r="AX32" s="38" t="s">
        <v>42</v>
      </c>
      <c r="AY32" s="38"/>
      <c r="BC32" s="6"/>
      <c r="BE32" s="11">
        <f>SUM(BE4:BE27)</f>
        <v>1.7100000000000004E-2</v>
      </c>
      <c r="BF32" s="1"/>
      <c r="BG32" s="38" t="s">
        <v>42</v>
      </c>
      <c r="BH32" s="38"/>
      <c r="BL32" s="6"/>
      <c r="BN32" s="11">
        <f>SUM(BN4:BN27)</f>
        <v>7.1000000000000008E-2</v>
      </c>
      <c r="BO32" s="1"/>
      <c r="BP32" s="38" t="s">
        <v>42</v>
      </c>
      <c r="BQ32" s="38"/>
      <c r="BU32" s="6"/>
      <c r="BW32" s="11">
        <f>SUM(BW4:BW27)</f>
        <v>-6.8099999999999994E-2</v>
      </c>
      <c r="BX32" s="1"/>
      <c r="BY32" s="38" t="s">
        <v>42</v>
      </c>
      <c r="BZ32" s="38"/>
      <c r="CD32" s="6"/>
      <c r="CF32" s="11">
        <f>SUM(CF4:CF27)</f>
        <v>2.0000000000000018E-3</v>
      </c>
      <c r="CG32" s="1"/>
      <c r="CH32" s="38" t="s">
        <v>42</v>
      </c>
      <c r="CI32" s="38"/>
      <c r="CM32" s="6"/>
      <c r="CO32" s="11">
        <f>SUM(CO4:CO27)</f>
        <v>3.8999999999999998E-3</v>
      </c>
      <c r="CP32" s="1"/>
      <c r="CQ32" s="38" t="s">
        <v>42</v>
      </c>
      <c r="CR32" s="38"/>
      <c r="CV32" s="6"/>
      <c r="CX32" s="11">
        <f>SUM(CX4:CX27)</f>
        <v>3.5399999999999987E-2</v>
      </c>
      <c r="CY32" s="1"/>
      <c r="CZ32" s="38" t="s">
        <v>42</v>
      </c>
      <c r="DA32" s="38"/>
      <c r="DE32" s="6"/>
      <c r="DG32" s="11">
        <f>SUM(DG4:DG27)</f>
        <v>-3.0000000000000061E-3</v>
      </c>
      <c r="DH32" s="1"/>
      <c r="DI32" s="38" t="s">
        <v>42</v>
      </c>
      <c r="DJ32" s="38"/>
      <c r="DN32" s="6"/>
      <c r="DP32" s="11">
        <f>SUM(DP4:DP27)</f>
        <v>9.8900000000000002E-2</v>
      </c>
      <c r="DQ32" s="1"/>
      <c r="DR32" s="38" t="s">
        <v>42</v>
      </c>
      <c r="DS32" s="38"/>
      <c r="DW32" s="6"/>
      <c r="DY32" s="11">
        <f>SUM(DY4:DY27)</f>
        <v>-3.9999999999999758E-4</v>
      </c>
      <c r="DZ32" s="1"/>
      <c r="EA32" s="38" t="s">
        <v>42</v>
      </c>
      <c r="EB32" s="38"/>
      <c r="EF32" s="6"/>
      <c r="EH32" s="11">
        <f>SUM(EH4:EH27)</f>
        <v>-3.199999999999998E-3</v>
      </c>
      <c r="EI32" s="1"/>
      <c r="EJ32" s="38" t="s">
        <v>42</v>
      </c>
      <c r="EK32" s="38"/>
      <c r="EO32" s="6"/>
      <c r="EQ32" s="11">
        <f>SUM(EQ4:EQ27)</f>
        <v>6.7799999999999999E-2</v>
      </c>
      <c r="ER32" s="1"/>
      <c r="ES32" s="38" t="s">
        <v>42</v>
      </c>
      <c r="ET32" s="38"/>
      <c r="EX32" s="6"/>
      <c r="EZ32" s="11">
        <f>SUM(EZ4:EZ27)</f>
        <v>6.2799999999999995E-2</v>
      </c>
      <c r="FA32" s="1"/>
      <c r="FB32" s="38" t="s">
        <v>42</v>
      </c>
      <c r="FC32" s="38"/>
      <c r="FG32" s="6"/>
      <c r="FI32" s="11">
        <f>SUM(FI4:FI27)</f>
        <v>-1.6399999999999991E-2</v>
      </c>
      <c r="FJ32" s="1"/>
      <c r="FK32" s="38" t="s">
        <v>42</v>
      </c>
      <c r="FL32" s="38"/>
      <c r="FP32" s="6"/>
      <c r="FR32" s="11">
        <f>SUM(FR4:FR27)</f>
        <v>3.0000000000000006E-2</v>
      </c>
      <c r="FS32" s="1"/>
      <c r="FT32" s="38" t="s">
        <v>42</v>
      </c>
      <c r="FU32" s="38"/>
      <c r="FY32" s="6"/>
      <c r="GA32" s="11">
        <f>SUM(GA4:GA27)</f>
        <v>2.6600000000000006E-2</v>
      </c>
      <c r="GB32" s="1"/>
      <c r="GC32" s="38" t="s">
        <v>42</v>
      </c>
      <c r="GD32" s="38"/>
      <c r="GH32" s="6"/>
      <c r="GJ32" s="11">
        <f>SUM(GJ4:GJ27)</f>
        <v>-2.23E-2</v>
      </c>
      <c r="GK32" s="1"/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45</v>
      </c>
    </row>
  </sheetData>
  <mergeCells count="94">
    <mergeCell ref="BO1:CE1"/>
    <mergeCell ref="CG1:DX1"/>
    <mergeCell ref="FB2:FI2"/>
    <mergeCell ref="FB30:FC30"/>
    <mergeCell ref="FB31:FC31"/>
    <mergeCell ref="ER1:FI1"/>
    <mergeCell ref="AO2:AV2"/>
    <mergeCell ref="AX2:BE2"/>
    <mergeCell ref="A1:S1"/>
    <mergeCell ref="V1:AL1"/>
    <mergeCell ref="AW1:BM1"/>
    <mergeCell ref="FT2:GA2"/>
    <mergeCell ref="GC2:GJ2"/>
    <mergeCell ref="EA2:EH2"/>
    <mergeCell ref="EJ2:EQ2"/>
    <mergeCell ref="ES2:EZ2"/>
    <mergeCell ref="FK2:FR2"/>
    <mergeCell ref="FJ1:FQ1"/>
    <mergeCell ref="FS1:FZ1"/>
    <mergeCell ref="GB1:GI1"/>
    <mergeCell ref="DZ1:EP1"/>
    <mergeCell ref="DI2:DP2"/>
    <mergeCell ref="DR2:DY2"/>
    <mergeCell ref="A30:B30"/>
    <mergeCell ref="L30:M30"/>
    <mergeCell ref="V30:W30"/>
    <mergeCell ref="AF30:AG30"/>
    <mergeCell ref="AO30:AP30"/>
    <mergeCell ref="BG2:BN2"/>
    <mergeCell ref="BP2:BV2"/>
    <mergeCell ref="BY2:CF2"/>
    <mergeCell ref="CH2:CO2"/>
    <mergeCell ref="CQ2:CX2"/>
    <mergeCell ref="CZ2:DG2"/>
    <mergeCell ref="L2:S2"/>
    <mergeCell ref="V2:AC2"/>
    <mergeCell ref="AF2:AM2"/>
    <mergeCell ref="FT30:FU30"/>
    <mergeCell ref="GC30:GD30"/>
    <mergeCell ref="BY30:BZ30"/>
    <mergeCell ref="CH30:CI30"/>
    <mergeCell ref="CQ30:CR30"/>
    <mergeCell ref="CZ30:DA30"/>
    <mergeCell ref="DI30:DJ30"/>
    <mergeCell ref="DR30:DS30"/>
    <mergeCell ref="AX31:AY31"/>
    <mergeCell ref="EA30:EB30"/>
    <mergeCell ref="EJ30:EK30"/>
    <mergeCell ref="ES30:ET30"/>
    <mergeCell ref="FK30:FL30"/>
    <mergeCell ref="AX30:AY30"/>
    <mergeCell ref="BG30:BH30"/>
    <mergeCell ref="BP30:BQ30"/>
    <mergeCell ref="FT31:FU31"/>
    <mergeCell ref="GC31:GD31"/>
    <mergeCell ref="A32:B32"/>
    <mergeCell ref="L32:M32"/>
    <mergeCell ref="V32:W32"/>
    <mergeCell ref="AF32:AG32"/>
    <mergeCell ref="AO32:AP32"/>
    <mergeCell ref="AX32:AY32"/>
    <mergeCell ref="BG32:BH32"/>
    <mergeCell ref="BP32:BQ32"/>
    <mergeCell ref="DI31:DJ31"/>
    <mergeCell ref="DR31:DS31"/>
    <mergeCell ref="EA31:EB31"/>
    <mergeCell ref="EJ31:EK31"/>
    <mergeCell ref="ES31:ET31"/>
    <mergeCell ref="FK31:FL31"/>
    <mergeCell ref="FT32:FU32"/>
    <mergeCell ref="GC32:GD32"/>
    <mergeCell ref="BY32:BZ32"/>
    <mergeCell ref="CH32:CI32"/>
    <mergeCell ref="CQ32:CR32"/>
    <mergeCell ref="CZ32:DA32"/>
    <mergeCell ref="DI32:DJ32"/>
    <mergeCell ref="DR32:DS32"/>
    <mergeCell ref="FB32:FC32"/>
    <mergeCell ref="A2:J2"/>
    <mergeCell ref="EA32:EB32"/>
    <mergeCell ref="EJ32:EK32"/>
    <mergeCell ref="ES32:ET32"/>
    <mergeCell ref="FK32:FL32"/>
    <mergeCell ref="BG31:BH31"/>
    <mergeCell ref="BP31:BQ31"/>
    <mergeCell ref="BY31:BZ31"/>
    <mergeCell ref="CH31:CI31"/>
    <mergeCell ref="CQ31:CR31"/>
    <mergeCell ref="CZ31:DA31"/>
    <mergeCell ref="A31:B31"/>
    <mergeCell ref="L31:M31"/>
    <mergeCell ref="V31:W31"/>
    <mergeCell ref="AF31:AG31"/>
    <mergeCell ref="AO31:AP31"/>
  </mergeCells>
  <conditionalFormatting sqref="I4:I10">
    <cfRule type="cellIs" dxfId="5" priority="3" operator="equal">
      <formula>1</formula>
    </cfRule>
  </conditionalFormatting>
  <conditionalFormatting sqref="F4">
    <cfRule type="expression" dxfId="4" priority="2">
      <formula>$F$4&gt;$F$29 + $F$29*0.2</formula>
    </cfRule>
  </conditionalFormatting>
  <conditionalFormatting sqref="F6:F7">
    <cfRule type="expression" dxfId="3" priority="1" stopIfTrue="1">
      <formula>$F$6&gt;$F$29 + $F$29*0.2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3"/>
  <sheetViews>
    <sheetView workbookViewId="0">
      <selection activeCell="I22" sqref="I22"/>
    </sheetView>
  </sheetViews>
  <sheetFormatPr baseColWidth="10" defaultRowHeight="16" x14ac:dyDescent="0.2"/>
  <cols>
    <col min="6" max="6" width="16.33203125" bestFit="1" customWidth="1"/>
  </cols>
  <sheetData>
    <row r="1" spans="1:11" x14ac:dyDescent="0.2">
      <c r="A1" s="52" t="s">
        <v>46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x14ac:dyDescent="0.2">
      <c r="A2" s="3" t="s">
        <v>30</v>
      </c>
      <c r="B2" s="12" t="s">
        <v>47</v>
      </c>
      <c r="C2" s="3" t="s">
        <v>48</v>
      </c>
      <c r="D2" s="3" t="s">
        <v>37</v>
      </c>
      <c r="E2" s="3" t="s">
        <v>49</v>
      </c>
      <c r="F2" s="3" t="s">
        <v>58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</row>
    <row r="3" spans="1:11" x14ac:dyDescent="0.2">
      <c r="A3" s="13">
        <v>45254</v>
      </c>
      <c r="B3" s="14" t="s">
        <v>55</v>
      </c>
      <c r="C3" s="15">
        <v>7.12</v>
      </c>
      <c r="D3" s="16">
        <v>6.4999999999999997E-3</v>
      </c>
      <c r="E3" s="17">
        <v>2.06E-2</v>
      </c>
      <c r="F3" s="6">
        <v>958343250</v>
      </c>
      <c r="G3" s="18">
        <v>146</v>
      </c>
      <c r="H3" s="18">
        <v>77</v>
      </c>
      <c r="I3" s="18">
        <v>381</v>
      </c>
      <c r="J3" s="19">
        <f>IF(AND(C3&gt;0,G3+H3&lt;I3),1,0)</f>
        <v>1</v>
      </c>
      <c r="K3" s="20">
        <f>IF(AND(C3&lt;0,G3&gt;H3+I3),1,0)</f>
        <v>0</v>
      </c>
    </row>
    <row r="4" spans="1:11" x14ac:dyDescent="0.2">
      <c r="A4" s="21">
        <v>45257</v>
      </c>
      <c r="B4" s="6" t="s">
        <v>56</v>
      </c>
      <c r="C4" s="22">
        <v>-7.55</v>
      </c>
      <c r="D4" s="17">
        <v>-6.8999999999999999E-3</v>
      </c>
      <c r="E4" s="17">
        <v>0.01</v>
      </c>
      <c r="F4" s="6">
        <v>595015296</v>
      </c>
      <c r="G4" s="23">
        <v>165</v>
      </c>
      <c r="H4" s="23">
        <v>85</v>
      </c>
      <c r="I4" s="23">
        <v>351</v>
      </c>
      <c r="J4" s="19">
        <f>IF(AND(C4&gt;0,G4+H4&lt;I4),1,0)</f>
        <v>0</v>
      </c>
      <c r="K4" s="24">
        <f>IF(AND(C4&lt;0,G4&gt;H4+I4),1,0)</f>
        <v>0</v>
      </c>
    </row>
    <row r="5" spans="1:11" x14ac:dyDescent="0.2">
      <c r="A5" s="21">
        <v>45258</v>
      </c>
      <c r="B5" s="6" t="s">
        <v>61</v>
      </c>
      <c r="C5" s="22">
        <v>7.37</v>
      </c>
      <c r="D5" s="17">
        <v>6.7999999999999996E-3</v>
      </c>
      <c r="E5" s="17">
        <v>1.7500000000000002E-2</v>
      </c>
      <c r="F5" s="6">
        <v>681884544</v>
      </c>
      <c r="G5" s="23">
        <v>290</v>
      </c>
      <c r="H5" s="23">
        <v>100</v>
      </c>
      <c r="I5" s="23">
        <v>210</v>
      </c>
      <c r="J5" s="19">
        <f>IF(AND(C5&gt;0,G5+H5&lt;I5),1,0)</f>
        <v>0</v>
      </c>
      <c r="K5" s="24">
        <f>IF(AND(C5&lt;0,G5&gt;H5+I5),1,0)</f>
        <v>0</v>
      </c>
    </row>
    <row r="6" spans="1:11" x14ac:dyDescent="0.2">
      <c r="A6" s="21">
        <v>45259</v>
      </c>
      <c r="B6" s="6"/>
      <c r="C6" s="22"/>
      <c r="D6" s="17"/>
      <c r="E6" s="17"/>
      <c r="F6" s="6"/>
      <c r="G6" s="23"/>
      <c r="H6" s="23"/>
      <c r="I6" s="23"/>
      <c r="J6" s="19">
        <f t="shared" ref="J6:J30" si="0">IF(AND(C6&gt;0,G6+H6&lt;I6),1,0)</f>
        <v>0</v>
      </c>
      <c r="K6" s="24">
        <f t="shared" ref="K6:K30" si="1">IF(AND(C6&lt;0,G6&gt;H6+I6),1,0)</f>
        <v>0</v>
      </c>
    </row>
    <row r="7" spans="1:11" x14ac:dyDescent="0.2">
      <c r="A7" s="21">
        <v>45260</v>
      </c>
      <c r="B7" s="6"/>
      <c r="C7" s="22"/>
      <c r="D7" s="17"/>
      <c r="E7" s="17"/>
      <c r="F7" s="6"/>
      <c r="G7" s="23"/>
      <c r="H7" s="23"/>
      <c r="I7" s="23"/>
      <c r="J7" s="19">
        <f t="shared" si="0"/>
        <v>0</v>
      </c>
      <c r="K7" s="24">
        <f t="shared" si="1"/>
        <v>0</v>
      </c>
    </row>
    <row r="8" spans="1:11" x14ac:dyDescent="0.2">
      <c r="A8" s="21">
        <v>45261</v>
      </c>
      <c r="B8" s="6"/>
      <c r="C8" s="22"/>
      <c r="D8" s="17"/>
      <c r="E8" s="17"/>
      <c r="F8" s="6"/>
      <c r="G8" s="23"/>
      <c r="H8" s="23"/>
      <c r="I8" s="23"/>
      <c r="J8" s="19">
        <f t="shared" si="0"/>
        <v>0</v>
      </c>
      <c r="K8" s="24">
        <f t="shared" si="1"/>
        <v>0</v>
      </c>
    </row>
    <row r="9" spans="1:11" x14ac:dyDescent="0.2">
      <c r="A9" s="21">
        <v>45264</v>
      </c>
      <c r="B9" s="6"/>
      <c r="C9" s="22"/>
      <c r="D9" s="17"/>
      <c r="E9" s="17"/>
      <c r="F9" s="6"/>
      <c r="G9" s="23"/>
      <c r="H9" s="23"/>
      <c r="I9" s="23"/>
      <c r="J9" s="19">
        <f t="shared" si="0"/>
        <v>0</v>
      </c>
      <c r="K9" s="24">
        <f t="shared" si="1"/>
        <v>0</v>
      </c>
    </row>
    <row r="10" spans="1:11" x14ac:dyDescent="0.2">
      <c r="A10" s="21">
        <v>45265</v>
      </c>
      <c r="B10" s="6"/>
      <c r="C10" s="22"/>
      <c r="D10" s="17"/>
      <c r="E10" s="17"/>
      <c r="F10" s="6"/>
      <c r="G10" s="23"/>
      <c r="H10" s="23"/>
      <c r="I10" s="23"/>
      <c r="J10" s="19">
        <f t="shared" si="0"/>
        <v>0</v>
      </c>
      <c r="K10" s="24">
        <f t="shared" si="1"/>
        <v>0</v>
      </c>
    </row>
    <row r="11" spans="1:11" x14ac:dyDescent="0.2">
      <c r="A11" s="21">
        <v>45266</v>
      </c>
      <c r="B11" s="6"/>
      <c r="C11" s="22"/>
      <c r="D11" s="17"/>
      <c r="E11" s="17"/>
      <c r="F11" s="6"/>
      <c r="G11" s="23"/>
      <c r="H11" s="23"/>
      <c r="I11" s="23"/>
      <c r="J11" s="19">
        <f t="shared" si="0"/>
        <v>0</v>
      </c>
      <c r="K11" s="24">
        <f t="shared" si="1"/>
        <v>0</v>
      </c>
    </row>
    <row r="12" spans="1:11" x14ac:dyDescent="0.2">
      <c r="A12" s="21">
        <v>45267</v>
      </c>
      <c r="B12" s="6"/>
      <c r="C12" s="22"/>
      <c r="D12" s="17"/>
      <c r="E12" s="17"/>
      <c r="F12" s="6"/>
      <c r="G12" s="23"/>
      <c r="H12" s="23"/>
      <c r="I12" s="23"/>
      <c r="J12" s="19">
        <f t="shared" si="0"/>
        <v>0</v>
      </c>
      <c r="K12" s="24">
        <f t="shared" si="1"/>
        <v>0</v>
      </c>
    </row>
    <row r="13" spans="1:11" x14ac:dyDescent="0.2">
      <c r="A13" s="21">
        <v>45268</v>
      </c>
      <c r="B13" s="6"/>
      <c r="C13" s="22"/>
      <c r="D13" s="17"/>
      <c r="E13" s="17"/>
      <c r="F13" s="6"/>
      <c r="G13" s="23"/>
      <c r="H13" s="23"/>
      <c r="I13" s="23"/>
      <c r="J13" s="19">
        <f t="shared" si="0"/>
        <v>0</v>
      </c>
      <c r="K13" s="24">
        <f t="shared" si="1"/>
        <v>0</v>
      </c>
    </row>
    <row r="14" spans="1:11" x14ac:dyDescent="0.2">
      <c r="A14" s="21">
        <v>45269</v>
      </c>
      <c r="B14" s="6"/>
      <c r="C14" s="22"/>
      <c r="D14" s="17"/>
      <c r="E14" s="17"/>
      <c r="F14" s="6"/>
      <c r="G14" s="23"/>
      <c r="H14" s="23"/>
      <c r="I14" s="23"/>
      <c r="J14" s="19">
        <f t="shared" si="0"/>
        <v>0</v>
      </c>
      <c r="K14" s="24">
        <f t="shared" si="1"/>
        <v>0</v>
      </c>
    </row>
    <row r="15" spans="1:11" x14ac:dyDescent="0.2">
      <c r="A15" s="21">
        <v>45270</v>
      </c>
      <c r="B15" s="6"/>
      <c r="C15" s="22"/>
      <c r="D15" s="17"/>
      <c r="E15" s="17"/>
      <c r="F15" s="6"/>
      <c r="G15" s="23"/>
      <c r="H15" s="23"/>
      <c r="I15" s="23"/>
      <c r="J15" s="19">
        <f t="shared" si="0"/>
        <v>0</v>
      </c>
      <c r="K15" s="24">
        <f t="shared" si="1"/>
        <v>0</v>
      </c>
    </row>
    <row r="16" spans="1:11" x14ac:dyDescent="0.2">
      <c r="A16" s="21">
        <v>45271</v>
      </c>
      <c r="B16" s="6"/>
      <c r="C16" s="22"/>
      <c r="D16" s="17"/>
      <c r="E16" s="17"/>
      <c r="F16" s="6"/>
      <c r="G16" s="23"/>
      <c r="H16" s="23"/>
      <c r="I16" s="23"/>
      <c r="J16" s="19">
        <f t="shared" si="0"/>
        <v>0</v>
      </c>
      <c r="K16" s="24">
        <f t="shared" si="1"/>
        <v>0</v>
      </c>
    </row>
    <row r="17" spans="1:11" x14ac:dyDescent="0.2">
      <c r="A17" s="21">
        <v>45272</v>
      </c>
      <c r="B17" s="6"/>
      <c r="C17" s="22"/>
      <c r="D17" s="17"/>
      <c r="E17" s="17"/>
      <c r="F17" s="6"/>
      <c r="G17" s="23"/>
      <c r="H17" s="23"/>
      <c r="I17" s="23"/>
      <c r="J17" s="19">
        <f t="shared" si="0"/>
        <v>0</v>
      </c>
      <c r="K17" s="24">
        <f t="shared" si="1"/>
        <v>0</v>
      </c>
    </row>
    <row r="18" spans="1:11" x14ac:dyDescent="0.2">
      <c r="A18" s="21">
        <v>45273</v>
      </c>
      <c r="B18" s="6"/>
      <c r="C18" s="22"/>
      <c r="D18" s="17"/>
      <c r="E18" s="17"/>
      <c r="F18" s="6"/>
      <c r="G18" s="23"/>
      <c r="H18" s="23"/>
      <c r="I18" s="23"/>
      <c r="J18" s="19">
        <f t="shared" si="0"/>
        <v>0</v>
      </c>
      <c r="K18" s="24">
        <f t="shared" si="1"/>
        <v>0</v>
      </c>
    </row>
    <row r="19" spans="1:11" x14ac:dyDescent="0.2">
      <c r="A19" s="21">
        <v>45274</v>
      </c>
      <c r="B19" s="6"/>
      <c r="C19" s="22"/>
      <c r="D19" s="17"/>
      <c r="E19" s="17"/>
      <c r="F19" s="6"/>
      <c r="G19" s="23"/>
      <c r="H19" s="23"/>
      <c r="I19" s="23"/>
      <c r="J19" s="19">
        <f t="shared" si="0"/>
        <v>0</v>
      </c>
      <c r="K19" s="24">
        <f t="shared" si="1"/>
        <v>0</v>
      </c>
    </row>
    <row r="20" spans="1:11" x14ac:dyDescent="0.2">
      <c r="A20" s="21">
        <v>45275</v>
      </c>
      <c r="B20" s="6"/>
      <c r="C20" s="22"/>
      <c r="D20" s="17"/>
      <c r="E20" s="17"/>
      <c r="F20" s="6"/>
      <c r="G20" s="23"/>
      <c r="H20" s="23"/>
      <c r="I20" s="23"/>
      <c r="J20" s="19">
        <f t="shared" si="0"/>
        <v>0</v>
      </c>
      <c r="K20" s="24">
        <f t="shared" si="1"/>
        <v>0</v>
      </c>
    </row>
    <row r="21" spans="1:11" x14ac:dyDescent="0.2">
      <c r="A21" s="21">
        <v>45278</v>
      </c>
      <c r="B21" s="6"/>
      <c r="C21" s="22"/>
      <c r="D21" s="17"/>
      <c r="E21" s="17"/>
      <c r="F21" s="6"/>
      <c r="G21" s="23"/>
      <c r="H21" s="23"/>
      <c r="I21" s="23"/>
      <c r="J21" s="19">
        <f t="shared" si="0"/>
        <v>0</v>
      </c>
      <c r="K21" s="24">
        <f t="shared" si="1"/>
        <v>0</v>
      </c>
    </row>
    <row r="22" spans="1:11" x14ac:dyDescent="0.2">
      <c r="A22" s="21">
        <v>45279</v>
      </c>
      <c r="B22" s="6"/>
      <c r="C22" s="22"/>
      <c r="D22" s="17"/>
      <c r="E22" s="17"/>
      <c r="F22" s="6"/>
      <c r="G22" s="23"/>
      <c r="H22" s="23"/>
      <c r="I22" s="23"/>
      <c r="J22" s="19">
        <f t="shared" si="0"/>
        <v>0</v>
      </c>
      <c r="K22" s="24">
        <f t="shared" si="1"/>
        <v>0</v>
      </c>
    </row>
    <row r="23" spans="1:11" x14ac:dyDescent="0.2">
      <c r="A23" s="21">
        <v>45280</v>
      </c>
      <c r="B23" s="6"/>
      <c r="C23" s="22"/>
      <c r="D23" s="17"/>
      <c r="E23" s="17"/>
      <c r="F23" s="6"/>
      <c r="G23" s="23"/>
      <c r="H23" s="23"/>
      <c r="I23" s="23"/>
      <c r="J23" s="19">
        <f t="shared" si="0"/>
        <v>0</v>
      </c>
      <c r="K23" s="24">
        <f t="shared" si="1"/>
        <v>0</v>
      </c>
    </row>
    <row r="24" spans="1:11" x14ac:dyDescent="0.2">
      <c r="A24" s="21">
        <v>45281</v>
      </c>
      <c r="B24" s="6"/>
      <c r="C24" s="22"/>
      <c r="D24" s="17"/>
      <c r="E24" s="17"/>
      <c r="F24" s="6"/>
      <c r="G24" s="23"/>
      <c r="H24" s="23"/>
      <c r="I24" s="23"/>
      <c r="J24" s="19">
        <f t="shared" si="0"/>
        <v>0</v>
      </c>
      <c r="K24" s="24">
        <f t="shared" si="1"/>
        <v>0</v>
      </c>
    </row>
    <row r="25" spans="1:11" x14ac:dyDescent="0.2">
      <c r="A25" s="21">
        <v>45282</v>
      </c>
      <c r="B25" s="6"/>
      <c r="C25" s="22"/>
      <c r="D25" s="17"/>
      <c r="E25" s="17"/>
      <c r="F25" s="6"/>
      <c r="G25" s="23"/>
      <c r="H25" s="23"/>
      <c r="I25" s="23"/>
      <c r="J25" s="19">
        <f t="shared" si="0"/>
        <v>0</v>
      </c>
      <c r="K25" s="24">
        <f t="shared" si="1"/>
        <v>0</v>
      </c>
    </row>
    <row r="26" spans="1:11" x14ac:dyDescent="0.2">
      <c r="A26" s="21">
        <v>45285</v>
      </c>
      <c r="B26" s="6"/>
      <c r="C26" s="22"/>
      <c r="D26" s="17"/>
      <c r="E26" s="17"/>
      <c r="F26" s="6"/>
      <c r="G26" s="23"/>
      <c r="H26" s="23"/>
      <c r="I26" s="23"/>
      <c r="J26" s="19">
        <f t="shared" si="0"/>
        <v>0</v>
      </c>
      <c r="K26" s="24">
        <f t="shared" si="1"/>
        <v>0</v>
      </c>
    </row>
    <row r="27" spans="1:11" x14ac:dyDescent="0.2">
      <c r="A27" s="21">
        <v>45286</v>
      </c>
      <c r="B27" s="6"/>
      <c r="C27" s="22"/>
      <c r="D27" s="17"/>
      <c r="E27" s="17"/>
      <c r="F27" s="6"/>
      <c r="G27" s="23"/>
      <c r="H27" s="23"/>
      <c r="I27" s="23"/>
      <c r="J27" s="19">
        <f t="shared" si="0"/>
        <v>0</v>
      </c>
      <c r="K27" s="24">
        <f t="shared" si="1"/>
        <v>0</v>
      </c>
    </row>
    <row r="28" spans="1:11" x14ac:dyDescent="0.2">
      <c r="A28" s="21">
        <v>45287</v>
      </c>
      <c r="B28" s="6"/>
      <c r="C28" s="22"/>
      <c r="D28" s="17"/>
      <c r="E28" s="17"/>
      <c r="F28" s="6"/>
      <c r="G28" s="23"/>
      <c r="H28" s="23"/>
      <c r="I28" s="23"/>
      <c r="J28" s="19">
        <f t="shared" si="0"/>
        <v>0</v>
      </c>
      <c r="K28" s="24">
        <f t="shared" si="1"/>
        <v>0</v>
      </c>
    </row>
    <row r="29" spans="1:11" x14ac:dyDescent="0.2">
      <c r="A29" s="21">
        <v>45288</v>
      </c>
      <c r="B29" s="6"/>
      <c r="C29" s="22"/>
      <c r="D29" s="17"/>
      <c r="E29" s="17"/>
      <c r="F29" s="6"/>
      <c r="G29" s="23"/>
      <c r="H29" s="23"/>
      <c r="I29" s="23"/>
      <c r="J29" s="19">
        <f t="shared" si="0"/>
        <v>0</v>
      </c>
      <c r="K29" s="24">
        <f t="shared" si="1"/>
        <v>0</v>
      </c>
    </row>
    <row r="30" spans="1:11" x14ac:dyDescent="0.2">
      <c r="A30" s="25">
        <v>45289</v>
      </c>
      <c r="B30" s="26"/>
      <c r="C30" s="27"/>
      <c r="D30" s="28"/>
      <c r="E30" s="28"/>
      <c r="F30" s="26"/>
      <c r="G30" s="29"/>
      <c r="H30" s="29"/>
      <c r="I30" s="29"/>
      <c r="J30" s="30">
        <f t="shared" si="0"/>
        <v>0</v>
      </c>
      <c r="K30" s="31">
        <f t="shared" si="1"/>
        <v>0</v>
      </c>
    </row>
    <row r="32" spans="1:11" x14ac:dyDescent="0.2">
      <c r="A32" s="38" t="s">
        <v>42</v>
      </c>
      <c r="B32" s="38"/>
      <c r="D32" s="11">
        <f>SUM(D3:D30)</f>
        <v>6.3999999999999994E-3</v>
      </c>
    </row>
    <row r="33" spans="1:6" x14ac:dyDescent="0.2">
      <c r="A33" s="38" t="s">
        <v>59</v>
      </c>
      <c r="B33" s="38"/>
      <c r="F33" s="6">
        <f>AVERAGE(F3:F30)</f>
        <v>745081030</v>
      </c>
    </row>
  </sheetData>
  <mergeCells count="3">
    <mergeCell ref="A1:K1"/>
    <mergeCell ref="A32:B32"/>
    <mergeCell ref="A33:B33"/>
  </mergeCells>
  <conditionalFormatting sqref="J3:J30">
    <cfRule type="cellIs" dxfId="1" priority="2" operator="equal">
      <formula>1</formula>
    </cfRule>
  </conditionalFormatting>
  <conditionalFormatting sqref="K3:K30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2023-11-27T10:03:12Z</dcterms:created>
  <dcterms:modified xsi:type="dcterms:W3CDTF">2023-11-28T17:11:59Z</dcterms:modified>
</cp:coreProperties>
</file>