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ocuments/github/ssh/stocks/2023/"/>
    </mc:Choice>
  </mc:AlternateContent>
  <xr:revisionPtr revIDLastSave="0" documentId="13_ncr:1_{549D65C8-C398-5A4B-B8DD-10A094E5683F}" xr6:coauthVersionLast="47" xr6:coauthVersionMax="47" xr10:uidLastSave="{00000000-0000-0000-0000-000000000000}"/>
  <bookViews>
    <workbookView xWindow="0" yWindow="760" windowWidth="30240" windowHeight="16860" activeTab="2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Q11" i="2"/>
  <c r="Q5" i="2"/>
  <c r="M5" i="2"/>
  <c r="I5" i="2"/>
  <c r="E5" i="2"/>
  <c r="W5" i="1"/>
  <c r="Q5" i="1"/>
  <c r="M5" i="1"/>
  <c r="E5" i="1"/>
  <c r="I5" i="1"/>
  <c r="W48" i="1"/>
  <c r="Q48" i="1"/>
  <c r="M48" i="1"/>
  <c r="I48" i="1"/>
  <c r="E48" i="1"/>
  <c r="W47" i="1"/>
  <c r="Q47" i="1"/>
  <c r="M47" i="1"/>
  <c r="I47" i="1"/>
  <c r="E47" i="1"/>
  <c r="W46" i="1"/>
  <c r="Q46" i="1"/>
  <c r="M46" i="1"/>
  <c r="I46" i="1"/>
  <c r="E46" i="1"/>
  <c r="W45" i="1"/>
  <c r="Q45" i="1"/>
  <c r="M45" i="1"/>
  <c r="I45" i="1"/>
  <c r="E45" i="1"/>
  <c r="W44" i="1"/>
  <c r="Q44" i="1"/>
  <c r="M44" i="1"/>
  <c r="I44" i="1"/>
  <c r="E44" i="1"/>
  <c r="W43" i="1"/>
  <c r="Q43" i="1"/>
  <c r="M43" i="1"/>
  <c r="I43" i="1"/>
  <c r="E43" i="1"/>
  <c r="W42" i="1"/>
  <c r="Q42" i="1"/>
  <c r="M42" i="1"/>
  <c r="I42" i="1"/>
  <c r="E42" i="1"/>
  <c r="W41" i="1"/>
  <c r="Q41" i="1"/>
  <c r="M41" i="1"/>
  <c r="I41" i="1"/>
  <c r="E41" i="1"/>
  <c r="W40" i="1"/>
  <c r="Q40" i="1"/>
  <c r="M40" i="1"/>
  <c r="I40" i="1"/>
  <c r="E40" i="1"/>
  <c r="W39" i="1"/>
  <c r="Q39" i="1"/>
  <c r="M39" i="1"/>
  <c r="I39" i="1"/>
  <c r="E39" i="1"/>
  <c r="W38" i="1"/>
  <c r="Q38" i="1"/>
  <c r="M38" i="1"/>
  <c r="I38" i="1"/>
  <c r="E38" i="1"/>
  <c r="W37" i="1"/>
  <c r="Q37" i="1"/>
  <c r="M37" i="1"/>
  <c r="I37" i="1"/>
  <c r="E37" i="1"/>
  <c r="W36" i="1"/>
  <c r="Q36" i="1"/>
  <c r="M36" i="1"/>
  <c r="I36" i="1"/>
  <c r="E36" i="1"/>
  <c r="W35" i="1"/>
  <c r="Q35" i="1"/>
  <c r="M35" i="1"/>
  <c r="I35" i="1"/>
  <c r="E35" i="1"/>
  <c r="W34" i="1"/>
  <c r="Q34" i="1"/>
  <c r="M34" i="1"/>
  <c r="I34" i="1"/>
  <c r="E34" i="1"/>
  <c r="W33" i="1"/>
  <c r="Q33" i="1"/>
  <c r="M33" i="1"/>
  <c r="I33" i="1"/>
  <c r="E33" i="1"/>
  <c r="W32" i="1"/>
  <c r="Q32" i="1"/>
  <c r="M32" i="1"/>
  <c r="I32" i="1"/>
  <c r="E32" i="1"/>
  <c r="W31" i="1"/>
  <c r="Q31" i="1"/>
  <c r="M31" i="1"/>
  <c r="I31" i="1"/>
  <c r="E31" i="1"/>
  <c r="W30" i="1"/>
  <c r="Q30" i="1"/>
  <c r="M30" i="1"/>
  <c r="I30" i="1"/>
  <c r="E30" i="1"/>
  <c r="W29" i="1"/>
  <c r="Q29" i="1"/>
  <c r="M29" i="1"/>
  <c r="I29" i="1"/>
  <c r="E29" i="1"/>
  <c r="W28" i="1"/>
  <c r="Q28" i="1"/>
  <c r="M28" i="1"/>
  <c r="I28" i="1"/>
  <c r="E28" i="1"/>
  <c r="W27" i="1"/>
  <c r="Q27" i="1"/>
  <c r="M27" i="1"/>
  <c r="I27" i="1"/>
  <c r="E27" i="1"/>
  <c r="W26" i="1"/>
  <c r="Q26" i="1"/>
  <c r="M26" i="1"/>
  <c r="I26" i="1"/>
  <c r="E26" i="1"/>
  <c r="W25" i="1"/>
  <c r="Q25" i="1"/>
  <c r="M25" i="1"/>
  <c r="I25" i="1"/>
  <c r="E25" i="1"/>
  <c r="W24" i="1"/>
  <c r="Q24" i="1"/>
  <c r="M24" i="1"/>
  <c r="I24" i="1"/>
  <c r="E24" i="1"/>
  <c r="W23" i="1"/>
  <c r="Q23" i="1"/>
  <c r="M23" i="1"/>
  <c r="I23" i="1"/>
  <c r="E23" i="1"/>
  <c r="W22" i="1"/>
  <c r="Q22" i="1"/>
  <c r="M22" i="1"/>
  <c r="I22" i="1"/>
  <c r="E22" i="1"/>
  <c r="W21" i="1"/>
  <c r="Q21" i="1"/>
  <c r="M21" i="1"/>
  <c r="I21" i="1"/>
  <c r="E21" i="1"/>
  <c r="W20" i="1"/>
  <c r="Q20" i="1"/>
  <c r="M20" i="1"/>
  <c r="I20" i="1"/>
  <c r="E20" i="1"/>
  <c r="W19" i="1"/>
  <c r="Q19" i="1"/>
  <c r="M19" i="1"/>
  <c r="I19" i="1"/>
  <c r="E19" i="1"/>
  <c r="W18" i="1"/>
  <c r="Q18" i="1"/>
  <c r="M18" i="1"/>
  <c r="I18" i="1"/>
  <c r="E18" i="1"/>
  <c r="W17" i="1"/>
  <c r="Q17" i="1"/>
  <c r="M17" i="1"/>
  <c r="I17" i="1"/>
  <c r="E17" i="1"/>
  <c r="W16" i="1"/>
  <c r="Q16" i="1"/>
  <c r="M16" i="1"/>
  <c r="I16" i="1"/>
  <c r="E16" i="1"/>
  <c r="W15" i="1"/>
  <c r="Q15" i="1"/>
  <c r="M15" i="1"/>
  <c r="I15" i="1"/>
  <c r="E15" i="1"/>
  <c r="W14" i="1"/>
  <c r="Q14" i="1"/>
  <c r="M14" i="1"/>
  <c r="I14" i="1"/>
  <c r="E14" i="1"/>
  <c r="W13" i="1"/>
  <c r="Q13" i="1"/>
  <c r="M13" i="1"/>
  <c r="I13" i="1"/>
  <c r="E13" i="1"/>
  <c r="W12" i="1"/>
  <c r="Q12" i="1"/>
  <c r="M12" i="1"/>
  <c r="I12" i="1"/>
  <c r="E12" i="1"/>
  <c r="W11" i="1"/>
  <c r="Q11" i="1"/>
  <c r="M11" i="1"/>
  <c r="I11" i="1"/>
  <c r="E11" i="1"/>
  <c r="W10" i="1"/>
  <c r="Q10" i="1"/>
  <c r="M10" i="1"/>
  <c r="I10" i="1"/>
  <c r="E10" i="1"/>
  <c r="W9" i="1"/>
  <c r="Q9" i="1"/>
  <c r="M9" i="1"/>
  <c r="I9" i="1"/>
  <c r="E9" i="1"/>
  <c r="W8" i="1"/>
  <c r="Q8" i="1"/>
  <c r="M8" i="1"/>
  <c r="I8" i="1"/>
  <c r="E8" i="1"/>
  <c r="W7" i="1"/>
  <c r="Q7" i="1"/>
  <c r="M7" i="1"/>
  <c r="I7" i="1"/>
  <c r="E7" i="1"/>
  <c r="W6" i="1"/>
  <c r="Q6" i="1"/>
  <c r="M6" i="1"/>
  <c r="I6" i="1"/>
  <c r="E6" i="1"/>
  <c r="Z90" i="3" a="1"/>
  <c r="D90" i="3" a="1"/>
  <c r="G90" i="3" a="1"/>
  <c r="H90" i="3" a="1"/>
  <c r="Y90" i="3" a="1"/>
  <c r="K90" i="3" a="1"/>
  <c r="Q90" i="3" a="1"/>
  <c r="V90" i="3" a="1"/>
  <c r="L90" i="3" a="1"/>
  <c r="C90" i="3" a="1"/>
  <c r="T90" i="3" a="1"/>
  <c r="E90" i="3" a="1"/>
  <c r="A90" i="3" a="1"/>
  <c r="X90" i="3" a="1"/>
  <c r="P90" i="3" a="1"/>
  <c r="B90" i="3" a="1"/>
  <c r="O90" i="3" a="1"/>
  <c r="I90" i="3" a="1"/>
  <c r="AB90" i="3" a="1"/>
  <c r="N90" i="3" a="1"/>
  <c r="AD90" i="3" a="1"/>
  <c r="M90" i="3" a="1"/>
  <c r="AC90" i="3" a="1"/>
  <c r="W90" i="3" a="1"/>
  <c r="K90" i="3" l="1"/>
  <c r="G90" i="3"/>
  <c r="I90" i="3"/>
  <c r="P90" i="3"/>
  <c r="B90" i="3"/>
  <c r="E90" i="3"/>
  <c r="A90" i="3"/>
  <c r="O90" i="3"/>
  <c r="C90" i="3"/>
  <c r="M90" i="3"/>
  <c r="S95" i="3"/>
  <c r="S96" i="3"/>
  <c r="S114" i="3"/>
  <c r="S99" i="3"/>
  <c r="S112" i="3"/>
  <c r="S102" i="3"/>
  <c r="S100" i="3"/>
  <c r="S97" i="3"/>
  <c r="N90" i="3"/>
  <c r="S108" i="3"/>
  <c r="S109" i="3"/>
  <c r="S105" i="3"/>
  <c r="S101" i="3"/>
  <c r="S92" i="3"/>
  <c r="S116" i="3"/>
  <c r="S106" i="3"/>
  <c r="S111" i="3"/>
  <c r="S104" i="3"/>
  <c r="S115" i="3"/>
  <c r="S98" i="3"/>
  <c r="S107" i="3"/>
  <c r="S113" i="3"/>
  <c r="S103" i="3"/>
  <c r="S93" i="3"/>
  <c r="S91" i="3"/>
  <c r="S110" i="3"/>
  <c r="S94" i="3"/>
  <c r="R97" i="3"/>
  <c r="R112" i="3"/>
  <c r="R103" i="3"/>
  <c r="R100" i="3"/>
  <c r="R105" i="3"/>
  <c r="R115" i="3"/>
  <c r="R95" i="3"/>
  <c r="R91" i="3"/>
  <c r="R94" i="3"/>
  <c r="R106" i="3"/>
  <c r="R99" i="3"/>
  <c r="R92" i="3"/>
  <c r="R113" i="3"/>
  <c r="R101" i="3"/>
  <c r="R116" i="3"/>
  <c r="R93" i="3"/>
  <c r="R98" i="3"/>
  <c r="R114" i="3"/>
  <c r="R108" i="3"/>
  <c r="R102" i="3"/>
  <c r="R104" i="3"/>
  <c r="R107" i="3"/>
  <c r="R110" i="3"/>
  <c r="R96" i="3"/>
  <c r="R111" i="3"/>
  <c r="L90" i="3"/>
  <c r="R109" i="3"/>
  <c r="Q90" i="3"/>
  <c r="T90" i="3"/>
  <c r="H90" i="3"/>
  <c r="D90" i="3"/>
  <c r="W90" i="3"/>
  <c r="X90" i="3"/>
  <c r="Y90" i="3"/>
  <c r="Z90" i="3"/>
  <c r="V90" i="3"/>
  <c r="AB90" i="3"/>
  <c r="AC90" i="3"/>
  <c r="AD90" i="3"/>
  <c r="W23" i="2"/>
  <c r="Q23" i="2"/>
  <c r="M23" i="2"/>
  <c r="I23" i="2"/>
  <c r="E23" i="2"/>
  <c r="W22" i="2"/>
  <c r="Q22" i="2"/>
  <c r="M22" i="2"/>
  <c r="I22" i="2"/>
  <c r="E22" i="2"/>
  <c r="W21" i="2"/>
  <c r="Q21" i="2"/>
  <c r="M21" i="2"/>
  <c r="I21" i="2"/>
  <c r="E21" i="2"/>
  <c r="W20" i="2"/>
  <c r="Q20" i="2"/>
  <c r="M20" i="2"/>
  <c r="I20" i="2"/>
  <c r="E20" i="2"/>
  <c r="W19" i="2"/>
  <c r="Q19" i="2"/>
  <c r="M19" i="2"/>
  <c r="I19" i="2"/>
  <c r="E19" i="2"/>
  <c r="W18" i="2"/>
  <c r="Q18" i="2"/>
  <c r="M18" i="2"/>
  <c r="I18" i="2"/>
  <c r="E18" i="2"/>
  <c r="W17" i="2"/>
  <c r="Q17" i="2"/>
  <c r="M17" i="2"/>
  <c r="I17" i="2"/>
  <c r="E17" i="2"/>
  <c r="W16" i="2"/>
  <c r="Q16" i="2"/>
  <c r="M16" i="2"/>
  <c r="I16" i="2"/>
  <c r="E16" i="2"/>
  <c r="W15" i="2"/>
  <c r="Q15" i="2"/>
  <c r="M15" i="2"/>
  <c r="I15" i="2"/>
  <c r="E15" i="2"/>
  <c r="W14" i="2"/>
  <c r="Q14" i="2"/>
  <c r="M14" i="2"/>
  <c r="I14" i="2"/>
  <c r="E14" i="2"/>
  <c r="W13" i="2"/>
  <c r="Q13" i="2"/>
  <c r="M13" i="2"/>
  <c r="I13" i="2"/>
  <c r="E13" i="2"/>
  <c r="W12" i="2"/>
  <c r="Q12" i="2"/>
  <c r="M12" i="2"/>
  <c r="I12" i="2"/>
  <c r="E12" i="2"/>
  <c r="W11" i="2"/>
  <c r="M11" i="2"/>
  <c r="I11" i="2"/>
  <c r="E11" i="2"/>
  <c r="W10" i="2"/>
  <c r="Q10" i="2"/>
  <c r="M10" i="2"/>
  <c r="I10" i="2"/>
  <c r="E10" i="2"/>
  <c r="W9" i="2"/>
  <c r="Q9" i="2"/>
  <c r="M9" i="2"/>
  <c r="I9" i="2"/>
  <c r="E9" i="2"/>
  <c r="W8" i="2"/>
  <c r="Q8" i="2"/>
  <c r="M8" i="2"/>
  <c r="I8" i="2"/>
  <c r="E8" i="2"/>
  <c r="W7" i="2"/>
  <c r="Q7" i="2"/>
  <c r="M7" i="2"/>
  <c r="I7" i="2"/>
  <c r="E7" i="2"/>
  <c r="W6" i="2"/>
  <c r="Q6" i="2"/>
  <c r="M6" i="2"/>
  <c r="I6" i="2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<sst xmlns="http://schemas.openxmlformats.org/spreadsheetml/2006/main" count="127" uniqueCount="69">
  <si>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</si>
  <si>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</si>
  <si>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</si>
  <si>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</si>
  <si>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</si>
  <si>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</si>
  <si>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</si>
  <si>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</si>
  <si>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</si>
  <si>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</si>
  <si>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</si>
  <si>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</si>
  <si>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</si>
  <si>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</si>
  <si>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</si>
  <si>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</si>
  <si>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</si>
  <si>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</si>
  <si>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</si>
  <si>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</si>
  <si>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</si>
  <si>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</si>
  <si>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</si>
  <si>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</si>
  <si>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</si>
  <si>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</si>
  <si>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</si>
  <si>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</si>
  <si>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</si>
  <si>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</si>
  <si>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</si>
  <si>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</si>
  <si>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</si>
  <si>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</si>
  <si>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</si>
  <si>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</si>
  <si>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</si>
  <si>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</si>
  <si>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</si>
  <si>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</si>
  <si>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</si>
  <si>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</si>
  <si>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</si>
  <si>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</si>
  <si>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</si>
  <si>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</si>
  <si>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</si>
  <si>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>25/12/2023</t>
  </si>
  <si>
    <t>26/12/2023</t>
  </si>
  <si>
    <t>27/12/2023</t>
  </si>
  <si>
    <t>28/12/2023</t>
  </si>
  <si>
    <t>29/12/2023</t>
  </si>
  <si>
    <t>02/01/2024</t>
  </si>
  <si>
    <t>Tự Doanh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</si>
  <si>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</si>
  <si>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</si>
  <si>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</si>
  <si>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</si>
  <si>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</si>
  <si>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</si>
  <si>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</si>
  <si>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</si>
  <si>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</si>
  <si>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</si>
  <si>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</si>
  <si>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Luỹ kế</t>
  </si>
  <si>
    <t>VN30F2402</t>
  </si>
  <si>
    <t>18/01/2024</t>
  </si>
  <si>
    <t>19/01/2024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</si>
</sst>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41" fontId="0" fillId="0" borderId="0" xfId="2" applyFo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MoneyFlow!$B$91:$B$133</c:f>
              <c:numCache>
                <c:formatCode>General</c:formatCode>
                <c:ptCount val="43"/>
                <c:pt idx="0">
                  <c:v>-9073</c:v>
                </c:pt>
                <c:pt idx="1">
                  <c:v>-12970</c:v>
                </c:pt>
                <c:pt idx="2">
                  <c:v>-3437</c:v>
                </c:pt>
                <c:pt idx="3">
                  <c:v>-2096</c:v>
                </c:pt>
                <c:pt idx="4">
                  <c:v>-2478</c:v>
                </c:pt>
                <c:pt idx="5">
                  <c:v>-5</c:v>
                </c:pt>
                <c:pt idx="6">
                  <c:v>1447</c:v>
                </c:pt>
                <c:pt idx="7">
                  <c:v>-1404</c:v>
                </c:pt>
                <c:pt idx="8">
                  <c:v>-821</c:v>
                </c:pt>
                <c:pt idx="9">
                  <c:v>574</c:v>
                </c:pt>
                <c:pt idx="10">
                  <c:v>86</c:v>
                </c:pt>
                <c:pt idx="11">
                  <c:v>606</c:v>
                </c:pt>
                <c:pt idx="12">
                  <c:v>1513</c:v>
                </c:pt>
                <c:pt idx="13">
                  <c:v>777</c:v>
                </c:pt>
                <c:pt idx="14">
                  <c:v>180</c:v>
                </c:pt>
                <c:pt idx="15">
                  <c:v>-1010</c:v>
                </c:pt>
                <c:pt idx="16">
                  <c:v>387</c:v>
                </c:pt>
                <c:pt idx="17">
                  <c:v>794</c:v>
                </c:pt>
                <c:pt idx="18">
                  <c:v>2527</c:v>
                </c:pt>
                <c:pt idx="19">
                  <c:v>5010</c:v>
                </c:pt>
                <c:pt idx="20">
                  <c:v>10438</c:v>
                </c:pt>
                <c:pt idx="21">
                  <c:v>4607</c:v>
                </c:pt>
                <c:pt idx="22">
                  <c:v>3353</c:v>
                </c:pt>
                <c:pt idx="23">
                  <c:v>79</c:v>
                </c:pt>
                <c:pt idx="24">
                  <c:v>354</c:v>
                </c:pt>
                <c:pt idx="25">
                  <c:v>228</c:v>
                </c:pt>
                <c:pt idx="26">
                  <c:v>430</c:v>
                </c:pt>
                <c:pt idx="27">
                  <c:v>-6</c:v>
                </c:pt>
                <c:pt idx="28">
                  <c:v>303</c:v>
                </c:pt>
                <c:pt idx="29">
                  <c:v>-29</c:v>
                </c:pt>
                <c:pt idx="30">
                  <c:v>2</c:v>
                </c:pt>
                <c:pt idx="31">
                  <c:v>58</c:v>
                </c:pt>
                <c:pt idx="32">
                  <c:v>143</c:v>
                </c:pt>
                <c:pt idx="33">
                  <c:v>35</c:v>
                </c:pt>
                <c:pt idx="34">
                  <c:v>-3</c:v>
                </c:pt>
                <c:pt idx="35">
                  <c:v>227</c:v>
                </c:pt>
                <c:pt idx="36">
                  <c:v>34</c:v>
                </c:pt>
                <c:pt idx="37">
                  <c:v>145</c:v>
                </c:pt>
                <c:pt idx="38">
                  <c:v>111</c:v>
                </c:pt>
                <c:pt idx="39">
                  <c:v>68</c:v>
                </c:pt>
                <c:pt idx="40">
                  <c:v>9</c:v>
                </c:pt>
                <c:pt idx="41">
                  <c:v>-6</c:v>
                </c:pt>
                <c:pt idx="42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F74A-A2D5-EC778FF071DC}"/>
            </c:ext>
          </c:extLst>
        </c:ser>
        <c:ser>
          <c:idx val="2"/>
          <c:order val="2"/>
          <c:tx>
            <c:strRef>
              <c:f>MoneyFlow!$D$90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MoneyFlow!$D$91:$D$133</c:f>
              <c:numCache>
                <c:formatCode>#,##0</c:formatCode>
                <c:ptCount val="43"/>
                <c:pt idx="0">
                  <c:v>-1169</c:v>
                </c:pt>
                <c:pt idx="1">
                  <c:v>8812</c:v>
                </c:pt>
                <c:pt idx="2">
                  <c:v>1273</c:v>
                </c:pt>
                <c:pt idx="3">
                  <c:v>590</c:v>
                </c:pt>
                <c:pt idx="4">
                  <c:v>5524</c:v>
                </c:pt>
                <c:pt idx="5">
                  <c:v>-1397</c:v>
                </c:pt>
                <c:pt idx="6">
                  <c:v>1369</c:v>
                </c:pt>
                <c:pt idx="7">
                  <c:v>-3469</c:v>
                </c:pt>
                <c:pt idx="8">
                  <c:v>532</c:v>
                </c:pt>
                <c:pt idx="9">
                  <c:v>-4429</c:v>
                </c:pt>
                <c:pt idx="10">
                  <c:v>-1221</c:v>
                </c:pt>
                <c:pt idx="11">
                  <c:v>2095</c:v>
                </c:pt>
                <c:pt idx="12">
                  <c:v>-819</c:v>
                </c:pt>
                <c:pt idx="13">
                  <c:v>3552</c:v>
                </c:pt>
                <c:pt idx="14">
                  <c:v>1556</c:v>
                </c:pt>
                <c:pt idx="15">
                  <c:v>-2588</c:v>
                </c:pt>
                <c:pt idx="16">
                  <c:v>505</c:v>
                </c:pt>
                <c:pt idx="17">
                  <c:v>-3992</c:v>
                </c:pt>
                <c:pt idx="18">
                  <c:v>3790</c:v>
                </c:pt>
                <c:pt idx="19">
                  <c:v>-2874</c:v>
                </c:pt>
                <c:pt idx="20">
                  <c:v>-5372</c:v>
                </c:pt>
                <c:pt idx="21">
                  <c:v>-1724</c:v>
                </c:pt>
                <c:pt idx="22">
                  <c:v>-822</c:v>
                </c:pt>
                <c:pt idx="23">
                  <c:v>-481</c:v>
                </c:pt>
                <c:pt idx="24">
                  <c:v>-139</c:v>
                </c:pt>
                <c:pt idx="25">
                  <c:v>-96</c:v>
                </c:pt>
                <c:pt idx="26">
                  <c:v>-184</c:v>
                </c:pt>
                <c:pt idx="27">
                  <c:v>-106</c:v>
                </c:pt>
                <c:pt idx="28">
                  <c:v>138</c:v>
                </c:pt>
                <c:pt idx="29">
                  <c:v>-91</c:v>
                </c:pt>
                <c:pt idx="30">
                  <c:v>-56</c:v>
                </c:pt>
                <c:pt idx="31">
                  <c:v>-32</c:v>
                </c:pt>
                <c:pt idx="32">
                  <c:v>-77</c:v>
                </c:pt>
                <c:pt idx="33">
                  <c:v>-5</c:v>
                </c:pt>
                <c:pt idx="34">
                  <c:v>-17</c:v>
                </c:pt>
                <c:pt idx="35">
                  <c:v>40</c:v>
                </c:pt>
                <c:pt idx="36">
                  <c:v>-11</c:v>
                </c:pt>
                <c:pt idx="37">
                  <c:v>-2</c:v>
                </c:pt>
                <c:pt idx="38">
                  <c:v>-11</c:v>
                </c:pt>
                <c:pt idx="39">
                  <c:v>-1</c:v>
                </c:pt>
                <c:pt idx="40">
                  <c:v>-1</c:v>
                </c:pt>
                <c:pt idx="41">
                  <c:v>-20</c:v>
                </c:pt>
                <c:pt idx="42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186495"/>
        <c:axId val="818813903"/>
      </c:barChart>
      <c:lineChart>
        <c:grouping val="standard"/>
        <c:varyColors val="0"/>
        <c:ser>
          <c:idx val="1"/>
          <c:order val="1"/>
          <c:tx>
            <c:strRef>
              <c:f>MoneyFlow!$C$90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MoneyFlow!$C$91:$C$133</c:f>
              <c:numCache>
                <c:formatCode>#,##0</c:formatCode>
                <c:ptCount val="43"/>
                <c:pt idx="0">
                  <c:v>1101</c:v>
                </c:pt>
                <c:pt idx="1">
                  <c:v>10174</c:v>
                </c:pt>
                <c:pt idx="2">
                  <c:v>23144</c:v>
                </c:pt>
                <c:pt idx="3">
                  <c:v>26581</c:v>
                </c:pt>
                <c:pt idx="4">
                  <c:v>28677</c:v>
                </c:pt>
                <c:pt idx="5">
                  <c:v>31155</c:v>
                </c:pt>
                <c:pt idx="6">
                  <c:v>31160</c:v>
                </c:pt>
                <c:pt idx="7">
                  <c:v>29713</c:v>
                </c:pt>
                <c:pt idx="8">
                  <c:v>31117</c:v>
                </c:pt>
                <c:pt idx="9">
                  <c:v>31938</c:v>
                </c:pt>
                <c:pt idx="10">
                  <c:v>31364</c:v>
                </c:pt>
                <c:pt idx="11">
                  <c:v>31278</c:v>
                </c:pt>
                <c:pt idx="12">
                  <c:v>30672</c:v>
                </c:pt>
                <c:pt idx="13">
                  <c:v>29159</c:v>
                </c:pt>
                <c:pt idx="14">
                  <c:v>28382</c:v>
                </c:pt>
                <c:pt idx="15">
                  <c:v>28202</c:v>
                </c:pt>
                <c:pt idx="16">
                  <c:v>29212</c:v>
                </c:pt>
                <c:pt idx="17">
                  <c:v>28825</c:v>
                </c:pt>
                <c:pt idx="18">
                  <c:v>28031</c:v>
                </c:pt>
                <c:pt idx="19">
                  <c:v>25504</c:v>
                </c:pt>
                <c:pt idx="20">
                  <c:v>20494</c:v>
                </c:pt>
                <c:pt idx="21">
                  <c:v>10056</c:v>
                </c:pt>
                <c:pt idx="22">
                  <c:v>5449</c:v>
                </c:pt>
                <c:pt idx="23">
                  <c:v>2096</c:v>
                </c:pt>
                <c:pt idx="24">
                  <c:v>2017</c:v>
                </c:pt>
                <c:pt idx="25">
                  <c:v>1663</c:v>
                </c:pt>
                <c:pt idx="26">
                  <c:v>1435</c:v>
                </c:pt>
                <c:pt idx="27">
                  <c:v>1005</c:v>
                </c:pt>
                <c:pt idx="28">
                  <c:v>1011</c:v>
                </c:pt>
                <c:pt idx="29">
                  <c:v>708</c:v>
                </c:pt>
                <c:pt idx="30">
                  <c:v>737</c:v>
                </c:pt>
                <c:pt idx="31">
                  <c:v>735</c:v>
                </c:pt>
                <c:pt idx="32">
                  <c:v>677</c:v>
                </c:pt>
                <c:pt idx="33">
                  <c:v>534</c:v>
                </c:pt>
                <c:pt idx="34">
                  <c:v>499</c:v>
                </c:pt>
                <c:pt idx="35">
                  <c:v>502</c:v>
                </c:pt>
                <c:pt idx="36">
                  <c:v>275</c:v>
                </c:pt>
                <c:pt idx="37">
                  <c:v>241</c:v>
                </c:pt>
                <c:pt idx="38">
                  <c:v>96</c:v>
                </c:pt>
                <c:pt idx="39">
                  <c:v>-15</c:v>
                </c:pt>
                <c:pt idx="40">
                  <c:v>-83</c:v>
                </c:pt>
                <c:pt idx="41">
                  <c:v>-92</c:v>
                </c:pt>
                <c:pt idx="42">
                  <c:v>-86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3-F74A-A2D5-EC778FF071DC}"/>
            </c:ext>
          </c:extLst>
        </c:ser>
        <c:ser>
          <c:idx val="3"/>
          <c:order val="3"/>
          <c:tx>
            <c:strRef>
              <c:f>MoneyFlow!$E$90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MoneyFlow!$E$91:$E$133</c:f>
              <c:numCache>
                <c:formatCode>#,##0</c:formatCode>
                <c:ptCount val="43"/>
                <c:pt idx="0">
                  <c:v>-1510</c:v>
                </c:pt>
                <c:pt idx="1">
                  <c:v>-341</c:v>
                </c:pt>
                <c:pt idx="2">
                  <c:v>-9153</c:v>
                </c:pt>
                <c:pt idx="3">
                  <c:v>-10426</c:v>
                </c:pt>
                <c:pt idx="4">
                  <c:v>-11016</c:v>
                </c:pt>
                <c:pt idx="5">
                  <c:v>-16540</c:v>
                </c:pt>
                <c:pt idx="6">
                  <c:v>-15143</c:v>
                </c:pt>
                <c:pt idx="7">
                  <c:v>-16512</c:v>
                </c:pt>
                <c:pt idx="8">
                  <c:v>-13043</c:v>
                </c:pt>
                <c:pt idx="9">
                  <c:v>-13575</c:v>
                </c:pt>
                <c:pt idx="10">
                  <c:v>-9146</c:v>
                </c:pt>
                <c:pt idx="11">
                  <c:v>-7925</c:v>
                </c:pt>
                <c:pt idx="12">
                  <c:v>-10020</c:v>
                </c:pt>
                <c:pt idx="13">
                  <c:v>-9201</c:v>
                </c:pt>
                <c:pt idx="14">
                  <c:v>-12753</c:v>
                </c:pt>
                <c:pt idx="15">
                  <c:v>-14309</c:v>
                </c:pt>
                <c:pt idx="16">
                  <c:v>-11721</c:v>
                </c:pt>
                <c:pt idx="17">
                  <c:v>-12226</c:v>
                </c:pt>
                <c:pt idx="18">
                  <c:v>-8234</c:v>
                </c:pt>
                <c:pt idx="19">
                  <c:v>-12024</c:v>
                </c:pt>
                <c:pt idx="20">
                  <c:v>-9150</c:v>
                </c:pt>
                <c:pt idx="21">
                  <c:v>-3778</c:v>
                </c:pt>
                <c:pt idx="22">
                  <c:v>-2054</c:v>
                </c:pt>
                <c:pt idx="23">
                  <c:v>-1232</c:v>
                </c:pt>
                <c:pt idx="24">
                  <c:v>-751</c:v>
                </c:pt>
                <c:pt idx="25">
                  <c:v>-612</c:v>
                </c:pt>
                <c:pt idx="26">
                  <c:v>-516</c:v>
                </c:pt>
                <c:pt idx="27">
                  <c:v>-332</c:v>
                </c:pt>
                <c:pt idx="28">
                  <c:v>-226</c:v>
                </c:pt>
                <c:pt idx="29">
                  <c:v>-364</c:v>
                </c:pt>
                <c:pt idx="30">
                  <c:v>-273</c:v>
                </c:pt>
                <c:pt idx="31">
                  <c:v>-217</c:v>
                </c:pt>
                <c:pt idx="32">
                  <c:v>-185</c:v>
                </c:pt>
                <c:pt idx="33">
                  <c:v>-108</c:v>
                </c:pt>
                <c:pt idx="34">
                  <c:v>-103</c:v>
                </c:pt>
                <c:pt idx="35">
                  <c:v>-86</c:v>
                </c:pt>
                <c:pt idx="36">
                  <c:v>-126</c:v>
                </c:pt>
                <c:pt idx="37">
                  <c:v>-115</c:v>
                </c:pt>
                <c:pt idx="38">
                  <c:v>-113</c:v>
                </c:pt>
                <c:pt idx="39">
                  <c:v>-102</c:v>
                </c:pt>
                <c:pt idx="40">
                  <c:v>-101</c:v>
                </c:pt>
                <c:pt idx="41">
                  <c:v>-100</c:v>
                </c:pt>
                <c:pt idx="42">
                  <c:v>-80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186495"/>
        <c:axId val="818813903"/>
      </c:lineChart>
      <c:catAx>
        <c:axId val="106818649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8813903"/>
        <c:crosses val="autoZero"/>
        <c:auto val="1"/>
        <c:lblAlgn val="ctr"/>
        <c:lblOffset val="100"/>
        <c:noMultiLvlLbl val="0"/>
      </c:catAx>
      <c:valAx>
        <c:axId val="8188139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6818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MoneyFlow!$W$90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MoneyFlow!$W$91:$W$107</c:f>
              <c:numCache>
                <c:formatCode>General</c:formatCode>
                <c:ptCount val="17"/>
                <c:pt idx="0">
                  <c:v>4838</c:v>
                </c:pt>
                <c:pt idx="1">
                  <c:v>3725</c:v>
                </c:pt>
                <c:pt idx="2">
                  <c:v>8899</c:v>
                </c:pt>
                <c:pt idx="3">
                  <c:v>3753</c:v>
                </c:pt>
                <c:pt idx="4">
                  <c:v>3409</c:v>
                </c:pt>
                <c:pt idx="5">
                  <c:v>1320</c:v>
                </c:pt>
                <c:pt idx="6">
                  <c:v>106</c:v>
                </c:pt>
                <c:pt idx="7">
                  <c:v>96</c:v>
                </c:pt>
                <c:pt idx="8">
                  <c:v>-34</c:v>
                </c:pt>
                <c:pt idx="9">
                  <c:v>5</c:v>
                </c:pt>
                <c:pt idx="10">
                  <c:v>-127</c:v>
                </c:pt>
                <c:pt idx="11">
                  <c:v>385</c:v>
                </c:pt>
                <c:pt idx="12">
                  <c:v>24</c:v>
                </c:pt>
                <c:pt idx="13">
                  <c:v>51</c:v>
                </c:pt>
                <c:pt idx="14">
                  <c:v>31</c:v>
                </c:pt>
                <c:pt idx="15">
                  <c:v>162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D-5448-B5DE-E82581F18DEC}"/>
            </c:ext>
          </c:extLst>
        </c:ser>
        <c:ser>
          <c:idx val="2"/>
          <c:order val="2"/>
          <c:tx>
            <c:strRef>
              <c:f>MoneyFlow!$Y$90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MoneyFlow!$Y$91:$Y$107</c:f>
              <c:numCache>
                <c:formatCode>General</c:formatCode>
                <c:ptCount val="17"/>
                <c:pt idx="0">
                  <c:v>-2532</c:v>
                </c:pt>
                <c:pt idx="1">
                  <c:v>-2932</c:v>
                </c:pt>
                <c:pt idx="2">
                  <c:v>-6144</c:v>
                </c:pt>
                <c:pt idx="3">
                  <c:v>-1941</c:v>
                </c:pt>
                <c:pt idx="4">
                  <c:v>-1216</c:v>
                </c:pt>
                <c:pt idx="5">
                  <c:v>-218</c:v>
                </c:pt>
                <c:pt idx="6">
                  <c:v>-5</c:v>
                </c:pt>
                <c:pt idx="7">
                  <c:v>-2</c:v>
                </c:pt>
                <c:pt idx="8">
                  <c:v>-101</c:v>
                </c:pt>
                <c:pt idx="9">
                  <c:v>0</c:v>
                </c:pt>
                <c:pt idx="10">
                  <c:v>-19</c:v>
                </c:pt>
                <c:pt idx="11">
                  <c:v>-13</c:v>
                </c:pt>
                <c:pt idx="12">
                  <c:v>-15</c:v>
                </c:pt>
                <c:pt idx="13">
                  <c:v>0</c:v>
                </c:pt>
                <c:pt idx="14">
                  <c:v>-5</c:v>
                </c:pt>
                <c:pt idx="15">
                  <c:v>-4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0911168"/>
        <c:axId val="1970624704"/>
      </c:barChart>
      <c:lineChart>
        <c:grouping val="standard"/>
        <c:varyColors val="0"/>
        <c:ser>
          <c:idx val="1"/>
          <c:order val="1"/>
          <c:tx>
            <c:strRef>
              <c:f>MoneyFlow!$X$90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MoneyFlow!$X$91:$X$107</c:f>
              <c:numCache>
                <c:formatCode>General</c:formatCode>
                <c:ptCount val="17"/>
                <c:pt idx="0">
                  <c:v>26627</c:v>
                </c:pt>
                <c:pt idx="1">
                  <c:v>21789</c:v>
                </c:pt>
                <c:pt idx="2">
                  <c:v>18064</c:v>
                </c:pt>
                <c:pt idx="3">
                  <c:v>9165</c:v>
                </c:pt>
                <c:pt idx="4">
                  <c:v>5412</c:v>
                </c:pt>
                <c:pt idx="5">
                  <c:v>2003</c:v>
                </c:pt>
                <c:pt idx="6">
                  <c:v>683</c:v>
                </c:pt>
                <c:pt idx="7">
                  <c:v>577</c:v>
                </c:pt>
                <c:pt idx="8">
                  <c:v>481</c:v>
                </c:pt>
                <c:pt idx="9">
                  <c:v>515</c:v>
                </c:pt>
                <c:pt idx="10">
                  <c:v>510</c:v>
                </c:pt>
                <c:pt idx="11">
                  <c:v>637</c:v>
                </c:pt>
                <c:pt idx="12">
                  <c:v>252</c:v>
                </c:pt>
                <c:pt idx="13">
                  <c:v>228</c:v>
                </c:pt>
                <c:pt idx="14">
                  <c:v>177</c:v>
                </c:pt>
                <c:pt idx="15">
                  <c:v>146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D-5448-B5DE-E82581F18DEC}"/>
            </c:ext>
          </c:extLst>
        </c:ser>
        <c:ser>
          <c:idx val="3"/>
          <c:order val="3"/>
          <c:tx>
            <c:strRef>
              <c:f>MoneyFlow!$Z$90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MoneyFlow!$Z$91:$Z$107</c:f>
              <c:numCache>
                <c:formatCode>General</c:formatCode>
                <c:ptCount val="17"/>
                <c:pt idx="0">
                  <c:v>-15163</c:v>
                </c:pt>
                <c:pt idx="1">
                  <c:v>-12631</c:v>
                </c:pt>
                <c:pt idx="2">
                  <c:v>-9699</c:v>
                </c:pt>
                <c:pt idx="3">
                  <c:v>-3555</c:v>
                </c:pt>
                <c:pt idx="4">
                  <c:v>-1614</c:v>
                </c:pt>
                <c:pt idx="5">
                  <c:v>-398</c:v>
                </c:pt>
                <c:pt idx="6">
                  <c:v>-180</c:v>
                </c:pt>
                <c:pt idx="7">
                  <c:v>-175</c:v>
                </c:pt>
                <c:pt idx="8">
                  <c:v>-173</c:v>
                </c:pt>
                <c:pt idx="9">
                  <c:v>-72</c:v>
                </c:pt>
                <c:pt idx="10">
                  <c:v>-72</c:v>
                </c:pt>
                <c:pt idx="11">
                  <c:v>-53</c:v>
                </c:pt>
                <c:pt idx="12">
                  <c:v>-40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911168"/>
        <c:axId val="1970624704"/>
      </c:lineChart>
      <c:catAx>
        <c:axId val="19709111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624704"/>
        <c:crosses val="autoZero"/>
        <c:auto val="1"/>
        <c:lblAlgn val="ctr"/>
        <c:lblOffset val="100"/>
        <c:noMultiLvlLbl val="0"/>
      </c:catAx>
      <c:valAx>
        <c:axId val="1970624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9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VN30F2402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MoneyFlow!$AC$90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MoneyFlow!$AC$91:$AC$107</c:f>
              <c:numCache>
                <c:formatCode>_(* #,##0_);_(* \(#,##0\);_(* "-"_);_(@_)</c:formatCode>
                <c:ptCount val="17"/>
                <c:pt idx="0">
                  <c:v>42069</c:v>
                </c:pt>
                <c:pt idx="1">
                  <c:v>29524</c:v>
                </c:pt>
                <c:pt idx="2">
                  <c:v>15328</c:v>
                </c:pt>
                <c:pt idx="3">
                  <c:v>7976</c:v>
                </c:pt>
                <c:pt idx="4">
                  <c:v>3543</c:v>
                </c:pt>
                <c:pt idx="5">
                  <c:v>1630</c:v>
                </c:pt>
                <c:pt idx="6">
                  <c:v>1458</c:v>
                </c:pt>
                <c:pt idx="7">
                  <c:v>1334</c:v>
                </c:pt>
                <c:pt idx="8">
                  <c:v>1078</c:v>
                </c:pt>
                <c:pt idx="9">
                  <c:v>1007</c:v>
                </c:pt>
                <c:pt idx="10">
                  <c:v>965</c:v>
                </c:pt>
                <c:pt idx="11">
                  <c:v>535</c:v>
                </c:pt>
                <c:pt idx="12">
                  <c:v>442</c:v>
                </c:pt>
                <c:pt idx="13">
                  <c:v>375</c:v>
                </c:pt>
                <c:pt idx="14">
                  <c:v>307</c:v>
                </c:pt>
                <c:pt idx="15">
                  <c:v>111</c:v>
                </c:pt>
                <c:pt idx="1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46303"/>
        <c:axId val="30527263"/>
      </c:barChart>
      <c:lineChart>
        <c:grouping val="stacked"/>
        <c:varyColors val="0"/>
        <c:ser>
          <c:idx val="1"/>
          <c:order val="1"/>
          <c:tx>
            <c:strRef>
              <c:f>MoneyFlow!$AD$90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MoneyFlow!$AD$91:$AD$107</c:f>
              <c:numCache>
                <c:formatCode>0.00%</c:formatCode>
                <c:ptCount val="17"/>
                <c:pt idx="0">
                  <c:v>7.6799999999999993E-2</c:v>
                </c:pt>
                <c:pt idx="1">
                  <c:v>6.5299999999999997E-2</c:v>
                </c:pt>
                <c:pt idx="2">
                  <c:v>5.8900000000000001E-2</c:v>
                </c:pt>
                <c:pt idx="3">
                  <c:v>6.4000000000000001E-2</c:v>
                </c:pt>
                <c:pt idx="4">
                  <c:v>5.45E-2</c:v>
                </c:pt>
                <c:pt idx="5">
                  <c:v>5.79E-2</c:v>
                </c:pt>
                <c:pt idx="6">
                  <c:v>5.3600000000000002E-2</c:v>
                </c:pt>
                <c:pt idx="7">
                  <c:v>5.3999999999999999E-2</c:v>
                </c:pt>
                <c:pt idx="8">
                  <c:v>5.4399999999999997E-2</c:v>
                </c:pt>
                <c:pt idx="9">
                  <c:v>5.4399999999999997E-2</c:v>
                </c:pt>
                <c:pt idx="10">
                  <c:v>5.4699999999999999E-2</c:v>
                </c:pt>
                <c:pt idx="11">
                  <c:v>4.99E-2</c:v>
                </c:pt>
                <c:pt idx="12">
                  <c:v>3.7100000000000001E-2</c:v>
                </c:pt>
                <c:pt idx="13">
                  <c:v>2.7900000000000001E-2</c:v>
                </c:pt>
                <c:pt idx="14">
                  <c:v>2.9899999999999999E-2</c:v>
                </c:pt>
                <c:pt idx="15">
                  <c:v>1.83E-2</c:v>
                </c:pt>
                <c:pt idx="16">
                  <c:v>1.9900000000000001E-2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62623"/>
        <c:axId val="1947168912"/>
      </c:lineChart>
      <c:catAx>
        <c:axId val="3074630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527263"/>
        <c:crosses val="autoZero"/>
        <c:auto val="1"/>
        <c:lblAlgn val="ctr"/>
        <c:lblOffset val="100"/>
        <c:noMultiLvlLbl val="0"/>
      </c:catAx>
      <c:valAx>
        <c:axId val="3052726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746303"/>
        <c:crosses val="autoZero"/>
        <c:crossBetween val="between"/>
      </c:valAx>
      <c:valAx>
        <c:axId val="1947168912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2062623"/>
        <c:crosses val="autoZero"/>
        <c:crossBetween val="between"/>
      </c:valAx>
      <c:catAx>
        <c:axId val="1720626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4716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VN30F2401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MoneyFlow!$H$90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MoneyFlow!$H$91:$H$133</c:f>
              <c:numCache>
                <c:formatCode>#,##0</c:formatCode>
                <c:ptCount val="43"/>
                <c:pt idx="0">
                  <c:v>27260</c:v>
                </c:pt>
                <c:pt idx="1">
                  <c:v>48347</c:v>
                </c:pt>
                <c:pt idx="2">
                  <c:v>53119</c:v>
                </c:pt>
                <c:pt idx="3">
                  <c:v>56010</c:v>
                </c:pt>
                <c:pt idx="4">
                  <c:v>65958</c:v>
                </c:pt>
                <c:pt idx="5">
                  <c:v>61127</c:v>
                </c:pt>
                <c:pt idx="6">
                  <c:v>61726</c:v>
                </c:pt>
                <c:pt idx="7">
                  <c:v>61287</c:v>
                </c:pt>
                <c:pt idx="8">
                  <c:v>56813</c:v>
                </c:pt>
                <c:pt idx="9">
                  <c:v>56200</c:v>
                </c:pt>
                <c:pt idx="10">
                  <c:v>62973</c:v>
                </c:pt>
                <c:pt idx="11">
                  <c:v>62006</c:v>
                </c:pt>
                <c:pt idx="12">
                  <c:v>55484</c:v>
                </c:pt>
                <c:pt idx="13">
                  <c:v>58501</c:v>
                </c:pt>
                <c:pt idx="14">
                  <c:v>58944</c:v>
                </c:pt>
                <c:pt idx="15">
                  <c:v>57545</c:v>
                </c:pt>
                <c:pt idx="16">
                  <c:v>58086</c:v>
                </c:pt>
                <c:pt idx="17">
                  <c:v>57560</c:v>
                </c:pt>
                <c:pt idx="18">
                  <c:v>49231</c:v>
                </c:pt>
                <c:pt idx="19">
                  <c:v>34535</c:v>
                </c:pt>
                <c:pt idx="20">
                  <c:v>19399</c:v>
                </c:pt>
                <c:pt idx="21">
                  <c:v>10671</c:v>
                </c:pt>
                <c:pt idx="22">
                  <c:v>5252</c:v>
                </c:pt>
                <c:pt idx="23">
                  <c:v>4177</c:v>
                </c:pt>
                <c:pt idx="24">
                  <c:v>3463</c:v>
                </c:pt>
                <c:pt idx="25">
                  <c:v>3110</c:v>
                </c:pt>
                <c:pt idx="26">
                  <c:v>2102</c:v>
                </c:pt>
                <c:pt idx="27">
                  <c:v>1990</c:v>
                </c:pt>
                <c:pt idx="28">
                  <c:v>1861</c:v>
                </c:pt>
                <c:pt idx="29">
                  <c:v>1707</c:v>
                </c:pt>
                <c:pt idx="30">
                  <c:v>1626</c:v>
                </c:pt>
                <c:pt idx="31">
                  <c:v>1514</c:v>
                </c:pt>
                <c:pt idx="32">
                  <c:v>1291</c:v>
                </c:pt>
                <c:pt idx="33">
                  <c:v>1255</c:v>
                </c:pt>
                <c:pt idx="34">
                  <c:v>1212</c:v>
                </c:pt>
                <c:pt idx="35">
                  <c:v>1167</c:v>
                </c:pt>
                <c:pt idx="36">
                  <c:v>937</c:v>
                </c:pt>
                <c:pt idx="37">
                  <c:v>850</c:v>
                </c:pt>
                <c:pt idx="38">
                  <c:v>501</c:v>
                </c:pt>
                <c:pt idx="39">
                  <c:v>479</c:v>
                </c:pt>
                <c:pt idx="40">
                  <c:v>282</c:v>
                </c:pt>
                <c:pt idx="41">
                  <c:v>206</c:v>
                </c:pt>
                <c:pt idx="4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758192"/>
        <c:axId val="100995791"/>
      </c:barChart>
      <c:lineChart>
        <c:grouping val="standard"/>
        <c:varyColors val="0"/>
        <c:ser>
          <c:idx val="1"/>
          <c:order val="1"/>
          <c:tx>
            <c:strRef>
              <c:f>MoneyFlow!$I$90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MoneyFlow!$I$91:$I$133</c:f>
              <c:numCache>
                <c:formatCode>0.00%</c:formatCode>
                <c:ptCount val="43"/>
                <c:pt idx="0">
                  <c:v>3.7799999999999993E-2</c:v>
                </c:pt>
                <c:pt idx="1">
                  <c:v>3.1999999999999994E-2</c:v>
                </c:pt>
                <c:pt idx="2">
                  <c:v>3.7099999999999994E-2</c:v>
                </c:pt>
                <c:pt idx="3">
                  <c:v>2.9099999999999994E-2</c:v>
                </c:pt>
                <c:pt idx="4">
                  <c:v>3.1799999999999995E-2</c:v>
                </c:pt>
                <c:pt idx="5">
                  <c:v>3.3699999999999994E-2</c:v>
                </c:pt>
                <c:pt idx="6">
                  <c:v>2.9399999999999996E-2</c:v>
                </c:pt>
                <c:pt idx="7">
                  <c:v>2.9299999999999996E-2</c:v>
                </c:pt>
                <c:pt idx="8">
                  <c:v>2.8399999999999995E-2</c:v>
                </c:pt>
                <c:pt idx="9">
                  <c:v>3.1799999999999995E-2</c:v>
                </c:pt>
                <c:pt idx="10">
                  <c:v>2.3599999999999999E-2</c:v>
                </c:pt>
                <c:pt idx="11">
                  <c:v>1.6500000000000001E-2</c:v>
                </c:pt>
                <c:pt idx="12">
                  <c:v>3.3999999999999998E-3</c:v>
                </c:pt>
                <c:pt idx="13">
                  <c:v>3.1999999999999997E-3</c:v>
                </c:pt>
                <c:pt idx="14">
                  <c:v>5.9999999999999984E-4</c:v>
                </c:pt>
                <c:pt idx="15">
                  <c:v>-1.37E-2</c:v>
                </c:pt>
                <c:pt idx="16">
                  <c:v>-9.6000000000000009E-3</c:v>
                </c:pt>
                <c:pt idx="17">
                  <c:v>-1.54E-2</c:v>
                </c:pt>
                <c:pt idx="18">
                  <c:v>-3.1200000000000002E-2</c:v>
                </c:pt>
                <c:pt idx="19">
                  <c:v>-3.0600000000000002E-2</c:v>
                </c:pt>
                <c:pt idx="20">
                  <c:v>-3.1100000000000003E-2</c:v>
                </c:pt>
                <c:pt idx="21">
                  <c:v>-3.8300000000000001E-2</c:v>
                </c:pt>
                <c:pt idx="22">
                  <c:v>-4.53E-2</c:v>
                </c:pt>
                <c:pt idx="23">
                  <c:v>-3.3700000000000001E-2</c:v>
                </c:pt>
                <c:pt idx="24">
                  <c:v>-2.5100000000000001E-2</c:v>
                </c:pt>
                <c:pt idx="25">
                  <c:v>-2.2800000000000001E-2</c:v>
                </c:pt>
                <c:pt idx="26">
                  <c:v>-1.3400000000000002E-2</c:v>
                </c:pt>
                <c:pt idx="27">
                  <c:v>-1.6400000000000001E-2</c:v>
                </c:pt>
                <c:pt idx="28">
                  <c:v>-2.0200000000000003E-2</c:v>
                </c:pt>
                <c:pt idx="29">
                  <c:v>-1.9300000000000001E-2</c:v>
                </c:pt>
                <c:pt idx="30">
                  <c:v>-2.0200000000000003E-2</c:v>
                </c:pt>
                <c:pt idx="31">
                  <c:v>-3.1200000000000006E-2</c:v>
                </c:pt>
                <c:pt idx="32">
                  <c:v>-2.4100000000000007E-2</c:v>
                </c:pt>
                <c:pt idx="33">
                  <c:v>-4.1900000000000007E-2</c:v>
                </c:pt>
                <c:pt idx="34">
                  <c:v>-4.9600000000000005E-2</c:v>
                </c:pt>
                <c:pt idx="35">
                  <c:v>-3.7700000000000004E-2</c:v>
                </c:pt>
                <c:pt idx="36">
                  <c:v>-4.4200000000000003E-2</c:v>
                </c:pt>
                <c:pt idx="37">
                  <c:v>-5.28E-2</c:v>
                </c:pt>
                <c:pt idx="38">
                  <c:v>-4.7199999999999999E-2</c:v>
                </c:pt>
                <c:pt idx="39">
                  <c:v>-4.82E-2</c:v>
                </c:pt>
                <c:pt idx="40">
                  <c:v>-2.1299999999999999E-2</c:v>
                </c:pt>
                <c:pt idx="41">
                  <c:v>-2.2800000000000001E-2</c:v>
                </c:pt>
                <c:pt idx="42">
                  <c:v>-2.6800000000000001E-2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70655"/>
        <c:axId val="31429151"/>
      </c:lineChart>
      <c:catAx>
        <c:axId val="19657581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0995791"/>
        <c:crosses val="autoZero"/>
        <c:auto val="1"/>
        <c:lblAlgn val="ctr"/>
        <c:lblOffset val="100"/>
        <c:noMultiLvlLbl val="0"/>
      </c:catAx>
      <c:valAx>
        <c:axId val="10099579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65758192"/>
        <c:crosses val="autoZero"/>
        <c:crossBetween val="between"/>
      </c:valAx>
      <c:valAx>
        <c:axId val="31429151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670655"/>
        <c:crosses val="autoZero"/>
        <c:crossBetween val="between"/>
      </c:valAx>
      <c:catAx>
        <c:axId val="30670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429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25399</xdr:rowOff>
    </xdr:from>
    <xdr:to>
      <xdr:col>12</xdr:col>
      <xdr:colOff>73623</xdr:colOff>
      <xdr:row>25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B4D1F9-EA72-C47D-4A1C-2810AB7BE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8467</xdr:colOff>
      <xdr:row>25</xdr:row>
      <xdr:rowOff>177800</xdr:rowOff>
    </xdr:from>
    <xdr:to>
      <xdr:col>11</xdr:col>
      <xdr:colOff>1251594</xdr:colOff>
      <xdr:row>51</xdr:row>
      <xdr:rowOff>186267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BDFE9C-12D4-85C7-B68D-4FABB2EDD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184059</xdr:colOff>
      <xdr:row>26</xdr:row>
      <xdr:rowOff>0</xdr:rowOff>
    </xdr:from>
    <xdr:to>
      <xdr:col>22</xdr:col>
      <xdr:colOff>0</xdr:colOff>
      <xdr:row>52</xdr:row>
      <xdr:rowOff>8465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A6420F-2174-09BA-E5DA-7942C6C81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159760</xdr:colOff>
      <xdr:row>0</xdr:row>
      <xdr:rowOff>41965</xdr:rowOff>
    </xdr:from>
    <xdr:to>
      <xdr:col>22</xdr:col>
      <xdr:colOff>39756</xdr:colOff>
      <xdr:row>25</xdr:row>
      <xdr:rowOff>16564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0A961FF-EE98-E0F7-4649-6A6CC6584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sheetPr codeName="Sheet1"/>
  <dimension ref="A88:AD152"/>
  <sheetViews>
    <sheetView zoomScale="69" workbookViewId="0">
      <selection activeCell="W30" sqref="W30"/>
    </sheetView>
  </sheetViews>
  <sheetFormatPr baseColWidth="10" defaultRowHeight="16" x14ac:dyDescent="0.2"/>
  <cols>
    <col min="1" max="2" width="13" customWidth="1"/>
    <col min="3" max="4" width="17.6640625" customWidth="1"/>
    <col min="5" max="5" width="15.83203125" customWidth="1"/>
    <col min="6" max="6" width="15.5" customWidth="1"/>
    <col min="7" max="7" width="13.83203125" customWidth="1"/>
    <col min="8" max="8" width="15" customWidth="1"/>
    <col min="9" max="9" width="14.5" customWidth="1"/>
    <col min="12" max="13" width="17" customWidth="1"/>
    <col min="14" max="14" width="24.33203125" customWidth="1"/>
    <col min="15" max="18" width="17.1640625" customWidth="1"/>
    <col min="22" max="22" width="14.5" customWidth="1"/>
    <col min="23" max="23" width="17.1640625" customWidth="1"/>
    <col min="24" max="24" width="14" customWidth="1"/>
    <col min="25" max="25" width="16.6640625" customWidth="1"/>
    <col min="29" max="29" width="14.1640625" customWidth="1"/>
  </cols>
  <sheetData>
    <row r="88" spans="1:30" x14ac:dyDescent="0.2">
      <c r="A88" s="6" t="s">
        <v>44</v>
      </c>
      <c r="B88" s="6"/>
      <c r="C88" t="s">
        <v>43</v>
      </c>
      <c r="W88" s="6" t="s">
        <v>44</v>
      </c>
      <c r="X88" s="6"/>
      <c r="Y88" t="s">
        <v>66</v>
      </c>
    </row>
    <row r="89" spans="1:30" x14ac:dyDescent="0.2">
      <c r="B89" s="12" t="s">
        <v>45</v>
      </c>
      <c r="C89" s="12"/>
      <c r="D89" s="13" t="s">
        <v>46</v>
      </c>
      <c r="E89" s="13"/>
      <c r="L89" s="11"/>
      <c r="M89" s="11"/>
      <c r="N89" s="11"/>
      <c r="O89" s="11"/>
      <c r="P89" s="11"/>
      <c r="Q89" s="11"/>
      <c r="R89" s="11"/>
      <c r="S89" s="11"/>
      <c r="W89" s="12" t="s">
        <v>45</v>
      </c>
      <c r="X89" s="12"/>
      <c r="Y89" s="13" t="s">
        <v>46</v>
      </c>
      <c r="Z89" s="13"/>
    </row>
    <row r="90" spans="1:30" x14ac:dyDescent="0.2">
      <c r="A90" t="str" cm="1">
        <f t="array" aca="1" ref="A90:A152" ca="1">INDIRECT("'" &amp; C88 &amp; "'!$A$4:$A$66")</f>
        <v>Date</v>
      </c>
      <c r="B90" t="str" cm="1">
        <f t="array" aca="1" ref="B90:B152" ca="1">INDIRECT("'" &amp; C88 &amp; "'!$D$4:$D$66")</f>
        <v>Long - Short (Ròng)</v>
      </c>
      <c r="C90" t="str" cm="1">
        <f t="array" aca="1" ref="C90:C152" ca="1">INDIRECT("'" &amp; C88 &amp; "'!$E$4:$E$66")</f>
        <v>Luỹ kế HĐ</v>
      </c>
      <c r="D90" t="str" cm="1">
        <f t="array" aca="1" ref="D90:D152" ca="1">INDIRECT("'" &amp; C88 &amp; "'!$L$4:$L$66")</f>
        <v>Long - Short (Ròng)</v>
      </c>
      <c r="E90" t="str" cm="1">
        <f t="array" aca="1" ref="E90:E152" ca="1">INDIRECT("'" &amp; C88 &amp; "'!$M$4:$M$66")</f>
        <v>Luỹ kế HĐ</v>
      </c>
      <c r="G90" t="str" cm="1">
        <f t="array" aca="1" ref="G90:G152" ca="1">INDIRECT("'" &amp; C88 &amp; "'!$A$4:$A$66")</f>
        <v>Date</v>
      </c>
      <c r="H90" t="str" cm="1">
        <f t="array" aca="1" ref="H90:H152" ca="1">INDIRECT("'" &amp; C88 &amp; "'!$R$4:$R$66")</f>
        <v>Open Interest</v>
      </c>
      <c r="I90" t="str" cm="1">
        <f t="array" aca="1" ref="I90:I152" ca="1">INDIRECT("'" &amp; C88 &amp; "'!$W$4:$W$66")</f>
        <v>Luỹ kế</v>
      </c>
      <c r="K90" t="str" cm="1">
        <f t="array" aca="1" ref="K90:K152" ca="1">INDIRECT("'" &amp; C88 &amp; "'!$A$4:$A$66")</f>
        <v>Date</v>
      </c>
      <c r="L90" t="str" cm="1">
        <f t="array" aca="1" ref="L90:L152" ca="1">INDIRECT("'" &amp; C88 &amp; "'!$B$4:$B$66")</f>
        <v>HĐ Long</v>
      </c>
      <c r="M90" t="str" cm="1">
        <f t="array" aca="1" ref="M90:M152" ca="1">INDIRECT("'" &amp; C88 &amp; "'!$C$4:$C$66")</f>
        <v>HĐ Short</v>
      </c>
      <c r="N90" t="str" cm="1">
        <f t="array" aca="1" ref="N90:N152" ca="1">INDIRECT("'" &amp; C88 &amp; "'!$J$4:$J$66")</f>
        <v>HĐ Long</v>
      </c>
      <c r="O90" t="str" cm="1">
        <f t="array" aca="1" ref="O90:O152" ca="1">INDIRECT("'" &amp; C88 &amp; "'!$K$4:$K$66")</f>
        <v>HĐ Short</v>
      </c>
      <c r="P90" s="9" t="str" cm="1">
        <f t="array" aca="1" ref="P90:P152" ca="1">INDIRECT("'" &amp; C88 &amp; "'!$A$4:$A$66")</f>
        <v>Date</v>
      </c>
      <c r="Q90" t="str" cm="1">
        <f t="array" aca="1" ref="Q90:Q152" ca="1">INDIRECT("'" &amp; C88 &amp; "'!$S$4:$S$66")</f>
        <v>Tổng KL</v>
      </c>
      <c r="R90" t="s">
        <v>15</v>
      </c>
      <c r="S90" t="s">
        <v>16</v>
      </c>
      <c r="T90" t="str" cm="1">
        <f t="array" aca="1" ref="T90:T152" ca="1">INDIRECT("'" &amp; C88 &amp; "'!$R$4:$R$66")</f>
        <v>Open Interest</v>
      </c>
      <c r="V90" t="str" cm="1">
        <f t="array" aca="1" ref="V90:V152" ca="1">INDIRECT("'" &amp; Y88 &amp; "'!$A$4:$A$66")</f>
        <v>Date</v>
      </c>
      <c r="W90" t="str" cm="1">
        <f t="array" aca="1" ref="W90:W152" ca="1">INDIRECT("'" &amp; Y88 &amp; "'!$D$4:$D$66")</f>
        <v>Long - Short (Ròng)</v>
      </c>
      <c r="X90" t="str" cm="1">
        <f t="array" aca="1" ref="X90:X152" ca="1">INDIRECT("'" &amp; Y88 &amp; "'!$E$4:$E$66")</f>
        <v>Luỹ kế HĐ</v>
      </c>
      <c r="Y90" t="str" cm="1">
        <f t="array" aca="1" ref="Y90:Y152" ca="1">INDIRECT("'" &amp; Y88 &amp; "'!$L$4:$L$66")</f>
        <v>Long - Short (Ròng)</v>
      </c>
      <c r="Z90" t="str" cm="1">
        <f t="array" aca="1" ref="Z90:Z152" ca="1">INDIRECT("'" &amp; Y88 &amp; "'!$M$4:$M$66")</f>
        <v>Luỹ kế HĐ</v>
      </c>
      <c r="AB90" t="str" cm="1">
        <f t="array" aca="1" ref="AB90:AB152" ca="1">INDIRECT("'" &amp; Y88 &amp; "'!$A$4:$A$66")</f>
        <v>Date</v>
      </c>
      <c r="AC90" t="str" cm="1">
        <f t="array" aca="1" ref="AC90:AC152" ca="1">INDIRECT("'" &amp; Y88 &amp; "'!$R$4:$R$66")</f>
        <v>Open Interest</v>
      </c>
      <c r="AD90" t="str" cm="1">
        <f t="array" aca="1" ref="AD90:AD152" ca="1">INDIRECT("'" &amp; Y88 &amp; "'!$W$4:$W$66")</f>
        <v>Luỹ kế</v>
      </c>
    </row>
    <row r="91" spans="1:30" x14ac:dyDescent="0.2">
      <c r="A91" t="str">
        <f ca="1"/>
        <v>18/01/2024</v>
      </c>
      <c r="B91">
        <f ca="1"/>
        <v>-9073</v>
      </c>
      <c r="C91" s="3">
        <f ca="1"/>
        <v>1101</v>
      </c>
      <c r="D91" s="3">
        <f ca="1"/>
        <v>-1169</v>
      </c>
      <c r="E91" s="3">
        <f ca="1"/>
        <v>-1510</v>
      </c>
      <c r="G91" s="8" t="str">
        <f ca="1"/>
        <v>18/01/2024</v>
      </c>
      <c r="H91" s="3">
        <f ca="1"/>
        <v>27260</v>
      </c>
      <c r="I91" s="7">
        <f ca="1"/>
        <v>3.7799999999999993E-2</v>
      </c>
      <c r="K91" t="str">
        <f ca="1"/>
        <v>18/01/2024</v>
      </c>
      <c r="L91" s="9">
        <f ca="1"/>
        <v>3817</v>
      </c>
      <c r="M91" s="9">
        <f ca="1"/>
        <v>12890</v>
      </c>
      <c r="N91" s="9">
        <f ca="1"/>
        <v>1758</v>
      </c>
      <c r="O91" s="9">
        <f ca="1"/>
        <v>2927</v>
      </c>
      <c r="P91" t="str">
        <f ca="1"/>
        <v>18/01/2024</v>
      </c>
      <c r="Q91" s="9">
        <f ca="1"/>
        <v>171101</v>
      </c>
      <c r="R91" s="9">
        <f ca="1">L91+M91</f>
        <v>16707</v>
      </c>
      <c r="S91" s="3">
        <f ca="1">N91+O91</f>
        <v>4685</v>
      </c>
      <c r="T91">
        <f ca="1"/>
        <v>27260</v>
      </c>
      <c r="V91" t="str">
        <f ca="1"/>
        <v>19/01/2024</v>
      </c>
      <c r="W91">
        <f ca="1"/>
        <v>4838</v>
      </c>
      <c r="X91">
        <f ca="1"/>
        <v>26627</v>
      </c>
      <c r="Y91">
        <f ca="1"/>
        <v>-2532</v>
      </c>
      <c r="Z91">
        <f ca="1"/>
        <v>-15163</v>
      </c>
      <c r="AB91" t="str">
        <f ca="1"/>
        <v>19/01/2024</v>
      </c>
      <c r="AC91" s="10">
        <f ca="1"/>
        <v>42069</v>
      </c>
      <c r="AD91" s="7">
        <f ca="1"/>
        <v>7.6799999999999993E-2</v>
      </c>
    </row>
    <row r="92" spans="1:30" x14ac:dyDescent="0.2">
      <c r="A92" t="str">
        <f ca="1"/>
        <v>17/01/2024</v>
      </c>
      <c r="B92">
        <f ca="1"/>
        <v>-12970</v>
      </c>
      <c r="C92" s="3">
        <f ca="1"/>
        <v>10174</v>
      </c>
      <c r="D92" s="3">
        <f ca="1"/>
        <v>8812</v>
      </c>
      <c r="E92" s="3">
        <f ca="1"/>
        <v>-341</v>
      </c>
      <c r="G92" s="8" t="str">
        <f ca="1"/>
        <v>17/01/2024</v>
      </c>
      <c r="H92" s="3">
        <f ca="1"/>
        <v>48347</v>
      </c>
      <c r="I92" s="7">
        <f ca="1"/>
        <v>3.1999999999999994E-2</v>
      </c>
      <c r="K92" t="str">
        <f ca="1"/>
        <v>17/01/2024</v>
      </c>
      <c r="L92" s="9">
        <f ca="1"/>
        <v>4460</v>
      </c>
      <c r="M92" s="9">
        <f ca="1"/>
        <v>17430</v>
      </c>
      <c r="N92" s="9">
        <f ca="1"/>
        <v>9272</v>
      </c>
      <c r="O92" s="9">
        <f ca="1"/>
        <v>460</v>
      </c>
      <c r="P92" s="9" t="str">
        <f ca="1"/>
        <v>17/01/2024</v>
      </c>
      <c r="Q92" s="9">
        <f ca="1"/>
        <v>228003</v>
      </c>
      <c r="R92" s="9">
        <f t="shared" ref="R92:R116" ca="1" si="0">L92+M92</f>
        <v>21890</v>
      </c>
      <c r="S92" s="3">
        <f t="shared" ref="S92:S116" ca="1" si="1">N92+O92</f>
        <v>9732</v>
      </c>
      <c r="T92">
        <f ca="1"/>
        <v>48347</v>
      </c>
      <c r="V92" t="str">
        <f ca="1"/>
        <v>18/01/2024</v>
      </c>
      <c r="W92">
        <f ca="1"/>
        <v>3725</v>
      </c>
      <c r="X92">
        <f ca="1"/>
        <v>21789</v>
      </c>
      <c r="Y92">
        <f ca="1"/>
        <v>-2932</v>
      </c>
      <c r="Z92">
        <f ca="1"/>
        <v>-12631</v>
      </c>
      <c r="AB92" t="str">
        <f ca="1"/>
        <v>18/01/2024</v>
      </c>
      <c r="AC92" s="10">
        <f ca="1"/>
        <v>29524</v>
      </c>
      <c r="AD92" s="7">
        <f ca="1"/>
        <v>6.5299999999999997E-2</v>
      </c>
    </row>
    <row r="93" spans="1:30" x14ac:dyDescent="0.2">
      <c r="A93" t="str">
        <f ca="1"/>
        <v>16/01/2024</v>
      </c>
      <c r="B93">
        <f ca="1"/>
        <v>-3437</v>
      </c>
      <c r="C93" s="3">
        <f ca="1"/>
        <v>23144</v>
      </c>
      <c r="D93" s="3">
        <f ca="1"/>
        <v>1273</v>
      </c>
      <c r="E93" s="3">
        <f ca="1"/>
        <v>-9153</v>
      </c>
      <c r="G93" s="8" t="str">
        <f ca="1"/>
        <v>16/01/2024</v>
      </c>
      <c r="H93" s="3">
        <f ca="1"/>
        <v>53119</v>
      </c>
      <c r="I93" s="7">
        <f ca="1"/>
        <v>3.7099999999999994E-2</v>
      </c>
      <c r="K93" t="str">
        <f ca="1"/>
        <v>16/01/2024</v>
      </c>
      <c r="L93" s="9">
        <f ca="1"/>
        <v>4636</v>
      </c>
      <c r="M93" s="9">
        <f ca="1"/>
        <v>8073</v>
      </c>
      <c r="N93" s="9">
        <f ca="1"/>
        <v>3261</v>
      </c>
      <c r="O93" s="9">
        <f ca="1"/>
        <v>1988</v>
      </c>
      <c r="P93" s="9" t="str">
        <f ca="1"/>
        <v>16/01/2024</v>
      </c>
      <c r="Q93" s="9">
        <f ca="1"/>
        <v>175919</v>
      </c>
      <c r="R93" s="9">
        <f t="shared" ca="1" si="0"/>
        <v>12709</v>
      </c>
      <c r="S93" s="3">
        <f t="shared" ca="1" si="1"/>
        <v>5249</v>
      </c>
      <c r="T93">
        <f ca="1"/>
        <v>53119</v>
      </c>
      <c r="V93" t="str">
        <f ca="1"/>
        <v>17/01/2024</v>
      </c>
      <c r="W93">
        <f ca="1"/>
        <v>8899</v>
      </c>
      <c r="X93">
        <f ca="1"/>
        <v>18064</v>
      </c>
      <c r="Y93">
        <f ca="1"/>
        <v>-6144</v>
      </c>
      <c r="Z93">
        <f ca="1"/>
        <v>-9699</v>
      </c>
      <c r="AB93" t="str">
        <f ca="1"/>
        <v>17/01/2024</v>
      </c>
      <c r="AC93" s="10">
        <f ca="1"/>
        <v>15328</v>
      </c>
      <c r="AD93" s="7">
        <f ca="1"/>
        <v>5.8900000000000001E-2</v>
      </c>
    </row>
    <row r="94" spans="1:30" x14ac:dyDescent="0.2">
      <c r="A94" t="str">
        <f ca="1"/>
        <v>15/01/2024</v>
      </c>
      <c r="B94">
        <f ca="1"/>
        <v>-2096</v>
      </c>
      <c r="C94" s="3">
        <f ca="1"/>
        <v>26581</v>
      </c>
      <c r="D94" s="3">
        <f ca="1"/>
        <v>590</v>
      </c>
      <c r="E94" s="3">
        <f ca="1"/>
        <v>-10426</v>
      </c>
      <c r="G94" s="8" t="str">
        <f ca="1"/>
        <v>15/01/2024</v>
      </c>
      <c r="H94" s="3">
        <f ca="1"/>
        <v>56010</v>
      </c>
      <c r="I94" s="7">
        <f ca="1"/>
        <v>2.9099999999999994E-2</v>
      </c>
      <c r="K94" t="str">
        <f ca="1"/>
        <v>15/01/2024</v>
      </c>
      <c r="L94" s="9">
        <f ca="1"/>
        <v>2934</v>
      </c>
      <c r="M94" s="9">
        <f ca="1"/>
        <v>5030</v>
      </c>
      <c r="N94" s="9">
        <f ca="1"/>
        <v>1908</v>
      </c>
      <c r="O94" s="9">
        <f ca="1"/>
        <v>1318</v>
      </c>
      <c r="P94" s="9" t="str">
        <f ca="1"/>
        <v>15/01/2024</v>
      </c>
      <c r="Q94" s="9">
        <f ca="1"/>
        <v>168199</v>
      </c>
      <c r="R94" s="9">
        <f t="shared" ca="1" si="0"/>
        <v>7964</v>
      </c>
      <c r="S94" s="3">
        <f t="shared" ca="1" si="1"/>
        <v>3226</v>
      </c>
      <c r="T94">
        <f ca="1"/>
        <v>56010</v>
      </c>
      <c r="V94" t="str">
        <f ca="1"/>
        <v>16/01/2024</v>
      </c>
      <c r="W94">
        <f ca="1"/>
        <v>3753</v>
      </c>
      <c r="X94">
        <f ca="1"/>
        <v>9165</v>
      </c>
      <c r="Y94">
        <f ca="1"/>
        <v>-1941</v>
      </c>
      <c r="Z94">
        <f ca="1"/>
        <v>-3555</v>
      </c>
      <c r="AB94" t="str">
        <f ca="1"/>
        <v>16/01/2024</v>
      </c>
      <c r="AC94" s="10">
        <f ca="1"/>
        <v>7976</v>
      </c>
      <c r="AD94" s="7">
        <f ca="1"/>
        <v>6.4000000000000001E-2</v>
      </c>
    </row>
    <row r="95" spans="1:30" x14ac:dyDescent="0.2">
      <c r="A95" t="str">
        <f ca="1"/>
        <v>12/01/2024</v>
      </c>
      <c r="B95">
        <f ca="1"/>
        <v>-2478</v>
      </c>
      <c r="C95" s="3">
        <f ca="1"/>
        <v>28677</v>
      </c>
      <c r="D95" s="3">
        <f ca="1"/>
        <v>5524</v>
      </c>
      <c r="E95" s="3">
        <f ca="1"/>
        <v>-11016</v>
      </c>
      <c r="G95" s="8" t="str">
        <f ca="1"/>
        <v>12/01/2024</v>
      </c>
      <c r="H95" s="3">
        <f ca="1"/>
        <v>65958</v>
      </c>
      <c r="I95" s="7">
        <f ca="1"/>
        <v>3.1799999999999995E-2</v>
      </c>
      <c r="K95" t="str">
        <f ca="1"/>
        <v>12/01/2024</v>
      </c>
      <c r="L95" s="9">
        <f ca="1"/>
        <v>6552</v>
      </c>
      <c r="M95" s="9">
        <f ca="1"/>
        <v>9030</v>
      </c>
      <c r="N95" s="9">
        <f ca="1"/>
        <v>10658</v>
      </c>
      <c r="O95" s="9">
        <f ca="1"/>
        <v>5134</v>
      </c>
      <c r="P95" s="9" t="str">
        <f ca="1"/>
        <v>12/01/2024</v>
      </c>
      <c r="Q95" s="9">
        <f ca="1"/>
        <v>292209</v>
      </c>
      <c r="R95" s="9">
        <f t="shared" ca="1" si="0"/>
        <v>15582</v>
      </c>
      <c r="S95" s="3">
        <f t="shared" ca="1" si="1"/>
        <v>15792</v>
      </c>
      <c r="T95">
        <f ca="1"/>
        <v>65958</v>
      </c>
      <c r="V95" t="str">
        <f ca="1"/>
        <v>15/01/2024</v>
      </c>
      <c r="W95">
        <f ca="1"/>
        <v>3409</v>
      </c>
      <c r="X95">
        <f ca="1"/>
        <v>5412</v>
      </c>
      <c r="Y95">
        <f ca="1"/>
        <v>-1216</v>
      </c>
      <c r="Z95">
        <f ca="1"/>
        <v>-1614</v>
      </c>
      <c r="AB95" t="str">
        <f ca="1"/>
        <v>15/01/2024</v>
      </c>
      <c r="AC95" s="10">
        <f ca="1"/>
        <v>3543</v>
      </c>
      <c r="AD95" s="7">
        <f ca="1"/>
        <v>5.45E-2</v>
      </c>
    </row>
    <row r="96" spans="1:30" x14ac:dyDescent="0.2">
      <c r="A96" t="str">
        <f ca="1"/>
        <v>11/01/2024</v>
      </c>
      <c r="B96">
        <f ca="1"/>
        <v>-5</v>
      </c>
      <c r="C96" s="3">
        <f ca="1"/>
        <v>31155</v>
      </c>
      <c r="D96" s="3">
        <f ca="1"/>
        <v>-1397</v>
      </c>
      <c r="E96" s="3">
        <f ca="1"/>
        <v>-16540</v>
      </c>
      <c r="G96" s="8" t="str">
        <f ca="1"/>
        <v>11/01/2024</v>
      </c>
      <c r="H96" s="3">
        <f ca="1"/>
        <v>61127</v>
      </c>
      <c r="I96" s="7">
        <f ca="1"/>
        <v>3.3699999999999994E-2</v>
      </c>
      <c r="K96" t="str">
        <f ca="1"/>
        <v>11/01/2024</v>
      </c>
      <c r="L96" s="9">
        <f ca="1"/>
        <v>4045</v>
      </c>
      <c r="M96" s="9">
        <f ca="1"/>
        <v>4050</v>
      </c>
      <c r="N96" s="9">
        <f ca="1"/>
        <v>1940</v>
      </c>
      <c r="O96" s="9">
        <f ca="1"/>
        <v>3337</v>
      </c>
      <c r="P96" s="9" t="str">
        <f ca="1"/>
        <v>11/01/2024</v>
      </c>
      <c r="Q96" s="9">
        <f ca="1"/>
        <v>208491</v>
      </c>
      <c r="R96" s="9">
        <f t="shared" ca="1" si="0"/>
        <v>8095</v>
      </c>
      <c r="S96" s="3">
        <f t="shared" ca="1" si="1"/>
        <v>5277</v>
      </c>
      <c r="T96">
        <f ca="1"/>
        <v>61127</v>
      </c>
      <c r="V96" t="str">
        <f ca="1"/>
        <v>12/01/2024</v>
      </c>
      <c r="W96">
        <f ca="1"/>
        <v>1320</v>
      </c>
      <c r="X96">
        <f ca="1"/>
        <v>2003</v>
      </c>
      <c r="Y96">
        <f ca="1"/>
        <v>-218</v>
      </c>
      <c r="Z96">
        <f ca="1"/>
        <v>-398</v>
      </c>
      <c r="AB96" t="str">
        <f ca="1"/>
        <v>12/01/2024</v>
      </c>
      <c r="AC96" s="10">
        <f ca="1"/>
        <v>1630</v>
      </c>
      <c r="AD96" s="7">
        <f ca="1"/>
        <v>5.79E-2</v>
      </c>
    </row>
    <row r="97" spans="1:30" x14ac:dyDescent="0.2">
      <c r="A97" t="str">
        <f ca="1"/>
        <v>10/01/2024</v>
      </c>
      <c r="B97">
        <f ca="1"/>
        <v>1447</v>
      </c>
      <c r="C97" s="3">
        <f ca="1"/>
        <v>31160</v>
      </c>
      <c r="D97" s="3">
        <f ca="1"/>
        <v>1369</v>
      </c>
      <c r="E97" s="3">
        <f ca="1"/>
        <v>-15143</v>
      </c>
      <c r="G97" s="8" t="str">
        <f ca="1"/>
        <v>10/01/2024</v>
      </c>
      <c r="H97" s="3">
        <f ca="1"/>
        <v>61726</v>
      </c>
      <c r="I97" s="7">
        <f ca="1"/>
        <v>2.9399999999999996E-2</v>
      </c>
      <c r="K97" t="str">
        <f ca="1"/>
        <v>10/01/2024</v>
      </c>
      <c r="L97" s="9">
        <f ca="1"/>
        <v>4519</v>
      </c>
      <c r="M97" s="9">
        <f ca="1"/>
        <v>3072</v>
      </c>
      <c r="N97" s="9">
        <f ca="1"/>
        <v>5317</v>
      </c>
      <c r="O97" s="9">
        <f ca="1"/>
        <v>3948</v>
      </c>
      <c r="P97" s="9" t="str">
        <f ca="1"/>
        <v>10/01/2024</v>
      </c>
      <c r="Q97" s="9">
        <f ca="1"/>
        <v>201693</v>
      </c>
      <c r="R97" s="9">
        <f t="shared" ca="1" si="0"/>
        <v>7591</v>
      </c>
      <c r="S97" s="3">
        <f t="shared" ca="1" si="1"/>
        <v>9265</v>
      </c>
      <c r="T97">
        <f ca="1"/>
        <v>61726</v>
      </c>
      <c r="V97" t="str">
        <f ca="1"/>
        <v>11/01/2024</v>
      </c>
      <c r="W97">
        <f ca="1"/>
        <v>106</v>
      </c>
      <c r="X97">
        <f ca="1"/>
        <v>683</v>
      </c>
      <c r="Y97">
        <f ca="1"/>
        <v>-5</v>
      </c>
      <c r="Z97">
        <f ca="1"/>
        <v>-180</v>
      </c>
      <c r="AB97" t="str">
        <f ca="1"/>
        <v>11/01/2024</v>
      </c>
      <c r="AC97" s="10">
        <f ca="1"/>
        <v>1458</v>
      </c>
      <c r="AD97" s="7">
        <f ca="1"/>
        <v>5.3600000000000002E-2</v>
      </c>
    </row>
    <row r="98" spans="1:30" x14ac:dyDescent="0.2">
      <c r="A98" t="str">
        <f ca="1"/>
        <v>09/01/2024</v>
      </c>
      <c r="B98">
        <f ca="1"/>
        <v>-1404</v>
      </c>
      <c r="C98" s="3">
        <f ca="1"/>
        <v>29713</v>
      </c>
      <c r="D98" s="3">
        <f ca="1"/>
        <v>-3469</v>
      </c>
      <c r="E98" s="3">
        <f ca="1"/>
        <v>-16512</v>
      </c>
      <c r="G98" s="8" t="str">
        <f ca="1"/>
        <v>09/01/2024</v>
      </c>
      <c r="H98" s="3">
        <f ca="1"/>
        <v>61287</v>
      </c>
      <c r="I98" s="7">
        <f ca="1"/>
        <v>2.9299999999999996E-2</v>
      </c>
      <c r="K98" t="str">
        <f ca="1"/>
        <v>09/01/2024</v>
      </c>
      <c r="L98" s="9">
        <f ca="1"/>
        <v>2181</v>
      </c>
      <c r="M98" s="9">
        <f ca="1"/>
        <v>3585</v>
      </c>
      <c r="N98" s="9">
        <f ca="1"/>
        <v>825</v>
      </c>
      <c r="O98" s="9">
        <f ca="1"/>
        <v>4294</v>
      </c>
      <c r="P98" s="9" t="str">
        <f ca="1"/>
        <v>09/01/2024</v>
      </c>
      <c r="Q98" s="9">
        <f ca="1"/>
        <v>149798</v>
      </c>
      <c r="R98" s="9">
        <f t="shared" ca="1" si="0"/>
        <v>5766</v>
      </c>
      <c r="S98" s="3">
        <f t="shared" ca="1" si="1"/>
        <v>5119</v>
      </c>
      <c r="T98">
        <f ca="1"/>
        <v>61287</v>
      </c>
      <c r="V98" t="str">
        <f ca="1"/>
        <v>10/01/2024</v>
      </c>
      <c r="W98">
        <f ca="1"/>
        <v>96</v>
      </c>
      <c r="X98">
        <f ca="1"/>
        <v>577</v>
      </c>
      <c r="Y98">
        <f ca="1"/>
        <v>-2</v>
      </c>
      <c r="Z98">
        <f ca="1"/>
        <v>-175</v>
      </c>
      <c r="AB98" t="str">
        <f ca="1"/>
        <v>10/01/2024</v>
      </c>
      <c r="AC98" s="10">
        <f ca="1"/>
        <v>1334</v>
      </c>
      <c r="AD98" s="7">
        <f ca="1"/>
        <v>5.3999999999999999E-2</v>
      </c>
    </row>
    <row r="99" spans="1:30" x14ac:dyDescent="0.2">
      <c r="A99" t="str">
        <f ca="1"/>
        <v>08/01/2024</v>
      </c>
      <c r="B99">
        <f ca="1"/>
        <v>-821</v>
      </c>
      <c r="C99" s="3">
        <f ca="1"/>
        <v>31117</v>
      </c>
      <c r="D99" s="3">
        <f ca="1"/>
        <v>532</v>
      </c>
      <c r="E99" s="3">
        <f ca="1"/>
        <v>-13043</v>
      </c>
      <c r="G99" s="8" t="str">
        <f ca="1"/>
        <v>08/01/2024</v>
      </c>
      <c r="H99" s="3">
        <f ca="1"/>
        <v>56813</v>
      </c>
      <c r="I99" s="7">
        <f ca="1"/>
        <v>2.8399999999999995E-2</v>
      </c>
      <c r="K99" t="str">
        <f ca="1"/>
        <v>08/01/2024</v>
      </c>
      <c r="L99" s="9">
        <f ca="1"/>
        <v>2704</v>
      </c>
      <c r="M99" s="9">
        <f ca="1"/>
        <v>3525</v>
      </c>
      <c r="N99" s="9">
        <f ca="1"/>
        <v>3675</v>
      </c>
      <c r="O99" s="9">
        <f ca="1"/>
        <v>3143</v>
      </c>
      <c r="P99" s="9" t="str">
        <f ca="1"/>
        <v>08/01/2024</v>
      </c>
      <c r="Q99" s="9">
        <f ca="1"/>
        <v>182329</v>
      </c>
      <c r="R99" s="9">
        <f t="shared" ca="1" si="0"/>
        <v>6229</v>
      </c>
      <c r="S99" s="3">
        <f t="shared" ca="1" si="1"/>
        <v>6818</v>
      </c>
      <c r="T99">
        <f ca="1"/>
        <v>56813</v>
      </c>
      <c r="V99" t="str">
        <f ca="1"/>
        <v>09/01/2024</v>
      </c>
      <c r="W99">
        <f ca="1"/>
        <v>-34</v>
      </c>
      <c r="X99">
        <f ca="1"/>
        <v>481</v>
      </c>
      <c r="Y99">
        <f ca="1"/>
        <v>-101</v>
      </c>
      <c r="Z99">
        <f ca="1"/>
        <v>-173</v>
      </c>
      <c r="AB99" t="str">
        <f ca="1"/>
        <v>09/01/2024</v>
      </c>
      <c r="AC99" s="10">
        <f ca="1"/>
        <v>1078</v>
      </c>
      <c r="AD99" s="7">
        <f ca="1"/>
        <v>5.4399999999999997E-2</v>
      </c>
    </row>
    <row r="100" spans="1:30" x14ac:dyDescent="0.2">
      <c r="A100" t="str">
        <f ca="1"/>
        <v>05/01/2024</v>
      </c>
      <c r="B100">
        <f ca="1"/>
        <v>574</v>
      </c>
      <c r="C100" s="3">
        <f ca="1"/>
        <v>31938</v>
      </c>
      <c r="D100" s="3">
        <f ca="1"/>
        <v>-4429</v>
      </c>
      <c r="E100" s="3">
        <f ca="1"/>
        <v>-13575</v>
      </c>
      <c r="G100" s="8" t="str">
        <f ca="1"/>
        <v>05/01/2024</v>
      </c>
      <c r="H100" s="3">
        <f ca="1"/>
        <v>56200</v>
      </c>
      <c r="I100" s="7">
        <f ca="1"/>
        <v>3.1799999999999995E-2</v>
      </c>
      <c r="K100" t="str">
        <f ca="1"/>
        <v>05/01/2024</v>
      </c>
      <c r="L100" s="9">
        <f ca="1"/>
        <v>4268</v>
      </c>
      <c r="M100" s="9">
        <f ca="1"/>
        <v>3694</v>
      </c>
      <c r="N100" s="9">
        <f ca="1"/>
        <v>1902</v>
      </c>
      <c r="O100" s="9">
        <f ca="1"/>
        <v>6331</v>
      </c>
      <c r="P100" s="9" t="str">
        <f ca="1"/>
        <v>05/01/2024</v>
      </c>
      <c r="Q100" s="9">
        <f ca="1"/>
        <v>199452</v>
      </c>
      <c r="R100" s="9">
        <f t="shared" ca="1" si="0"/>
        <v>7962</v>
      </c>
      <c r="S100" s="3">
        <f t="shared" ca="1" si="1"/>
        <v>8233</v>
      </c>
      <c r="T100">
        <f ca="1"/>
        <v>56200</v>
      </c>
      <c r="V100" t="str">
        <f ca="1"/>
        <v>08/01/2024</v>
      </c>
      <c r="W100">
        <f ca="1"/>
        <v>5</v>
      </c>
      <c r="X100">
        <f ca="1"/>
        <v>515</v>
      </c>
      <c r="Y100">
        <f ca="1"/>
        <v>0</v>
      </c>
      <c r="Z100">
        <f ca="1"/>
        <v>-72</v>
      </c>
      <c r="AB100" t="str">
        <f ca="1"/>
        <v>08/01/2024</v>
      </c>
      <c r="AC100" s="10">
        <f ca="1"/>
        <v>1007</v>
      </c>
      <c r="AD100" s="7">
        <f ca="1"/>
        <v>5.4399999999999997E-2</v>
      </c>
    </row>
    <row r="101" spans="1:30" x14ac:dyDescent="0.2">
      <c r="A101" t="str">
        <f ca="1"/>
        <v>04/01/2024</v>
      </c>
      <c r="B101">
        <f ca="1"/>
        <v>86</v>
      </c>
      <c r="C101" s="3">
        <f ca="1"/>
        <v>31364</v>
      </c>
      <c r="D101" s="3">
        <f ca="1"/>
        <v>-1221</v>
      </c>
      <c r="E101" s="3">
        <f ca="1"/>
        <v>-9146</v>
      </c>
      <c r="G101" s="8" t="str">
        <f ca="1"/>
        <v>04/01/2024</v>
      </c>
      <c r="H101" s="3">
        <f ca="1"/>
        <v>62973</v>
      </c>
      <c r="I101" s="7">
        <f ca="1"/>
        <v>2.3599999999999999E-2</v>
      </c>
      <c r="K101" t="str">
        <f ca="1"/>
        <v>04/01/2024</v>
      </c>
      <c r="L101" s="9">
        <f ca="1"/>
        <v>6239</v>
      </c>
      <c r="M101" s="9">
        <f ca="1"/>
        <v>6153</v>
      </c>
      <c r="N101" s="9">
        <f ca="1"/>
        <v>4779</v>
      </c>
      <c r="O101" s="9">
        <f ca="1"/>
        <v>6000</v>
      </c>
      <c r="P101" s="9" t="str">
        <f ca="1"/>
        <v>04/01/2024</v>
      </c>
      <c r="Q101" s="9">
        <f ca="1"/>
        <v>260804</v>
      </c>
      <c r="R101" s="9">
        <f t="shared" ca="1" si="0"/>
        <v>12392</v>
      </c>
      <c r="S101" s="3">
        <f t="shared" ca="1" si="1"/>
        <v>10779</v>
      </c>
      <c r="T101">
        <f ca="1"/>
        <v>62973</v>
      </c>
      <c r="V101" t="str">
        <f ca="1"/>
        <v>05/01/2024</v>
      </c>
      <c r="W101">
        <f ca="1"/>
        <v>-127</v>
      </c>
      <c r="X101">
        <f ca="1"/>
        <v>510</v>
      </c>
      <c r="Y101">
        <f ca="1"/>
        <v>-19</v>
      </c>
      <c r="Z101">
        <f ca="1"/>
        <v>-72</v>
      </c>
      <c r="AB101" t="str">
        <f ca="1"/>
        <v>05/01/2024</v>
      </c>
      <c r="AC101" s="10">
        <f ca="1"/>
        <v>965</v>
      </c>
      <c r="AD101" s="7">
        <f ca="1"/>
        <v>5.4699999999999999E-2</v>
      </c>
    </row>
    <row r="102" spans="1:30" x14ac:dyDescent="0.2">
      <c r="A102" t="str">
        <f ca="1"/>
        <v>03/01/2024</v>
      </c>
      <c r="B102">
        <f ca="1"/>
        <v>606</v>
      </c>
      <c r="C102" s="3">
        <f ca="1"/>
        <v>31278</v>
      </c>
      <c r="D102" s="3">
        <f ca="1"/>
        <v>2095</v>
      </c>
      <c r="E102" s="3">
        <f ca="1"/>
        <v>-7925</v>
      </c>
      <c r="G102" s="8" t="str">
        <f ca="1"/>
        <v>03/01/2024</v>
      </c>
      <c r="H102" s="3">
        <f ca="1"/>
        <v>62006</v>
      </c>
      <c r="I102" s="7">
        <f ca="1"/>
        <v>1.6500000000000001E-2</v>
      </c>
      <c r="K102" t="str">
        <f ca="1"/>
        <v>03/01/2024</v>
      </c>
      <c r="L102" s="9">
        <f ca="1"/>
        <v>3754</v>
      </c>
      <c r="M102" s="9">
        <f ca="1"/>
        <v>3148</v>
      </c>
      <c r="N102" s="9">
        <f ca="1"/>
        <v>3394</v>
      </c>
      <c r="O102" s="9">
        <f ca="1"/>
        <v>1299</v>
      </c>
      <c r="P102" s="9" t="str">
        <f ca="1"/>
        <v>03/01/2024</v>
      </c>
      <c r="Q102" s="9">
        <f ca="1"/>
        <v>173569</v>
      </c>
      <c r="R102" s="9">
        <f t="shared" ca="1" si="0"/>
        <v>6902</v>
      </c>
      <c r="S102" s="3">
        <f t="shared" ca="1" si="1"/>
        <v>4693</v>
      </c>
      <c r="T102">
        <f ca="1"/>
        <v>62006</v>
      </c>
      <c r="V102" t="str">
        <f ca="1"/>
        <v>04/01/2024</v>
      </c>
      <c r="W102">
        <f ca="1"/>
        <v>385</v>
      </c>
      <c r="X102">
        <f ca="1"/>
        <v>637</v>
      </c>
      <c r="Y102">
        <f ca="1"/>
        <v>-13</v>
      </c>
      <c r="Z102">
        <f ca="1"/>
        <v>-53</v>
      </c>
      <c r="AB102" t="str">
        <f ca="1"/>
        <v>04/01/2024</v>
      </c>
      <c r="AC102" s="10">
        <f ca="1"/>
        <v>535</v>
      </c>
      <c r="AD102" s="7">
        <f ca="1"/>
        <v>4.99E-2</v>
      </c>
    </row>
    <row r="103" spans="1:30" x14ac:dyDescent="0.2">
      <c r="A103" t="str">
        <f ca="1"/>
        <v>02/01/2024</v>
      </c>
      <c r="B103">
        <f ca="1"/>
        <v>1513</v>
      </c>
      <c r="C103" s="3">
        <f ca="1"/>
        <v>30672</v>
      </c>
      <c r="D103" s="3">
        <f ca="1"/>
        <v>-819</v>
      </c>
      <c r="E103" s="3">
        <f ca="1"/>
        <v>-10020</v>
      </c>
      <c r="G103" s="8" t="str">
        <f ca="1"/>
        <v>02/01/2024</v>
      </c>
      <c r="H103" s="3">
        <f ca="1"/>
        <v>55484</v>
      </c>
      <c r="I103" s="7">
        <f ca="1"/>
        <v>3.3999999999999998E-3</v>
      </c>
      <c r="K103" t="str">
        <f ca="1"/>
        <v>02/01/2024</v>
      </c>
      <c r="L103" s="9">
        <f ca="1"/>
        <v>3925</v>
      </c>
      <c r="M103" s="9">
        <f ca="1"/>
        <v>2412</v>
      </c>
      <c r="N103" s="9">
        <f ca="1"/>
        <v>1936</v>
      </c>
      <c r="O103" s="9">
        <f ca="1"/>
        <v>2755</v>
      </c>
      <c r="P103" s="9" t="str">
        <f ca="1"/>
        <v>02/01/2024</v>
      </c>
      <c r="Q103" s="9">
        <f ca="1"/>
        <v>167307</v>
      </c>
      <c r="R103" s="9">
        <f t="shared" ca="1" si="0"/>
        <v>6337</v>
      </c>
      <c r="S103" s="3">
        <f t="shared" ca="1" si="1"/>
        <v>4691</v>
      </c>
      <c r="T103">
        <f ca="1"/>
        <v>55484</v>
      </c>
      <c r="V103" t="str">
        <f ca="1"/>
        <v>03/01/2024</v>
      </c>
      <c r="W103">
        <f ca="1"/>
        <v>24</v>
      </c>
      <c r="X103">
        <f ca="1"/>
        <v>252</v>
      </c>
      <c r="Y103">
        <f ca="1"/>
        <v>-15</v>
      </c>
      <c r="Z103">
        <f ca="1"/>
        <v>-40</v>
      </c>
      <c r="AB103" t="str">
        <f ca="1"/>
        <v>03/01/2024</v>
      </c>
      <c r="AC103" s="10">
        <f ca="1"/>
        <v>442</v>
      </c>
      <c r="AD103" s="7">
        <f ca="1"/>
        <v>3.7100000000000001E-2</v>
      </c>
    </row>
    <row r="104" spans="1:30" x14ac:dyDescent="0.2">
      <c r="A104" t="str">
        <f ca="1"/>
        <v>29/12/2023</v>
      </c>
      <c r="B104">
        <f ca="1"/>
        <v>777</v>
      </c>
      <c r="C104" s="3">
        <f ca="1"/>
        <v>29159</v>
      </c>
      <c r="D104" s="3">
        <f ca="1"/>
        <v>3552</v>
      </c>
      <c r="E104" s="3">
        <f ca="1"/>
        <v>-9201</v>
      </c>
      <c r="G104" s="8" t="str">
        <f ca="1"/>
        <v>29/12/2023</v>
      </c>
      <c r="H104" s="3">
        <f ca="1"/>
        <v>58501</v>
      </c>
      <c r="I104" s="7">
        <f ca="1"/>
        <v>3.1999999999999997E-3</v>
      </c>
      <c r="K104" t="str">
        <f ca="1"/>
        <v>29/12/2023</v>
      </c>
      <c r="L104" s="9">
        <f ca="1"/>
        <v>1599</v>
      </c>
      <c r="M104" s="9">
        <f ca="1"/>
        <v>822</v>
      </c>
      <c r="N104" s="9">
        <f ca="1"/>
        <v>3797</v>
      </c>
      <c r="O104" s="9">
        <f ca="1"/>
        <v>245</v>
      </c>
      <c r="P104" s="9" t="str">
        <f ca="1"/>
        <v>29/12/2023</v>
      </c>
      <c r="Q104" s="9">
        <f ca="1"/>
        <v>160159</v>
      </c>
      <c r="R104" s="9">
        <f t="shared" ca="1" si="0"/>
        <v>2421</v>
      </c>
      <c r="S104" s="3">
        <f t="shared" ca="1" si="1"/>
        <v>4042</v>
      </c>
      <c r="T104">
        <f ca="1"/>
        <v>58501</v>
      </c>
      <c r="V104" t="str">
        <f ca="1"/>
        <v>02/01/2024</v>
      </c>
      <c r="W104">
        <f ca="1"/>
        <v>51</v>
      </c>
      <c r="X104">
        <f ca="1"/>
        <v>228</v>
      </c>
      <c r="Y104">
        <f ca="1"/>
        <v>0</v>
      </c>
      <c r="Z104">
        <f ca="1"/>
        <v>-25</v>
      </c>
      <c r="AB104" t="str">
        <f ca="1"/>
        <v>02/01/2024</v>
      </c>
      <c r="AC104" s="10">
        <f ca="1"/>
        <v>375</v>
      </c>
      <c r="AD104" s="7">
        <f ca="1"/>
        <v>2.7900000000000001E-2</v>
      </c>
    </row>
    <row r="105" spans="1:30" x14ac:dyDescent="0.2">
      <c r="A105" t="str">
        <f ca="1"/>
        <v>28/12/2023</v>
      </c>
      <c r="B105">
        <f ca="1"/>
        <v>180</v>
      </c>
      <c r="C105" s="3">
        <f ca="1"/>
        <v>28382</v>
      </c>
      <c r="D105" s="3">
        <f ca="1"/>
        <v>1556</v>
      </c>
      <c r="E105" s="3">
        <f ca="1"/>
        <v>-12753</v>
      </c>
      <c r="G105" s="8" t="str">
        <f ca="1"/>
        <v>28/12/2023</v>
      </c>
      <c r="H105" s="3">
        <f ca="1"/>
        <v>58944</v>
      </c>
      <c r="I105" s="7">
        <f ca="1"/>
        <v>5.9999999999999984E-4</v>
      </c>
      <c r="K105" t="str">
        <f ca="1"/>
        <v>28/12/2023</v>
      </c>
      <c r="L105" s="9">
        <f ca="1"/>
        <v>2477</v>
      </c>
      <c r="M105" s="9">
        <f ca="1"/>
        <v>2297</v>
      </c>
      <c r="N105" s="9">
        <f ca="1"/>
        <v>2726</v>
      </c>
      <c r="O105" s="9">
        <f ca="1"/>
        <v>1170</v>
      </c>
      <c r="P105" s="9" t="str">
        <f ca="1"/>
        <v>28/12/2023</v>
      </c>
      <c r="Q105" s="9">
        <f ca="1"/>
        <v>157595</v>
      </c>
      <c r="R105" s="9">
        <f t="shared" ca="1" si="0"/>
        <v>4774</v>
      </c>
      <c r="S105" s="3">
        <f t="shared" ca="1" si="1"/>
        <v>3896</v>
      </c>
      <c r="T105">
        <f ca="1"/>
        <v>58944</v>
      </c>
      <c r="V105" t="str">
        <f ca="1"/>
        <v>28/12/2023</v>
      </c>
      <c r="W105">
        <f ca="1"/>
        <v>31</v>
      </c>
      <c r="X105">
        <f ca="1"/>
        <v>177</v>
      </c>
      <c r="Y105">
        <f ca="1"/>
        <v>-5</v>
      </c>
      <c r="Z105">
        <f ca="1"/>
        <v>-25</v>
      </c>
      <c r="AB105" t="str">
        <f ca="1"/>
        <v>28/12/2023</v>
      </c>
      <c r="AC105" s="10">
        <f ca="1"/>
        <v>307</v>
      </c>
      <c r="AD105" s="7">
        <f ca="1"/>
        <v>2.9899999999999999E-2</v>
      </c>
    </row>
    <row r="106" spans="1:30" x14ac:dyDescent="0.2">
      <c r="A106" t="str">
        <f ca="1"/>
        <v>27/12/2023</v>
      </c>
      <c r="B106">
        <f ca="1"/>
        <v>-1010</v>
      </c>
      <c r="C106" s="3">
        <f ca="1"/>
        <v>28202</v>
      </c>
      <c r="D106" s="3">
        <f ca="1"/>
        <v>-2588</v>
      </c>
      <c r="E106" s="3">
        <f ca="1"/>
        <v>-14309</v>
      </c>
      <c r="G106" s="8" t="str">
        <f ca="1"/>
        <v>27/12/2023</v>
      </c>
      <c r="H106" s="3">
        <f ca="1"/>
        <v>57545</v>
      </c>
      <c r="I106" s="7">
        <f ca="1"/>
        <v>-1.37E-2</v>
      </c>
      <c r="K106" t="str">
        <f ca="1"/>
        <v>27/12/2023</v>
      </c>
      <c r="L106" s="9">
        <f ca="1"/>
        <v>1634</v>
      </c>
      <c r="M106" s="9">
        <f ca="1"/>
        <v>2644</v>
      </c>
      <c r="N106" s="9">
        <f ca="1"/>
        <v>215</v>
      </c>
      <c r="O106" s="9">
        <f ca="1"/>
        <v>2803</v>
      </c>
      <c r="P106" s="9" t="str">
        <f ca="1"/>
        <v>27/12/2023</v>
      </c>
      <c r="Q106" s="9">
        <f ca="1"/>
        <v>135934</v>
      </c>
      <c r="R106" s="9">
        <f t="shared" ca="1" si="0"/>
        <v>4278</v>
      </c>
      <c r="S106" s="3">
        <f t="shared" ca="1" si="1"/>
        <v>3018</v>
      </c>
      <c r="T106">
        <f ca="1"/>
        <v>57545</v>
      </c>
      <c r="V106" t="str">
        <f ca="1"/>
        <v>27/12/2023</v>
      </c>
      <c r="W106">
        <f ca="1"/>
        <v>162</v>
      </c>
      <c r="X106">
        <f ca="1"/>
        <v>146</v>
      </c>
      <c r="Y106">
        <f ca="1"/>
        <v>-4</v>
      </c>
      <c r="Z106">
        <f ca="1"/>
        <v>-20</v>
      </c>
      <c r="AB106" t="str">
        <f ca="1"/>
        <v>27/12/2023</v>
      </c>
      <c r="AC106" s="10">
        <f ca="1"/>
        <v>111</v>
      </c>
      <c r="AD106" s="7">
        <f ca="1"/>
        <v>1.83E-2</v>
      </c>
    </row>
    <row r="107" spans="1:30" x14ac:dyDescent="0.2">
      <c r="A107" t="str">
        <f ca="1"/>
        <v>26/12/2023</v>
      </c>
      <c r="B107">
        <f ca="1"/>
        <v>387</v>
      </c>
      <c r="C107" s="3">
        <f ca="1"/>
        <v>29212</v>
      </c>
      <c r="D107" s="3">
        <f ca="1"/>
        <v>505</v>
      </c>
      <c r="E107" s="3">
        <f ca="1"/>
        <v>-11721</v>
      </c>
      <c r="G107" s="8" t="str">
        <f ca="1"/>
        <v>26/12/2023</v>
      </c>
      <c r="H107" s="3">
        <f ca="1"/>
        <v>58086</v>
      </c>
      <c r="I107" s="7">
        <f ca="1"/>
        <v>-9.6000000000000009E-3</v>
      </c>
      <c r="K107" t="str">
        <f ca="1"/>
        <v>26/12/2023</v>
      </c>
      <c r="L107" s="9">
        <f ca="1"/>
        <v>2259</v>
      </c>
      <c r="M107" s="9">
        <f ca="1"/>
        <v>1872</v>
      </c>
      <c r="N107" s="9">
        <f ca="1"/>
        <v>3223</v>
      </c>
      <c r="O107" s="9">
        <f ca="1"/>
        <v>2718</v>
      </c>
      <c r="P107" s="9" t="str">
        <f ca="1"/>
        <v>26/12/2023</v>
      </c>
      <c r="Q107" s="9">
        <f ca="1"/>
        <v>132261</v>
      </c>
      <c r="R107" s="9">
        <f t="shared" ca="1" si="0"/>
        <v>4131</v>
      </c>
      <c r="S107" s="3">
        <f t="shared" ca="1" si="1"/>
        <v>5941</v>
      </c>
      <c r="T107">
        <f ca="1"/>
        <v>58086</v>
      </c>
      <c r="V107" t="str">
        <f ca="1"/>
        <v>26/12/2023</v>
      </c>
      <c r="W107">
        <f ca="1"/>
        <v>-4</v>
      </c>
      <c r="X107">
        <f ca="1"/>
        <v>-16</v>
      </c>
      <c r="Y107">
        <f ca="1"/>
        <v>-4</v>
      </c>
      <c r="Z107">
        <f ca="1"/>
        <v>-16</v>
      </c>
      <c r="AB107" t="str">
        <f ca="1"/>
        <v>26/12/2023</v>
      </c>
      <c r="AC107" s="10">
        <f ca="1"/>
        <v>86</v>
      </c>
      <c r="AD107" s="7">
        <f ca="1"/>
        <v>1.9900000000000001E-2</v>
      </c>
    </row>
    <row r="108" spans="1:30" x14ac:dyDescent="0.2">
      <c r="A108" t="str">
        <f ca="1"/>
        <v>25/12/2023</v>
      </c>
      <c r="B108">
        <f ca="1"/>
        <v>794</v>
      </c>
      <c r="C108" s="3">
        <f ca="1"/>
        <v>28825</v>
      </c>
      <c r="D108" s="3">
        <f ca="1"/>
        <v>-3992</v>
      </c>
      <c r="E108" s="3">
        <f ca="1"/>
        <v>-12226</v>
      </c>
      <c r="G108" s="8" t="str">
        <f ca="1"/>
        <v>25/12/2023</v>
      </c>
      <c r="H108" s="3">
        <f ca="1"/>
        <v>57560</v>
      </c>
      <c r="I108" s="7">
        <f ca="1"/>
        <v>-1.54E-2</v>
      </c>
      <c r="K108" t="str">
        <f ca="1"/>
        <v>25/12/2023</v>
      </c>
      <c r="L108" s="9">
        <f ca="1"/>
        <v>3351</v>
      </c>
      <c r="M108" s="9">
        <f ca="1"/>
        <v>2557</v>
      </c>
      <c r="N108" s="9">
        <f ca="1"/>
        <v>221</v>
      </c>
      <c r="O108" s="9">
        <f ca="1"/>
        <v>4213</v>
      </c>
      <c r="P108" s="9" t="str">
        <f ca="1"/>
        <v>25/12/2023</v>
      </c>
      <c r="Q108" s="9">
        <f ca="1"/>
        <v>179539</v>
      </c>
      <c r="R108" s="9">
        <f t="shared" ca="1" si="0"/>
        <v>5908</v>
      </c>
      <c r="S108" s="3">
        <f t="shared" ca="1" si="1"/>
        <v>4434</v>
      </c>
      <c r="T108">
        <f ca="1"/>
        <v>57560</v>
      </c>
      <c r="V108" t="str">
        <f ca="1"/>
        <v>25/12/2023</v>
      </c>
      <c r="W108">
        <f ca="1"/>
        <v>-11</v>
      </c>
      <c r="X108">
        <f ca="1"/>
        <v>-12</v>
      </c>
      <c r="Y108">
        <f ca="1"/>
        <v>-11</v>
      </c>
      <c r="Z108">
        <f ca="1"/>
        <v>-12</v>
      </c>
      <c r="AB108" t="str">
        <f ca="1"/>
        <v>25/12/2023</v>
      </c>
      <c r="AC108" s="10">
        <f ca="1"/>
        <v>60</v>
      </c>
      <c r="AD108" s="7">
        <f ca="1"/>
        <v>1.4800000000000001E-2</v>
      </c>
    </row>
    <row r="109" spans="1:30" x14ac:dyDescent="0.2">
      <c r="A109" t="str">
        <f ca="1"/>
        <v>22/12/2023</v>
      </c>
      <c r="B109">
        <f ca="1"/>
        <v>2527</v>
      </c>
      <c r="C109" s="3">
        <f ca="1"/>
        <v>28031</v>
      </c>
      <c r="D109" s="3">
        <f ca="1"/>
        <v>3790</v>
      </c>
      <c r="E109" s="3">
        <f ca="1"/>
        <v>-8234</v>
      </c>
      <c r="G109" s="8" t="str">
        <f ca="1"/>
        <v>22/12/2023</v>
      </c>
      <c r="H109" s="3">
        <f ca="1"/>
        <v>49231</v>
      </c>
      <c r="I109" s="7">
        <f ca="1"/>
        <v>-3.1200000000000002E-2</v>
      </c>
      <c r="K109" t="str">
        <f ca="1"/>
        <v>22/12/2023</v>
      </c>
      <c r="L109" s="9">
        <f ca="1"/>
        <v>5468</v>
      </c>
      <c r="M109" s="9">
        <f ca="1"/>
        <v>2941</v>
      </c>
      <c r="N109" s="9">
        <f ca="1"/>
        <v>4991</v>
      </c>
      <c r="O109" s="9">
        <f ca="1"/>
        <v>1201</v>
      </c>
      <c r="P109" s="9" t="str">
        <f ca="1"/>
        <v>22/12/2023</v>
      </c>
      <c r="Q109" s="9">
        <f ca="1"/>
        <v>170434</v>
      </c>
      <c r="R109" s="9">
        <f t="shared" ca="1" si="0"/>
        <v>8409</v>
      </c>
      <c r="S109" s="3">
        <f t="shared" ca="1" si="1"/>
        <v>6192</v>
      </c>
      <c r="T109">
        <f ca="1"/>
        <v>49231</v>
      </c>
      <c r="V109" t="str">
        <f ca="1"/>
        <v>22/12/2023</v>
      </c>
      <c r="W109">
        <f ca="1"/>
        <v>-1</v>
      </c>
      <c r="X109">
        <f ca="1"/>
        <v>-1</v>
      </c>
      <c r="Y109">
        <f ca="1"/>
        <v>-1</v>
      </c>
      <c r="Z109">
        <f ca="1"/>
        <v>-1</v>
      </c>
      <c r="AB109" t="str">
        <f ca="1"/>
        <v>22/12/2023</v>
      </c>
      <c r="AC109" s="10">
        <f ca="1"/>
        <v>0</v>
      </c>
      <c r="AD109" s="7">
        <f ca="1"/>
        <v>-5.0000000000000001E-4</v>
      </c>
    </row>
    <row r="110" spans="1:30" x14ac:dyDescent="0.2">
      <c r="A110" t="str">
        <f ca="1"/>
        <v>21/12/2023</v>
      </c>
      <c r="B110">
        <f ca="1"/>
        <v>5010</v>
      </c>
      <c r="C110" s="3">
        <f ca="1"/>
        <v>25504</v>
      </c>
      <c r="D110" s="3">
        <f ca="1"/>
        <v>-2874</v>
      </c>
      <c r="E110" s="3">
        <f ca="1"/>
        <v>-12024</v>
      </c>
      <c r="G110" s="8" t="str">
        <f ca="1"/>
        <v>21/12/2023</v>
      </c>
      <c r="H110" s="3">
        <f ca="1"/>
        <v>34535</v>
      </c>
      <c r="I110" s="7">
        <f ca="1"/>
        <v>-3.0600000000000002E-2</v>
      </c>
      <c r="K110" t="str">
        <f ca="1"/>
        <v>21/12/2023</v>
      </c>
      <c r="L110" s="9">
        <f ca="1"/>
        <v>8105</v>
      </c>
      <c r="M110" s="9">
        <f ca="1"/>
        <v>3095</v>
      </c>
      <c r="N110" s="9">
        <f ca="1"/>
        <v>1112</v>
      </c>
      <c r="O110" s="9">
        <f ca="1"/>
        <v>3986</v>
      </c>
      <c r="P110" s="9" t="str">
        <f ca="1"/>
        <v>21/12/2023</v>
      </c>
      <c r="Q110" s="9">
        <f ca="1"/>
        <v>42157</v>
      </c>
      <c r="R110" s="9">
        <f t="shared" ca="1" si="0"/>
        <v>11200</v>
      </c>
      <c r="S110" s="3">
        <f t="shared" ca="1" si="1"/>
        <v>5098</v>
      </c>
      <c r="T110">
        <f ca="1"/>
        <v>34535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B110">
        <f ca="1"/>
        <v>0</v>
      </c>
      <c r="AC110" s="10">
        <f ca="1"/>
        <v>0</v>
      </c>
      <c r="AD110" s="7">
        <f ca="1"/>
        <v>0</v>
      </c>
    </row>
    <row r="111" spans="1:30" x14ac:dyDescent="0.2">
      <c r="A111" t="str">
        <f ca="1"/>
        <v>20/12/2023</v>
      </c>
      <c r="B111">
        <f ca="1"/>
        <v>10438</v>
      </c>
      <c r="C111" s="3">
        <f ca="1"/>
        <v>20494</v>
      </c>
      <c r="D111" s="3">
        <f ca="1"/>
        <v>-5372</v>
      </c>
      <c r="E111" s="3">
        <f ca="1"/>
        <v>-9150</v>
      </c>
      <c r="G111" s="8" t="str">
        <f ca="1"/>
        <v>20/12/2023</v>
      </c>
      <c r="H111" s="3">
        <f ca="1"/>
        <v>19399</v>
      </c>
      <c r="I111" s="7">
        <f ca="1"/>
        <v>-3.1100000000000003E-2</v>
      </c>
      <c r="K111" t="str">
        <f ca="1"/>
        <v>20/12/2023</v>
      </c>
      <c r="L111" s="9">
        <f ca="1"/>
        <v>11754</v>
      </c>
      <c r="M111" s="9">
        <f ca="1"/>
        <v>1316</v>
      </c>
      <c r="N111" s="9">
        <f ca="1"/>
        <v>195</v>
      </c>
      <c r="O111" s="9">
        <f ca="1"/>
        <v>5567</v>
      </c>
      <c r="P111" s="9" t="str">
        <f ca="1"/>
        <v>20/12/2023</v>
      </c>
      <c r="Q111" s="9">
        <f ca="1"/>
        <v>24951</v>
      </c>
      <c r="R111" s="9">
        <f t="shared" ca="1" si="0"/>
        <v>13070</v>
      </c>
      <c r="S111" s="3">
        <f t="shared" ca="1" si="1"/>
        <v>5762</v>
      </c>
      <c r="T111">
        <f ca="1"/>
        <v>19399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B111">
        <f ca="1"/>
        <v>0</v>
      </c>
      <c r="AC111" s="10">
        <f ca="1"/>
        <v>0</v>
      </c>
      <c r="AD111" s="7">
        <f ca="1"/>
        <v>0</v>
      </c>
    </row>
    <row r="112" spans="1:30" x14ac:dyDescent="0.2">
      <c r="A112" t="str">
        <f ca="1"/>
        <v>19/12/2023</v>
      </c>
      <c r="B112">
        <f ca="1"/>
        <v>4607</v>
      </c>
      <c r="C112" s="3">
        <f ca="1"/>
        <v>10056</v>
      </c>
      <c r="D112" s="3">
        <f ca="1"/>
        <v>-1724</v>
      </c>
      <c r="E112" s="3">
        <f ca="1"/>
        <v>-3778</v>
      </c>
      <c r="G112" s="8" t="str">
        <f ca="1"/>
        <v>19/12/2023</v>
      </c>
      <c r="H112" s="3">
        <f ca="1"/>
        <v>10671</v>
      </c>
      <c r="I112" s="7">
        <f ca="1"/>
        <v>-3.8300000000000001E-2</v>
      </c>
      <c r="K112" t="str">
        <f ca="1"/>
        <v>19/12/2023</v>
      </c>
      <c r="L112" s="9">
        <f ca="1"/>
        <v>6086</v>
      </c>
      <c r="M112" s="9">
        <f ca="1"/>
        <v>1479</v>
      </c>
      <c r="N112" s="9">
        <f ca="1"/>
        <v>0</v>
      </c>
      <c r="O112" s="9">
        <f ca="1"/>
        <v>1724</v>
      </c>
      <c r="P112" s="9" t="str">
        <f ca="1"/>
        <v>19/12/2023</v>
      </c>
      <c r="Q112" s="9">
        <f ca="1"/>
        <v>14830</v>
      </c>
      <c r="R112" s="9">
        <f t="shared" ca="1" si="0"/>
        <v>7565</v>
      </c>
      <c r="S112" s="3">
        <f t="shared" ca="1" si="1"/>
        <v>1724</v>
      </c>
      <c r="T112">
        <f ca="1"/>
        <v>10671</v>
      </c>
      <c r="V112">
        <f ca="1"/>
        <v>0</v>
      </c>
      <c r="W112">
        <f ca="1"/>
        <v>0</v>
      </c>
      <c r="X112">
        <f ca="1"/>
        <v>0</v>
      </c>
      <c r="Y112">
        <f ca="1"/>
        <v>0</v>
      </c>
      <c r="Z112">
        <f ca="1"/>
        <v>0</v>
      </c>
      <c r="AB112">
        <f ca="1"/>
        <v>0</v>
      </c>
      <c r="AC112" s="10">
        <f ca="1"/>
        <v>0</v>
      </c>
      <c r="AD112" s="7">
        <f ca="1"/>
        <v>0</v>
      </c>
    </row>
    <row r="113" spans="1:30" x14ac:dyDescent="0.2">
      <c r="A113" t="str">
        <f ca="1"/>
        <v>18/12/2023</v>
      </c>
      <c r="B113">
        <f ca="1"/>
        <v>3353</v>
      </c>
      <c r="C113" s="3">
        <f ca="1"/>
        <v>5449</v>
      </c>
      <c r="D113" s="3">
        <f ca="1"/>
        <v>-822</v>
      </c>
      <c r="E113" s="3">
        <f ca="1"/>
        <v>-2054</v>
      </c>
      <c r="G113" s="8" t="str">
        <f ca="1"/>
        <v>18/12/2023</v>
      </c>
      <c r="H113" s="3">
        <f ca="1"/>
        <v>5252</v>
      </c>
      <c r="I113" s="7">
        <f ca="1"/>
        <v>-4.53E-2</v>
      </c>
      <c r="K113" t="str">
        <f ca="1"/>
        <v>18/12/2023</v>
      </c>
      <c r="L113" s="9">
        <f ca="1"/>
        <v>4233</v>
      </c>
      <c r="M113" s="9">
        <f ca="1"/>
        <v>880</v>
      </c>
      <c r="N113" s="9">
        <f ca="1"/>
        <v>0</v>
      </c>
      <c r="O113" s="9">
        <f ca="1"/>
        <v>822</v>
      </c>
      <c r="P113" s="9" t="str">
        <f ca="1"/>
        <v>18/12/2023</v>
      </c>
      <c r="Q113" s="9">
        <f ca="1"/>
        <v>8616</v>
      </c>
      <c r="R113" s="9">
        <f t="shared" ca="1" si="0"/>
        <v>5113</v>
      </c>
      <c r="S113" s="3">
        <f t="shared" ca="1" si="1"/>
        <v>822</v>
      </c>
      <c r="T113">
        <f ca="1"/>
        <v>5252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B113">
        <f ca="1"/>
        <v>0</v>
      </c>
      <c r="AC113" s="10">
        <f ca="1"/>
        <v>0</v>
      </c>
      <c r="AD113" s="7">
        <f ca="1"/>
        <v>0</v>
      </c>
    </row>
    <row r="114" spans="1:30" x14ac:dyDescent="0.2">
      <c r="A114" t="str">
        <f ca="1"/>
        <v>15/12/2023</v>
      </c>
      <c r="B114">
        <f ca="1"/>
        <v>79</v>
      </c>
      <c r="C114" s="3">
        <f ca="1"/>
        <v>2096</v>
      </c>
      <c r="D114" s="3">
        <f ca="1"/>
        <v>-481</v>
      </c>
      <c r="E114" s="3">
        <f ca="1"/>
        <v>-1232</v>
      </c>
      <c r="G114" s="8" t="str">
        <f ca="1"/>
        <v>15/12/2023</v>
      </c>
      <c r="H114" s="3">
        <f ca="1"/>
        <v>4177</v>
      </c>
      <c r="I114" s="7">
        <f ca="1"/>
        <v>-3.3700000000000001E-2</v>
      </c>
      <c r="K114" t="str">
        <f ca="1"/>
        <v>15/12/2023</v>
      </c>
      <c r="L114" s="9">
        <f ca="1"/>
        <v>422</v>
      </c>
      <c r="M114" s="9">
        <f ca="1"/>
        <v>343</v>
      </c>
      <c r="N114" s="9">
        <f ca="1"/>
        <v>0</v>
      </c>
      <c r="O114" s="9">
        <f ca="1"/>
        <v>481</v>
      </c>
      <c r="P114" s="9" t="str">
        <f ca="1"/>
        <v>15/12/2023</v>
      </c>
      <c r="Q114" s="9">
        <f ca="1"/>
        <v>2262</v>
      </c>
      <c r="R114" s="9">
        <f t="shared" ca="1" si="0"/>
        <v>765</v>
      </c>
      <c r="S114" s="3">
        <f t="shared" ca="1" si="1"/>
        <v>481</v>
      </c>
      <c r="T114">
        <f ca="1"/>
        <v>4177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0</v>
      </c>
      <c r="AB114">
        <f ca="1"/>
        <v>0</v>
      </c>
      <c r="AC114" s="10">
        <f ca="1"/>
        <v>0</v>
      </c>
      <c r="AD114" s="7">
        <f ca="1"/>
        <v>0</v>
      </c>
    </row>
    <row r="115" spans="1:30" x14ac:dyDescent="0.2">
      <c r="A115" t="str">
        <f ca="1"/>
        <v>14/12/2023</v>
      </c>
      <c r="B115">
        <f ca="1"/>
        <v>354</v>
      </c>
      <c r="C115" s="3">
        <f ca="1"/>
        <v>2017</v>
      </c>
      <c r="D115" s="3">
        <f ca="1"/>
        <v>-139</v>
      </c>
      <c r="E115" s="3">
        <f ca="1"/>
        <v>-751</v>
      </c>
      <c r="G115" s="8" t="str">
        <f ca="1"/>
        <v>14/12/2023</v>
      </c>
      <c r="H115" s="3">
        <f ca="1"/>
        <v>3463</v>
      </c>
      <c r="I115" s="7">
        <f ca="1"/>
        <v>-2.5100000000000001E-2</v>
      </c>
      <c r="K115" t="str">
        <f ca="1"/>
        <v>14/12/2023</v>
      </c>
      <c r="L115" s="9">
        <f ca="1"/>
        <v>495</v>
      </c>
      <c r="M115" s="9">
        <f ca="1"/>
        <v>141</v>
      </c>
      <c r="N115" s="9">
        <f ca="1"/>
        <v>0</v>
      </c>
      <c r="O115" s="9">
        <f ca="1"/>
        <v>139</v>
      </c>
      <c r="P115" s="9" t="str">
        <f ca="1"/>
        <v>14/12/2023</v>
      </c>
      <c r="Q115" s="9">
        <f ca="1"/>
        <v>1640</v>
      </c>
      <c r="R115" s="9">
        <f t="shared" ca="1" si="0"/>
        <v>636</v>
      </c>
      <c r="S115" s="3">
        <f t="shared" ca="1" si="1"/>
        <v>139</v>
      </c>
      <c r="T115">
        <f ca="1"/>
        <v>3463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0</v>
      </c>
      <c r="AB115">
        <f ca="1"/>
        <v>0</v>
      </c>
      <c r="AC115" s="10">
        <f ca="1"/>
        <v>0</v>
      </c>
      <c r="AD115" s="7">
        <f ca="1"/>
        <v>0</v>
      </c>
    </row>
    <row r="116" spans="1:30" x14ac:dyDescent="0.2">
      <c r="A116" t="str">
        <f ca="1"/>
        <v>13/12/2023</v>
      </c>
      <c r="B116">
        <f ca="1"/>
        <v>228</v>
      </c>
      <c r="C116" s="3">
        <f ca="1"/>
        <v>1663</v>
      </c>
      <c r="D116" s="3">
        <f ca="1"/>
        <v>-96</v>
      </c>
      <c r="E116" s="3">
        <f ca="1"/>
        <v>-612</v>
      </c>
      <c r="G116" s="8" t="str">
        <f ca="1"/>
        <v>13/12/2023</v>
      </c>
      <c r="H116" s="3">
        <f ca="1"/>
        <v>3110</v>
      </c>
      <c r="I116" s="7">
        <f ca="1"/>
        <v>-2.2800000000000001E-2</v>
      </c>
      <c r="K116" t="str">
        <f ca="1"/>
        <v>13/12/2023</v>
      </c>
      <c r="L116" s="9">
        <f ca="1"/>
        <v>324</v>
      </c>
      <c r="M116" s="9">
        <f ca="1"/>
        <v>96</v>
      </c>
      <c r="N116" s="9">
        <f ca="1"/>
        <v>0</v>
      </c>
      <c r="O116" s="9">
        <f ca="1"/>
        <v>96</v>
      </c>
      <c r="P116" s="9" t="str">
        <f ca="1"/>
        <v>13/12/2023</v>
      </c>
      <c r="Q116" s="9">
        <f ca="1"/>
        <v>1197</v>
      </c>
      <c r="R116" s="9">
        <f t="shared" ca="1" si="0"/>
        <v>420</v>
      </c>
      <c r="S116" s="3">
        <f t="shared" ca="1" si="1"/>
        <v>96</v>
      </c>
      <c r="T116">
        <f ca="1"/>
        <v>3110</v>
      </c>
      <c r="V116">
        <f ca="1"/>
        <v>0</v>
      </c>
      <c r="W116">
        <f ca="1"/>
        <v>0</v>
      </c>
      <c r="X116">
        <f ca="1"/>
        <v>0</v>
      </c>
      <c r="Y116">
        <f ca="1"/>
        <v>0</v>
      </c>
      <c r="Z116">
        <f ca="1"/>
        <v>0</v>
      </c>
      <c r="AB116">
        <f ca="1"/>
        <v>0</v>
      </c>
      <c r="AC116" s="10">
        <f ca="1"/>
        <v>0</v>
      </c>
      <c r="AD116" s="7">
        <f ca="1"/>
        <v>0</v>
      </c>
    </row>
    <row r="117" spans="1:30" x14ac:dyDescent="0.2">
      <c r="A117" t="str">
        <f ca="1"/>
        <v>12/12/2023</v>
      </c>
      <c r="B117">
        <f ca="1"/>
        <v>430</v>
      </c>
      <c r="C117" s="3">
        <f ca="1"/>
        <v>1435</v>
      </c>
      <c r="D117" s="3">
        <f ca="1"/>
        <v>-184</v>
      </c>
      <c r="E117" s="3">
        <f ca="1"/>
        <v>-516</v>
      </c>
      <c r="G117" s="8" t="str">
        <f ca="1"/>
        <v>12/12/2023</v>
      </c>
      <c r="H117" s="3">
        <f ca="1"/>
        <v>2102</v>
      </c>
      <c r="I117" s="7">
        <f ca="1"/>
        <v>-1.3400000000000002E-2</v>
      </c>
      <c r="K117" t="str">
        <f ca="1"/>
        <v>12/12/2023</v>
      </c>
      <c r="L117" s="9">
        <f ca="1"/>
        <v>619</v>
      </c>
      <c r="M117" s="9">
        <f ca="1"/>
        <v>189</v>
      </c>
      <c r="N117" s="9">
        <f ca="1"/>
        <v>0</v>
      </c>
      <c r="O117" s="9">
        <f ca="1"/>
        <v>184</v>
      </c>
      <c r="P117" s="9" t="str">
        <f ca="1"/>
        <v>12/12/2023</v>
      </c>
      <c r="Q117" s="9">
        <f ca="1"/>
        <v>1785</v>
      </c>
      <c r="R117" s="9"/>
      <c r="T117">
        <f ca="1"/>
        <v>2102</v>
      </c>
      <c r="V117">
        <f ca="1"/>
        <v>0</v>
      </c>
      <c r="W117">
        <f ca="1"/>
        <v>0</v>
      </c>
      <c r="X117">
        <f ca="1"/>
        <v>0</v>
      </c>
      <c r="Y117">
        <f ca="1"/>
        <v>0</v>
      </c>
      <c r="Z117">
        <f ca="1"/>
        <v>0</v>
      </c>
      <c r="AB117">
        <f ca="1"/>
        <v>0</v>
      </c>
      <c r="AC117" s="10">
        <f ca="1"/>
        <v>0</v>
      </c>
      <c r="AD117" s="7">
        <f ca="1"/>
        <v>0</v>
      </c>
    </row>
    <row r="118" spans="1:30" x14ac:dyDescent="0.2">
      <c r="A118" t="str">
        <f ca="1"/>
        <v>11/12/2023</v>
      </c>
      <c r="B118">
        <f ca="1"/>
        <v>-6</v>
      </c>
      <c r="C118" s="3">
        <f ca="1"/>
        <v>1005</v>
      </c>
      <c r="D118" s="3">
        <f ca="1"/>
        <v>-106</v>
      </c>
      <c r="E118" s="3">
        <f ca="1"/>
        <v>-332</v>
      </c>
      <c r="G118" s="8" t="str">
        <f ca="1"/>
        <v>11/12/2023</v>
      </c>
      <c r="H118" s="3">
        <f ca="1"/>
        <v>1990</v>
      </c>
      <c r="I118" s="7">
        <f ca="1"/>
        <v>-1.6400000000000001E-2</v>
      </c>
      <c r="K118" t="str">
        <f ca="1"/>
        <v>11/12/2023</v>
      </c>
      <c r="L118" s="9">
        <f ca="1"/>
        <v>100</v>
      </c>
      <c r="M118" s="9">
        <f ca="1"/>
        <v>106</v>
      </c>
      <c r="N118" s="9">
        <f ca="1"/>
        <v>0</v>
      </c>
      <c r="O118" s="9">
        <f ca="1"/>
        <v>106</v>
      </c>
      <c r="P118" s="9" t="str">
        <f ca="1"/>
        <v>11/12/2023</v>
      </c>
      <c r="Q118" s="9">
        <f ca="1"/>
        <v>438</v>
      </c>
      <c r="R118" s="9"/>
      <c r="T118">
        <f ca="1"/>
        <v>1990</v>
      </c>
      <c r="V118">
        <f ca="1"/>
        <v>0</v>
      </c>
      <c r="W118">
        <f ca="1"/>
        <v>0</v>
      </c>
      <c r="X118">
        <f ca="1"/>
        <v>0</v>
      </c>
      <c r="Y118">
        <f ca="1"/>
        <v>0</v>
      </c>
      <c r="Z118">
        <f ca="1"/>
        <v>0</v>
      </c>
      <c r="AB118">
        <f ca="1"/>
        <v>0</v>
      </c>
      <c r="AC118" s="10">
        <f ca="1"/>
        <v>0</v>
      </c>
      <c r="AD118" s="7">
        <f ca="1"/>
        <v>0</v>
      </c>
    </row>
    <row r="119" spans="1:30" x14ac:dyDescent="0.2">
      <c r="A119" t="str">
        <f ca="1"/>
        <v>08/12/2023</v>
      </c>
      <c r="B119">
        <f ca="1"/>
        <v>303</v>
      </c>
      <c r="C119" s="3">
        <f ca="1"/>
        <v>1011</v>
      </c>
      <c r="D119" s="3">
        <f ca="1"/>
        <v>138</v>
      </c>
      <c r="E119" s="3">
        <f ca="1"/>
        <v>-226</v>
      </c>
      <c r="G119" s="8" t="str">
        <f ca="1"/>
        <v>08/12/2023</v>
      </c>
      <c r="H119" s="3">
        <f ca="1"/>
        <v>1861</v>
      </c>
      <c r="I119" s="7">
        <f ca="1"/>
        <v>-2.0200000000000003E-2</v>
      </c>
      <c r="K119" t="str">
        <f ca="1"/>
        <v>08/12/2023</v>
      </c>
      <c r="L119" s="9">
        <f ca="1"/>
        <v>358</v>
      </c>
      <c r="M119" s="9">
        <f ca="1"/>
        <v>55</v>
      </c>
      <c r="N119" s="9">
        <f ca="1"/>
        <v>193</v>
      </c>
      <c r="O119" s="9">
        <f ca="1"/>
        <v>55</v>
      </c>
      <c r="P119" s="9" t="str">
        <f ca="1"/>
        <v>08/12/2023</v>
      </c>
      <c r="Q119" s="9">
        <f ca="1"/>
        <v>916</v>
      </c>
      <c r="R119" s="9"/>
      <c r="T119">
        <f ca="1"/>
        <v>1861</v>
      </c>
      <c r="V119">
        <f ca="1"/>
        <v>0</v>
      </c>
      <c r="W119">
        <f ca="1"/>
        <v>0</v>
      </c>
      <c r="X119">
        <f ca="1"/>
        <v>0</v>
      </c>
      <c r="Y119">
        <f ca="1"/>
        <v>0</v>
      </c>
      <c r="Z119">
        <f ca="1"/>
        <v>0</v>
      </c>
      <c r="AB119">
        <f ca="1"/>
        <v>0</v>
      </c>
      <c r="AC119" s="10">
        <f ca="1"/>
        <v>0</v>
      </c>
      <c r="AD119" s="7">
        <f ca="1"/>
        <v>0</v>
      </c>
    </row>
    <row r="120" spans="1:30" x14ac:dyDescent="0.2">
      <c r="A120" t="str">
        <f ca="1"/>
        <v>07/12/2023</v>
      </c>
      <c r="B120">
        <f ca="1"/>
        <v>-29</v>
      </c>
      <c r="C120" s="3">
        <f ca="1"/>
        <v>708</v>
      </c>
      <c r="D120" s="3">
        <f ca="1"/>
        <v>-91</v>
      </c>
      <c r="E120" s="3">
        <f ca="1"/>
        <v>-364</v>
      </c>
      <c r="G120" s="8" t="str">
        <f ca="1"/>
        <v>07/12/2023</v>
      </c>
      <c r="H120" s="3">
        <f ca="1"/>
        <v>1707</v>
      </c>
      <c r="I120" s="7">
        <f ca="1"/>
        <v>-1.9300000000000001E-2</v>
      </c>
      <c r="K120" t="str">
        <f ca="1"/>
        <v>07/12/2023</v>
      </c>
      <c r="L120" s="9">
        <f ca="1"/>
        <v>63</v>
      </c>
      <c r="M120" s="9">
        <f ca="1"/>
        <v>92</v>
      </c>
      <c r="N120" s="9">
        <f ca="1"/>
        <v>0</v>
      </c>
      <c r="O120" s="9">
        <f ca="1"/>
        <v>91</v>
      </c>
      <c r="P120" s="9" t="str">
        <f ca="1"/>
        <v>07/12/2023</v>
      </c>
      <c r="Q120" s="9">
        <f ca="1"/>
        <v>877</v>
      </c>
      <c r="R120" s="9"/>
      <c r="T120">
        <f ca="1"/>
        <v>1707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B120">
        <f ca="1"/>
        <v>0</v>
      </c>
      <c r="AC120" s="10">
        <f ca="1"/>
        <v>0</v>
      </c>
      <c r="AD120" s="7">
        <f ca="1"/>
        <v>0</v>
      </c>
    </row>
    <row r="121" spans="1:30" x14ac:dyDescent="0.2">
      <c r="A121" t="str">
        <f ca="1"/>
        <v>06/12/2023</v>
      </c>
      <c r="B121">
        <f ca="1"/>
        <v>2</v>
      </c>
      <c r="C121" s="3">
        <f ca="1"/>
        <v>737</v>
      </c>
      <c r="D121" s="3">
        <f ca="1"/>
        <v>-56</v>
      </c>
      <c r="E121" s="3">
        <f ca="1"/>
        <v>-273</v>
      </c>
      <c r="G121" s="8" t="str">
        <f ca="1"/>
        <v>06/12/2023</v>
      </c>
      <c r="H121" s="3">
        <f ca="1"/>
        <v>1626</v>
      </c>
      <c r="I121" s="7">
        <f ca="1"/>
        <v>-2.0200000000000003E-2</v>
      </c>
      <c r="K121" t="str">
        <f ca="1"/>
        <v>06/12/2023</v>
      </c>
      <c r="L121" s="9">
        <f ca="1"/>
        <v>60</v>
      </c>
      <c r="M121" s="9">
        <f ca="1"/>
        <v>58</v>
      </c>
      <c r="N121" s="9">
        <f ca="1"/>
        <v>0</v>
      </c>
      <c r="O121" s="9">
        <f ca="1"/>
        <v>56</v>
      </c>
      <c r="P121" s="9" t="str">
        <f ca="1"/>
        <v>06/12/2023</v>
      </c>
      <c r="Q121" s="9">
        <f ca="1"/>
        <v>336</v>
      </c>
      <c r="R121" s="9"/>
      <c r="T121">
        <f ca="1"/>
        <v>1626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B121">
        <f ca="1"/>
        <v>0</v>
      </c>
      <c r="AC121" s="10">
        <f ca="1"/>
        <v>0</v>
      </c>
      <c r="AD121" s="7">
        <f ca="1"/>
        <v>0</v>
      </c>
    </row>
    <row r="122" spans="1:30" x14ac:dyDescent="0.2">
      <c r="A122" t="str">
        <f ca="1"/>
        <v>05/12/2023</v>
      </c>
      <c r="B122">
        <f ca="1"/>
        <v>58</v>
      </c>
      <c r="C122" s="3">
        <f ca="1"/>
        <v>735</v>
      </c>
      <c r="D122" s="3">
        <f ca="1"/>
        <v>-32</v>
      </c>
      <c r="E122" s="3">
        <f ca="1"/>
        <v>-217</v>
      </c>
      <c r="G122" s="8" t="str">
        <f ca="1"/>
        <v>05/12/2023</v>
      </c>
      <c r="H122" s="3">
        <f ca="1"/>
        <v>1514</v>
      </c>
      <c r="I122" s="7">
        <f ca="1"/>
        <v>-3.1200000000000006E-2</v>
      </c>
      <c r="K122" t="str">
        <f ca="1"/>
        <v>05/12/2023</v>
      </c>
      <c r="L122" s="9">
        <f ca="1"/>
        <v>90</v>
      </c>
      <c r="M122" s="9">
        <f ca="1"/>
        <v>32</v>
      </c>
      <c r="N122" s="9">
        <f ca="1"/>
        <v>0</v>
      </c>
      <c r="O122" s="9">
        <f ca="1"/>
        <v>32</v>
      </c>
      <c r="P122" s="9" t="str">
        <f ca="1"/>
        <v>05/12/2023</v>
      </c>
      <c r="Q122" s="9">
        <f ca="1"/>
        <v>365</v>
      </c>
      <c r="R122" s="9"/>
      <c r="T122">
        <f ca="1"/>
        <v>1514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B122">
        <f ca="1"/>
        <v>0</v>
      </c>
      <c r="AC122" s="10">
        <f ca="1"/>
        <v>0</v>
      </c>
      <c r="AD122" s="7">
        <f ca="1"/>
        <v>0</v>
      </c>
    </row>
    <row r="123" spans="1:30" x14ac:dyDescent="0.2">
      <c r="A123" t="str">
        <f ca="1"/>
        <v>04/12/2023</v>
      </c>
      <c r="B123">
        <f ca="1"/>
        <v>143</v>
      </c>
      <c r="C123" s="3">
        <f ca="1"/>
        <v>677</v>
      </c>
      <c r="D123" s="3">
        <f ca="1"/>
        <v>-77</v>
      </c>
      <c r="E123" s="3">
        <f ca="1"/>
        <v>-185</v>
      </c>
      <c r="G123" s="8" t="str">
        <f ca="1"/>
        <v>04/12/2023</v>
      </c>
      <c r="H123" s="3">
        <f ca="1"/>
        <v>1291</v>
      </c>
      <c r="I123" s="7">
        <f ca="1"/>
        <v>-2.4100000000000007E-2</v>
      </c>
      <c r="K123" t="str">
        <f ca="1"/>
        <v>04/12/2023</v>
      </c>
      <c r="L123" s="9">
        <f ca="1"/>
        <v>222</v>
      </c>
      <c r="M123" s="9">
        <f ca="1"/>
        <v>79</v>
      </c>
      <c r="N123" s="9">
        <f ca="1"/>
        <v>0</v>
      </c>
      <c r="O123" s="9">
        <f ca="1"/>
        <v>77</v>
      </c>
      <c r="P123" s="9" t="str">
        <f ca="1"/>
        <v>04/12/2023</v>
      </c>
      <c r="Q123" s="9">
        <f ca="1"/>
        <v>850</v>
      </c>
      <c r="R123" s="9"/>
      <c r="T123">
        <f ca="1"/>
        <v>1291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B123">
        <f ca="1"/>
        <v>0</v>
      </c>
      <c r="AC123" s="10">
        <f ca="1"/>
        <v>0</v>
      </c>
      <c r="AD123" s="7">
        <f ca="1"/>
        <v>0</v>
      </c>
    </row>
    <row r="124" spans="1:30" x14ac:dyDescent="0.2">
      <c r="A124" t="str">
        <f ca="1"/>
        <v>01/12/2023</v>
      </c>
      <c r="B124">
        <f ca="1"/>
        <v>35</v>
      </c>
      <c r="C124" s="3">
        <f ca="1"/>
        <v>534</v>
      </c>
      <c r="D124" s="3">
        <f ca="1"/>
        <v>-5</v>
      </c>
      <c r="E124" s="3">
        <f ca="1"/>
        <v>-108</v>
      </c>
      <c r="G124" s="8" t="str">
        <f ca="1"/>
        <v>01/12/2023</v>
      </c>
      <c r="H124" s="3">
        <f ca="1"/>
        <v>1255</v>
      </c>
      <c r="I124" s="7">
        <f ca="1"/>
        <v>-4.1900000000000007E-2</v>
      </c>
      <c r="K124" t="str">
        <f ca="1"/>
        <v>01/12/2023</v>
      </c>
      <c r="L124" s="9">
        <f ca="1"/>
        <v>40</v>
      </c>
      <c r="M124" s="9">
        <f ca="1"/>
        <v>5</v>
      </c>
      <c r="N124" s="9">
        <f ca="1"/>
        <v>0</v>
      </c>
      <c r="O124" s="9">
        <f ca="1"/>
        <v>5</v>
      </c>
      <c r="P124" s="9" t="str">
        <f ca="1"/>
        <v>01/12/2023</v>
      </c>
      <c r="Q124" s="9">
        <f ca="1"/>
        <v>394</v>
      </c>
      <c r="R124" s="9"/>
      <c r="T124">
        <f ca="1"/>
        <v>1255</v>
      </c>
      <c r="V124">
        <f ca="1"/>
        <v>0</v>
      </c>
      <c r="W124">
        <f ca="1"/>
        <v>0</v>
      </c>
      <c r="X124">
        <f ca="1"/>
        <v>0</v>
      </c>
      <c r="Y124">
        <f ca="1"/>
        <v>0</v>
      </c>
      <c r="Z124">
        <f ca="1"/>
        <v>0</v>
      </c>
      <c r="AB124">
        <f ca="1"/>
        <v>0</v>
      </c>
      <c r="AC124" s="10">
        <f ca="1"/>
        <v>0</v>
      </c>
      <c r="AD124" s="7">
        <f ca="1"/>
        <v>0</v>
      </c>
    </row>
    <row r="125" spans="1:30" x14ac:dyDescent="0.2">
      <c r="A125" t="str">
        <f ca="1"/>
        <v>30/11/2023</v>
      </c>
      <c r="B125">
        <f ca="1"/>
        <v>-3</v>
      </c>
      <c r="C125" s="3">
        <f ca="1"/>
        <v>499</v>
      </c>
      <c r="D125" s="3">
        <f ca="1"/>
        <v>-17</v>
      </c>
      <c r="E125" s="3">
        <f ca="1"/>
        <v>-103</v>
      </c>
      <c r="G125" s="8" t="str">
        <f ca="1"/>
        <v>30/11/2023</v>
      </c>
      <c r="H125" s="3">
        <f ca="1"/>
        <v>1212</v>
      </c>
      <c r="I125" s="7">
        <f ca="1"/>
        <v>-4.9600000000000005E-2</v>
      </c>
      <c r="K125" t="str">
        <f ca="1"/>
        <v>30/11/2023</v>
      </c>
      <c r="L125" s="9">
        <f ca="1"/>
        <v>16</v>
      </c>
      <c r="M125" s="9">
        <f ca="1"/>
        <v>19</v>
      </c>
      <c r="N125" s="9">
        <f ca="1"/>
        <v>0</v>
      </c>
      <c r="O125" s="9">
        <f ca="1"/>
        <v>17</v>
      </c>
      <c r="P125" s="9" t="str">
        <f ca="1"/>
        <v>30/11/2023</v>
      </c>
      <c r="Q125" s="9">
        <f ca="1"/>
        <v>482</v>
      </c>
      <c r="R125" s="9"/>
      <c r="T125">
        <f ca="1"/>
        <v>1212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B125">
        <f ca="1"/>
        <v>0</v>
      </c>
      <c r="AC125" s="10">
        <f ca="1"/>
        <v>0</v>
      </c>
      <c r="AD125" s="7">
        <f ca="1"/>
        <v>0</v>
      </c>
    </row>
    <row r="126" spans="1:30" x14ac:dyDescent="0.2">
      <c r="A126" t="str">
        <f ca="1"/>
        <v>29/11/2023</v>
      </c>
      <c r="B126">
        <f ca="1"/>
        <v>227</v>
      </c>
      <c r="C126" s="3">
        <f ca="1"/>
        <v>502</v>
      </c>
      <c r="D126" s="3">
        <f ca="1"/>
        <v>40</v>
      </c>
      <c r="E126" s="3">
        <f ca="1"/>
        <v>-86</v>
      </c>
      <c r="G126" s="8" t="str">
        <f ca="1"/>
        <v>29/11/2023</v>
      </c>
      <c r="H126" s="3">
        <f ca="1"/>
        <v>1167</v>
      </c>
      <c r="I126" s="7">
        <f ca="1"/>
        <v>-3.7700000000000004E-2</v>
      </c>
      <c r="K126" t="str">
        <f ca="1"/>
        <v>29/11/2023</v>
      </c>
      <c r="L126" s="9">
        <f ca="1"/>
        <v>237</v>
      </c>
      <c r="M126" s="9">
        <f ca="1"/>
        <v>10</v>
      </c>
      <c r="N126" s="9">
        <f ca="1"/>
        <v>59</v>
      </c>
      <c r="O126" s="9">
        <f ca="1"/>
        <v>19</v>
      </c>
      <c r="P126" s="9" t="str">
        <f ca="1"/>
        <v>29/11/2023</v>
      </c>
      <c r="Q126" s="9">
        <f ca="1"/>
        <v>489</v>
      </c>
      <c r="R126" s="9"/>
      <c r="T126">
        <f ca="1"/>
        <v>1167</v>
      </c>
      <c r="V126">
        <f ca="1"/>
        <v>0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B126">
        <f ca="1"/>
        <v>0</v>
      </c>
      <c r="AC126" s="10">
        <f ca="1"/>
        <v>0</v>
      </c>
      <c r="AD126" s="7">
        <f ca="1"/>
        <v>0</v>
      </c>
    </row>
    <row r="127" spans="1:30" x14ac:dyDescent="0.2">
      <c r="A127" t="str">
        <f ca="1"/>
        <v>28/11/2023</v>
      </c>
      <c r="B127">
        <f ca="1"/>
        <v>34</v>
      </c>
      <c r="C127" s="3">
        <f ca="1"/>
        <v>275</v>
      </c>
      <c r="D127" s="3">
        <f ca="1"/>
        <v>-11</v>
      </c>
      <c r="E127" s="3">
        <f ca="1"/>
        <v>-126</v>
      </c>
      <c r="G127" s="8" t="str">
        <f ca="1"/>
        <v>28/11/2023</v>
      </c>
      <c r="H127" s="3">
        <f ca="1"/>
        <v>937</v>
      </c>
      <c r="I127" s="7">
        <f ca="1"/>
        <v>-4.4200000000000003E-2</v>
      </c>
      <c r="K127" t="str">
        <f ca="1"/>
        <v>28/11/2023</v>
      </c>
      <c r="L127" s="9">
        <f ca="1"/>
        <v>46</v>
      </c>
      <c r="M127" s="9">
        <f ca="1"/>
        <v>12</v>
      </c>
      <c r="N127" s="9">
        <f ca="1"/>
        <v>0</v>
      </c>
      <c r="O127" s="9">
        <f ca="1"/>
        <v>11</v>
      </c>
      <c r="P127" s="9" t="str">
        <f ca="1"/>
        <v>28/11/2023</v>
      </c>
      <c r="Q127" s="9">
        <f ca="1"/>
        <v>723</v>
      </c>
      <c r="R127" s="9"/>
      <c r="T127">
        <f ca="1"/>
        <v>937</v>
      </c>
      <c r="V127">
        <f ca="1"/>
        <v>0</v>
      </c>
      <c r="W127">
        <f ca="1"/>
        <v>0</v>
      </c>
      <c r="X127">
        <f ca="1"/>
        <v>0</v>
      </c>
      <c r="Y127">
        <f ca="1"/>
        <v>0</v>
      </c>
      <c r="Z127">
        <f ca="1"/>
        <v>0</v>
      </c>
      <c r="AB127">
        <f ca="1"/>
        <v>0</v>
      </c>
      <c r="AC127" s="10">
        <f ca="1"/>
        <v>0</v>
      </c>
      <c r="AD127" s="7">
        <f ca="1"/>
        <v>0</v>
      </c>
    </row>
    <row r="128" spans="1:30" x14ac:dyDescent="0.2">
      <c r="A128" t="str">
        <f ca="1"/>
        <v>27/11/2023</v>
      </c>
      <c r="B128">
        <f ca="1"/>
        <v>145</v>
      </c>
      <c r="C128" s="3">
        <f ca="1"/>
        <v>241</v>
      </c>
      <c r="D128" s="3">
        <f ca="1"/>
        <v>-2</v>
      </c>
      <c r="E128" s="3">
        <f ca="1"/>
        <v>-115</v>
      </c>
      <c r="G128" s="8" t="str">
        <f ca="1"/>
        <v>27/11/2023</v>
      </c>
      <c r="H128" s="3">
        <f ca="1"/>
        <v>850</v>
      </c>
      <c r="I128" s="7">
        <f ca="1"/>
        <v>-5.28E-2</v>
      </c>
      <c r="K128" t="str">
        <f ca="1"/>
        <v>27/11/2023</v>
      </c>
      <c r="L128" s="9">
        <f ca="1"/>
        <v>147</v>
      </c>
      <c r="M128" s="9">
        <f ca="1"/>
        <v>2</v>
      </c>
      <c r="N128" s="9">
        <f ca="1"/>
        <v>0</v>
      </c>
      <c r="O128" s="9">
        <f ca="1"/>
        <v>2</v>
      </c>
      <c r="P128" s="9" t="str">
        <f ca="1"/>
        <v>27/11/2023</v>
      </c>
      <c r="Q128" s="9">
        <f ca="1"/>
        <v>344</v>
      </c>
      <c r="R128" s="9"/>
      <c r="T128">
        <f ca="1"/>
        <v>850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0</v>
      </c>
      <c r="AB128">
        <f ca="1"/>
        <v>0</v>
      </c>
      <c r="AC128" s="10">
        <f ca="1"/>
        <v>0</v>
      </c>
      <c r="AD128" s="7">
        <f ca="1"/>
        <v>0</v>
      </c>
    </row>
    <row r="129" spans="1:30" x14ac:dyDescent="0.2">
      <c r="A129" t="str">
        <f ca="1"/>
        <v>24/11/2023</v>
      </c>
      <c r="B129">
        <f ca="1"/>
        <v>111</v>
      </c>
      <c r="C129" s="3">
        <f ca="1"/>
        <v>96</v>
      </c>
      <c r="D129" s="3">
        <f ca="1"/>
        <v>-11</v>
      </c>
      <c r="E129" s="3">
        <f ca="1"/>
        <v>-113</v>
      </c>
      <c r="G129" s="8" t="str">
        <f ca="1"/>
        <v>24/11/2023</v>
      </c>
      <c r="H129" s="3">
        <f ca="1"/>
        <v>501</v>
      </c>
      <c r="I129" s="7">
        <f ca="1"/>
        <v>-4.7199999999999999E-2</v>
      </c>
      <c r="K129" t="str">
        <f ca="1"/>
        <v>24/11/2023</v>
      </c>
      <c r="L129" s="9">
        <f ca="1"/>
        <v>123</v>
      </c>
      <c r="M129" s="9">
        <f ca="1"/>
        <v>12</v>
      </c>
      <c r="N129" s="9">
        <f ca="1"/>
        <v>0</v>
      </c>
      <c r="O129" s="9">
        <f ca="1"/>
        <v>11</v>
      </c>
      <c r="P129" s="9" t="str">
        <f ca="1"/>
        <v>24/11/2023</v>
      </c>
      <c r="Q129" s="9">
        <f ca="1"/>
        <v>972</v>
      </c>
      <c r="R129" s="9"/>
      <c r="T129">
        <f ca="1"/>
        <v>501</v>
      </c>
      <c r="V129">
        <f ca="1"/>
        <v>0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B129">
        <f ca="1"/>
        <v>0</v>
      </c>
      <c r="AC129" s="10">
        <f ca="1"/>
        <v>0</v>
      </c>
      <c r="AD129" s="7">
        <f ca="1"/>
        <v>0</v>
      </c>
    </row>
    <row r="130" spans="1:30" x14ac:dyDescent="0.2">
      <c r="A130" t="str">
        <f ca="1"/>
        <v>23/11/2023</v>
      </c>
      <c r="B130">
        <f ca="1"/>
        <v>68</v>
      </c>
      <c r="C130" s="3">
        <f ca="1"/>
        <v>-15</v>
      </c>
      <c r="D130" s="3">
        <f ca="1"/>
        <v>-1</v>
      </c>
      <c r="E130" s="3">
        <f ca="1"/>
        <v>-102</v>
      </c>
      <c r="G130" s="8" t="str">
        <f ca="1"/>
        <v>23/11/2023</v>
      </c>
      <c r="H130" s="3">
        <f ca="1"/>
        <v>479</v>
      </c>
      <c r="I130" s="7">
        <f ca="1"/>
        <v>-4.82E-2</v>
      </c>
      <c r="K130" t="str">
        <f ca="1"/>
        <v>23/11/2023</v>
      </c>
      <c r="L130" s="9">
        <f ca="1"/>
        <v>71</v>
      </c>
      <c r="M130" s="9">
        <f ca="1"/>
        <v>3</v>
      </c>
      <c r="N130" s="9">
        <f ca="1"/>
        <v>0</v>
      </c>
      <c r="O130" s="9">
        <f ca="1"/>
        <v>1</v>
      </c>
      <c r="P130" s="9" t="str">
        <f ca="1"/>
        <v>23/11/2023</v>
      </c>
      <c r="Q130" s="9">
        <f ca="1"/>
        <v>417</v>
      </c>
      <c r="R130" s="9"/>
      <c r="T130">
        <f ca="1"/>
        <v>479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B130">
        <f ca="1"/>
        <v>0</v>
      </c>
      <c r="AC130" s="10">
        <f ca="1"/>
        <v>0</v>
      </c>
      <c r="AD130" s="7">
        <f ca="1"/>
        <v>0</v>
      </c>
    </row>
    <row r="131" spans="1:30" x14ac:dyDescent="0.2">
      <c r="A131" t="str">
        <f ca="1"/>
        <v>22/11/2023</v>
      </c>
      <c r="B131">
        <f ca="1"/>
        <v>9</v>
      </c>
      <c r="C131" s="3">
        <f ca="1"/>
        <v>-83</v>
      </c>
      <c r="D131" s="3">
        <f ca="1"/>
        <v>-1</v>
      </c>
      <c r="E131" s="3">
        <f ca="1"/>
        <v>-101</v>
      </c>
      <c r="G131" s="8" t="str">
        <f ca="1"/>
        <v>22/11/2023</v>
      </c>
      <c r="H131" s="3">
        <f ca="1"/>
        <v>282</v>
      </c>
      <c r="I131" s="7">
        <f ca="1"/>
        <v>-2.1299999999999999E-2</v>
      </c>
      <c r="K131" t="str">
        <f ca="1"/>
        <v>22/11/2023</v>
      </c>
      <c r="L131" s="9">
        <f ca="1"/>
        <v>10</v>
      </c>
      <c r="M131" s="9">
        <f ca="1"/>
        <v>1</v>
      </c>
      <c r="N131" s="9">
        <f ca="1"/>
        <v>0</v>
      </c>
      <c r="O131" s="9">
        <f ca="1"/>
        <v>1</v>
      </c>
      <c r="P131" s="9" t="str">
        <f ca="1"/>
        <v>22/11/2023</v>
      </c>
      <c r="Q131" s="9">
        <f ca="1"/>
        <v>513</v>
      </c>
      <c r="R131" s="9"/>
      <c r="T131">
        <f ca="1"/>
        <v>282</v>
      </c>
      <c r="V131">
        <f ca="1"/>
        <v>0</v>
      </c>
      <c r="W131">
        <f ca="1"/>
        <v>0</v>
      </c>
      <c r="X131">
        <f ca="1"/>
        <v>0</v>
      </c>
      <c r="Y131">
        <f ca="1"/>
        <v>0</v>
      </c>
      <c r="Z131">
        <f ca="1"/>
        <v>0</v>
      </c>
      <c r="AB131">
        <f ca="1"/>
        <v>0</v>
      </c>
      <c r="AC131" s="10">
        <f ca="1"/>
        <v>0</v>
      </c>
      <c r="AD131" s="7">
        <f ca="1"/>
        <v>0</v>
      </c>
    </row>
    <row r="132" spans="1:30" x14ac:dyDescent="0.2">
      <c r="A132" t="str">
        <f ca="1"/>
        <v>21/11/2023</v>
      </c>
      <c r="B132">
        <f ca="1"/>
        <v>-6</v>
      </c>
      <c r="C132" s="3">
        <f ca="1"/>
        <v>-92</v>
      </c>
      <c r="D132" s="3">
        <f ca="1"/>
        <v>-20</v>
      </c>
      <c r="E132" s="3">
        <f ca="1"/>
        <v>-100</v>
      </c>
      <c r="G132" s="8" t="str">
        <f ca="1"/>
        <v>21/11/2023</v>
      </c>
      <c r="H132" s="3">
        <f ca="1"/>
        <v>206</v>
      </c>
      <c r="I132" s="7">
        <f ca="1"/>
        <v>-2.2800000000000001E-2</v>
      </c>
      <c r="K132" t="str">
        <f ca="1"/>
        <v>21/11/2023</v>
      </c>
      <c r="L132" s="9">
        <f ca="1"/>
        <v>21</v>
      </c>
      <c r="M132" s="9">
        <f ca="1"/>
        <v>27</v>
      </c>
      <c r="N132" s="9">
        <f ca="1"/>
        <v>0</v>
      </c>
      <c r="O132" s="9">
        <f ca="1"/>
        <v>20</v>
      </c>
      <c r="P132" s="9" t="str">
        <f ca="1"/>
        <v>21/11/2023</v>
      </c>
      <c r="Q132" s="9">
        <f ca="1"/>
        <v>457</v>
      </c>
      <c r="R132" s="9"/>
      <c r="T132">
        <f ca="1"/>
        <v>206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B132">
        <f ca="1"/>
        <v>0</v>
      </c>
      <c r="AC132" s="10">
        <f ca="1"/>
        <v>0</v>
      </c>
      <c r="AD132" s="7">
        <f ca="1"/>
        <v>0</v>
      </c>
    </row>
    <row r="133" spans="1:30" x14ac:dyDescent="0.2">
      <c r="A133" t="str">
        <f ca="1"/>
        <v>20/11/2023</v>
      </c>
      <c r="B133">
        <f ca="1"/>
        <v>-54</v>
      </c>
      <c r="C133" s="3">
        <f ca="1"/>
        <v>-86</v>
      </c>
      <c r="D133" s="3">
        <f ca="1"/>
        <v>-50</v>
      </c>
      <c r="E133" s="3">
        <f ca="1"/>
        <v>-80</v>
      </c>
      <c r="G133" s="8" t="str">
        <f ca="1"/>
        <v>20/11/2023</v>
      </c>
      <c r="H133" s="3">
        <f ca="1"/>
        <v>145</v>
      </c>
      <c r="I133" s="7">
        <f ca="1"/>
        <v>-2.6800000000000001E-2</v>
      </c>
      <c r="K133" t="str">
        <f ca="1"/>
        <v>20/11/2023</v>
      </c>
      <c r="L133" s="9">
        <f ca="1"/>
        <v>0</v>
      </c>
      <c r="M133" s="9">
        <f ca="1"/>
        <v>54</v>
      </c>
      <c r="N133" s="9">
        <f ca="1"/>
        <v>0</v>
      </c>
      <c r="O133" s="9">
        <f ca="1"/>
        <v>50</v>
      </c>
      <c r="P133" s="9" t="str">
        <f ca="1"/>
        <v>20/11/2023</v>
      </c>
      <c r="Q133" s="9">
        <f ca="1"/>
        <v>462</v>
      </c>
      <c r="R133" s="9"/>
      <c r="T133">
        <f ca="1"/>
        <v>145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B133">
        <f ca="1"/>
        <v>0</v>
      </c>
      <c r="AC133" s="10">
        <f ca="1"/>
        <v>0</v>
      </c>
      <c r="AD133" s="7">
        <f ca="1"/>
        <v>0</v>
      </c>
    </row>
    <row r="134" spans="1:30" x14ac:dyDescent="0.2">
      <c r="A134" t="str">
        <f ca="1"/>
        <v>17/11/2023</v>
      </c>
      <c r="B134">
        <f ca="1"/>
        <v>-32</v>
      </c>
      <c r="C134" s="3">
        <f ca="1"/>
        <v>-32</v>
      </c>
      <c r="D134" s="3">
        <f ca="1"/>
        <v>-30</v>
      </c>
      <c r="E134" s="3">
        <f ca="1"/>
        <v>-30</v>
      </c>
      <c r="G134" s="8" t="str">
        <f ca="1"/>
        <v>17/11/2023</v>
      </c>
      <c r="H134" s="3">
        <f ca="1"/>
        <v>0</v>
      </c>
      <c r="I134" s="7">
        <f ca="1"/>
        <v>-2.5000000000000001E-2</v>
      </c>
      <c r="K134" t="str">
        <f ca="1"/>
        <v>17/11/2023</v>
      </c>
      <c r="L134" s="9">
        <f ca="1"/>
        <v>5</v>
      </c>
      <c r="M134" s="9">
        <f ca="1"/>
        <v>37</v>
      </c>
      <c r="N134" s="9">
        <f ca="1"/>
        <v>0</v>
      </c>
      <c r="O134" s="9">
        <f ca="1"/>
        <v>30</v>
      </c>
      <c r="P134" s="9" t="str">
        <f ca="1"/>
        <v>17/11/2023</v>
      </c>
      <c r="Q134" s="9">
        <f ca="1"/>
        <v>692</v>
      </c>
      <c r="R134" s="9"/>
      <c r="T134">
        <f ca="1"/>
        <v>0</v>
      </c>
      <c r="V134">
        <f ca="1"/>
        <v>0</v>
      </c>
      <c r="W134">
        <f ca="1"/>
        <v>0</v>
      </c>
      <c r="X134">
        <f ca="1"/>
        <v>0</v>
      </c>
      <c r="Y134">
        <f ca="1"/>
        <v>0</v>
      </c>
      <c r="Z134">
        <f ca="1"/>
        <v>0</v>
      </c>
      <c r="AB134">
        <f ca="1"/>
        <v>0</v>
      </c>
      <c r="AC134" s="10">
        <f ca="1"/>
        <v>0</v>
      </c>
      <c r="AD134" s="7">
        <f ca="1"/>
        <v>0</v>
      </c>
    </row>
    <row r="135" spans="1:30" x14ac:dyDescent="0.2">
      <c r="A135">
        <f ca="1"/>
        <v>0</v>
      </c>
      <c r="B135">
        <f ca="1"/>
        <v>0</v>
      </c>
      <c r="C135" s="3">
        <f ca="1"/>
        <v>0</v>
      </c>
      <c r="D135" s="3">
        <f ca="1"/>
        <v>0</v>
      </c>
      <c r="E135" s="3">
        <f ca="1"/>
        <v>0</v>
      </c>
      <c r="G135" s="8">
        <f ca="1"/>
        <v>0</v>
      </c>
      <c r="H135" s="3">
        <f ca="1"/>
        <v>0</v>
      </c>
      <c r="I135" s="7">
        <f ca="1"/>
        <v>0</v>
      </c>
      <c r="K135">
        <f ca="1"/>
        <v>0</v>
      </c>
      <c r="L135" s="9">
        <f ca="1"/>
        <v>0</v>
      </c>
      <c r="M135" s="9">
        <f ca="1"/>
        <v>0</v>
      </c>
      <c r="N135" s="9">
        <f ca="1"/>
        <v>0</v>
      </c>
      <c r="O135" s="9">
        <f ca="1"/>
        <v>0</v>
      </c>
      <c r="P135" s="9">
        <f ca="1"/>
        <v>0</v>
      </c>
      <c r="Q135" s="9">
        <f ca="1"/>
        <v>0</v>
      </c>
      <c r="R135" s="9"/>
      <c r="T135">
        <f ca="1"/>
        <v>0</v>
      </c>
      <c r="V135">
        <f ca="1"/>
        <v>0</v>
      </c>
      <c r="W135">
        <f ca="1"/>
        <v>0</v>
      </c>
      <c r="X135">
        <f ca="1"/>
        <v>0</v>
      </c>
      <c r="Y135">
        <f ca="1"/>
        <v>0</v>
      </c>
      <c r="Z135">
        <f ca="1"/>
        <v>0</v>
      </c>
      <c r="AB135">
        <f ca="1"/>
        <v>0</v>
      </c>
      <c r="AC135" s="10">
        <f ca="1"/>
        <v>0</v>
      </c>
      <c r="AD135" s="7">
        <f ca="1"/>
        <v>0</v>
      </c>
    </row>
    <row r="136" spans="1:30" x14ac:dyDescent="0.2">
      <c r="A136">
        <f ca="1"/>
        <v>0</v>
      </c>
      <c r="B136">
        <f ca="1"/>
        <v>0</v>
      </c>
      <c r="C136" s="3">
        <f ca="1"/>
        <v>0</v>
      </c>
      <c r="D136" s="3">
        <f ca="1"/>
        <v>0</v>
      </c>
      <c r="E136" s="3">
        <f ca="1"/>
        <v>0</v>
      </c>
      <c r="G136" s="8">
        <f ca="1"/>
        <v>0</v>
      </c>
      <c r="H136" s="3">
        <f ca="1"/>
        <v>0</v>
      </c>
      <c r="I136" s="7">
        <f ca="1"/>
        <v>0</v>
      </c>
      <c r="K136">
        <f ca="1"/>
        <v>0</v>
      </c>
      <c r="L136" s="9">
        <f ca="1"/>
        <v>0</v>
      </c>
      <c r="M136" s="9">
        <f ca="1"/>
        <v>0</v>
      </c>
      <c r="N136" s="9">
        <f ca="1"/>
        <v>0</v>
      </c>
      <c r="O136" s="9">
        <f ca="1"/>
        <v>0</v>
      </c>
      <c r="P136" s="9">
        <f ca="1"/>
        <v>0</v>
      </c>
      <c r="Q136" s="9">
        <f ca="1"/>
        <v>0</v>
      </c>
      <c r="R136" s="9"/>
      <c r="T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0</v>
      </c>
      <c r="Z136">
        <f ca="1"/>
        <v>0</v>
      </c>
      <c r="AB136">
        <f ca="1"/>
        <v>0</v>
      </c>
      <c r="AC136" s="10">
        <f ca="1"/>
        <v>0</v>
      </c>
      <c r="AD136" s="7">
        <f ca="1"/>
        <v>0</v>
      </c>
    </row>
    <row r="137" spans="1:30" x14ac:dyDescent="0.2">
      <c r="A137">
        <f ca="1"/>
        <v>0</v>
      </c>
      <c r="B137">
        <f ca="1"/>
        <v>0</v>
      </c>
      <c r="C137" s="3">
        <f ca="1"/>
        <v>0</v>
      </c>
      <c r="D137" s="3">
        <f ca="1"/>
        <v>0</v>
      </c>
      <c r="E137" s="3">
        <f ca="1"/>
        <v>0</v>
      </c>
      <c r="G137" s="8">
        <f ca="1"/>
        <v>0</v>
      </c>
      <c r="H137" s="3">
        <f ca="1"/>
        <v>0</v>
      </c>
      <c r="I137" s="7">
        <f ca="1"/>
        <v>0</v>
      </c>
      <c r="K137">
        <f ca="1"/>
        <v>0</v>
      </c>
      <c r="L137" s="9">
        <f ca="1"/>
        <v>0</v>
      </c>
      <c r="M137" s="9">
        <f ca="1"/>
        <v>0</v>
      </c>
      <c r="N137" s="9">
        <f ca="1"/>
        <v>0</v>
      </c>
      <c r="O137" s="9">
        <f ca="1"/>
        <v>0</v>
      </c>
      <c r="P137" s="9">
        <f ca="1"/>
        <v>0</v>
      </c>
      <c r="Q137" s="9">
        <f ca="1"/>
        <v>0</v>
      </c>
      <c r="R137" s="9"/>
      <c r="T137">
        <f ca="1"/>
        <v>0</v>
      </c>
      <c r="V137">
        <f ca="1"/>
        <v>0</v>
      </c>
      <c r="W137">
        <f ca="1"/>
        <v>0</v>
      </c>
      <c r="X137">
        <f ca="1"/>
        <v>0</v>
      </c>
      <c r="Y137">
        <f ca="1"/>
        <v>0</v>
      </c>
      <c r="Z137">
        <f ca="1"/>
        <v>0</v>
      </c>
      <c r="AB137">
        <f ca="1"/>
        <v>0</v>
      </c>
      <c r="AC137" s="10">
        <f ca="1"/>
        <v>0</v>
      </c>
      <c r="AD137" s="7">
        <f ca="1"/>
        <v>0</v>
      </c>
    </row>
    <row r="138" spans="1:30" x14ac:dyDescent="0.2">
      <c r="A138">
        <f ca="1"/>
        <v>0</v>
      </c>
      <c r="B138">
        <f ca="1"/>
        <v>0</v>
      </c>
      <c r="C138" s="3">
        <f ca="1"/>
        <v>0</v>
      </c>
      <c r="D138" s="3">
        <f ca="1"/>
        <v>0</v>
      </c>
      <c r="E138" s="3">
        <f ca="1"/>
        <v>0</v>
      </c>
      <c r="G138" s="8">
        <f ca="1"/>
        <v>0</v>
      </c>
      <c r="H138" s="3">
        <f ca="1"/>
        <v>0</v>
      </c>
      <c r="I138" s="7">
        <f ca="1"/>
        <v>0</v>
      </c>
      <c r="K138">
        <f ca="1"/>
        <v>0</v>
      </c>
      <c r="L138" s="9">
        <f ca="1"/>
        <v>0</v>
      </c>
      <c r="M138" s="9">
        <f ca="1"/>
        <v>0</v>
      </c>
      <c r="N138" s="9">
        <f ca="1"/>
        <v>0</v>
      </c>
      <c r="O138" s="9">
        <f ca="1"/>
        <v>0</v>
      </c>
      <c r="P138" s="9">
        <f ca="1"/>
        <v>0</v>
      </c>
      <c r="Q138" s="9">
        <f ca="1"/>
        <v>0</v>
      </c>
      <c r="R138" s="9"/>
      <c r="T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0</v>
      </c>
      <c r="AB138">
        <f ca="1"/>
        <v>0</v>
      </c>
      <c r="AC138" s="10">
        <f ca="1"/>
        <v>0</v>
      </c>
      <c r="AD138" s="7">
        <f ca="1"/>
        <v>0</v>
      </c>
    </row>
    <row r="139" spans="1:30" x14ac:dyDescent="0.2">
      <c r="A139">
        <f ca="1"/>
        <v>0</v>
      </c>
      <c r="B139">
        <f ca="1"/>
        <v>0</v>
      </c>
      <c r="C139" s="3">
        <f ca="1"/>
        <v>0</v>
      </c>
      <c r="D139" s="3">
        <f ca="1"/>
        <v>0</v>
      </c>
      <c r="E139" s="3">
        <f ca="1"/>
        <v>0</v>
      </c>
      <c r="G139" s="8">
        <f ca="1"/>
        <v>0</v>
      </c>
      <c r="H139" s="3">
        <f ca="1"/>
        <v>0</v>
      </c>
      <c r="I139" s="7">
        <f ca="1"/>
        <v>0</v>
      </c>
      <c r="K139">
        <f ca="1"/>
        <v>0</v>
      </c>
      <c r="L139" s="9">
        <f ca="1"/>
        <v>0</v>
      </c>
      <c r="M139" s="9">
        <f ca="1"/>
        <v>0</v>
      </c>
      <c r="N139" s="9">
        <f ca="1"/>
        <v>0</v>
      </c>
      <c r="O139" s="9">
        <f ca="1"/>
        <v>0</v>
      </c>
      <c r="P139" s="9">
        <f ca="1"/>
        <v>0</v>
      </c>
      <c r="Q139" s="9">
        <f ca="1"/>
        <v>0</v>
      </c>
      <c r="R139" s="9"/>
      <c r="T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B139">
        <f ca="1"/>
        <v>0</v>
      </c>
      <c r="AC139" s="10">
        <f ca="1"/>
        <v>0</v>
      </c>
      <c r="AD139" s="7">
        <f ca="1"/>
        <v>0</v>
      </c>
    </row>
    <row r="140" spans="1:30" x14ac:dyDescent="0.2">
      <c r="A140">
        <f ca="1"/>
        <v>0</v>
      </c>
      <c r="B140">
        <f ca="1"/>
        <v>0</v>
      </c>
      <c r="C140" s="3">
        <f ca="1"/>
        <v>0</v>
      </c>
      <c r="D140" s="3">
        <f ca="1"/>
        <v>0</v>
      </c>
      <c r="E140" s="3">
        <f ca="1"/>
        <v>0</v>
      </c>
      <c r="G140" s="8">
        <f ca="1"/>
        <v>0</v>
      </c>
      <c r="H140" s="3">
        <f ca="1"/>
        <v>0</v>
      </c>
      <c r="I140" s="7">
        <f ca="1"/>
        <v>0</v>
      </c>
      <c r="K140">
        <f ca="1"/>
        <v>0</v>
      </c>
      <c r="L140" s="9">
        <f ca="1"/>
        <v>0</v>
      </c>
      <c r="M140" s="9">
        <f ca="1"/>
        <v>0</v>
      </c>
      <c r="N140" s="9">
        <f ca="1"/>
        <v>0</v>
      </c>
      <c r="O140" s="9">
        <f ca="1"/>
        <v>0</v>
      </c>
      <c r="P140" s="9">
        <f ca="1"/>
        <v>0</v>
      </c>
      <c r="Q140" s="9">
        <f ca="1"/>
        <v>0</v>
      </c>
      <c r="R140" s="9"/>
      <c r="T140">
        <f ca="1"/>
        <v>0</v>
      </c>
      <c r="V140">
        <f ca="1"/>
        <v>0</v>
      </c>
      <c r="W140">
        <f ca="1"/>
        <v>0</v>
      </c>
      <c r="X140">
        <f ca="1"/>
        <v>0</v>
      </c>
      <c r="Y140">
        <f ca="1"/>
        <v>0</v>
      </c>
      <c r="Z140">
        <f ca="1"/>
        <v>0</v>
      </c>
      <c r="AB140">
        <f ca="1"/>
        <v>0</v>
      </c>
      <c r="AC140" s="10">
        <f ca="1"/>
        <v>0</v>
      </c>
      <c r="AD140" s="7">
        <f ca="1"/>
        <v>0</v>
      </c>
    </row>
    <row r="141" spans="1:30" x14ac:dyDescent="0.2">
      <c r="A141">
        <f ca="1"/>
        <v>0</v>
      </c>
      <c r="B141">
        <f ca="1"/>
        <v>0</v>
      </c>
      <c r="C141" s="3">
        <f ca="1"/>
        <v>0</v>
      </c>
      <c r="D141" s="3">
        <f ca="1"/>
        <v>0</v>
      </c>
      <c r="E141" s="3">
        <f ca="1"/>
        <v>0</v>
      </c>
      <c r="G141" s="8">
        <f ca="1"/>
        <v>0</v>
      </c>
      <c r="H141" s="3">
        <f ca="1"/>
        <v>0</v>
      </c>
      <c r="I141" s="7">
        <f ca="1"/>
        <v>0</v>
      </c>
      <c r="K141">
        <f ca="1"/>
        <v>0</v>
      </c>
      <c r="L141" s="9">
        <f ca="1"/>
        <v>0</v>
      </c>
      <c r="M141" s="9">
        <f ca="1"/>
        <v>0</v>
      </c>
      <c r="N141" s="9">
        <f ca="1"/>
        <v>0</v>
      </c>
      <c r="O141" s="9">
        <f ca="1"/>
        <v>0</v>
      </c>
      <c r="P141" s="9">
        <f ca="1"/>
        <v>0</v>
      </c>
      <c r="Q141" s="9">
        <f ca="1"/>
        <v>0</v>
      </c>
      <c r="R141" s="9"/>
      <c r="T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0</v>
      </c>
      <c r="Z141">
        <f ca="1"/>
        <v>0</v>
      </c>
      <c r="AB141">
        <f ca="1"/>
        <v>0</v>
      </c>
      <c r="AC141" s="10">
        <f ca="1"/>
        <v>0</v>
      </c>
      <c r="AD141" s="7">
        <f ca="1"/>
        <v>0</v>
      </c>
    </row>
    <row r="142" spans="1:30" x14ac:dyDescent="0.2">
      <c r="A142">
        <f ca="1"/>
        <v>0</v>
      </c>
      <c r="B142">
        <f ca="1"/>
        <v>0</v>
      </c>
      <c r="C142" s="3">
        <f ca="1"/>
        <v>0</v>
      </c>
      <c r="D142" s="3">
        <f ca="1"/>
        <v>0</v>
      </c>
      <c r="E142" s="3">
        <f ca="1"/>
        <v>0</v>
      </c>
      <c r="G142" s="8">
        <f ca="1"/>
        <v>0</v>
      </c>
      <c r="H142" s="3">
        <f ca="1"/>
        <v>0</v>
      </c>
      <c r="I142" s="7">
        <f ca="1"/>
        <v>0</v>
      </c>
      <c r="K142">
        <f ca="1"/>
        <v>0</v>
      </c>
      <c r="L142" s="9">
        <f ca="1"/>
        <v>0</v>
      </c>
      <c r="M142" s="9">
        <f ca="1"/>
        <v>0</v>
      </c>
      <c r="N142" s="9">
        <f ca="1"/>
        <v>0</v>
      </c>
      <c r="O142" s="9">
        <f ca="1"/>
        <v>0</v>
      </c>
      <c r="P142" s="9">
        <f ca="1"/>
        <v>0</v>
      </c>
      <c r="Q142" s="9">
        <f ca="1"/>
        <v>0</v>
      </c>
      <c r="R142" s="9"/>
      <c r="T142">
        <f ca="1"/>
        <v>0</v>
      </c>
      <c r="V142">
        <f ca="1"/>
        <v>0</v>
      </c>
      <c r="W142">
        <f ca="1"/>
        <v>0</v>
      </c>
      <c r="X142">
        <f ca="1"/>
        <v>0</v>
      </c>
      <c r="Y142">
        <f ca="1"/>
        <v>0</v>
      </c>
      <c r="Z142">
        <f ca="1"/>
        <v>0</v>
      </c>
      <c r="AB142">
        <f ca="1"/>
        <v>0</v>
      </c>
      <c r="AC142" s="10">
        <f ca="1"/>
        <v>0</v>
      </c>
      <c r="AD142" s="7">
        <f ca="1"/>
        <v>0</v>
      </c>
    </row>
    <row r="143" spans="1:30" x14ac:dyDescent="0.2">
      <c r="A143">
        <f ca="1"/>
        <v>0</v>
      </c>
      <c r="B143">
        <f ca="1"/>
        <v>0</v>
      </c>
      <c r="C143" s="3">
        <f ca="1"/>
        <v>0</v>
      </c>
      <c r="D143" s="3">
        <f ca="1"/>
        <v>0</v>
      </c>
      <c r="E143" s="3">
        <f ca="1"/>
        <v>0</v>
      </c>
      <c r="G143" s="8">
        <f ca="1"/>
        <v>0</v>
      </c>
      <c r="H143" s="3">
        <f ca="1"/>
        <v>0</v>
      </c>
      <c r="I143" s="7">
        <f ca="1"/>
        <v>0</v>
      </c>
      <c r="K143">
        <f ca="1"/>
        <v>0</v>
      </c>
      <c r="L143" s="9">
        <f ca="1"/>
        <v>0</v>
      </c>
      <c r="M143" s="9">
        <f ca="1"/>
        <v>0</v>
      </c>
      <c r="N143" s="9">
        <f ca="1"/>
        <v>0</v>
      </c>
      <c r="O143" s="9">
        <f ca="1"/>
        <v>0</v>
      </c>
      <c r="P143" s="9">
        <f ca="1"/>
        <v>0</v>
      </c>
      <c r="Q143" s="9">
        <f ca="1"/>
        <v>0</v>
      </c>
      <c r="R143" s="9"/>
      <c r="T143">
        <f ca="1"/>
        <v>0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B143">
        <f ca="1"/>
        <v>0</v>
      </c>
      <c r="AC143" s="10">
        <f ca="1"/>
        <v>0</v>
      </c>
      <c r="AD143" s="7">
        <f ca="1"/>
        <v>0</v>
      </c>
    </row>
    <row r="144" spans="1:30" x14ac:dyDescent="0.2">
      <c r="A144">
        <f ca="1"/>
        <v>0</v>
      </c>
      <c r="B144">
        <f ca="1"/>
        <v>0</v>
      </c>
      <c r="C144" s="3">
        <f ca="1"/>
        <v>0</v>
      </c>
      <c r="D144" s="3">
        <f ca="1"/>
        <v>0</v>
      </c>
      <c r="E144" s="3">
        <f ca="1"/>
        <v>0</v>
      </c>
      <c r="G144" s="8">
        <f ca="1"/>
        <v>0</v>
      </c>
      <c r="H144" s="3">
        <f ca="1"/>
        <v>0</v>
      </c>
      <c r="I144" s="7">
        <f ca="1"/>
        <v>0</v>
      </c>
      <c r="K144">
        <f ca="1"/>
        <v>0</v>
      </c>
      <c r="L144" s="9">
        <f ca="1"/>
        <v>0</v>
      </c>
      <c r="M144" s="9">
        <f ca="1"/>
        <v>0</v>
      </c>
      <c r="N144" s="9">
        <f ca="1"/>
        <v>0</v>
      </c>
      <c r="O144" s="9">
        <f ca="1"/>
        <v>0</v>
      </c>
      <c r="P144" s="9">
        <f ca="1"/>
        <v>0</v>
      </c>
      <c r="Q144" s="9">
        <f ca="1"/>
        <v>0</v>
      </c>
      <c r="R144" s="9"/>
      <c r="T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B144">
        <f ca="1"/>
        <v>0</v>
      </c>
      <c r="AC144" s="10">
        <f ca="1"/>
        <v>0</v>
      </c>
      <c r="AD144" s="7">
        <f ca="1"/>
        <v>0</v>
      </c>
    </row>
    <row r="145" spans="1:30" x14ac:dyDescent="0.2">
      <c r="A145">
        <f ca="1"/>
        <v>0</v>
      </c>
      <c r="B145">
        <f ca="1"/>
        <v>0</v>
      </c>
      <c r="C145" s="3">
        <f ca="1"/>
        <v>0</v>
      </c>
      <c r="D145" s="3">
        <f ca="1"/>
        <v>0</v>
      </c>
      <c r="E145" s="3">
        <f ca="1"/>
        <v>0</v>
      </c>
      <c r="G145" s="8">
        <f ca="1"/>
        <v>0</v>
      </c>
      <c r="H145" s="3">
        <f ca="1"/>
        <v>0</v>
      </c>
      <c r="I145" s="7">
        <f ca="1"/>
        <v>0</v>
      </c>
      <c r="K145">
        <f ca="1"/>
        <v>0</v>
      </c>
      <c r="L145" s="9">
        <f ca="1"/>
        <v>0</v>
      </c>
      <c r="M145" s="9">
        <f ca="1"/>
        <v>0</v>
      </c>
      <c r="N145" s="9">
        <f ca="1"/>
        <v>0</v>
      </c>
      <c r="O145" s="9">
        <f ca="1"/>
        <v>0</v>
      </c>
      <c r="P145" s="9">
        <f ca="1"/>
        <v>0</v>
      </c>
      <c r="Q145" s="9">
        <f ca="1"/>
        <v>0</v>
      </c>
      <c r="R145" s="9"/>
      <c r="T145">
        <f ca="1"/>
        <v>0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B145">
        <f ca="1"/>
        <v>0</v>
      </c>
      <c r="AC145" s="10">
        <f ca="1"/>
        <v>0</v>
      </c>
      <c r="AD145" s="7">
        <f ca="1"/>
        <v>0</v>
      </c>
    </row>
    <row r="146" spans="1:30" x14ac:dyDescent="0.2">
      <c r="A146">
        <f ca="1"/>
        <v>0</v>
      </c>
      <c r="B146">
        <f ca="1"/>
        <v>0</v>
      </c>
      <c r="C146" s="3">
        <f ca="1"/>
        <v>0</v>
      </c>
      <c r="D146" s="3">
        <f ca="1"/>
        <v>0</v>
      </c>
      <c r="E146" s="3">
        <f ca="1"/>
        <v>0</v>
      </c>
      <c r="G146" s="8">
        <f ca="1"/>
        <v>0</v>
      </c>
      <c r="H146" s="3">
        <f ca="1"/>
        <v>0</v>
      </c>
      <c r="I146" s="7">
        <f ca="1"/>
        <v>0</v>
      </c>
      <c r="K146">
        <f ca="1"/>
        <v>0</v>
      </c>
      <c r="L146" s="9">
        <f ca="1"/>
        <v>0</v>
      </c>
      <c r="M146" s="9">
        <f ca="1"/>
        <v>0</v>
      </c>
      <c r="N146" s="9">
        <f ca="1"/>
        <v>0</v>
      </c>
      <c r="O146" s="9">
        <f ca="1"/>
        <v>0</v>
      </c>
      <c r="P146" s="9">
        <f ca="1"/>
        <v>0</v>
      </c>
      <c r="Q146" s="9">
        <f ca="1"/>
        <v>0</v>
      </c>
      <c r="R146" s="9"/>
      <c r="T146">
        <f ca="1"/>
        <v>0</v>
      </c>
      <c r="V146">
        <f ca="1"/>
        <v>0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B146">
        <f ca="1"/>
        <v>0</v>
      </c>
      <c r="AC146" s="10">
        <f ca="1"/>
        <v>0</v>
      </c>
      <c r="AD146" s="7">
        <f ca="1"/>
        <v>0</v>
      </c>
    </row>
    <row r="147" spans="1:30" x14ac:dyDescent="0.2">
      <c r="A147">
        <f ca="1"/>
        <v>0</v>
      </c>
      <c r="B147">
        <f ca="1"/>
        <v>0</v>
      </c>
      <c r="C147" s="3">
        <f ca="1"/>
        <v>0</v>
      </c>
      <c r="D147" s="3">
        <f ca="1"/>
        <v>0</v>
      </c>
      <c r="E147" s="3">
        <f ca="1"/>
        <v>0</v>
      </c>
      <c r="G147" s="8">
        <f ca="1"/>
        <v>0</v>
      </c>
      <c r="H147" s="3">
        <f ca="1"/>
        <v>0</v>
      </c>
      <c r="I147" s="7">
        <f ca="1"/>
        <v>0</v>
      </c>
      <c r="K147">
        <f ca="1"/>
        <v>0</v>
      </c>
      <c r="L147" s="9">
        <f ca="1"/>
        <v>0</v>
      </c>
      <c r="M147" s="9">
        <f ca="1"/>
        <v>0</v>
      </c>
      <c r="N147" s="9">
        <f ca="1"/>
        <v>0</v>
      </c>
      <c r="O147" s="9">
        <f ca="1"/>
        <v>0</v>
      </c>
      <c r="P147" s="9">
        <f ca="1"/>
        <v>0</v>
      </c>
      <c r="Q147" s="9">
        <f ca="1"/>
        <v>0</v>
      </c>
      <c r="R147" s="9"/>
      <c r="T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B147">
        <f ca="1"/>
        <v>0</v>
      </c>
      <c r="AC147" s="10">
        <f ca="1"/>
        <v>0</v>
      </c>
      <c r="AD147" s="7">
        <f ca="1"/>
        <v>0</v>
      </c>
    </row>
    <row r="148" spans="1:30" x14ac:dyDescent="0.2">
      <c r="A148">
        <f ca="1"/>
        <v>0</v>
      </c>
      <c r="B148">
        <f ca="1"/>
        <v>0</v>
      </c>
      <c r="C148" s="3">
        <f ca="1"/>
        <v>0</v>
      </c>
      <c r="D148" s="3">
        <f ca="1"/>
        <v>0</v>
      </c>
      <c r="E148" s="3">
        <f ca="1"/>
        <v>0</v>
      </c>
      <c r="G148" s="8">
        <f ca="1"/>
        <v>0</v>
      </c>
      <c r="H148" s="3">
        <f ca="1"/>
        <v>0</v>
      </c>
      <c r="I148" s="7">
        <f ca="1"/>
        <v>0</v>
      </c>
      <c r="K148">
        <f ca="1"/>
        <v>0</v>
      </c>
      <c r="L148" s="9">
        <f ca="1"/>
        <v>0</v>
      </c>
      <c r="M148" s="9">
        <f ca="1"/>
        <v>0</v>
      </c>
      <c r="N148" s="9">
        <f ca="1"/>
        <v>0</v>
      </c>
      <c r="O148" s="9">
        <f ca="1"/>
        <v>0</v>
      </c>
      <c r="P148" s="9">
        <f ca="1"/>
        <v>0</v>
      </c>
      <c r="Q148" s="9">
        <f ca="1"/>
        <v>0</v>
      </c>
      <c r="R148" s="9"/>
      <c r="T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B148">
        <f ca="1"/>
        <v>0</v>
      </c>
      <c r="AC148" s="10">
        <f ca="1"/>
        <v>0</v>
      </c>
      <c r="AD148" s="7">
        <f ca="1"/>
        <v>0</v>
      </c>
    </row>
    <row r="149" spans="1:30" x14ac:dyDescent="0.2">
      <c r="A149">
        <f ca="1"/>
        <v>0</v>
      </c>
      <c r="B149">
        <f ca="1"/>
        <v>0</v>
      </c>
      <c r="C149" s="3">
        <f ca="1"/>
        <v>0</v>
      </c>
      <c r="D149" s="3">
        <f ca="1"/>
        <v>0</v>
      </c>
      <c r="E149" s="3">
        <f ca="1"/>
        <v>0</v>
      </c>
      <c r="G149" s="8">
        <f ca="1"/>
        <v>0</v>
      </c>
      <c r="H149" s="3">
        <f ca="1"/>
        <v>0</v>
      </c>
      <c r="I149" s="7">
        <f ca="1"/>
        <v>0</v>
      </c>
      <c r="K149">
        <f ca="1"/>
        <v>0</v>
      </c>
      <c r="L149" s="9">
        <f ca="1"/>
        <v>0</v>
      </c>
      <c r="M149" s="9">
        <f ca="1"/>
        <v>0</v>
      </c>
      <c r="N149" s="9">
        <f ca="1"/>
        <v>0</v>
      </c>
      <c r="O149" s="9">
        <f ca="1"/>
        <v>0</v>
      </c>
      <c r="P149" s="9">
        <f ca="1"/>
        <v>0</v>
      </c>
      <c r="Q149" s="9">
        <f ca="1"/>
        <v>0</v>
      </c>
      <c r="R149" s="9"/>
      <c r="T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0</v>
      </c>
      <c r="Z149">
        <f ca="1"/>
        <v>0</v>
      </c>
      <c r="AB149">
        <f ca="1"/>
        <v>0</v>
      </c>
      <c r="AC149" s="10">
        <f ca="1"/>
        <v>0</v>
      </c>
      <c r="AD149" s="7">
        <f ca="1"/>
        <v>0</v>
      </c>
    </row>
    <row r="150" spans="1:30" x14ac:dyDescent="0.2">
      <c r="A150">
        <f ca="1"/>
        <v>0</v>
      </c>
      <c r="B150">
        <f ca="1"/>
        <v>0</v>
      </c>
      <c r="C150" s="3">
        <f ca="1"/>
        <v>0</v>
      </c>
      <c r="D150" s="3">
        <f ca="1"/>
        <v>0</v>
      </c>
      <c r="E150" s="3">
        <f ca="1"/>
        <v>0</v>
      </c>
      <c r="G150" s="8">
        <f ca="1"/>
        <v>0</v>
      </c>
      <c r="H150" s="3">
        <f ca="1"/>
        <v>0</v>
      </c>
      <c r="I150" s="7">
        <f ca="1"/>
        <v>0</v>
      </c>
      <c r="K150">
        <f ca="1"/>
        <v>0</v>
      </c>
      <c r="L150" s="9">
        <f ca="1"/>
        <v>0</v>
      </c>
      <c r="M150" s="9">
        <f ca="1"/>
        <v>0</v>
      </c>
      <c r="N150" s="9">
        <f ca="1"/>
        <v>0</v>
      </c>
      <c r="O150" s="9">
        <f ca="1"/>
        <v>0</v>
      </c>
      <c r="P150" s="9">
        <f ca="1"/>
        <v>0</v>
      </c>
      <c r="Q150" s="9">
        <f ca="1"/>
        <v>0</v>
      </c>
      <c r="R150" s="9"/>
      <c r="T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B150">
        <f ca="1"/>
        <v>0</v>
      </c>
      <c r="AC150" s="10">
        <f ca="1"/>
        <v>0</v>
      </c>
      <c r="AD150" s="7">
        <f ca="1"/>
        <v>0</v>
      </c>
    </row>
    <row r="151" spans="1:30" x14ac:dyDescent="0.2">
      <c r="A151">
        <f ca="1"/>
        <v>0</v>
      </c>
      <c r="B151">
        <f ca="1"/>
        <v>0</v>
      </c>
      <c r="C151" s="3">
        <f ca="1"/>
        <v>0</v>
      </c>
      <c r="D151" s="3">
        <f ca="1"/>
        <v>0</v>
      </c>
      <c r="E151" s="3">
        <f ca="1"/>
        <v>0</v>
      </c>
      <c r="G151" s="8">
        <f ca="1"/>
        <v>0</v>
      </c>
      <c r="H151" s="3">
        <f ca="1"/>
        <v>0</v>
      </c>
      <c r="I151" s="7">
        <f ca="1"/>
        <v>0</v>
      </c>
      <c r="K151">
        <f ca="1"/>
        <v>0</v>
      </c>
      <c r="L151" s="9">
        <f ca="1"/>
        <v>0</v>
      </c>
      <c r="M151" s="9">
        <f ca="1"/>
        <v>0</v>
      </c>
      <c r="N151" s="9">
        <f ca="1"/>
        <v>0</v>
      </c>
      <c r="O151" s="9">
        <f ca="1"/>
        <v>0</v>
      </c>
      <c r="P151" s="9">
        <f ca="1"/>
        <v>0</v>
      </c>
      <c r="Q151" s="9">
        <f ca="1"/>
        <v>0</v>
      </c>
      <c r="R151" s="9"/>
      <c r="T151">
        <f ca="1"/>
        <v>0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B151">
        <f ca="1"/>
        <v>0</v>
      </c>
      <c r="AC151" s="10">
        <f ca="1"/>
        <v>0</v>
      </c>
      <c r="AD151" s="7">
        <f ca="1"/>
        <v>0</v>
      </c>
    </row>
    <row r="152" spans="1:30" x14ac:dyDescent="0.2">
      <c r="A152">
        <f ca="1"/>
        <v>0</v>
      </c>
      <c r="B152">
        <f ca="1"/>
        <v>0</v>
      </c>
      <c r="C152" s="3">
        <f ca="1"/>
        <v>0</v>
      </c>
      <c r="D152" s="3">
        <f ca="1"/>
        <v>0</v>
      </c>
      <c r="E152" s="3">
        <f ca="1"/>
        <v>0</v>
      </c>
      <c r="G152" s="8">
        <f ca="1"/>
        <v>0</v>
      </c>
      <c r="H152" s="3">
        <f ca="1"/>
        <v>0</v>
      </c>
      <c r="I152" s="7">
        <f ca="1"/>
        <v>0</v>
      </c>
      <c r="K152">
        <f ca="1"/>
        <v>0</v>
      </c>
      <c r="L152" s="9">
        <f ca="1"/>
        <v>0</v>
      </c>
      <c r="M152" s="9">
        <f ca="1"/>
        <v>0</v>
      </c>
      <c r="N152" s="9">
        <f ca="1"/>
        <v>0</v>
      </c>
      <c r="O152" s="9">
        <f ca="1"/>
        <v>0</v>
      </c>
      <c r="P152" s="9">
        <f ca="1"/>
        <v>0</v>
      </c>
      <c r="Q152" s="9">
        <f ca="1"/>
        <v>0</v>
      </c>
      <c r="R152" s="9"/>
      <c r="T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0</v>
      </c>
      <c r="Z152">
        <f ca="1"/>
        <v>0</v>
      </c>
      <c r="AB152">
        <f ca="1"/>
        <v>0</v>
      </c>
      <c r="AC152" s="10">
        <f ca="1"/>
        <v>0</v>
      </c>
      <c r="AD152" s="7">
        <f ca="1"/>
        <v>0</v>
      </c>
    </row>
  </sheetData>
  <mergeCells count="5">
    <mergeCell ref="L89:S89"/>
    <mergeCell ref="B89:C89"/>
    <mergeCell ref="D89:E89"/>
    <mergeCell ref="W89:X89"/>
    <mergeCell ref="Y89:Z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sheetPr codeName="Sheet2"/>
  <dimension ref="A1:W56"/>
  <sheetViews>
    <sheetView workbookViewId="0">
      <pane xSplit="1" topLeftCell="B1" activePane="topRight" state="frozen"/>
      <selection pane="topRight" activeCell="W6" sqref="W5:W6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8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67</v>
      </c>
      <c r="B5" s="3">
        <v>3817</v>
      </c>
      <c r="C5" s="3">
        <v>12890</v>
      </c>
      <c r="D5" s="3">
        <v>-9073</v>
      </c>
      <c r="E5" s="3">
        <f t="shared" ref="E5:E9" si="0">D5+E6</f>
        <v>1101</v>
      </c>
      <c r="F5" s="3">
        <v>447344690000</v>
      </c>
      <c r="G5" s="3">
        <v>1507075260000</v>
      </c>
      <c r="H5" s="3">
        <v>-1059730570000</v>
      </c>
      <c r="I5" s="3">
        <f t="shared" ref="I5:I9" si="1">H5+I6</f>
        <v>-99211060000</v>
      </c>
      <c r="J5" s="3">
        <v>1758</v>
      </c>
      <c r="K5" s="3">
        <v>2927</v>
      </c>
      <c r="L5" s="3">
        <v>-1169</v>
      </c>
      <c r="M5" s="3">
        <f t="shared" ref="M5:M9" si="2">L5+M6</f>
        <v>-1510</v>
      </c>
      <c r="N5" s="3">
        <v>206013020000</v>
      </c>
      <c r="O5" s="3">
        <v>343454080000</v>
      </c>
      <c r="P5" s="3">
        <v>-137441060000</v>
      </c>
      <c r="Q5" s="3">
        <f t="shared" ref="Q5:Q9" si="3">P5+Q6</f>
        <v>-116707950000</v>
      </c>
      <c r="R5" s="3">
        <v>27260</v>
      </c>
      <c r="S5" s="3">
        <v>171101</v>
      </c>
      <c r="T5" s="5">
        <v>9.7644081565858756E-2</v>
      </c>
      <c r="U5" s="5">
        <v>2.7381488126895809E-2</v>
      </c>
      <c r="V5" s="5">
        <v>5.7999999999999996E-3</v>
      </c>
      <c r="W5" s="5">
        <f t="shared" ref="W5:W46" si="4">V5+W6</f>
        <v>3.7799999999999993E-2</v>
      </c>
    </row>
    <row r="6" spans="1:23" x14ac:dyDescent="0.2">
      <c r="A6" s="4" t="s">
        <v>64</v>
      </c>
      <c r="B6" s="3">
        <v>4460</v>
      </c>
      <c r="C6" s="3">
        <v>17430</v>
      </c>
      <c r="D6" s="3">
        <v>-12970</v>
      </c>
      <c r="E6" s="3">
        <f t="shared" si="0"/>
        <v>10174</v>
      </c>
      <c r="F6" s="3">
        <v>522875740000</v>
      </c>
      <c r="G6" s="3">
        <v>2043924610000</v>
      </c>
      <c r="H6" s="3">
        <v>-1521048870000</v>
      </c>
      <c r="I6" s="3">
        <f t="shared" si="1"/>
        <v>960519510000</v>
      </c>
      <c r="J6" s="3">
        <v>9272</v>
      </c>
      <c r="K6" s="3">
        <v>460</v>
      </c>
      <c r="L6" s="3">
        <v>8812</v>
      </c>
      <c r="M6" s="3">
        <f t="shared" si="2"/>
        <v>-341</v>
      </c>
      <c r="N6" s="3">
        <v>1085537260000</v>
      </c>
      <c r="O6" s="3">
        <v>54027040000</v>
      </c>
      <c r="P6" s="3">
        <v>1031510220000</v>
      </c>
      <c r="Q6" s="3">
        <f t="shared" si="3"/>
        <v>20733110000</v>
      </c>
      <c r="R6" s="3">
        <v>48347</v>
      </c>
      <c r="S6" s="3">
        <v>228003</v>
      </c>
      <c r="T6" s="5">
        <v>9.60075086731315E-2</v>
      </c>
      <c r="U6" s="5">
        <v>4.2683648899356587E-2</v>
      </c>
      <c r="V6" s="5">
        <v>-5.1000000000000004E-3</v>
      </c>
      <c r="W6" s="5">
        <f t="shared" si="4"/>
        <v>3.1999999999999994E-2</v>
      </c>
    </row>
    <row r="7" spans="1:23" x14ac:dyDescent="0.2">
      <c r="A7" s="4" t="s">
        <v>63</v>
      </c>
      <c r="B7" s="3">
        <v>4636</v>
      </c>
      <c r="C7" s="3">
        <v>8073</v>
      </c>
      <c r="D7" s="3">
        <v>-3437</v>
      </c>
      <c r="E7" s="3">
        <f t="shared" si="0"/>
        <v>23144</v>
      </c>
      <c r="F7" s="3">
        <v>539034050000</v>
      </c>
      <c r="G7" s="3">
        <v>938940880000</v>
      </c>
      <c r="H7" s="3">
        <v>-399906830000</v>
      </c>
      <c r="I7" s="3">
        <f t="shared" si="1"/>
        <v>2481568380000</v>
      </c>
      <c r="J7" s="3">
        <v>3261</v>
      </c>
      <c r="K7" s="3">
        <v>1988</v>
      </c>
      <c r="L7" s="3">
        <v>1273</v>
      </c>
      <c r="M7" s="3">
        <f t="shared" si="2"/>
        <v>-9153</v>
      </c>
      <c r="N7" s="3">
        <v>378778000000</v>
      </c>
      <c r="O7" s="3">
        <v>231064090000</v>
      </c>
      <c r="P7" s="3">
        <v>147713910000</v>
      </c>
      <c r="Q7" s="3">
        <f t="shared" si="3"/>
        <v>-1010777110000</v>
      </c>
      <c r="R7" s="3">
        <v>53119</v>
      </c>
      <c r="S7" s="3">
        <v>175919</v>
      </c>
      <c r="T7" s="5">
        <v>7.2243475690516659E-2</v>
      </c>
      <c r="U7" s="5">
        <v>2.9837595711662755E-2</v>
      </c>
      <c r="V7" s="5">
        <v>8.0000000000000002E-3</v>
      </c>
      <c r="W7" s="5">
        <f t="shared" si="4"/>
        <v>3.7099999999999994E-2</v>
      </c>
    </row>
    <row r="8" spans="1:23" x14ac:dyDescent="0.2">
      <c r="A8" s="4" t="s">
        <v>62</v>
      </c>
      <c r="B8" s="3">
        <v>2934</v>
      </c>
      <c r="C8" s="3">
        <v>5030</v>
      </c>
      <c r="D8" s="3">
        <v>-2096</v>
      </c>
      <c r="E8" s="3">
        <f t="shared" si="0"/>
        <v>26581</v>
      </c>
      <c r="F8" s="3">
        <v>343006340000</v>
      </c>
      <c r="G8" s="3">
        <v>588198170000</v>
      </c>
      <c r="H8" s="3">
        <v>-245191830000</v>
      </c>
      <c r="I8" s="3">
        <f t="shared" si="1"/>
        <v>2881475210000</v>
      </c>
      <c r="J8" s="3">
        <v>1908</v>
      </c>
      <c r="K8" s="3">
        <v>1318</v>
      </c>
      <c r="L8" s="3">
        <v>590</v>
      </c>
      <c r="M8" s="3">
        <f t="shared" si="2"/>
        <v>-10426</v>
      </c>
      <c r="N8" s="3">
        <v>223278080000</v>
      </c>
      <c r="O8" s="3">
        <v>154379880000</v>
      </c>
      <c r="P8" s="3">
        <v>68898200000</v>
      </c>
      <c r="Q8" s="3">
        <f t="shared" si="3"/>
        <v>-1158491020000</v>
      </c>
      <c r="R8" s="3">
        <v>56010</v>
      </c>
      <c r="S8" s="3">
        <v>168199</v>
      </c>
      <c r="T8" s="5">
        <v>4.7348676270370219E-2</v>
      </c>
      <c r="U8" s="5">
        <v>1.9179662185863176E-2</v>
      </c>
      <c r="V8" s="5">
        <v>-2.7000000000000001E-3</v>
      </c>
      <c r="W8" s="5">
        <f t="shared" si="4"/>
        <v>2.9099999999999994E-2</v>
      </c>
    </row>
    <row r="9" spans="1:23" x14ac:dyDescent="0.2">
      <c r="A9" s="4" t="s">
        <v>61</v>
      </c>
      <c r="B9" s="3">
        <v>6552</v>
      </c>
      <c r="C9" s="3">
        <v>9030</v>
      </c>
      <c r="D9" s="3">
        <v>-2478</v>
      </c>
      <c r="E9" s="3">
        <f t="shared" si="0"/>
        <v>28677</v>
      </c>
      <c r="F9" s="3">
        <v>761197100000</v>
      </c>
      <c r="G9" s="3">
        <v>1047691880000</v>
      </c>
      <c r="H9" s="3">
        <v>-286494780000</v>
      </c>
      <c r="I9" s="3">
        <f t="shared" si="1"/>
        <v>3126667040000</v>
      </c>
      <c r="J9" s="3">
        <v>10658</v>
      </c>
      <c r="K9" s="3">
        <v>5134</v>
      </c>
      <c r="L9" s="3">
        <v>5524</v>
      </c>
      <c r="M9" s="3">
        <f t="shared" si="2"/>
        <v>-11016</v>
      </c>
      <c r="N9" s="3">
        <v>1237450270000</v>
      </c>
      <c r="O9" s="3">
        <v>596117050000</v>
      </c>
      <c r="P9" s="3">
        <v>641333220000</v>
      </c>
      <c r="Q9" s="3">
        <f t="shared" si="3"/>
        <v>-1227389220000</v>
      </c>
      <c r="R9" s="3">
        <v>65958</v>
      </c>
      <c r="S9" s="3">
        <v>292209</v>
      </c>
      <c r="T9" s="5">
        <v>5.3324846257302133E-2</v>
      </c>
      <c r="U9" s="5">
        <v>5.4043509953492191E-2</v>
      </c>
      <c r="V9" s="5">
        <v>-1.9E-3</v>
      </c>
      <c r="W9" s="5">
        <f t="shared" si="4"/>
        <v>3.1799999999999995E-2</v>
      </c>
    </row>
    <row r="10" spans="1:23" x14ac:dyDescent="0.2">
      <c r="A10" s="4" t="s">
        <v>60</v>
      </c>
      <c r="B10" s="3">
        <v>4045</v>
      </c>
      <c r="C10" s="3">
        <v>4050</v>
      </c>
      <c r="D10" s="3">
        <v>-5</v>
      </c>
      <c r="E10" s="3">
        <f t="shared" ref="E10:E16" si="5">D10+E11</f>
        <v>31155</v>
      </c>
      <c r="F10" s="3">
        <v>473083400000</v>
      </c>
      <c r="G10" s="3">
        <v>473563640000</v>
      </c>
      <c r="H10" s="3">
        <v>-480240000</v>
      </c>
      <c r="I10" s="3">
        <f t="shared" ref="I10:I16" si="6">H10+I11</f>
        <v>3413161820000</v>
      </c>
      <c r="J10" s="3">
        <v>1940</v>
      </c>
      <c r="K10" s="3">
        <v>3337</v>
      </c>
      <c r="L10" s="3">
        <v>-1397</v>
      </c>
      <c r="M10" s="3">
        <f t="shared" ref="M10:M16" si="7">L10+M11</f>
        <v>-16540</v>
      </c>
      <c r="N10" s="3">
        <v>226800430000</v>
      </c>
      <c r="O10" s="3">
        <v>390251310000</v>
      </c>
      <c r="P10" s="3">
        <v>-163450880000</v>
      </c>
      <c r="Q10" s="3">
        <f t="shared" ref="Q10:Q16" si="8">P10+Q11</f>
        <v>-1868722440000</v>
      </c>
      <c r="R10" s="3">
        <v>61127</v>
      </c>
      <c r="S10" s="3">
        <v>208491</v>
      </c>
      <c r="T10" s="5">
        <v>3.8826616016998335E-2</v>
      </c>
      <c r="U10" s="5">
        <v>2.5310445055182238E-2</v>
      </c>
      <c r="V10" s="5">
        <v>4.3E-3</v>
      </c>
      <c r="W10" s="5">
        <f t="shared" si="4"/>
        <v>3.3699999999999994E-2</v>
      </c>
    </row>
    <row r="11" spans="1:23" x14ac:dyDescent="0.2">
      <c r="A11" s="4" t="s">
        <v>59</v>
      </c>
      <c r="B11" s="3">
        <v>4519</v>
      </c>
      <c r="C11" s="3">
        <v>3072</v>
      </c>
      <c r="D11" s="3">
        <v>1447</v>
      </c>
      <c r="E11" s="3">
        <f t="shared" si="5"/>
        <v>31160</v>
      </c>
      <c r="F11" s="3">
        <v>526166970000</v>
      </c>
      <c r="G11" s="3">
        <v>357437590000</v>
      </c>
      <c r="H11" s="3">
        <v>168729380000</v>
      </c>
      <c r="I11" s="3">
        <f t="shared" si="6"/>
        <v>3413642060000</v>
      </c>
      <c r="J11" s="3">
        <v>5317</v>
      </c>
      <c r="K11" s="3">
        <v>3948</v>
      </c>
      <c r="L11" s="3">
        <v>1369</v>
      </c>
      <c r="M11" s="3">
        <f t="shared" si="7"/>
        <v>-15143</v>
      </c>
      <c r="N11" s="3">
        <v>618702810000</v>
      </c>
      <c r="O11" s="3">
        <v>460159040000</v>
      </c>
      <c r="P11" s="3">
        <v>158543770000</v>
      </c>
      <c r="Q11" s="3">
        <f t="shared" si="8"/>
        <v>-1705271560000</v>
      </c>
      <c r="R11" s="3">
        <v>61726</v>
      </c>
      <c r="S11" s="3">
        <v>201693</v>
      </c>
      <c r="T11" s="5">
        <v>3.7636407807906072E-2</v>
      </c>
      <c r="U11" s="5">
        <v>4.593615048613487E-2</v>
      </c>
      <c r="V11" s="5">
        <v>1E-4</v>
      </c>
      <c r="W11" s="5">
        <f t="shared" si="4"/>
        <v>2.9399999999999996E-2</v>
      </c>
    </row>
    <row r="12" spans="1:23" x14ac:dyDescent="0.2">
      <c r="A12" s="4" t="s">
        <v>58</v>
      </c>
      <c r="B12" s="3">
        <v>2181</v>
      </c>
      <c r="C12" s="3">
        <v>3585</v>
      </c>
      <c r="D12" s="3">
        <v>-1404</v>
      </c>
      <c r="E12" s="3">
        <f t="shared" si="5"/>
        <v>29713</v>
      </c>
      <c r="F12" s="3">
        <v>253573230000</v>
      </c>
      <c r="G12" s="3">
        <v>416686870000</v>
      </c>
      <c r="H12" s="3">
        <v>-163113640000</v>
      </c>
      <c r="I12" s="3">
        <f t="shared" si="6"/>
        <v>3244912680000</v>
      </c>
      <c r="J12" s="3">
        <v>825</v>
      </c>
      <c r="K12" s="3">
        <v>4294</v>
      </c>
      <c r="L12" s="3">
        <v>-3469</v>
      </c>
      <c r="M12" s="3">
        <f t="shared" si="7"/>
        <v>-16512</v>
      </c>
      <c r="N12" s="3">
        <v>95919600000</v>
      </c>
      <c r="O12" s="3">
        <v>499570820000</v>
      </c>
      <c r="P12" s="3">
        <v>-403651220000</v>
      </c>
      <c r="Q12" s="3">
        <f t="shared" si="8"/>
        <v>-1863815330000</v>
      </c>
      <c r="R12" s="3">
        <v>61287</v>
      </c>
      <c r="S12" s="3">
        <v>149798</v>
      </c>
      <c r="T12" s="5">
        <v>3.8491835672038344E-2</v>
      </c>
      <c r="U12" s="5">
        <v>3.4172685883656656E-2</v>
      </c>
      <c r="V12" s="5">
        <v>8.9999999999999998E-4</v>
      </c>
      <c r="W12" s="5">
        <f t="shared" si="4"/>
        <v>2.9299999999999996E-2</v>
      </c>
    </row>
    <row r="13" spans="1:23" x14ac:dyDescent="0.2">
      <c r="A13" s="4" t="s">
        <v>57</v>
      </c>
      <c r="B13" s="3">
        <v>2704</v>
      </c>
      <c r="C13" s="3">
        <v>3525</v>
      </c>
      <c r="D13" s="3">
        <v>-821</v>
      </c>
      <c r="E13" s="3">
        <f t="shared" si="5"/>
        <v>31117</v>
      </c>
      <c r="F13" s="3">
        <v>315986280000</v>
      </c>
      <c r="G13" s="3">
        <v>411235300000</v>
      </c>
      <c r="H13" s="3">
        <v>-95249020000</v>
      </c>
      <c r="I13" s="3">
        <f t="shared" si="6"/>
        <v>3408026320000</v>
      </c>
      <c r="J13" s="3">
        <v>3675</v>
      </c>
      <c r="K13" s="3">
        <v>3143</v>
      </c>
      <c r="L13" s="3">
        <v>532</v>
      </c>
      <c r="M13" s="3">
        <f t="shared" si="7"/>
        <v>-13043</v>
      </c>
      <c r="N13" s="3">
        <v>429290700000</v>
      </c>
      <c r="O13" s="3">
        <v>366890750000</v>
      </c>
      <c r="P13" s="3">
        <v>62399950000</v>
      </c>
      <c r="Q13" s="3">
        <f t="shared" si="8"/>
        <v>-1460164110000</v>
      </c>
      <c r="R13" s="3">
        <v>56813</v>
      </c>
      <c r="S13" s="3">
        <v>182329</v>
      </c>
      <c r="T13" s="5">
        <v>3.4163517597310358E-2</v>
      </c>
      <c r="U13" s="5">
        <v>3.7393941720735596E-2</v>
      </c>
      <c r="V13" s="5">
        <v>-3.4000000000000002E-3</v>
      </c>
      <c r="W13" s="5">
        <f t="shared" si="4"/>
        <v>2.8399999999999995E-2</v>
      </c>
    </row>
    <row r="14" spans="1:23" x14ac:dyDescent="0.2">
      <c r="A14" s="4" t="s">
        <v>56</v>
      </c>
      <c r="B14" s="3">
        <v>4268</v>
      </c>
      <c r="C14" s="3">
        <v>3694</v>
      </c>
      <c r="D14" s="3">
        <v>574</v>
      </c>
      <c r="E14" s="3">
        <f t="shared" si="5"/>
        <v>31938</v>
      </c>
      <c r="F14" s="3">
        <v>494975600000</v>
      </c>
      <c r="G14" s="3">
        <v>428093560000</v>
      </c>
      <c r="H14" s="3">
        <v>66882040000</v>
      </c>
      <c r="I14" s="3">
        <f t="shared" si="6"/>
        <v>3503275340000</v>
      </c>
      <c r="J14" s="3">
        <v>1902</v>
      </c>
      <c r="K14" s="3">
        <v>6331</v>
      </c>
      <c r="L14" s="3">
        <v>-4429</v>
      </c>
      <c r="M14" s="3">
        <f t="shared" si="7"/>
        <v>-13575</v>
      </c>
      <c r="N14" s="3">
        <v>220149660000</v>
      </c>
      <c r="O14" s="3">
        <v>734338320000</v>
      </c>
      <c r="P14" s="3">
        <v>-514188660000</v>
      </c>
      <c r="Q14" s="3">
        <f t="shared" si="8"/>
        <v>-1522564060000</v>
      </c>
      <c r="R14" s="3">
        <v>56200</v>
      </c>
      <c r="S14" s="3">
        <v>199452</v>
      </c>
      <c r="T14" s="5">
        <v>3.9919379098730522E-2</v>
      </c>
      <c r="U14" s="5">
        <v>4.1278101999478574E-2</v>
      </c>
      <c r="V14" s="5">
        <v>8.199999999999999E-3</v>
      </c>
      <c r="W14" s="5">
        <f t="shared" si="4"/>
        <v>3.1799999999999995E-2</v>
      </c>
    </row>
    <row r="15" spans="1:23" x14ac:dyDescent="0.2">
      <c r="A15" s="4" t="s">
        <v>55</v>
      </c>
      <c r="B15" s="3">
        <v>6239</v>
      </c>
      <c r="C15" s="3">
        <v>6153</v>
      </c>
      <c r="D15" s="3">
        <v>86</v>
      </c>
      <c r="E15" s="3">
        <f t="shared" si="5"/>
        <v>31364</v>
      </c>
      <c r="F15" s="3">
        <v>721197290000</v>
      </c>
      <c r="G15" s="3">
        <v>712032920000</v>
      </c>
      <c r="H15" s="3">
        <v>9164370000</v>
      </c>
      <c r="I15" s="3">
        <f t="shared" si="6"/>
        <v>3436393300000</v>
      </c>
      <c r="J15" s="3">
        <v>4779</v>
      </c>
      <c r="K15" s="3">
        <v>6000</v>
      </c>
      <c r="L15" s="3">
        <v>-1221</v>
      </c>
      <c r="M15" s="3">
        <f t="shared" si="7"/>
        <v>-9146</v>
      </c>
      <c r="N15" s="3">
        <v>549693170000</v>
      </c>
      <c r="O15" s="3">
        <v>698046880000</v>
      </c>
      <c r="P15" s="3">
        <v>-148353710000</v>
      </c>
      <c r="Q15" s="3">
        <f t="shared" si="8"/>
        <v>-1008375400000</v>
      </c>
      <c r="R15" s="3">
        <v>62973</v>
      </c>
      <c r="S15" s="3">
        <v>260804</v>
      </c>
      <c r="T15" s="5">
        <v>4.7514608671646141E-2</v>
      </c>
      <c r="U15" s="5">
        <v>4.1329887578411377E-2</v>
      </c>
      <c r="V15" s="5">
        <v>7.0999999999999995E-3</v>
      </c>
      <c r="W15" s="5">
        <f t="shared" si="4"/>
        <v>2.3599999999999999E-2</v>
      </c>
    </row>
    <row r="16" spans="1:23" x14ac:dyDescent="0.2">
      <c r="A16" s="4" t="s">
        <v>54</v>
      </c>
      <c r="B16" s="3">
        <v>3754</v>
      </c>
      <c r="C16" s="3">
        <v>3148</v>
      </c>
      <c r="D16" s="3">
        <v>606</v>
      </c>
      <c r="E16" s="3">
        <f t="shared" si="5"/>
        <v>31278</v>
      </c>
      <c r="F16" s="3">
        <v>425145650000</v>
      </c>
      <c r="G16" s="3">
        <v>358473940000</v>
      </c>
      <c r="H16" s="3">
        <v>66671710000</v>
      </c>
      <c r="I16" s="3">
        <f t="shared" si="6"/>
        <v>3427228930000</v>
      </c>
      <c r="J16" s="3">
        <v>3394</v>
      </c>
      <c r="K16" s="3">
        <v>1299</v>
      </c>
      <c r="L16" s="3">
        <v>2095</v>
      </c>
      <c r="M16" s="3">
        <f t="shared" si="7"/>
        <v>-7925</v>
      </c>
      <c r="N16" s="3">
        <v>384568770000</v>
      </c>
      <c r="O16" s="3">
        <v>147403140000</v>
      </c>
      <c r="P16" s="3">
        <v>237165630000</v>
      </c>
      <c r="Q16" s="3">
        <f t="shared" si="8"/>
        <v>-860021690000</v>
      </c>
      <c r="R16" s="3">
        <v>62006</v>
      </c>
      <c r="S16" s="3">
        <v>173569</v>
      </c>
      <c r="T16" s="5">
        <v>3.9765165438528767E-2</v>
      </c>
      <c r="U16" s="5">
        <v>2.7038238395105118E-2</v>
      </c>
      <c r="V16" s="5">
        <v>1.3100000000000001E-2</v>
      </c>
      <c r="W16" s="5">
        <f t="shared" si="4"/>
        <v>1.6500000000000001E-2</v>
      </c>
    </row>
    <row r="17" spans="1:23" x14ac:dyDescent="0.2">
      <c r="A17" s="4" t="s">
        <v>52</v>
      </c>
      <c r="B17" s="3">
        <v>3925</v>
      </c>
      <c r="C17" s="3">
        <v>2412</v>
      </c>
      <c r="D17" s="3">
        <v>1513</v>
      </c>
      <c r="E17" s="3">
        <f t="shared" ref="E17:E46" si="9">D17+E18</f>
        <v>30672</v>
      </c>
      <c r="F17" s="3">
        <v>446239450000</v>
      </c>
      <c r="G17" s="3">
        <v>273924580000</v>
      </c>
      <c r="H17" s="3">
        <v>172314870000</v>
      </c>
      <c r="I17" s="3">
        <f t="shared" ref="I17:I46" si="10">H17+I18</f>
        <v>3360557220000</v>
      </c>
      <c r="J17" s="3">
        <v>1936</v>
      </c>
      <c r="K17" s="3">
        <v>2755</v>
      </c>
      <c r="L17" s="3">
        <v>-819</v>
      </c>
      <c r="M17" s="3">
        <f t="shared" ref="M17:M46" si="11">L17+M18</f>
        <v>-10020</v>
      </c>
      <c r="N17" s="3">
        <v>219931740000</v>
      </c>
      <c r="O17" s="3">
        <v>313203240000</v>
      </c>
      <c r="P17" s="3">
        <v>-93271500000</v>
      </c>
      <c r="Q17" s="3">
        <f t="shared" ref="Q17:Q46" si="12">P17+Q18</f>
        <v>-1097187320000</v>
      </c>
      <c r="R17" s="3">
        <v>55484</v>
      </c>
      <c r="S17" s="3">
        <v>167307</v>
      </c>
      <c r="T17" s="5">
        <v>3.7876478569336611E-2</v>
      </c>
      <c r="U17" s="5">
        <v>2.8038276939996533E-2</v>
      </c>
      <c r="V17" s="5">
        <v>2.0000000000000001E-4</v>
      </c>
      <c r="W17" s="5">
        <f t="shared" si="4"/>
        <v>3.3999999999999998E-3</v>
      </c>
    </row>
    <row r="18" spans="1:23" x14ac:dyDescent="0.2">
      <c r="A18" s="4" t="s">
        <v>51</v>
      </c>
      <c r="B18" s="3">
        <v>1599</v>
      </c>
      <c r="C18" s="3">
        <v>822</v>
      </c>
      <c r="D18" s="3">
        <v>777</v>
      </c>
      <c r="E18" s="3">
        <f t="shared" si="9"/>
        <v>29159</v>
      </c>
      <c r="F18" s="3">
        <v>181389210000</v>
      </c>
      <c r="G18" s="3">
        <v>93215590000</v>
      </c>
      <c r="H18" s="3">
        <v>88173620000</v>
      </c>
      <c r="I18" s="3">
        <f t="shared" si="10"/>
        <v>3188242350000</v>
      </c>
      <c r="J18" s="3">
        <v>3797</v>
      </c>
      <c r="K18" s="3">
        <v>245</v>
      </c>
      <c r="L18" s="3">
        <v>3552</v>
      </c>
      <c r="M18" s="3">
        <f t="shared" si="11"/>
        <v>-9201</v>
      </c>
      <c r="N18" s="3">
        <v>428588000000</v>
      </c>
      <c r="O18" s="3">
        <v>27782830000</v>
      </c>
      <c r="P18" s="3">
        <v>400805170000</v>
      </c>
      <c r="Q18" s="3">
        <f t="shared" si="12"/>
        <v>-1003915820000</v>
      </c>
      <c r="R18" s="3">
        <v>58501</v>
      </c>
      <c r="S18" s="3">
        <v>160159</v>
      </c>
      <c r="T18" s="5">
        <v>1.5116228248178373E-2</v>
      </c>
      <c r="U18" s="5">
        <v>2.5237420313563397E-2</v>
      </c>
      <c r="V18" s="5">
        <v>2.5999999999999999E-3</v>
      </c>
      <c r="W18" s="5">
        <f t="shared" si="4"/>
        <v>3.1999999999999997E-3</v>
      </c>
    </row>
    <row r="19" spans="1:23" x14ac:dyDescent="0.2">
      <c r="A19" s="4" t="s">
        <v>50</v>
      </c>
      <c r="B19" s="3">
        <v>2477</v>
      </c>
      <c r="C19" s="3">
        <v>2297</v>
      </c>
      <c r="D19" s="3">
        <v>180</v>
      </c>
      <c r="E19" s="3">
        <f t="shared" si="9"/>
        <v>28382</v>
      </c>
      <c r="F19" s="3">
        <v>279038500000</v>
      </c>
      <c r="G19" s="3">
        <v>259534900000</v>
      </c>
      <c r="H19" s="3">
        <v>19503600000</v>
      </c>
      <c r="I19" s="3">
        <f t="shared" si="10"/>
        <v>3100068730000</v>
      </c>
      <c r="J19" s="3">
        <v>2726</v>
      </c>
      <c r="K19" s="3">
        <v>1170</v>
      </c>
      <c r="L19" s="3">
        <v>1556</v>
      </c>
      <c r="M19" s="3">
        <f t="shared" si="11"/>
        <v>-12753</v>
      </c>
      <c r="N19" s="3">
        <v>305181970000</v>
      </c>
      <c r="O19" s="3">
        <v>131978240000</v>
      </c>
      <c r="P19" s="3">
        <v>173203730000</v>
      </c>
      <c r="Q19" s="3">
        <f t="shared" si="12"/>
        <v>-1404720990000</v>
      </c>
      <c r="R19" s="3">
        <v>58944</v>
      </c>
      <c r="S19" s="3">
        <v>157595</v>
      </c>
      <c r="T19" s="5">
        <v>3.0292839239823597E-2</v>
      </c>
      <c r="U19" s="5">
        <v>2.4721596497350805E-2</v>
      </c>
      <c r="V19" s="5">
        <v>1.43E-2</v>
      </c>
      <c r="W19" s="5">
        <f t="shared" si="4"/>
        <v>5.9999999999999984E-4</v>
      </c>
    </row>
    <row r="20" spans="1:23" x14ac:dyDescent="0.2">
      <c r="A20" s="4" t="s">
        <v>49</v>
      </c>
      <c r="B20" s="3">
        <v>1634</v>
      </c>
      <c r="C20" s="3">
        <v>2644</v>
      </c>
      <c r="D20" s="3">
        <v>-1010</v>
      </c>
      <c r="E20" s="3">
        <f t="shared" si="9"/>
        <v>28202</v>
      </c>
      <c r="F20" s="3">
        <v>183500040000</v>
      </c>
      <c r="G20" s="3">
        <v>296516870000</v>
      </c>
      <c r="H20" s="3">
        <v>-113016830000</v>
      </c>
      <c r="I20" s="3">
        <f t="shared" si="10"/>
        <v>3080565130000</v>
      </c>
      <c r="J20" s="3">
        <v>215</v>
      </c>
      <c r="K20" s="3">
        <v>2803</v>
      </c>
      <c r="L20" s="3">
        <v>-2588</v>
      </c>
      <c r="M20" s="3">
        <f t="shared" si="11"/>
        <v>-14309</v>
      </c>
      <c r="N20" s="3">
        <v>24109500000</v>
      </c>
      <c r="O20" s="3">
        <v>314885390000</v>
      </c>
      <c r="P20" s="3">
        <v>-290775890000</v>
      </c>
      <c r="Q20" s="3">
        <f t="shared" si="12"/>
        <v>-1577924720000</v>
      </c>
      <c r="R20" s="3">
        <v>57545</v>
      </c>
      <c r="S20" s="3">
        <v>135934</v>
      </c>
      <c r="T20" s="5">
        <v>3.1471155119396174E-2</v>
      </c>
      <c r="U20" s="5">
        <v>2.2201950946782997E-2</v>
      </c>
      <c r="V20" s="5">
        <v>-4.0999999999999995E-3</v>
      </c>
      <c r="W20" s="5">
        <f t="shared" si="4"/>
        <v>-1.37E-2</v>
      </c>
    </row>
    <row r="21" spans="1:23" x14ac:dyDescent="0.2">
      <c r="A21" s="4" t="s">
        <v>48</v>
      </c>
      <c r="B21" s="3">
        <v>2259</v>
      </c>
      <c r="C21" s="3">
        <v>1872</v>
      </c>
      <c r="D21" s="3">
        <v>387</v>
      </c>
      <c r="E21" s="3">
        <f t="shared" si="9"/>
        <v>29212</v>
      </c>
      <c r="F21" s="3">
        <v>252057940000</v>
      </c>
      <c r="G21" s="3">
        <v>208845320000</v>
      </c>
      <c r="H21" s="3">
        <v>43212620000</v>
      </c>
      <c r="I21" s="3">
        <f t="shared" si="10"/>
        <v>3193581960000</v>
      </c>
      <c r="J21" s="3">
        <v>3223</v>
      </c>
      <c r="K21" s="3">
        <v>2718</v>
      </c>
      <c r="L21" s="3">
        <v>505</v>
      </c>
      <c r="M21" s="3">
        <f t="shared" si="11"/>
        <v>-11721</v>
      </c>
      <c r="N21" s="3">
        <v>359600560000</v>
      </c>
      <c r="O21" s="3">
        <v>303710190000</v>
      </c>
      <c r="P21" s="3">
        <v>55890370000</v>
      </c>
      <c r="Q21" s="3">
        <f t="shared" si="12"/>
        <v>-1287148830000</v>
      </c>
      <c r="R21" s="3">
        <v>58086</v>
      </c>
      <c r="S21" s="3">
        <v>132261</v>
      </c>
      <c r="T21" s="5">
        <v>3.1233697008188354E-2</v>
      </c>
      <c r="U21" s="5">
        <v>4.4918759120224402E-2</v>
      </c>
      <c r="V21" s="5">
        <v>5.7999999999999996E-3</v>
      </c>
      <c r="W21" s="5">
        <f t="shared" si="4"/>
        <v>-9.6000000000000009E-3</v>
      </c>
    </row>
    <row r="22" spans="1:23" x14ac:dyDescent="0.2">
      <c r="A22" s="4" t="s">
        <v>47</v>
      </c>
      <c r="B22" s="3">
        <v>3351</v>
      </c>
      <c r="C22" s="3">
        <v>2557</v>
      </c>
      <c r="D22" s="3">
        <v>794</v>
      </c>
      <c r="E22" s="3">
        <f t="shared" si="9"/>
        <v>28825</v>
      </c>
      <c r="F22" s="3">
        <v>371048360000</v>
      </c>
      <c r="G22" s="3">
        <v>284754290000</v>
      </c>
      <c r="H22" s="3">
        <v>86294070000</v>
      </c>
      <c r="I22" s="3">
        <f t="shared" si="10"/>
        <v>3150369340000</v>
      </c>
      <c r="J22" s="3">
        <v>221</v>
      </c>
      <c r="K22" s="3">
        <v>4213</v>
      </c>
      <c r="L22" s="3">
        <v>-3992</v>
      </c>
      <c r="M22" s="3">
        <f t="shared" si="11"/>
        <v>-12226</v>
      </c>
      <c r="N22" s="3">
        <v>24599900000</v>
      </c>
      <c r="O22" s="3">
        <v>468473460000</v>
      </c>
      <c r="P22" s="3">
        <v>-443873560000</v>
      </c>
      <c r="Q22" s="3">
        <f t="shared" si="12"/>
        <v>-1343039200000</v>
      </c>
      <c r="R22" s="3">
        <v>57560</v>
      </c>
      <c r="S22" s="3">
        <v>179539</v>
      </c>
      <c r="T22" s="5">
        <v>3.2906499423523583E-2</v>
      </c>
      <c r="U22" s="5">
        <v>2.4696584029096743E-2</v>
      </c>
      <c r="V22" s="5">
        <v>1.5800000000000002E-2</v>
      </c>
      <c r="W22" s="5">
        <f t="shared" si="4"/>
        <v>-1.54E-2</v>
      </c>
    </row>
    <row r="23" spans="1:23" x14ac:dyDescent="0.2">
      <c r="A23" s="4" t="s">
        <v>42</v>
      </c>
      <c r="B23" s="3">
        <v>5468</v>
      </c>
      <c r="C23" s="3">
        <v>2941</v>
      </c>
      <c r="D23" s="3">
        <v>2527</v>
      </c>
      <c r="E23" s="3">
        <f t="shared" si="9"/>
        <v>28031</v>
      </c>
      <c r="F23" s="3">
        <v>599486290000</v>
      </c>
      <c r="G23" s="3">
        <v>322553750000</v>
      </c>
      <c r="H23" s="3">
        <v>276932540000</v>
      </c>
      <c r="I23" s="3">
        <f t="shared" si="10"/>
        <v>3064075270000</v>
      </c>
      <c r="J23" s="3">
        <v>4991</v>
      </c>
      <c r="K23" s="3">
        <v>1201</v>
      </c>
      <c r="L23" s="3">
        <v>3790</v>
      </c>
      <c r="M23" s="3">
        <f t="shared" si="11"/>
        <v>-8234</v>
      </c>
      <c r="N23" s="3">
        <v>547083740000</v>
      </c>
      <c r="O23" s="3">
        <v>131791340000</v>
      </c>
      <c r="P23" s="3">
        <v>415292400000</v>
      </c>
      <c r="Q23" s="3">
        <f t="shared" si="12"/>
        <v>-899165640000</v>
      </c>
      <c r="R23" s="3">
        <v>49231</v>
      </c>
      <c r="S23" s="3">
        <v>170434</v>
      </c>
      <c r="T23" s="5">
        <v>4.9338746963634016E-2</v>
      </c>
      <c r="U23" s="5">
        <v>3.6330779069903896E-2</v>
      </c>
      <c r="V23" s="5">
        <v>-5.9999999999999995E-4</v>
      </c>
      <c r="W23" s="5">
        <f t="shared" si="4"/>
        <v>-3.1200000000000002E-2</v>
      </c>
    </row>
    <row r="24" spans="1:23" x14ac:dyDescent="0.2">
      <c r="A24" s="4" t="s">
        <v>41</v>
      </c>
      <c r="B24" s="3">
        <v>8105</v>
      </c>
      <c r="C24" s="3">
        <v>3095</v>
      </c>
      <c r="D24" s="3">
        <v>5010</v>
      </c>
      <c r="E24" s="3">
        <f t="shared" si="9"/>
        <v>25504</v>
      </c>
      <c r="F24" s="3">
        <v>887785460000</v>
      </c>
      <c r="G24" s="3">
        <v>339308700000</v>
      </c>
      <c r="H24" s="3">
        <v>548476760000</v>
      </c>
      <c r="I24" s="3">
        <f t="shared" si="10"/>
        <v>2787142730000</v>
      </c>
      <c r="J24" s="3">
        <v>1112</v>
      </c>
      <c r="K24" s="3">
        <v>3986</v>
      </c>
      <c r="L24" s="3">
        <v>-2874</v>
      </c>
      <c r="M24" s="3">
        <f t="shared" si="11"/>
        <v>-12024</v>
      </c>
      <c r="N24" s="3">
        <v>121825220000</v>
      </c>
      <c r="O24" s="3">
        <v>436966820000</v>
      </c>
      <c r="P24" s="3">
        <v>-315141600000</v>
      </c>
      <c r="Q24" s="3">
        <f t="shared" si="12"/>
        <v>-1314458040000</v>
      </c>
      <c r="R24" s="3">
        <v>34535</v>
      </c>
      <c r="S24" s="3">
        <v>42157</v>
      </c>
      <c r="T24" s="5">
        <v>0.26567355362098821</v>
      </c>
      <c r="U24" s="5">
        <v>0.12092890860355339</v>
      </c>
      <c r="V24" s="5">
        <v>5.0000000000000001E-4</v>
      </c>
      <c r="W24" s="5">
        <f t="shared" si="4"/>
        <v>-3.0600000000000002E-2</v>
      </c>
    </row>
    <row r="25" spans="1:23" x14ac:dyDescent="0.2">
      <c r="A25" s="4" t="s">
        <v>40</v>
      </c>
      <c r="B25" s="3">
        <v>11754</v>
      </c>
      <c r="C25" s="3">
        <v>1316</v>
      </c>
      <c r="D25" s="3">
        <v>10438</v>
      </c>
      <c r="E25" s="3">
        <f t="shared" si="9"/>
        <v>20494</v>
      </c>
      <c r="F25" s="3">
        <v>1285944240000</v>
      </c>
      <c r="G25" s="3">
        <v>143929260000</v>
      </c>
      <c r="H25" s="3">
        <v>1142014980000</v>
      </c>
      <c r="I25" s="3">
        <f t="shared" si="10"/>
        <v>2238665970000</v>
      </c>
      <c r="J25" s="3">
        <v>195</v>
      </c>
      <c r="K25" s="3">
        <v>5567</v>
      </c>
      <c r="L25" s="3">
        <v>-5372</v>
      </c>
      <c r="M25" s="3">
        <f t="shared" si="11"/>
        <v>-9150</v>
      </c>
      <c r="N25" s="3">
        <v>21386240000</v>
      </c>
      <c r="O25" s="3">
        <v>609219120000</v>
      </c>
      <c r="P25" s="3">
        <v>-587832880000</v>
      </c>
      <c r="Q25" s="3">
        <f t="shared" si="12"/>
        <v>-999316440000</v>
      </c>
      <c r="R25" s="3">
        <v>19399</v>
      </c>
      <c r="S25" s="3">
        <v>24951</v>
      </c>
      <c r="T25" s="5">
        <v>0.523826700332652</v>
      </c>
      <c r="U25" s="5">
        <v>0.23093262795078354</v>
      </c>
      <c r="V25" s="5">
        <v>7.1999999999999998E-3</v>
      </c>
      <c r="W25" s="5">
        <f t="shared" si="4"/>
        <v>-3.1100000000000003E-2</v>
      </c>
    </row>
    <row r="26" spans="1:23" x14ac:dyDescent="0.2">
      <c r="A26" s="4" t="s">
        <v>39</v>
      </c>
      <c r="B26" s="3">
        <v>6086</v>
      </c>
      <c r="C26" s="3">
        <v>1479</v>
      </c>
      <c r="D26" s="3">
        <v>4607</v>
      </c>
      <c r="E26" s="3">
        <f t="shared" si="9"/>
        <v>10056</v>
      </c>
      <c r="F26" s="3">
        <v>658941430000</v>
      </c>
      <c r="G26" s="3">
        <v>159982430000</v>
      </c>
      <c r="H26" s="3">
        <v>498959000000</v>
      </c>
      <c r="I26" s="3">
        <f t="shared" si="10"/>
        <v>1096650990000</v>
      </c>
      <c r="J26" s="3">
        <v>0</v>
      </c>
      <c r="K26" s="3">
        <v>1724</v>
      </c>
      <c r="L26" s="3">
        <v>-1724</v>
      </c>
      <c r="M26" s="3">
        <f t="shared" si="11"/>
        <v>-3778</v>
      </c>
      <c r="N26" s="3">
        <v>0</v>
      </c>
      <c r="O26" s="3">
        <v>186507170000</v>
      </c>
      <c r="P26" s="3">
        <v>-186507170000</v>
      </c>
      <c r="Q26" s="3">
        <f t="shared" si="12"/>
        <v>-411483560000</v>
      </c>
      <c r="R26" s="3">
        <v>10671</v>
      </c>
      <c r="S26" s="3">
        <v>14830</v>
      </c>
      <c r="T26" s="5">
        <v>0.51011463250168576</v>
      </c>
      <c r="U26" s="5">
        <v>0.1162508428860418</v>
      </c>
      <c r="V26" s="5">
        <v>6.9999999999999993E-3</v>
      </c>
      <c r="W26" s="5">
        <f t="shared" si="4"/>
        <v>-3.8300000000000001E-2</v>
      </c>
    </row>
    <row r="27" spans="1:23" x14ac:dyDescent="0.2">
      <c r="A27" s="4" t="s">
        <v>38</v>
      </c>
      <c r="B27" s="3">
        <v>4233</v>
      </c>
      <c r="C27" s="3">
        <v>880</v>
      </c>
      <c r="D27" s="3">
        <v>3353</v>
      </c>
      <c r="E27" s="3">
        <f t="shared" si="9"/>
        <v>5449</v>
      </c>
      <c r="F27" s="3">
        <v>461832960000</v>
      </c>
      <c r="G27" s="3">
        <v>95970070000</v>
      </c>
      <c r="H27" s="3">
        <v>365862890000</v>
      </c>
      <c r="I27" s="3">
        <f t="shared" si="10"/>
        <v>597691990000</v>
      </c>
      <c r="J27" s="3">
        <v>0</v>
      </c>
      <c r="K27" s="3">
        <v>822</v>
      </c>
      <c r="L27" s="3">
        <v>-822</v>
      </c>
      <c r="M27" s="3">
        <f t="shared" si="11"/>
        <v>-2054</v>
      </c>
      <c r="N27" s="3">
        <v>0</v>
      </c>
      <c r="O27" s="3">
        <v>89695100000</v>
      </c>
      <c r="P27" s="3">
        <v>-89695100000</v>
      </c>
      <c r="Q27" s="3">
        <f t="shared" si="12"/>
        <v>-224976390000</v>
      </c>
      <c r="R27" s="3">
        <v>5252</v>
      </c>
      <c r="S27" s="3">
        <v>8616</v>
      </c>
      <c r="T27" s="5">
        <v>0.59343082636954503</v>
      </c>
      <c r="U27" s="5">
        <v>9.5403899721448471E-2</v>
      </c>
      <c r="V27" s="5">
        <v>-1.1599999999999999E-2</v>
      </c>
      <c r="W27" s="5">
        <f t="shared" si="4"/>
        <v>-4.53E-2</v>
      </c>
    </row>
    <row r="28" spans="1:23" x14ac:dyDescent="0.2">
      <c r="A28" s="4" t="s">
        <v>37</v>
      </c>
      <c r="B28" s="3">
        <v>422</v>
      </c>
      <c r="C28" s="3">
        <v>343</v>
      </c>
      <c r="D28" s="3">
        <v>79</v>
      </c>
      <c r="E28" s="3">
        <f t="shared" si="9"/>
        <v>2096</v>
      </c>
      <c r="F28" s="3">
        <v>46586980000</v>
      </c>
      <c r="G28" s="3">
        <v>37835800000</v>
      </c>
      <c r="H28" s="3">
        <v>8751180000</v>
      </c>
      <c r="I28" s="3">
        <f t="shared" si="10"/>
        <v>231829100000</v>
      </c>
      <c r="J28" s="3">
        <v>0</v>
      </c>
      <c r="K28" s="3">
        <v>481</v>
      </c>
      <c r="L28" s="3">
        <v>-481</v>
      </c>
      <c r="M28" s="3">
        <f t="shared" si="11"/>
        <v>-1232</v>
      </c>
      <c r="N28" s="3">
        <v>0</v>
      </c>
      <c r="O28" s="3">
        <v>53080940000</v>
      </c>
      <c r="P28" s="3">
        <v>-53080940000</v>
      </c>
      <c r="Q28" s="3">
        <f t="shared" si="12"/>
        <v>-135281290000</v>
      </c>
      <c r="R28" s="3">
        <v>4177</v>
      </c>
      <c r="S28" s="3">
        <v>2262</v>
      </c>
      <c r="T28" s="5">
        <v>0.33819628647214856</v>
      </c>
      <c r="U28" s="5">
        <v>0.21264367816091953</v>
      </c>
      <c r="V28" s="5">
        <v>-8.6E-3</v>
      </c>
      <c r="W28" s="5">
        <f t="shared" si="4"/>
        <v>-3.3700000000000001E-2</v>
      </c>
    </row>
    <row r="29" spans="1:23" x14ac:dyDescent="0.2">
      <c r="A29" s="4" t="s">
        <v>36</v>
      </c>
      <c r="B29" s="3">
        <v>495</v>
      </c>
      <c r="C29" s="3">
        <v>141</v>
      </c>
      <c r="D29" s="3">
        <v>354</v>
      </c>
      <c r="E29" s="3">
        <f t="shared" si="9"/>
        <v>2017</v>
      </c>
      <c r="F29" s="3">
        <v>54931980000</v>
      </c>
      <c r="G29" s="3">
        <v>15616830000</v>
      </c>
      <c r="H29" s="3">
        <v>39315150000</v>
      </c>
      <c r="I29" s="3">
        <f t="shared" si="10"/>
        <v>223077920000</v>
      </c>
      <c r="J29" s="3">
        <v>0</v>
      </c>
      <c r="K29" s="3">
        <v>139</v>
      </c>
      <c r="L29" s="3">
        <v>-139</v>
      </c>
      <c r="M29" s="3">
        <f t="shared" si="11"/>
        <v>-751</v>
      </c>
      <c r="N29" s="3">
        <v>0</v>
      </c>
      <c r="O29" s="3">
        <v>15398240000</v>
      </c>
      <c r="P29" s="3">
        <v>-15398240000</v>
      </c>
      <c r="Q29" s="3">
        <f t="shared" si="12"/>
        <v>-82200350000</v>
      </c>
      <c r="R29" s="3">
        <v>3463</v>
      </c>
      <c r="S29" s="3">
        <v>1640</v>
      </c>
      <c r="T29" s="5">
        <v>0.3878048780487805</v>
      </c>
      <c r="U29" s="5">
        <v>8.4756097560975616E-2</v>
      </c>
      <c r="V29" s="5">
        <v>-2.3E-3</v>
      </c>
      <c r="W29" s="5">
        <f t="shared" si="4"/>
        <v>-2.5100000000000001E-2</v>
      </c>
    </row>
    <row r="30" spans="1:23" x14ac:dyDescent="0.2">
      <c r="A30" s="4" t="s">
        <v>35</v>
      </c>
      <c r="B30" s="3">
        <v>324</v>
      </c>
      <c r="C30" s="3">
        <v>96</v>
      </c>
      <c r="D30" s="3">
        <v>228</v>
      </c>
      <c r="E30" s="3">
        <f t="shared" si="9"/>
        <v>1663</v>
      </c>
      <c r="F30" s="3">
        <v>36196550000</v>
      </c>
      <c r="G30" s="3">
        <v>10668040000</v>
      </c>
      <c r="H30" s="3">
        <v>25528510000</v>
      </c>
      <c r="I30" s="3">
        <f t="shared" si="10"/>
        <v>183762770000</v>
      </c>
      <c r="J30" s="3">
        <v>0</v>
      </c>
      <c r="K30" s="3">
        <v>96</v>
      </c>
      <c r="L30" s="3">
        <v>-96</v>
      </c>
      <c r="M30" s="3">
        <f t="shared" si="11"/>
        <v>-612</v>
      </c>
      <c r="N30" s="3">
        <v>0</v>
      </c>
      <c r="O30" s="3">
        <v>10668510000</v>
      </c>
      <c r="P30" s="3">
        <v>-10668510000</v>
      </c>
      <c r="Q30" s="3">
        <f t="shared" si="12"/>
        <v>-66802110000</v>
      </c>
      <c r="R30" s="3">
        <v>3110</v>
      </c>
      <c r="S30" s="3">
        <v>1197</v>
      </c>
      <c r="T30" s="5">
        <v>0.35087719298245612</v>
      </c>
      <c r="U30" s="5">
        <v>8.0200501253132828E-2</v>
      </c>
      <c r="V30" s="5">
        <v>-9.3999999999999986E-3</v>
      </c>
      <c r="W30" s="5">
        <f t="shared" si="4"/>
        <v>-2.2800000000000001E-2</v>
      </c>
    </row>
    <row r="31" spans="1:23" x14ac:dyDescent="0.2">
      <c r="A31" s="4" t="s">
        <v>34</v>
      </c>
      <c r="B31" s="3">
        <v>619</v>
      </c>
      <c r="C31" s="3">
        <v>189</v>
      </c>
      <c r="D31" s="3">
        <v>430</v>
      </c>
      <c r="E31" s="3">
        <f t="shared" si="9"/>
        <v>1435</v>
      </c>
      <c r="F31" s="3">
        <v>69056310000</v>
      </c>
      <c r="G31" s="3">
        <v>21079500000</v>
      </c>
      <c r="H31" s="3">
        <v>47976810000</v>
      </c>
      <c r="I31" s="3">
        <f t="shared" si="10"/>
        <v>158234260000</v>
      </c>
      <c r="J31" s="3">
        <v>0</v>
      </c>
      <c r="K31" s="3">
        <v>184</v>
      </c>
      <c r="L31" s="3">
        <v>-184</v>
      </c>
      <c r="M31" s="3">
        <f t="shared" si="11"/>
        <v>-516</v>
      </c>
      <c r="N31" s="3">
        <v>0</v>
      </c>
      <c r="O31" s="3">
        <v>20521370000</v>
      </c>
      <c r="P31" s="3">
        <v>-20521370000</v>
      </c>
      <c r="Q31" s="3">
        <f t="shared" si="12"/>
        <v>-56133600000</v>
      </c>
      <c r="R31" s="3">
        <v>2102</v>
      </c>
      <c r="S31" s="3">
        <v>1785</v>
      </c>
      <c r="T31" s="5">
        <v>0.45266106442577031</v>
      </c>
      <c r="U31" s="5">
        <v>0.10308123249299719</v>
      </c>
      <c r="V31" s="5">
        <v>3.0000000000000001E-3</v>
      </c>
      <c r="W31" s="5">
        <f t="shared" si="4"/>
        <v>-1.3400000000000002E-2</v>
      </c>
    </row>
    <row r="32" spans="1:23" x14ac:dyDescent="0.2">
      <c r="A32" s="4" t="s">
        <v>33</v>
      </c>
      <c r="B32" s="3">
        <v>100</v>
      </c>
      <c r="C32" s="3">
        <v>106</v>
      </c>
      <c r="D32" s="3">
        <v>-6</v>
      </c>
      <c r="E32" s="3">
        <f t="shared" si="9"/>
        <v>1005</v>
      </c>
      <c r="F32" s="3">
        <v>11146280000</v>
      </c>
      <c r="G32" s="3">
        <v>11808900000</v>
      </c>
      <c r="H32" s="3">
        <v>-662620000</v>
      </c>
      <c r="I32" s="3">
        <f t="shared" si="10"/>
        <v>110257450000</v>
      </c>
      <c r="J32" s="3">
        <v>0</v>
      </c>
      <c r="K32" s="3">
        <v>106</v>
      </c>
      <c r="L32" s="3">
        <v>-106</v>
      </c>
      <c r="M32" s="3">
        <f t="shared" si="11"/>
        <v>-332</v>
      </c>
      <c r="N32" s="3">
        <v>0</v>
      </c>
      <c r="O32" s="3">
        <v>11808760000</v>
      </c>
      <c r="P32" s="3">
        <v>-11808760000</v>
      </c>
      <c r="Q32" s="3">
        <f t="shared" si="12"/>
        <v>-35612230000</v>
      </c>
      <c r="R32" s="3">
        <v>1990</v>
      </c>
      <c r="S32" s="3">
        <v>438</v>
      </c>
      <c r="T32" s="5">
        <v>0.47031963470319632</v>
      </c>
      <c r="U32" s="5">
        <v>0.24200913242009131</v>
      </c>
      <c r="V32" s="5">
        <v>3.8E-3</v>
      </c>
      <c r="W32" s="5">
        <f t="shared" si="4"/>
        <v>-1.6400000000000001E-2</v>
      </c>
    </row>
    <row r="33" spans="1:23" x14ac:dyDescent="0.2">
      <c r="A33" s="4" t="s">
        <v>32</v>
      </c>
      <c r="B33" s="3">
        <v>358</v>
      </c>
      <c r="C33" s="3">
        <v>55</v>
      </c>
      <c r="D33" s="3">
        <v>303</v>
      </c>
      <c r="E33" s="3">
        <f t="shared" si="9"/>
        <v>1011</v>
      </c>
      <c r="F33" s="3">
        <v>39902100000</v>
      </c>
      <c r="G33" s="3">
        <v>6118980000</v>
      </c>
      <c r="H33" s="3">
        <v>33783120000</v>
      </c>
      <c r="I33" s="3">
        <f t="shared" si="10"/>
        <v>110920070000</v>
      </c>
      <c r="J33" s="3">
        <v>193</v>
      </c>
      <c r="K33" s="3">
        <v>55</v>
      </c>
      <c r="L33" s="3">
        <v>138</v>
      </c>
      <c r="M33" s="3">
        <f t="shared" si="11"/>
        <v>-226</v>
      </c>
      <c r="N33" s="3">
        <v>21492040000</v>
      </c>
      <c r="O33" s="3">
        <v>6118680000</v>
      </c>
      <c r="P33" s="3">
        <v>15373360000</v>
      </c>
      <c r="Q33" s="3">
        <f t="shared" si="12"/>
        <v>-23803470000</v>
      </c>
      <c r="R33" s="3">
        <v>1861</v>
      </c>
      <c r="S33" s="3">
        <v>916</v>
      </c>
      <c r="T33" s="5">
        <v>0.45087336244541487</v>
      </c>
      <c r="U33" s="5">
        <v>0.27074235807860264</v>
      </c>
      <c r="V33" s="5">
        <v>-8.9999999999999998E-4</v>
      </c>
      <c r="W33" s="5">
        <f t="shared" si="4"/>
        <v>-2.0200000000000003E-2</v>
      </c>
    </row>
    <row r="34" spans="1:23" x14ac:dyDescent="0.2">
      <c r="A34" s="4" t="s">
        <v>31</v>
      </c>
      <c r="B34" s="3">
        <v>63</v>
      </c>
      <c r="C34" s="3">
        <v>92</v>
      </c>
      <c r="D34" s="3">
        <v>-29</v>
      </c>
      <c r="E34" s="3">
        <f t="shared" si="9"/>
        <v>708</v>
      </c>
      <c r="F34" s="3">
        <v>6974410000</v>
      </c>
      <c r="G34" s="3">
        <v>10139670000</v>
      </c>
      <c r="H34" s="3">
        <v>-3165260000</v>
      </c>
      <c r="I34" s="3">
        <f t="shared" si="10"/>
        <v>77136950000</v>
      </c>
      <c r="J34" s="3">
        <v>0</v>
      </c>
      <c r="K34" s="3">
        <v>91</v>
      </c>
      <c r="L34" s="3">
        <v>-91</v>
      </c>
      <c r="M34" s="3">
        <f t="shared" si="11"/>
        <v>-364</v>
      </c>
      <c r="N34" s="3">
        <v>0</v>
      </c>
      <c r="O34" s="3">
        <v>10027630000</v>
      </c>
      <c r="P34" s="3">
        <v>-10027630000</v>
      </c>
      <c r="Q34" s="3">
        <f t="shared" si="12"/>
        <v>-39176830000</v>
      </c>
      <c r="R34" s="3">
        <v>1707</v>
      </c>
      <c r="S34" s="3">
        <v>877</v>
      </c>
      <c r="T34" s="5">
        <v>0.17673888255416192</v>
      </c>
      <c r="U34" s="5">
        <v>0.10376282782212087</v>
      </c>
      <c r="V34" s="5">
        <v>8.9999999999999998E-4</v>
      </c>
      <c r="W34" s="5">
        <f t="shared" si="4"/>
        <v>-1.9300000000000001E-2</v>
      </c>
    </row>
    <row r="35" spans="1:23" x14ac:dyDescent="0.2">
      <c r="A35" s="4" t="s">
        <v>30</v>
      </c>
      <c r="B35" s="3">
        <v>60</v>
      </c>
      <c r="C35" s="3">
        <v>58</v>
      </c>
      <c r="D35" s="3">
        <v>2</v>
      </c>
      <c r="E35" s="3">
        <f t="shared" si="9"/>
        <v>737</v>
      </c>
      <c r="F35" s="3">
        <v>6616670000</v>
      </c>
      <c r="G35" s="3">
        <v>6397840000</v>
      </c>
      <c r="H35" s="3">
        <v>218830000</v>
      </c>
      <c r="I35" s="3">
        <f t="shared" si="10"/>
        <v>80302210000</v>
      </c>
      <c r="J35" s="3">
        <v>0</v>
      </c>
      <c r="K35" s="3">
        <v>56</v>
      </c>
      <c r="L35" s="3">
        <v>-56</v>
      </c>
      <c r="M35" s="3">
        <f t="shared" si="11"/>
        <v>-273</v>
      </c>
      <c r="N35" s="3">
        <v>0</v>
      </c>
      <c r="O35" s="3">
        <v>6175690000</v>
      </c>
      <c r="P35" s="3">
        <v>-6175690000</v>
      </c>
      <c r="Q35" s="3">
        <f t="shared" si="12"/>
        <v>-29149200000</v>
      </c>
      <c r="R35" s="3">
        <v>1626</v>
      </c>
      <c r="S35" s="3">
        <v>336</v>
      </c>
      <c r="T35" s="5">
        <v>0.35119047619047616</v>
      </c>
      <c r="U35" s="5">
        <v>0.16666666666666666</v>
      </c>
      <c r="V35" s="5">
        <v>1.1000000000000001E-2</v>
      </c>
      <c r="W35" s="5">
        <f t="shared" si="4"/>
        <v>-2.0200000000000003E-2</v>
      </c>
    </row>
    <row r="36" spans="1:23" x14ac:dyDescent="0.2">
      <c r="A36" s="4" t="s">
        <v>29</v>
      </c>
      <c r="B36" s="3">
        <v>90</v>
      </c>
      <c r="C36" s="3">
        <v>32</v>
      </c>
      <c r="D36" s="3">
        <v>58</v>
      </c>
      <c r="E36" s="3">
        <f t="shared" si="9"/>
        <v>735</v>
      </c>
      <c r="F36" s="3">
        <v>9894120000</v>
      </c>
      <c r="G36" s="3">
        <v>3520430000</v>
      </c>
      <c r="H36" s="3">
        <v>6373690000</v>
      </c>
      <c r="I36" s="3">
        <f t="shared" si="10"/>
        <v>80083380000</v>
      </c>
      <c r="J36" s="3">
        <v>0</v>
      </c>
      <c r="K36" s="3">
        <v>32</v>
      </c>
      <c r="L36" s="3">
        <v>-32</v>
      </c>
      <c r="M36" s="3">
        <f t="shared" si="11"/>
        <v>-217</v>
      </c>
      <c r="N36" s="3">
        <v>0</v>
      </c>
      <c r="O36" s="3">
        <v>3520560000</v>
      </c>
      <c r="P36" s="3">
        <v>-3520560000</v>
      </c>
      <c r="Q36" s="3">
        <f t="shared" si="12"/>
        <v>-22973510000</v>
      </c>
      <c r="R36" s="3">
        <v>1514</v>
      </c>
      <c r="S36" s="3">
        <v>365</v>
      </c>
      <c r="T36" s="5">
        <v>0.33424657534246577</v>
      </c>
      <c r="U36" s="5">
        <v>8.7671232876712329E-2</v>
      </c>
      <c r="V36" s="5">
        <v>-7.0999999999999995E-3</v>
      </c>
      <c r="W36" s="5">
        <f t="shared" si="4"/>
        <v>-3.1200000000000006E-2</v>
      </c>
    </row>
    <row r="37" spans="1:23" x14ac:dyDescent="0.2">
      <c r="A37" s="4" t="s">
        <v>28</v>
      </c>
      <c r="B37" s="3">
        <v>222</v>
      </c>
      <c r="C37" s="3">
        <v>79</v>
      </c>
      <c r="D37" s="3">
        <v>143</v>
      </c>
      <c r="E37" s="3">
        <f t="shared" si="9"/>
        <v>677</v>
      </c>
      <c r="F37" s="3">
        <v>24546690000</v>
      </c>
      <c r="G37" s="3">
        <v>8713920000</v>
      </c>
      <c r="H37" s="3">
        <v>15832770000</v>
      </c>
      <c r="I37" s="3">
        <f t="shared" si="10"/>
        <v>73709690000</v>
      </c>
      <c r="J37" s="3">
        <v>0</v>
      </c>
      <c r="K37" s="3">
        <v>77</v>
      </c>
      <c r="L37" s="3">
        <v>-77</v>
      </c>
      <c r="M37" s="3">
        <f t="shared" si="11"/>
        <v>-185</v>
      </c>
      <c r="N37" s="3">
        <v>0</v>
      </c>
      <c r="O37" s="3">
        <v>8492600000</v>
      </c>
      <c r="P37" s="3">
        <v>-8492600000</v>
      </c>
      <c r="Q37" s="3">
        <f t="shared" si="12"/>
        <v>-19452950000</v>
      </c>
      <c r="R37" s="3">
        <v>1291</v>
      </c>
      <c r="S37" s="3">
        <v>850</v>
      </c>
      <c r="T37" s="5">
        <v>0.35411764705882354</v>
      </c>
      <c r="U37" s="5">
        <v>9.058823529411765E-2</v>
      </c>
      <c r="V37" s="5">
        <v>1.78E-2</v>
      </c>
      <c r="W37" s="5">
        <f t="shared" si="4"/>
        <v>-2.4100000000000007E-2</v>
      </c>
    </row>
    <row r="38" spans="1:23" x14ac:dyDescent="0.2">
      <c r="A38" s="4" t="s">
        <v>27</v>
      </c>
      <c r="B38" s="3">
        <v>40</v>
      </c>
      <c r="C38" s="3">
        <v>5</v>
      </c>
      <c r="D38" s="3">
        <v>35</v>
      </c>
      <c r="E38" s="3">
        <f t="shared" si="9"/>
        <v>534</v>
      </c>
      <c r="F38" s="3">
        <v>4332000000</v>
      </c>
      <c r="G38" s="3">
        <v>540450000</v>
      </c>
      <c r="H38" s="3">
        <v>3791550000</v>
      </c>
      <c r="I38" s="3">
        <f t="shared" si="10"/>
        <v>57876920000</v>
      </c>
      <c r="J38" s="3">
        <v>0</v>
      </c>
      <c r="K38" s="3">
        <v>5</v>
      </c>
      <c r="L38" s="3">
        <v>-5</v>
      </c>
      <c r="M38" s="3">
        <f t="shared" si="11"/>
        <v>-108</v>
      </c>
      <c r="N38" s="3">
        <v>0</v>
      </c>
      <c r="O38" s="3">
        <v>540450000</v>
      </c>
      <c r="P38" s="3">
        <v>-540450000</v>
      </c>
      <c r="Q38" s="3">
        <f t="shared" si="12"/>
        <v>-10960350000</v>
      </c>
      <c r="R38" s="3">
        <v>1255</v>
      </c>
      <c r="S38" s="3">
        <v>394</v>
      </c>
      <c r="T38" s="5">
        <v>0.11421319796954314</v>
      </c>
      <c r="U38" s="5">
        <v>1.2690355329949238E-2</v>
      </c>
      <c r="V38" s="5">
        <v>7.7000000000000002E-3</v>
      </c>
      <c r="W38" s="5">
        <f t="shared" si="4"/>
        <v>-4.1900000000000007E-2</v>
      </c>
    </row>
    <row r="39" spans="1:23" x14ac:dyDescent="0.2">
      <c r="A39" s="4" t="s">
        <v>26</v>
      </c>
      <c r="B39" s="3">
        <v>16</v>
      </c>
      <c r="C39" s="3">
        <v>19</v>
      </c>
      <c r="D39" s="3">
        <v>-3</v>
      </c>
      <c r="E39" s="3">
        <f t="shared" si="9"/>
        <v>499</v>
      </c>
      <c r="F39" s="3">
        <v>1746820000</v>
      </c>
      <c r="G39" s="3">
        <v>2074540000</v>
      </c>
      <c r="H39" s="3">
        <v>-327720000</v>
      </c>
      <c r="I39" s="3">
        <f t="shared" si="10"/>
        <v>54085370000</v>
      </c>
      <c r="J39" s="3">
        <v>0</v>
      </c>
      <c r="K39" s="3">
        <v>17</v>
      </c>
      <c r="L39" s="3">
        <v>-17</v>
      </c>
      <c r="M39" s="3">
        <f t="shared" si="11"/>
        <v>-103</v>
      </c>
      <c r="N39" s="3">
        <v>0</v>
      </c>
      <c r="O39" s="3">
        <v>1856390000</v>
      </c>
      <c r="P39" s="3">
        <v>-1856390000</v>
      </c>
      <c r="Q39" s="3">
        <f t="shared" si="12"/>
        <v>-10419900000</v>
      </c>
      <c r="R39" s="3">
        <v>1212</v>
      </c>
      <c r="S39" s="3">
        <v>482</v>
      </c>
      <c r="T39" s="5">
        <v>7.2614107883817433E-2</v>
      </c>
      <c r="U39" s="5">
        <v>3.5269709543568464E-2</v>
      </c>
      <c r="V39" s="5">
        <v>-1.1899999999999999E-2</v>
      </c>
      <c r="W39" s="5">
        <f t="shared" si="4"/>
        <v>-4.9600000000000005E-2</v>
      </c>
    </row>
    <row r="40" spans="1:23" x14ac:dyDescent="0.2">
      <c r="A40" s="4" t="s">
        <v>25</v>
      </c>
      <c r="B40" s="3">
        <v>237</v>
      </c>
      <c r="C40" s="3">
        <v>10</v>
      </c>
      <c r="D40" s="3">
        <v>227</v>
      </c>
      <c r="E40" s="3">
        <f t="shared" si="9"/>
        <v>502</v>
      </c>
      <c r="F40" s="3">
        <v>25881060000</v>
      </c>
      <c r="G40" s="3">
        <v>1091310000</v>
      </c>
      <c r="H40" s="3">
        <v>24789750000</v>
      </c>
      <c r="I40" s="3">
        <f t="shared" si="10"/>
        <v>54413090000</v>
      </c>
      <c r="J40" s="3">
        <v>59</v>
      </c>
      <c r="K40" s="3">
        <v>19</v>
      </c>
      <c r="L40" s="3">
        <v>40</v>
      </c>
      <c r="M40" s="3">
        <f t="shared" si="11"/>
        <v>-86</v>
      </c>
      <c r="N40" s="3">
        <v>6425730000</v>
      </c>
      <c r="O40" s="3">
        <v>1091290000</v>
      </c>
      <c r="P40" s="3">
        <v>5334440000</v>
      </c>
      <c r="Q40" s="3">
        <f t="shared" si="12"/>
        <v>-8563510000</v>
      </c>
      <c r="R40" s="3">
        <v>1167</v>
      </c>
      <c r="S40" s="3">
        <v>489</v>
      </c>
      <c r="T40" s="5">
        <v>0.50511247443762786</v>
      </c>
      <c r="U40" s="5">
        <v>0.15950920245398773</v>
      </c>
      <c r="V40" s="5">
        <v>6.5000000000000006E-3</v>
      </c>
      <c r="W40" s="5">
        <f t="shared" si="4"/>
        <v>-3.7700000000000004E-2</v>
      </c>
    </row>
    <row r="41" spans="1:23" x14ac:dyDescent="0.2">
      <c r="A41" s="4" t="s">
        <v>24</v>
      </c>
      <c r="B41" s="3">
        <v>46</v>
      </c>
      <c r="C41" s="3">
        <v>12</v>
      </c>
      <c r="D41" s="3">
        <v>34</v>
      </c>
      <c r="E41" s="3">
        <f t="shared" si="9"/>
        <v>275</v>
      </c>
      <c r="F41" s="3">
        <v>4930750000</v>
      </c>
      <c r="G41" s="3">
        <v>1291220000</v>
      </c>
      <c r="H41" s="3">
        <v>3639530000</v>
      </c>
      <c r="I41" s="3">
        <f t="shared" si="10"/>
        <v>29623340000</v>
      </c>
      <c r="J41" s="3">
        <v>0</v>
      </c>
      <c r="K41" s="3">
        <v>11</v>
      </c>
      <c r="L41" s="3">
        <v>-11</v>
      </c>
      <c r="M41" s="3">
        <f t="shared" si="11"/>
        <v>-126</v>
      </c>
      <c r="N41" s="3">
        <v>0</v>
      </c>
      <c r="O41" s="3">
        <v>1184070000</v>
      </c>
      <c r="P41" s="3">
        <v>-1184070000</v>
      </c>
      <c r="Q41" s="3">
        <f t="shared" si="12"/>
        <v>-13897950000</v>
      </c>
      <c r="R41" s="3">
        <v>937</v>
      </c>
      <c r="S41" s="3">
        <v>723</v>
      </c>
      <c r="T41" s="5">
        <v>8.0221300138312593E-2</v>
      </c>
      <c r="U41" s="5">
        <v>1.5214384508990318E-2</v>
      </c>
      <c r="V41" s="5">
        <v>8.6E-3</v>
      </c>
      <c r="W41" s="5">
        <f t="shared" si="4"/>
        <v>-4.4200000000000003E-2</v>
      </c>
    </row>
    <row r="42" spans="1:23" x14ac:dyDescent="0.2">
      <c r="A42" s="4" t="s">
        <v>23</v>
      </c>
      <c r="B42" s="3">
        <v>147</v>
      </c>
      <c r="C42" s="3">
        <v>2</v>
      </c>
      <c r="D42" s="3">
        <v>145</v>
      </c>
      <c r="E42" s="3">
        <f t="shared" si="9"/>
        <v>241</v>
      </c>
      <c r="F42" s="3">
        <v>15868470000</v>
      </c>
      <c r="G42" s="3">
        <v>215680000</v>
      </c>
      <c r="H42" s="3">
        <v>15652790000</v>
      </c>
      <c r="I42" s="3">
        <f t="shared" si="10"/>
        <v>25983810000</v>
      </c>
      <c r="J42" s="3">
        <v>0</v>
      </c>
      <c r="K42" s="3">
        <v>2</v>
      </c>
      <c r="L42" s="3">
        <v>-2</v>
      </c>
      <c r="M42" s="3">
        <f t="shared" si="11"/>
        <v>-115</v>
      </c>
      <c r="N42" s="3">
        <v>0</v>
      </c>
      <c r="O42" s="3">
        <v>215680000</v>
      </c>
      <c r="P42" s="3">
        <v>-215680000</v>
      </c>
      <c r="Q42" s="3">
        <f t="shared" si="12"/>
        <v>-12713880000</v>
      </c>
      <c r="R42" s="3">
        <v>850</v>
      </c>
      <c r="S42" s="3">
        <v>344</v>
      </c>
      <c r="T42" s="5">
        <v>0.43313953488372092</v>
      </c>
      <c r="U42" s="5">
        <v>5.8139534883720929E-3</v>
      </c>
      <c r="V42" s="5">
        <v>-5.6000000000000008E-3</v>
      </c>
      <c r="W42" s="5">
        <f t="shared" si="4"/>
        <v>-5.28E-2</v>
      </c>
    </row>
    <row r="43" spans="1:23" x14ac:dyDescent="0.2">
      <c r="A43" s="4" t="s">
        <v>22</v>
      </c>
      <c r="B43" s="3">
        <v>123</v>
      </c>
      <c r="C43" s="3">
        <v>12</v>
      </c>
      <c r="D43" s="3">
        <v>111</v>
      </c>
      <c r="E43" s="3">
        <f t="shared" si="9"/>
        <v>96</v>
      </c>
      <c r="F43" s="3">
        <v>13288440000</v>
      </c>
      <c r="G43" s="3">
        <v>1290090000</v>
      </c>
      <c r="H43" s="3">
        <v>11998350000</v>
      </c>
      <c r="I43" s="3">
        <f t="shared" si="10"/>
        <v>10331020000</v>
      </c>
      <c r="J43" s="3">
        <v>0</v>
      </c>
      <c r="K43" s="3">
        <v>11</v>
      </c>
      <c r="L43" s="3">
        <v>-11</v>
      </c>
      <c r="M43" s="3">
        <f t="shared" si="11"/>
        <v>-113</v>
      </c>
      <c r="N43" s="3">
        <v>0</v>
      </c>
      <c r="O43" s="3">
        <v>1182120000</v>
      </c>
      <c r="P43" s="3">
        <v>-1182120000</v>
      </c>
      <c r="Q43" s="3">
        <f t="shared" si="12"/>
        <v>-12498200000</v>
      </c>
      <c r="R43" s="3">
        <v>501</v>
      </c>
      <c r="S43" s="3">
        <v>972</v>
      </c>
      <c r="T43" s="5">
        <v>0.1388888888888889</v>
      </c>
      <c r="U43" s="5">
        <v>1.131687242798354E-2</v>
      </c>
      <c r="V43" s="5">
        <v>1E-3</v>
      </c>
      <c r="W43" s="5">
        <f t="shared" si="4"/>
        <v>-4.7199999999999999E-2</v>
      </c>
    </row>
    <row r="44" spans="1:23" x14ac:dyDescent="0.2">
      <c r="A44" s="4" t="s">
        <v>21</v>
      </c>
      <c r="B44" s="3">
        <v>71</v>
      </c>
      <c r="C44" s="3">
        <v>3</v>
      </c>
      <c r="D44" s="3">
        <v>68</v>
      </c>
      <c r="E44" s="3">
        <f t="shared" si="9"/>
        <v>-15</v>
      </c>
      <c r="F44" s="3">
        <v>7885450000</v>
      </c>
      <c r="G44" s="3">
        <v>331270000</v>
      </c>
      <c r="H44" s="3">
        <v>7554180000</v>
      </c>
      <c r="I44" s="3">
        <f t="shared" si="10"/>
        <v>-1667330000</v>
      </c>
      <c r="J44" s="3">
        <v>0</v>
      </c>
      <c r="K44" s="3">
        <v>1</v>
      </c>
      <c r="L44" s="3">
        <v>-1</v>
      </c>
      <c r="M44" s="3">
        <f t="shared" si="11"/>
        <v>-102</v>
      </c>
      <c r="N44" s="3">
        <v>0</v>
      </c>
      <c r="O44" s="3">
        <v>109450000</v>
      </c>
      <c r="P44" s="3">
        <v>-109450000</v>
      </c>
      <c r="Q44" s="3">
        <f t="shared" si="12"/>
        <v>-11316080000</v>
      </c>
      <c r="R44" s="3">
        <v>479</v>
      </c>
      <c r="S44" s="3">
        <v>417</v>
      </c>
      <c r="T44" s="5">
        <v>0.17745803357314149</v>
      </c>
      <c r="U44" s="5">
        <v>2.3980815347721821E-3</v>
      </c>
      <c r="V44" s="5">
        <v>-2.69E-2</v>
      </c>
      <c r="W44" s="5">
        <f t="shared" si="4"/>
        <v>-4.82E-2</v>
      </c>
    </row>
    <row r="45" spans="1:23" x14ac:dyDescent="0.2">
      <c r="A45" s="4" t="s">
        <v>20</v>
      </c>
      <c r="B45" s="3">
        <v>10</v>
      </c>
      <c r="C45" s="3">
        <v>1</v>
      </c>
      <c r="D45" s="3">
        <v>9</v>
      </c>
      <c r="E45" s="3">
        <f t="shared" si="9"/>
        <v>-83</v>
      </c>
      <c r="F45" s="3">
        <v>1109000000</v>
      </c>
      <c r="G45" s="3">
        <v>110300000</v>
      </c>
      <c r="H45" s="3">
        <v>998700000</v>
      </c>
      <c r="I45" s="3">
        <f t="shared" si="10"/>
        <v>-9221510000</v>
      </c>
      <c r="J45" s="3">
        <v>0</v>
      </c>
      <c r="K45" s="3">
        <v>1</v>
      </c>
      <c r="L45" s="3">
        <v>-1</v>
      </c>
      <c r="M45" s="3">
        <f t="shared" si="11"/>
        <v>-101</v>
      </c>
      <c r="N45" s="3">
        <v>0</v>
      </c>
      <c r="O45" s="3">
        <v>110300000</v>
      </c>
      <c r="P45" s="3">
        <v>-110300000</v>
      </c>
      <c r="Q45" s="3">
        <f t="shared" si="12"/>
        <v>-11206630000</v>
      </c>
      <c r="R45" s="3">
        <v>282</v>
      </c>
      <c r="S45" s="3">
        <v>513</v>
      </c>
      <c r="T45" s="5">
        <v>2.1442495126705652E-2</v>
      </c>
      <c r="U45" s="5">
        <v>1.9493177387914229E-3</v>
      </c>
      <c r="V45" s="5">
        <v>1.5E-3</v>
      </c>
      <c r="W45" s="5">
        <f t="shared" si="4"/>
        <v>-2.1299999999999999E-2</v>
      </c>
    </row>
    <row r="46" spans="1:23" x14ac:dyDescent="0.2">
      <c r="A46" s="4" t="s">
        <v>19</v>
      </c>
      <c r="B46" s="3">
        <v>21</v>
      </c>
      <c r="C46" s="3">
        <v>27</v>
      </c>
      <c r="D46" s="3">
        <v>-6</v>
      </c>
      <c r="E46" s="3">
        <f t="shared" si="9"/>
        <v>-92</v>
      </c>
      <c r="F46" s="3">
        <v>2312590000</v>
      </c>
      <c r="G46" s="3">
        <v>2988560000</v>
      </c>
      <c r="H46" s="3">
        <v>-675970000</v>
      </c>
      <c r="I46" s="3">
        <f t="shared" si="10"/>
        <v>-10220210000</v>
      </c>
      <c r="J46" s="3">
        <v>0</v>
      </c>
      <c r="K46" s="3">
        <v>20</v>
      </c>
      <c r="L46" s="3">
        <v>-20</v>
      </c>
      <c r="M46" s="3">
        <f t="shared" si="11"/>
        <v>-100</v>
      </c>
      <c r="N46" s="3">
        <v>0</v>
      </c>
      <c r="O46" s="3">
        <v>2212780000</v>
      </c>
      <c r="P46" s="3">
        <v>-2212780000</v>
      </c>
      <c r="Q46" s="3">
        <f t="shared" si="12"/>
        <v>-11096330000</v>
      </c>
      <c r="R46" s="3">
        <v>206</v>
      </c>
      <c r="S46" s="3">
        <v>457</v>
      </c>
      <c r="T46" s="5">
        <v>0.10503282275711159</v>
      </c>
      <c r="U46" s="5">
        <v>4.3763676148796497E-2</v>
      </c>
      <c r="V46" s="5">
        <v>4.0000000000000001E-3</v>
      </c>
      <c r="W46" s="5">
        <f t="shared" si="4"/>
        <v>-2.2800000000000001E-2</v>
      </c>
    </row>
    <row r="47" spans="1:23" x14ac:dyDescent="0.2">
      <c r="A47" s="4" t="s">
        <v>18</v>
      </c>
      <c r="B47" s="3">
        <v>0</v>
      </c>
      <c r="C47" s="3">
        <v>54</v>
      </c>
      <c r="D47" s="3">
        <v>-54</v>
      </c>
      <c r="E47" s="3">
        <f>D47+E48</f>
        <v>-86</v>
      </c>
      <c r="F47" s="3">
        <v>0</v>
      </c>
      <c r="G47" s="3">
        <v>5939180000</v>
      </c>
      <c r="H47" s="3">
        <v>-5939180000</v>
      </c>
      <c r="I47" s="3">
        <f>H47+I48</f>
        <v>-9544240000</v>
      </c>
      <c r="J47" s="3">
        <v>0</v>
      </c>
      <c r="K47" s="3">
        <v>50</v>
      </c>
      <c r="L47" s="3">
        <v>-50</v>
      </c>
      <c r="M47" s="3">
        <f>L47+M48</f>
        <v>-80</v>
      </c>
      <c r="N47" s="3">
        <v>0</v>
      </c>
      <c r="O47" s="3">
        <v>5506080000</v>
      </c>
      <c r="P47" s="3">
        <v>-5506080000</v>
      </c>
      <c r="Q47" s="3">
        <f>P47+Q48</f>
        <v>-8883550000</v>
      </c>
      <c r="R47" s="3">
        <v>145</v>
      </c>
      <c r="S47" s="3">
        <v>462</v>
      </c>
      <c r="T47" s="5">
        <v>0.11688311688311688</v>
      </c>
      <c r="U47" s="5">
        <v>0.10822510822510822</v>
      </c>
      <c r="V47" s="5">
        <v>-1.8E-3</v>
      </c>
      <c r="W47" s="5">
        <f>V47+W48</f>
        <v>-2.6800000000000001E-2</v>
      </c>
    </row>
    <row r="48" spans="1:23" x14ac:dyDescent="0.2">
      <c r="A48" s="4" t="s">
        <v>17</v>
      </c>
      <c r="B48" s="3">
        <v>5</v>
      </c>
      <c r="C48" s="3">
        <v>37</v>
      </c>
      <c r="D48" s="3">
        <v>-32</v>
      </c>
      <c r="E48" s="3">
        <f>D48</f>
        <v>-32</v>
      </c>
      <c r="F48" s="3">
        <v>552750000</v>
      </c>
      <c r="G48" s="3">
        <v>4157810000</v>
      </c>
      <c r="H48" s="3">
        <v>-3605060000</v>
      </c>
      <c r="I48" s="3">
        <f>H48</f>
        <v>-3605060000</v>
      </c>
      <c r="J48" s="3">
        <v>0</v>
      </c>
      <c r="K48" s="3">
        <v>30</v>
      </c>
      <c r="L48" s="3">
        <v>-30</v>
      </c>
      <c r="M48" s="3">
        <f>L48</f>
        <v>-30</v>
      </c>
      <c r="N48" s="3">
        <v>0</v>
      </c>
      <c r="O48" s="3">
        <v>3377470000</v>
      </c>
      <c r="P48" s="3">
        <v>-3377470000</v>
      </c>
      <c r="Q48" s="3">
        <f>P48</f>
        <v>-3377470000</v>
      </c>
      <c r="R48" s="3">
        <v>0</v>
      </c>
      <c r="S48" s="3">
        <v>692</v>
      </c>
      <c r="T48" s="5">
        <v>6.0693641618497107E-2</v>
      </c>
      <c r="U48" s="5">
        <v>4.3352601156069363E-2</v>
      </c>
      <c r="V48" s="5">
        <v>-2.5000000000000001E-2</v>
      </c>
      <c r="W48" s="5">
        <f>V48</f>
        <v>-2.5000000000000001E-2</v>
      </c>
    </row>
    <row r="49" spans="1:17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sheetPr codeName="Sheet3"/>
  <dimension ref="A1:W49"/>
  <sheetViews>
    <sheetView tabSelected="1" workbookViewId="0">
      <selection activeCell="X9" sqref="X9"/>
    </sheetView>
  </sheetViews>
  <sheetFormatPr baseColWidth="10" defaultRowHeight="16" x14ac:dyDescent="0.2"/>
  <cols>
    <col min="1" max="1" width="16.5" customWidth="1"/>
    <col min="4" max="4" width="17.5" customWidth="1"/>
    <col min="6" max="6" width="18" customWidth="1"/>
    <col min="7" max="7" width="16.83203125" customWidth="1"/>
    <col min="8" max="8" width="18.1640625" customWidth="1"/>
    <col min="9" max="9" width="16.6640625" customWidth="1"/>
    <col min="12" max="12" width="13.83203125" customWidth="1"/>
    <col min="14" max="14" width="15.83203125" customWidth="1"/>
    <col min="15" max="15" width="15" customWidth="1"/>
    <col min="16" max="16" width="19" customWidth="1"/>
    <col min="17" max="17" width="16.6640625" customWidth="1"/>
  </cols>
  <sheetData>
    <row r="1" spans="1:23" x14ac:dyDescent="0.2">
      <c r="A1" t="s">
        <v>5</v>
      </c>
      <c r="B1" s="1">
        <v>45282</v>
      </c>
    </row>
    <row r="2" spans="1:23" x14ac:dyDescent="0.2">
      <c r="A2" t="s">
        <v>6</v>
      </c>
      <c r="B2" s="1">
        <v>45337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68</v>
      </c>
      <c r="B5" s="3">
        <v>6615</v>
      </c>
      <c r="C5" s="3">
        <v>1777</v>
      </c>
      <c r="D5" s="3">
        <v>4838</v>
      </c>
      <c r="E5" s="3">
        <f t="shared" ref="E5:E21" si="0">E6+D5</f>
        <v>26627</v>
      </c>
      <c r="F5" s="3">
        <v>783648070000</v>
      </c>
      <c r="G5" s="3">
        <v>210885460000</v>
      </c>
      <c r="H5" s="3">
        <v>572762610000</v>
      </c>
      <c r="I5" s="3">
        <f t="shared" ref="I5:I21" si="1">H5+I6</f>
        <v>3122709850000</v>
      </c>
      <c r="J5" s="3">
        <v>1071</v>
      </c>
      <c r="K5" s="3">
        <v>3603</v>
      </c>
      <c r="L5" s="3">
        <v>-2532</v>
      </c>
      <c r="M5" s="3">
        <f t="shared" ref="M5:M21" si="2">M6+L5</f>
        <v>-15163</v>
      </c>
      <c r="N5" s="3">
        <v>126851960000</v>
      </c>
      <c r="O5" s="3">
        <v>426721070000</v>
      </c>
      <c r="P5" s="3">
        <v>-299869110000</v>
      </c>
      <c r="Q5" s="3">
        <f t="shared" ref="Q5:Q21" si="3">P5+Q6</f>
        <v>-1779766610000</v>
      </c>
      <c r="R5" s="3">
        <v>42069</v>
      </c>
      <c r="S5" s="3">
        <v>188161</v>
      </c>
      <c r="T5" s="5">
        <v>4.4600103103193539E-2</v>
      </c>
      <c r="U5" s="5">
        <v>2.48404292069026E-2</v>
      </c>
      <c r="V5" s="5">
        <v>1.15E-2</v>
      </c>
      <c r="W5" s="5">
        <f t="shared" ref="W5:W21" si="4">V5+W6</f>
        <v>7.6799999999999993E-2</v>
      </c>
    </row>
    <row r="6" spans="1:23" x14ac:dyDescent="0.2">
      <c r="A6" s="4" t="s">
        <v>67</v>
      </c>
      <c r="B6" s="3">
        <v>7333</v>
      </c>
      <c r="C6" s="3">
        <v>3608</v>
      </c>
      <c r="D6" s="3">
        <v>3725</v>
      </c>
      <c r="E6" s="3">
        <f t="shared" si="0"/>
        <v>21789</v>
      </c>
      <c r="F6" s="3">
        <v>861248160000</v>
      </c>
      <c r="G6" s="3">
        <v>423788420000</v>
      </c>
      <c r="H6" s="3">
        <v>437459740000</v>
      </c>
      <c r="I6" s="3">
        <f t="shared" si="1"/>
        <v>2549947240000</v>
      </c>
      <c r="J6" s="3">
        <v>156</v>
      </c>
      <c r="K6" s="3">
        <v>3088</v>
      </c>
      <c r="L6" s="3">
        <v>-2932</v>
      </c>
      <c r="M6" s="3">
        <f t="shared" si="2"/>
        <v>-12631</v>
      </c>
      <c r="N6" s="3">
        <v>18324230000</v>
      </c>
      <c r="O6" s="3">
        <v>362263800000</v>
      </c>
      <c r="P6" s="3">
        <v>-343939570000</v>
      </c>
      <c r="Q6" s="3">
        <f t="shared" si="3"/>
        <v>-1479897500000</v>
      </c>
      <c r="R6" s="3">
        <v>29524</v>
      </c>
      <c r="S6" s="3">
        <v>39060</v>
      </c>
      <c r="T6" s="5">
        <v>0.28010752688172041</v>
      </c>
      <c r="U6" s="5">
        <v>8.3051715309779825E-2</v>
      </c>
      <c r="V6" s="5">
        <v>6.4000000000000003E-3</v>
      </c>
      <c r="W6" s="5">
        <f t="shared" si="4"/>
        <v>6.5299999999999997E-2</v>
      </c>
    </row>
    <row r="7" spans="1:23" x14ac:dyDescent="0.2">
      <c r="A7" s="4" t="s">
        <v>64</v>
      </c>
      <c r="B7" s="3">
        <v>11104</v>
      </c>
      <c r="C7" s="3">
        <v>2205</v>
      </c>
      <c r="D7" s="3">
        <v>8899</v>
      </c>
      <c r="E7" s="3">
        <f t="shared" si="0"/>
        <v>18064</v>
      </c>
      <c r="F7" s="3">
        <v>1304942160000</v>
      </c>
      <c r="G7" s="3">
        <v>258900300000</v>
      </c>
      <c r="H7" s="3">
        <v>1046041860000</v>
      </c>
      <c r="I7" s="3">
        <f t="shared" si="1"/>
        <v>2112487500000</v>
      </c>
      <c r="J7" s="3">
        <v>372</v>
      </c>
      <c r="K7" s="3">
        <v>6516</v>
      </c>
      <c r="L7" s="3">
        <v>-6144</v>
      </c>
      <c r="M7" s="3">
        <f t="shared" si="2"/>
        <v>-9699</v>
      </c>
      <c r="N7" s="3">
        <v>43713090000</v>
      </c>
      <c r="O7" s="3">
        <v>765313220000</v>
      </c>
      <c r="P7" s="3">
        <v>-721600130000</v>
      </c>
      <c r="Q7" s="3">
        <f t="shared" si="3"/>
        <v>-1135957930000</v>
      </c>
      <c r="R7" s="3">
        <v>15328</v>
      </c>
      <c r="S7" s="3">
        <v>27903</v>
      </c>
      <c r="T7" s="5">
        <v>0.47697380210013263</v>
      </c>
      <c r="U7" s="5">
        <v>0.24685517686270295</v>
      </c>
      <c r="V7" s="5">
        <v>-5.1000000000000004E-3</v>
      </c>
      <c r="W7" s="5">
        <f t="shared" si="4"/>
        <v>5.8900000000000001E-2</v>
      </c>
    </row>
    <row r="8" spans="1:23" x14ac:dyDescent="0.2">
      <c r="A8" s="4" t="s">
        <v>63</v>
      </c>
      <c r="B8" s="3">
        <v>6027</v>
      </c>
      <c r="C8" s="3">
        <v>2274</v>
      </c>
      <c r="D8" s="3">
        <v>3753</v>
      </c>
      <c r="E8" s="3">
        <f t="shared" si="0"/>
        <v>9165</v>
      </c>
      <c r="F8" s="3">
        <v>701265730000</v>
      </c>
      <c r="G8" s="3">
        <v>265175220000</v>
      </c>
      <c r="H8" s="3">
        <v>436090510000</v>
      </c>
      <c r="I8" s="3">
        <f t="shared" si="1"/>
        <v>1066445640000</v>
      </c>
      <c r="J8" s="3">
        <v>610</v>
      </c>
      <c r="K8" s="3">
        <v>2551</v>
      </c>
      <c r="L8" s="3">
        <v>-1941</v>
      </c>
      <c r="M8" s="3">
        <f t="shared" si="2"/>
        <v>-3555</v>
      </c>
      <c r="N8" s="3">
        <v>71056540000</v>
      </c>
      <c r="O8" s="3">
        <v>297088810000</v>
      </c>
      <c r="P8" s="3">
        <v>-226032270000</v>
      </c>
      <c r="Q8" s="3">
        <f t="shared" si="3"/>
        <v>-414357800000</v>
      </c>
      <c r="R8" s="3">
        <v>7976</v>
      </c>
      <c r="S8" s="3">
        <v>12253</v>
      </c>
      <c r="T8" s="5">
        <v>0.67746674283848851</v>
      </c>
      <c r="U8" s="5">
        <v>0.25797763812943769</v>
      </c>
      <c r="V8" s="5">
        <v>9.4999999999999998E-3</v>
      </c>
      <c r="W8" s="5">
        <f t="shared" si="4"/>
        <v>6.4000000000000001E-2</v>
      </c>
    </row>
    <row r="9" spans="1:23" x14ac:dyDescent="0.2">
      <c r="A9" s="4" t="s">
        <v>62</v>
      </c>
      <c r="B9" s="3">
        <v>3815</v>
      </c>
      <c r="C9" s="3">
        <v>406</v>
      </c>
      <c r="D9" s="3">
        <v>3409</v>
      </c>
      <c r="E9" s="3">
        <f t="shared" si="0"/>
        <v>5412</v>
      </c>
      <c r="F9" s="3">
        <v>446433050000</v>
      </c>
      <c r="G9" s="3">
        <v>47501320000</v>
      </c>
      <c r="H9" s="3">
        <v>398931730000</v>
      </c>
      <c r="I9" s="3">
        <f t="shared" si="1"/>
        <v>630355130000</v>
      </c>
      <c r="J9" s="3">
        <v>0</v>
      </c>
      <c r="K9" s="3">
        <v>1216</v>
      </c>
      <c r="L9" s="3">
        <v>-1216</v>
      </c>
      <c r="M9" s="3">
        <f t="shared" si="2"/>
        <v>-1614</v>
      </c>
      <c r="N9" s="3">
        <v>0</v>
      </c>
      <c r="O9" s="3">
        <v>142247300000</v>
      </c>
      <c r="P9" s="3">
        <v>-142247300000</v>
      </c>
      <c r="Q9" s="3">
        <f t="shared" si="3"/>
        <v>-188325530000</v>
      </c>
      <c r="R9" s="3">
        <v>3543</v>
      </c>
      <c r="S9" s="3">
        <v>6810</v>
      </c>
      <c r="T9" s="5">
        <v>0.61982378854625553</v>
      </c>
      <c r="U9" s="5">
        <v>0.17856093979441998</v>
      </c>
      <c r="V9" s="5">
        <v>-3.4000000000000002E-3</v>
      </c>
      <c r="W9" s="5">
        <f t="shared" si="4"/>
        <v>5.45E-2</v>
      </c>
    </row>
    <row r="10" spans="1:23" x14ac:dyDescent="0.2">
      <c r="A10" s="4" t="s">
        <v>61</v>
      </c>
      <c r="B10" s="3">
        <v>1640</v>
      </c>
      <c r="C10" s="3">
        <v>320</v>
      </c>
      <c r="D10" s="3">
        <v>1320</v>
      </c>
      <c r="E10" s="3">
        <f t="shared" si="0"/>
        <v>2003</v>
      </c>
      <c r="F10" s="3">
        <v>190050960000</v>
      </c>
      <c r="G10" s="3">
        <v>37108860000</v>
      </c>
      <c r="H10" s="3">
        <v>152942100000</v>
      </c>
      <c r="I10" s="3">
        <f t="shared" si="1"/>
        <v>231423400000</v>
      </c>
      <c r="J10" s="3">
        <v>0</v>
      </c>
      <c r="K10" s="3">
        <v>218</v>
      </c>
      <c r="L10" s="3">
        <v>-218</v>
      </c>
      <c r="M10" s="3">
        <f t="shared" si="2"/>
        <v>-398</v>
      </c>
      <c r="N10" s="3">
        <v>0</v>
      </c>
      <c r="O10" s="3">
        <v>25316860000</v>
      </c>
      <c r="P10" s="3">
        <v>-25316860000</v>
      </c>
      <c r="Q10" s="3">
        <f t="shared" si="3"/>
        <v>-46078230000</v>
      </c>
      <c r="R10" s="3">
        <v>1630</v>
      </c>
      <c r="S10" s="3">
        <v>3315</v>
      </c>
      <c r="T10" s="5">
        <v>0.59125188536953244</v>
      </c>
      <c r="U10" s="5">
        <v>6.5761689291101058E-2</v>
      </c>
      <c r="V10" s="5">
        <v>4.3E-3</v>
      </c>
      <c r="W10" s="5">
        <f t="shared" si="4"/>
        <v>5.79E-2</v>
      </c>
    </row>
    <row r="11" spans="1:23" x14ac:dyDescent="0.2">
      <c r="A11" s="4" t="s">
        <v>60</v>
      </c>
      <c r="B11" s="3">
        <v>155</v>
      </c>
      <c r="C11" s="3">
        <v>49</v>
      </c>
      <c r="D11" s="3">
        <v>106</v>
      </c>
      <c r="E11" s="3">
        <f t="shared" si="0"/>
        <v>683</v>
      </c>
      <c r="F11" s="3">
        <v>18164440000</v>
      </c>
      <c r="G11" s="3">
        <v>5738230000</v>
      </c>
      <c r="H11" s="3">
        <v>12426210000</v>
      </c>
      <c r="I11" s="3">
        <f t="shared" si="1"/>
        <v>78481300000</v>
      </c>
      <c r="J11" s="3">
        <v>0</v>
      </c>
      <c r="K11" s="3">
        <v>5</v>
      </c>
      <c r="L11" s="3">
        <v>-5</v>
      </c>
      <c r="M11" s="3">
        <f t="shared" si="2"/>
        <v>-180</v>
      </c>
      <c r="N11" s="3">
        <v>0</v>
      </c>
      <c r="O11" s="3">
        <v>585700000</v>
      </c>
      <c r="P11" s="3">
        <v>-585700000</v>
      </c>
      <c r="Q11" s="3">
        <f>P11+Q12</f>
        <v>-20761370000</v>
      </c>
      <c r="R11" s="3">
        <v>1458</v>
      </c>
      <c r="S11" s="3">
        <v>690</v>
      </c>
      <c r="T11" s="5">
        <v>0.29565217391304349</v>
      </c>
      <c r="U11" s="5">
        <v>7.246376811594203E-3</v>
      </c>
      <c r="V11" s="5">
        <v>-4.0000000000000002E-4</v>
      </c>
      <c r="W11" s="5">
        <f t="shared" si="4"/>
        <v>5.3600000000000002E-2</v>
      </c>
    </row>
    <row r="12" spans="1:23" x14ac:dyDescent="0.2">
      <c r="A12" s="4" t="s">
        <v>59</v>
      </c>
      <c r="B12" s="3">
        <v>217</v>
      </c>
      <c r="C12" s="3">
        <v>121</v>
      </c>
      <c r="D12" s="3">
        <v>96</v>
      </c>
      <c r="E12" s="3">
        <f t="shared" si="0"/>
        <v>577</v>
      </c>
      <c r="F12" s="3">
        <v>25325840000</v>
      </c>
      <c r="G12" s="3">
        <v>14072100000</v>
      </c>
      <c r="H12" s="3">
        <v>11253740000</v>
      </c>
      <c r="I12" s="3">
        <f t="shared" si="1"/>
        <v>66055090000</v>
      </c>
      <c r="J12" s="3">
        <v>0</v>
      </c>
      <c r="K12" s="3">
        <v>2</v>
      </c>
      <c r="L12" s="3">
        <v>-2</v>
      </c>
      <c r="M12" s="3">
        <f t="shared" si="2"/>
        <v>-175</v>
      </c>
      <c r="N12" s="3">
        <v>0</v>
      </c>
      <c r="O12" s="3">
        <v>233480000</v>
      </c>
      <c r="P12" s="3">
        <v>-233480000</v>
      </c>
      <c r="Q12" s="3">
        <f t="shared" si="3"/>
        <v>-20175670000</v>
      </c>
      <c r="R12" s="3">
        <v>1334</v>
      </c>
      <c r="S12" s="3">
        <v>781</v>
      </c>
      <c r="T12" s="5">
        <v>0.43277848911651728</v>
      </c>
      <c r="U12" s="5">
        <v>2.5608194622279128E-3</v>
      </c>
      <c r="V12" s="5">
        <v>-4.0000000000000002E-4</v>
      </c>
      <c r="W12" s="5">
        <f t="shared" si="4"/>
        <v>5.3999999999999999E-2</v>
      </c>
    </row>
    <row r="13" spans="1:23" x14ac:dyDescent="0.2">
      <c r="A13" s="4" t="s">
        <v>58</v>
      </c>
      <c r="B13" s="3">
        <v>191</v>
      </c>
      <c r="C13" s="3">
        <v>225</v>
      </c>
      <c r="D13" s="3">
        <v>-34</v>
      </c>
      <c r="E13" s="3">
        <f t="shared" si="0"/>
        <v>481</v>
      </c>
      <c r="F13" s="3">
        <v>22204030000</v>
      </c>
      <c r="G13" s="3">
        <v>26152040000</v>
      </c>
      <c r="H13" s="3">
        <v>-3948010000</v>
      </c>
      <c r="I13" s="3">
        <f t="shared" si="1"/>
        <v>54801350000</v>
      </c>
      <c r="J13" s="3">
        <v>0</v>
      </c>
      <c r="K13" s="3">
        <v>101</v>
      </c>
      <c r="L13" s="3">
        <v>-101</v>
      </c>
      <c r="M13" s="3">
        <f t="shared" si="2"/>
        <v>-173</v>
      </c>
      <c r="N13" s="3">
        <v>0</v>
      </c>
      <c r="O13" s="3">
        <v>11734050000</v>
      </c>
      <c r="P13" s="3">
        <v>-11734050000</v>
      </c>
      <c r="Q13" s="3">
        <f t="shared" si="3"/>
        <v>-19942190000</v>
      </c>
      <c r="R13" s="3">
        <v>1078</v>
      </c>
      <c r="S13" s="3">
        <v>650</v>
      </c>
      <c r="T13" s="5">
        <v>0.64</v>
      </c>
      <c r="U13" s="5">
        <v>0.15538461538461537</v>
      </c>
      <c r="V13" s="5">
        <v>0</v>
      </c>
      <c r="W13" s="5">
        <f t="shared" si="4"/>
        <v>5.4399999999999997E-2</v>
      </c>
    </row>
    <row r="14" spans="1:23" x14ac:dyDescent="0.2">
      <c r="A14" s="4" t="s">
        <v>57</v>
      </c>
      <c r="B14" s="3">
        <v>67</v>
      </c>
      <c r="C14" s="3">
        <v>62</v>
      </c>
      <c r="D14" s="3">
        <v>5</v>
      </c>
      <c r="E14" s="3">
        <f t="shared" si="0"/>
        <v>515</v>
      </c>
      <c r="F14" s="3">
        <v>7826380000</v>
      </c>
      <c r="G14" s="3">
        <v>7238950000</v>
      </c>
      <c r="H14" s="3">
        <v>587430000</v>
      </c>
      <c r="I14" s="3">
        <f t="shared" si="1"/>
        <v>58749360000</v>
      </c>
      <c r="J14" s="3">
        <v>0</v>
      </c>
      <c r="K14" s="3">
        <v>0</v>
      </c>
      <c r="L14" s="3">
        <v>0</v>
      </c>
      <c r="M14" s="3">
        <f t="shared" si="2"/>
        <v>-72</v>
      </c>
      <c r="N14" s="3">
        <v>0</v>
      </c>
      <c r="O14" s="3">
        <v>0</v>
      </c>
      <c r="P14" s="3">
        <v>0</v>
      </c>
      <c r="Q14" s="3">
        <f t="shared" si="3"/>
        <v>-8208140000</v>
      </c>
      <c r="R14" s="3">
        <v>1007</v>
      </c>
      <c r="S14" s="3">
        <v>458</v>
      </c>
      <c r="T14" s="5">
        <v>0.2816593886462882</v>
      </c>
      <c r="U14" s="5">
        <v>0</v>
      </c>
      <c r="V14" s="5">
        <v>-2.9999999999999997E-4</v>
      </c>
      <c r="W14" s="5">
        <f t="shared" si="4"/>
        <v>5.4399999999999997E-2</v>
      </c>
    </row>
    <row r="15" spans="1:23" x14ac:dyDescent="0.2">
      <c r="A15" s="4" t="s">
        <v>56</v>
      </c>
      <c r="B15" s="3">
        <v>2</v>
      </c>
      <c r="C15" s="3">
        <v>129</v>
      </c>
      <c r="D15" s="3">
        <v>-127</v>
      </c>
      <c r="E15" s="3">
        <f t="shared" si="0"/>
        <v>510</v>
      </c>
      <c r="F15" s="3">
        <v>231470000</v>
      </c>
      <c r="G15" s="3">
        <v>14959850000</v>
      </c>
      <c r="H15" s="3">
        <v>-14728380000</v>
      </c>
      <c r="I15" s="3">
        <f t="shared" si="1"/>
        <v>58161930000</v>
      </c>
      <c r="J15" s="3">
        <v>0</v>
      </c>
      <c r="K15" s="3">
        <v>19</v>
      </c>
      <c r="L15" s="3">
        <v>-19</v>
      </c>
      <c r="M15" s="3">
        <f t="shared" si="2"/>
        <v>-72</v>
      </c>
      <c r="N15" s="3">
        <v>0</v>
      </c>
      <c r="O15" s="3">
        <v>2201870000</v>
      </c>
      <c r="P15" s="3">
        <v>-2201870000</v>
      </c>
      <c r="Q15" s="3">
        <f t="shared" si="3"/>
        <v>-8208140000</v>
      </c>
      <c r="R15" s="3">
        <v>965</v>
      </c>
      <c r="S15" s="3">
        <v>554</v>
      </c>
      <c r="T15" s="5">
        <v>0.23646209386281589</v>
      </c>
      <c r="U15" s="5">
        <v>3.4296028880866428E-2</v>
      </c>
      <c r="V15" s="5">
        <v>4.7999999999999996E-3</v>
      </c>
      <c r="W15" s="5">
        <f t="shared" si="4"/>
        <v>5.4699999999999999E-2</v>
      </c>
    </row>
    <row r="16" spans="1:23" x14ac:dyDescent="0.2">
      <c r="A16" s="4" t="s">
        <v>55</v>
      </c>
      <c r="B16" s="3">
        <v>449</v>
      </c>
      <c r="C16" s="3">
        <v>64</v>
      </c>
      <c r="D16" s="3">
        <v>385</v>
      </c>
      <c r="E16" s="3">
        <f t="shared" si="0"/>
        <v>637</v>
      </c>
      <c r="F16" s="3">
        <v>51919830000</v>
      </c>
      <c r="G16" s="3">
        <v>7479050000</v>
      </c>
      <c r="H16" s="3">
        <v>44440780000</v>
      </c>
      <c r="I16" s="3">
        <f t="shared" si="1"/>
        <v>72890310000</v>
      </c>
      <c r="J16" s="3">
        <v>0</v>
      </c>
      <c r="K16" s="3">
        <v>13</v>
      </c>
      <c r="L16" s="3">
        <v>-13</v>
      </c>
      <c r="M16" s="3">
        <f t="shared" si="2"/>
        <v>-53</v>
      </c>
      <c r="N16" s="3">
        <v>0</v>
      </c>
      <c r="O16" s="3">
        <v>1515070000</v>
      </c>
      <c r="P16" s="3">
        <v>-1515070000</v>
      </c>
      <c r="Q16" s="3">
        <f t="shared" si="3"/>
        <v>-6006270000</v>
      </c>
      <c r="R16" s="3">
        <v>535</v>
      </c>
      <c r="S16" s="3">
        <v>1278</v>
      </c>
      <c r="T16" s="5">
        <v>0.40140845070422537</v>
      </c>
      <c r="U16" s="5">
        <v>1.0172143974960876E-2</v>
      </c>
      <c r="V16" s="5">
        <v>1.2800000000000001E-2</v>
      </c>
      <c r="W16" s="5">
        <f t="shared" si="4"/>
        <v>4.99E-2</v>
      </c>
    </row>
    <row r="17" spans="1:23" x14ac:dyDescent="0.2">
      <c r="A17" s="4" t="s">
        <v>54</v>
      </c>
      <c r="B17" s="3">
        <v>39</v>
      </c>
      <c r="C17" s="3">
        <v>15</v>
      </c>
      <c r="D17" s="3">
        <v>24</v>
      </c>
      <c r="E17" s="3">
        <f t="shared" si="0"/>
        <v>252</v>
      </c>
      <c r="F17" s="3">
        <v>4426580000</v>
      </c>
      <c r="G17" s="3">
        <v>1698430000</v>
      </c>
      <c r="H17" s="3">
        <v>2728150000</v>
      </c>
      <c r="I17" s="3">
        <f t="shared" si="1"/>
        <v>28449530000</v>
      </c>
      <c r="J17" s="3">
        <v>0</v>
      </c>
      <c r="K17" s="3">
        <v>15</v>
      </c>
      <c r="L17" s="3">
        <v>-15</v>
      </c>
      <c r="M17" s="3">
        <f t="shared" si="2"/>
        <v>-40</v>
      </c>
      <c r="N17" s="3">
        <v>0</v>
      </c>
      <c r="O17" s="3">
        <v>1698390000</v>
      </c>
      <c r="P17" s="3">
        <v>-1698390000</v>
      </c>
      <c r="Q17" s="3">
        <f t="shared" si="3"/>
        <v>-4491200000</v>
      </c>
      <c r="R17" s="3">
        <v>442</v>
      </c>
      <c r="S17" s="3">
        <v>419</v>
      </c>
      <c r="T17" s="5">
        <v>0.12887828162291171</v>
      </c>
      <c r="U17" s="5">
        <v>3.5799522673031027E-2</v>
      </c>
      <c r="V17" s="5">
        <v>9.1999999999999998E-3</v>
      </c>
      <c r="W17" s="5">
        <f t="shared" si="4"/>
        <v>3.7100000000000001E-2</v>
      </c>
    </row>
    <row r="18" spans="1:23" x14ac:dyDescent="0.2">
      <c r="A18" s="4" t="s">
        <v>52</v>
      </c>
      <c r="B18" s="3">
        <v>55</v>
      </c>
      <c r="C18" s="3">
        <v>4</v>
      </c>
      <c r="D18" s="3">
        <v>51</v>
      </c>
      <c r="E18" s="3">
        <f t="shared" si="0"/>
        <v>228</v>
      </c>
      <c r="F18" s="3">
        <v>6260090000</v>
      </c>
      <c r="G18" s="3">
        <v>453380000</v>
      </c>
      <c r="H18" s="3">
        <v>5806710000</v>
      </c>
      <c r="I18" s="3">
        <f t="shared" si="1"/>
        <v>25721380000</v>
      </c>
      <c r="J18" s="3">
        <v>0</v>
      </c>
      <c r="K18" s="3">
        <v>0</v>
      </c>
      <c r="L18" s="3">
        <v>0</v>
      </c>
      <c r="M18" s="3">
        <f t="shared" si="2"/>
        <v>-25</v>
      </c>
      <c r="N18" s="3">
        <v>0</v>
      </c>
      <c r="O18" s="3">
        <v>0</v>
      </c>
      <c r="P18" s="3">
        <v>0</v>
      </c>
      <c r="Q18" s="3">
        <f t="shared" si="3"/>
        <v>-2792810000</v>
      </c>
      <c r="R18" s="3">
        <v>375</v>
      </c>
      <c r="S18" s="3">
        <v>310</v>
      </c>
      <c r="T18" s="5">
        <v>0.19032258064516128</v>
      </c>
      <c r="U18" s="5">
        <v>0</v>
      </c>
      <c r="V18" s="5">
        <v>-2E-3</v>
      </c>
      <c r="W18" s="5">
        <f t="shared" si="4"/>
        <v>2.7900000000000001E-2</v>
      </c>
    </row>
    <row r="19" spans="1:23" x14ac:dyDescent="0.2">
      <c r="A19" s="4" t="s">
        <v>50</v>
      </c>
      <c r="B19" s="3">
        <v>38</v>
      </c>
      <c r="C19" s="3">
        <v>7</v>
      </c>
      <c r="D19" s="3">
        <v>31</v>
      </c>
      <c r="E19" s="3">
        <f t="shared" si="0"/>
        <v>177</v>
      </c>
      <c r="F19" s="3">
        <v>4294850000</v>
      </c>
      <c r="G19" s="3">
        <v>784290000</v>
      </c>
      <c r="H19" s="3">
        <v>3510560000</v>
      </c>
      <c r="I19" s="3">
        <f t="shared" si="1"/>
        <v>19914670000</v>
      </c>
      <c r="J19" s="3">
        <v>0</v>
      </c>
      <c r="K19" s="3">
        <v>5</v>
      </c>
      <c r="L19" s="3">
        <v>-5</v>
      </c>
      <c r="M19" s="3">
        <f t="shared" si="2"/>
        <v>-25</v>
      </c>
      <c r="N19" s="3">
        <v>0</v>
      </c>
      <c r="O19" s="3">
        <v>560510000</v>
      </c>
      <c r="P19" s="3">
        <v>-560510000</v>
      </c>
      <c r="Q19" s="3">
        <f t="shared" si="3"/>
        <v>-2792810000</v>
      </c>
      <c r="R19" s="3">
        <v>307</v>
      </c>
      <c r="S19" s="3">
        <v>282</v>
      </c>
      <c r="T19" s="5">
        <v>0.15957446808510639</v>
      </c>
      <c r="U19" s="5">
        <v>1.7730496453900711E-2</v>
      </c>
      <c r="V19" s="5">
        <v>1.1599999999999999E-2</v>
      </c>
      <c r="W19" s="5">
        <f t="shared" si="4"/>
        <v>2.9899999999999999E-2</v>
      </c>
    </row>
    <row r="20" spans="1:23" x14ac:dyDescent="0.2">
      <c r="A20" s="4" t="s">
        <v>49</v>
      </c>
      <c r="B20" s="3">
        <v>166</v>
      </c>
      <c r="C20" s="3">
        <v>4</v>
      </c>
      <c r="D20" s="3">
        <v>162</v>
      </c>
      <c r="E20" s="3">
        <f t="shared" si="0"/>
        <v>146</v>
      </c>
      <c r="F20" s="3">
        <v>18636440000</v>
      </c>
      <c r="G20" s="3">
        <v>448870000</v>
      </c>
      <c r="H20" s="3">
        <v>18187570000</v>
      </c>
      <c r="I20" s="3">
        <f t="shared" si="1"/>
        <v>16404110000</v>
      </c>
      <c r="J20" s="3">
        <v>0</v>
      </c>
      <c r="K20" s="3">
        <v>4</v>
      </c>
      <c r="L20" s="3">
        <v>-4</v>
      </c>
      <c r="M20" s="3">
        <f t="shared" si="2"/>
        <v>-20</v>
      </c>
      <c r="N20" s="3">
        <v>0</v>
      </c>
      <c r="O20" s="3">
        <v>448870000</v>
      </c>
      <c r="P20" s="3">
        <v>-448870000</v>
      </c>
      <c r="Q20" s="3">
        <f t="shared" si="3"/>
        <v>-2232300000</v>
      </c>
      <c r="R20" s="3">
        <v>111</v>
      </c>
      <c r="S20" s="3">
        <v>472</v>
      </c>
      <c r="T20" s="5">
        <v>0.36016949152542371</v>
      </c>
      <c r="U20" s="5">
        <v>8.4745762711864406E-3</v>
      </c>
      <c r="V20" s="5">
        <v>-1.6000000000000001E-3</v>
      </c>
      <c r="W20" s="5">
        <f t="shared" si="4"/>
        <v>1.83E-2</v>
      </c>
    </row>
    <row r="21" spans="1:23" x14ac:dyDescent="0.2">
      <c r="A21" s="4" t="s">
        <v>48</v>
      </c>
      <c r="B21" s="3">
        <v>0</v>
      </c>
      <c r="C21" s="3">
        <v>4</v>
      </c>
      <c r="D21" s="3">
        <v>-4</v>
      </c>
      <c r="E21" s="3">
        <f t="shared" si="0"/>
        <v>-16</v>
      </c>
      <c r="F21" s="3">
        <v>0</v>
      </c>
      <c r="G21" s="3">
        <v>447130000</v>
      </c>
      <c r="H21" s="3">
        <v>-447130000</v>
      </c>
      <c r="I21" s="3">
        <f t="shared" si="1"/>
        <v>-1783460000</v>
      </c>
      <c r="J21" s="3">
        <v>0</v>
      </c>
      <c r="K21" s="3">
        <v>4</v>
      </c>
      <c r="L21" s="3">
        <v>-4</v>
      </c>
      <c r="M21" s="3">
        <f t="shared" si="2"/>
        <v>-16</v>
      </c>
      <c r="N21" s="3">
        <v>0</v>
      </c>
      <c r="O21" s="3">
        <v>447130000</v>
      </c>
      <c r="P21" s="3">
        <v>-447130000</v>
      </c>
      <c r="Q21" s="3">
        <f t="shared" si="3"/>
        <v>-1783430000</v>
      </c>
      <c r="R21" s="3">
        <v>86</v>
      </c>
      <c r="S21" s="3">
        <v>126</v>
      </c>
      <c r="T21" s="5">
        <v>3.1746031746031744E-2</v>
      </c>
      <c r="U21" s="5">
        <v>3.1746031746031744E-2</v>
      </c>
      <c r="V21" s="5">
        <v>5.1000000000000004E-3</v>
      </c>
      <c r="W21" s="5">
        <f t="shared" si="4"/>
        <v>1.9900000000000001E-2</v>
      </c>
    </row>
    <row r="22" spans="1:23" x14ac:dyDescent="0.2">
      <c r="A22" s="4" t="s">
        <v>47</v>
      </c>
      <c r="B22" s="3">
        <v>0</v>
      </c>
      <c r="C22" s="3">
        <v>11</v>
      </c>
      <c r="D22" s="3">
        <v>-11</v>
      </c>
      <c r="E22" s="3">
        <f>E23+D22</f>
        <v>-12</v>
      </c>
      <c r="F22" s="3">
        <v>0</v>
      </c>
      <c r="G22" s="3">
        <v>1226300000</v>
      </c>
      <c r="H22" s="3">
        <v>-1226300000</v>
      </c>
      <c r="I22" s="3">
        <f>H22+I23</f>
        <v>-1336330000</v>
      </c>
      <c r="J22" s="3">
        <v>0</v>
      </c>
      <c r="K22" s="3">
        <v>11</v>
      </c>
      <c r="L22" s="3">
        <v>-11</v>
      </c>
      <c r="M22" s="3">
        <f>M23+L22</f>
        <v>-12</v>
      </c>
      <c r="N22" s="3">
        <v>0</v>
      </c>
      <c r="O22" s="3">
        <v>1226270000</v>
      </c>
      <c r="P22" s="3">
        <v>-1226270000</v>
      </c>
      <c r="Q22" s="3">
        <f>P22+Q23</f>
        <v>-1336300000</v>
      </c>
      <c r="R22" s="3">
        <v>60</v>
      </c>
      <c r="S22" s="3">
        <v>160</v>
      </c>
      <c r="T22" s="5">
        <v>6.8750000000000006E-2</v>
      </c>
      <c r="U22" s="5">
        <v>6.8750000000000006E-2</v>
      </c>
      <c r="V22" s="5">
        <v>1.5300000000000001E-2</v>
      </c>
      <c r="W22" s="5">
        <f>V22+W23</f>
        <v>1.4800000000000001E-2</v>
      </c>
    </row>
    <row r="23" spans="1:23" x14ac:dyDescent="0.2">
      <c r="A23" s="4" t="s">
        <v>42</v>
      </c>
      <c r="B23" s="3">
        <v>0</v>
      </c>
      <c r="C23" s="3">
        <v>1</v>
      </c>
      <c r="D23" s="3">
        <v>-1</v>
      </c>
      <c r="E23" s="3">
        <f>D23</f>
        <v>-1</v>
      </c>
      <c r="F23" s="3">
        <v>0</v>
      </c>
      <c r="G23" s="3">
        <v>110030000</v>
      </c>
      <c r="H23" s="3">
        <v>-110030000</v>
      </c>
      <c r="I23" s="3">
        <f>H23</f>
        <v>-110030000</v>
      </c>
      <c r="J23" s="3">
        <v>0</v>
      </c>
      <c r="K23" s="3">
        <v>1</v>
      </c>
      <c r="L23" s="3">
        <v>-1</v>
      </c>
      <c r="M23" s="3">
        <f>L23</f>
        <v>-1</v>
      </c>
      <c r="N23" s="3">
        <v>0</v>
      </c>
      <c r="O23" s="3">
        <v>110030000</v>
      </c>
      <c r="P23" s="3">
        <v>-110030000</v>
      </c>
      <c r="Q23" s="3">
        <f>P23</f>
        <v>-110030000</v>
      </c>
      <c r="R23" s="3">
        <v>0</v>
      </c>
      <c r="S23" s="3">
        <v>158</v>
      </c>
      <c r="T23" s="5">
        <v>6.3291139240506328E-3</v>
      </c>
      <c r="U23" s="5">
        <v>6.3291139240506328E-3</v>
      </c>
      <c r="V23" s="5">
        <v>-5.0000000000000001E-4</v>
      </c>
      <c r="W23" s="5">
        <f>V23</f>
        <v>-5.0000000000000001E-4</v>
      </c>
    </row>
    <row r="24" spans="1:23" x14ac:dyDescent="0.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5"/>
      <c r="U24" s="5"/>
      <c r="V24" s="5"/>
    </row>
    <row r="25" spans="1:23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5"/>
      <c r="U25" s="5"/>
      <c r="V25" s="5"/>
    </row>
    <row r="26" spans="1:23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5"/>
      <c r="V26" s="5"/>
    </row>
    <row r="27" spans="1:23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/>
      <c r="U27" s="5"/>
      <c r="V27" s="5"/>
    </row>
    <row r="28" spans="1:23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  <c r="U28" s="5"/>
      <c r="V28" s="5"/>
    </row>
    <row r="29" spans="1:23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  <c r="U29" s="5"/>
      <c r="V29" s="5"/>
    </row>
    <row r="30" spans="1:23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  <c r="U30" s="5"/>
      <c r="V30" s="5"/>
    </row>
    <row r="31" spans="1:23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  <c r="U31" s="5"/>
      <c r="V31" s="5"/>
    </row>
    <row r="32" spans="1:23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5"/>
      <c r="V32" s="5"/>
    </row>
    <row r="33" spans="1:22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  <c r="U33" s="5"/>
      <c r="V33" s="5"/>
    </row>
    <row r="34" spans="1:22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  <c r="U34" s="5"/>
      <c r="V34" s="5"/>
    </row>
    <row r="35" spans="1:22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  <c r="U35" s="5"/>
      <c r="V35" s="5"/>
    </row>
    <row r="36" spans="1:22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  <c r="U36" s="5"/>
      <c r="V36" s="5"/>
    </row>
    <row r="37" spans="1:22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  <c r="U37" s="5"/>
      <c r="V37" s="5"/>
    </row>
    <row r="38" spans="1:22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  <c r="U38" s="5"/>
      <c r="V38" s="5"/>
    </row>
    <row r="39" spans="1:22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5"/>
      <c r="U39" s="5"/>
      <c r="V39" s="5"/>
    </row>
    <row r="40" spans="1:22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  <c r="U40" s="5"/>
      <c r="V40" s="5"/>
    </row>
    <row r="41" spans="1:22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  <c r="U41" s="5"/>
      <c r="V41" s="5"/>
    </row>
    <row r="42" spans="1:22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  <c r="U42" s="5"/>
      <c r="V42" s="5"/>
    </row>
    <row r="43" spans="1:22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5"/>
      <c r="V43" s="5"/>
    </row>
    <row r="44" spans="1:22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5"/>
      <c r="V44" s="5"/>
    </row>
    <row r="45" spans="1:22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  <c r="U45" s="5"/>
      <c r="V45" s="5"/>
    </row>
    <row r="46" spans="1:22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5"/>
      <c r="V46" s="5"/>
    </row>
    <row r="47" spans="1:22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  <c r="U47" s="5"/>
      <c r="V47" s="5"/>
    </row>
    <row r="48" spans="1:22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  <c r="U48" s="5"/>
      <c r="V48" s="5"/>
    </row>
    <row r="49" spans="1:22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  <c r="U49" s="5"/>
      <c r="V49" s="5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2024-01-31T10:46:48Z</dcterms:modified>
</cp:coreProperties>
</file>