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esktop/stocks/2024/"/>
    </mc:Choice>
  </mc:AlternateContent>
  <xr:revisionPtr revIDLastSave="0" documentId="13_ncr:1_{119D6249-9EC6-3841-9A45-4C27507B7C24}" xr6:coauthVersionLast="47" xr6:coauthVersionMax="47" xr10:uidLastSave="{00000000-0000-0000-0000-000000000000}"/>
  <bookViews>
    <workbookView xWindow="0" yWindow="760" windowWidth="30240" windowHeight="16860" activeTab="1" xr2:uid="{C3A8CAD2-D0D3-0E42-AE62-C721C0509473}"/>
  </bookViews>
  <sheets>
    <sheet name="MoneyFlow" sheetId="3" r:id="rId1"/>
    <sheet name="VN30F2401" sheetId="1" r:id="rId2"/>
    <sheet name="VN30F24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I5" i="1"/>
  <c r="M5" i="1"/>
  <c r="Q5" i="1"/>
  <c r="W5" i="1"/>
  <c r="W35" i="1" l="1"/>
  <c r="Q35" i="1"/>
  <c r="M35" i="1"/>
  <c r="I35" i="1"/>
  <c r="E35" i="1"/>
  <c r="W34" i="1"/>
  <c r="Q34" i="1"/>
  <c r="M34" i="1"/>
  <c r="I34" i="1"/>
  <c r="E34" i="1"/>
  <c r="W33" i="1"/>
  <c r="Q33" i="1"/>
  <c r="M33" i="1"/>
  <c r="I33" i="1"/>
  <c r="E33" i="1"/>
  <c r="W32" i="1"/>
  <c r="Q32" i="1"/>
  <c r="M32" i="1"/>
  <c r="I32" i="1"/>
  <c r="E32" i="1"/>
  <c r="W31" i="1"/>
  <c r="Q31" i="1"/>
  <c r="M31" i="1"/>
  <c r="I31" i="1"/>
  <c r="E31" i="1"/>
  <c r="W30" i="1"/>
  <c r="Q30" i="1"/>
  <c r="M30" i="1"/>
  <c r="I30" i="1"/>
  <c r="E30" i="1"/>
  <c r="W29" i="1"/>
  <c r="Q29" i="1"/>
  <c r="M29" i="1"/>
  <c r="I29" i="1"/>
  <c r="E29" i="1"/>
  <c r="W28" i="1"/>
  <c r="Q28" i="1"/>
  <c r="M28" i="1"/>
  <c r="I28" i="1"/>
  <c r="E28" i="1"/>
  <c r="W27" i="1"/>
  <c r="Q27" i="1"/>
  <c r="M27" i="1"/>
  <c r="I27" i="1"/>
  <c r="E27" i="1"/>
  <c r="W26" i="1"/>
  <c r="Q26" i="1"/>
  <c r="M26" i="1"/>
  <c r="I26" i="1"/>
  <c r="E26" i="1"/>
  <c r="W25" i="1"/>
  <c r="Q25" i="1"/>
  <c r="M25" i="1"/>
  <c r="I25" i="1"/>
  <c r="E25" i="1"/>
  <c r="W24" i="1"/>
  <c r="Q24" i="1"/>
  <c r="M24" i="1"/>
  <c r="I24" i="1"/>
  <c r="E24" i="1"/>
  <c r="W23" i="1"/>
  <c r="Q23" i="1"/>
  <c r="M23" i="1"/>
  <c r="I23" i="1"/>
  <c r="E23" i="1"/>
  <c r="W22" i="1"/>
  <c r="Q22" i="1"/>
  <c r="M22" i="1"/>
  <c r="I22" i="1"/>
  <c r="E22" i="1"/>
  <c r="W21" i="1"/>
  <c r="Q21" i="1"/>
  <c r="M21" i="1"/>
  <c r="I21" i="1"/>
  <c r="E21" i="1"/>
  <c r="W20" i="1"/>
  <c r="Q20" i="1"/>
  <c r="M20" i="1"/>
  <c r="I20" i="1"/>
  <c r="E20" i="1"/>
  <c r="W19" i="1"/>
  <c r="Q19" i="1"/>
  <c r="M19" i="1"/>
  <c r="I19" i="1"/>
  <c r="E19" i="1"/>
  <c r="W18" i="1"/>
  <c r="Q18" i="1"/>
  <c r="M18" i="1"/>
  <c r="I18" i="1"/>
  <c r="E18" i="1"/>
  <c r="W17" i="1"/>
  <c r="Q17" i="1"/>
  <c r="M17" i="1"/>
  <c r="I17" i="1"/>
  <c r="E17" i="1"/>
  <c r="W16" i="1"/>
  <c r="Q16" i="1"/>
  <c r="M16" i="1"/>
  <c r="I16" i="1"/>
  <c r="E16" i="1"/>
  <c r="W15" i="1"/>
  <c r="Q15" i="1"/>
  <c r="M15" i="1"/>
  <c r="I15" i="1"/>
  <c r="E15" i="1"/>
  <c r="W14" i="1"/>
  <c r="Q14" i="1"/>
  <c r="M14" i="1"/>
  <c r="I14" i="1"/>
  <c r="E14" i="1"/>
  <c r="W13" i="1"/>
  <c r="Q13" i="1"/>
  <c r="M13" i="1"/>
  <c r="I13" i="1"/>
  <c r="E13" i="1"/>
  <c r="W12" i="1"/>
  <c r="Q12" i="1"/>
  <c r="M12" i="1"/>
  <c r="I12" i="1"/>
  <c r="E12" i="1"/>
  <c r="W11" i="1"/>
  <c r="Q11" i="1"/>
  <c r="M11" i="1"/>
  <c r="I11" i="1"/>
  <c r="E11" i="1"/>
  <c r="W10" i="1"/>
  <c r="Q10" i="1"/>
  <c r="M10" i="1"/>
  <c r="I10" i="1"/>
  <c r="E10" i="1"/>
  <c r="W9" i="1"/>
  <c r="Q9" i="1"/>
  <c r="M9" i="1"/>
  <c r="I9" i="1"/>
  <c r="E9" i="1"/>
  <c r="W8" i="1"/>
  <c r="Q8" i="1"/>
  <c r="M8" i="1"/>
  <c r="I8" i="1"/>
  <c r="E8" i="1"/>
  <c r="W7" i="1"/>
  <c r="Q7" i="1"/>
  <c r="M7" i="1"/>
  <c r="I7" i="1"/>
  <c r="E7" i="1"/>
  <c r="W6" i="1"/>
  <c r="Q6" i="1"/>
  <c r="M6" i="1"/>
  <c r="I6" i="1"/>
  <c r="E6" i="1"/>
  <c r="G90" i="3" a="1"/>
  <c r="L90" i="3" a="1"/>
  <c r="N90" i="3" a="1"/>
  <c r="C90" i="3" a="1"/>
  <c r="K90" i="3" a="1"/>
  <c r="R90" i="3" a="1"/>
  <c r="E90" i="3" a="1"/>
  <c r="J90" i="3" a="1"/>
  <c r="O90" i="3" a="1"/>
  <c r="F90" i="3" a="1"/>
  <c r="M90" i="3" a="1"/>
  <c r="A90" i="3" a="1"/>
  <c r="B90" i="3" a="1"/>
  <c r="I90" i="3" a="1"/>
  <c r="I90" i="3" l="1"/>
  <c r="B90" i="3"/>
  <c r="A90" i="3"/>
  <c r="M90" i="3"/>
  <c r="F90" i="3"/>
  <c r="O90" i="3"/>
  <c r="P98" i="3"/>
  <c r="P110" i="3"/>
  <c r="P94" i="3"/>
  <c r="P100" i="3"/>
  <c r="P96" i="3"/>
  <c r="P111" i="3"/>
  <c r="P114" i="3"/>
  <c r="P109" i="3"/>
  <c r="P106" i="3"/>
  <c r="P116" i="3"/>
  <c r="P103" i="3"/>
  <c r="P91" i="3"/>
  <c r="P112" i="3"/>
  <c r="P108" i="3"/>
  <c r="P105" i="3"/>
  <c r="P92" i="3"/>
  <c r="P95" i="3"/>
  <c r="P107" i="3"/>
  <c r="P115" i="3"/>
  <c r="P102" i="3"/>
  <c r="P93" i="3"/>
  <c r="P113" i="3"/>
  <c r="J90" i="3"/>
  <c r="P104" i="3"/>
  <c r="P99" i="3"/>
  <c r="P97" i="3"/>
  <c r="P101" i="3"/>
  <c r="E90" i="3"/>
  <c r="R90" i="3"/>
  <c r="K90" i="3"/>
  <c r="C90" i="3"/>
  <c r="N90" i="3"/>
  <c r="Q104" i="3"/>
  <c r="Q116" i="3"/>
  <c r="Q102" i="3"/>
  <c r="Q96" i="3"/>
  <c r="Q91" i="3"/>
  <c r="Q109" i="3"/>
  <c r="Q114" i="3"/>
  <c r="L90" i="3"/>
  <c r="Q108" i="3"/>
  <c r="Q99" i="3"/>
  <c r="Q95" i="3"/>
  <c r="Q105" i="3"/>
  <c r="Q100" i="3"/>
  <c r="Q111" i="3"/>
  <c r="Q107" i="3"/>
  <c r="Q92" i="3"/>
  <c r="Q112" i="3"/>
  <c r="Q115" i="3"/>
  <c r="Q94" i="3"/>
  <c r="Q98" i="3"/>
  <c r="Q97" i="3"/>
  <c r="Q113" i="3"/>
  <c r="Q93" i="3"/>
  <c r="Q103" i="3"/>
  <c r="Q101" i="3"/>
  <c r="Q106" i="3"/>
  <c r="Q110" i="3"/>
  <c r="G9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<sst xmlns="http://schemas.openxmlformats.org/spreadsheetml/2006/main" count="96" uniqueCount="54">
  <si>
    <t>Date</t>
  </si>
  <si>
    <t>HĐ Long</t>
  </si>
  <si>
    <t>HĐ Short</t>
  </si>
  <si>
    <t>GT Long</t>
  </si>
  <si>
    <t>GT Short</t>
  </si>
  <si>
    <t>Ngày GD đầu tiên</t>
  </si>
  <si>
    <t>Ngày GD cuối tuần</t>
  </si>
  <si>
    <t>Long - Short (Ròng)</t>
  </si>
  <si>
    <t>GT Long - Short (Ròng)</t>
  </si>
  <si>
    <t>NDT NN</t>
  </si>
  <si>
    <t>Tổng KL</t>
  </si>
  <si>
    <t>Open Interest</t>
  </si>
  <si>
    <t>Biến động</t>
  </si>
  <si>
    <t>Luỹ kế HĐ</t>
  </si>
  <si>
    <t>Luỹ kế GT</t>
  </si>
  <si>
    <t>GDNN/Tổng KL</t>
  </si>
  <si>
    <t>GDTD/Tổng KL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</si>
  <si>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</si>
  <si>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</si>
  <si>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</si>
  <si>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</si>
  <si>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</si>
  <si>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</si>
  <si>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</si>
  <si>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</si>
  <si>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</si>
  <si>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</si>
  <si>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</si>
  <si>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</si>
  <si>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</si>
  <si>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</si>
  <si>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</si>
  <si>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</si>
  <si>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</si>
  <si>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</si>
  <si>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</si>
  <si>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</si>
  <si>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</si>
  <si>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</si>
  <si>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</si>
  <si>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</si>
  <si>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</si>
  <si>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</si>
  <si>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VN30F2401</t>
  </si>
  <si>
    <t>Mã Phái Sinh</t>
  </si>
  <si>
    <t>GDNN</t>
  </si>
  <si>
    <t>GDTD</t>
  </si>
  <si>
    <t xml:space="preserve"> -</t>
  </si>
  <si>
    <t>25/12/2023</t>
  </si>
  <si>
    <t>26/12/2023</t>
  </si>
  <si>
    <t>27/12/2023</t>
  </si>
  <si>
    <t>28/12/2023</t>
  </si>
  <si>
    <t>VN30</t>
  </si>
  <si>
    <t>29/12/2023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</si>
</sst>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right"/>
    </xf>
    <xf numFmtId="10" fontId="0" fillId="0" borderId="0" xfId="0" applyNumberFormat="1"/>
    <xf numFmtId="0" fontId="3" fillId="4" borderId="0" xfId="0" applyFont="1" applyFill="1"/>
    <xf numFmtId="10" fontId="0" fillId="0" borderId="0" xfId="1" applyNumberFormat="1" applyFont="1"/>
    <xf numFmtId="14" fontId="0" fillId="0" borderId="0" xfId="1" applyNumberFormat="1" applyFont="1"/>
    <xf numFmtId="3" fontId="0" fillId="0" borderId="0" xfId="1" applyNumberFormat="1" applyFont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VN30F2401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MoneyFlow!$O$90</c:f>
              <c:strCache>
                <c:ptCount val="1"/>
                <c:pt idx="0">
                  <c:v>Tổng KL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29/12/2023</c:v>
                </c:pt>
                <c:pt idx="1">
                  <c:v>28/12/2023</c:v>
                </c:pt>
                <c:pt idx="2">
                  <c:v>27/12/2023</c:v>
                </c:pt>
                <c:pt idx="3">
                  <c:v>26/12/2023</c:v>
                </c:pt>
                <c:pt idx="4">
                  <c:v>25/12/2023</c:v>
                </c:pt>
                <c:pt idx="5">
                  <c:v>22/12/2023</c:v>
                </c:pt>
                <c:pt idx="6">
                  <c:v>21/12/2023</c:v>
                </c:pt>
                <c:pt idx="7">
                  <c:v>20/12/2023</c:v>
                </c:pt>
                <c:pt idx="8">
                  <c:v>19/12/2023</c:v>
                </c:pt>
                <c:pt idx="9">
                  <c:v>18/12/2023</c:v>
                </c:pt>
                <c:pt idx="10">
                  <c:v>15/12/2023</c:v>
                </c:pt>
                <c:pt idx="11">
                  <c:v>14/12/2023</c:v>
                </c:pt>
                <c:pt idx="12">
                  <c:v>13/12/2023</c:v>
                </c:pt>
                <c:pt idx="13">
                  <c:v>12/12/2023</c:v>
                </c:pt>
                <c:pt idx="14">
                  <c:v>11/12/2023</c:v>
                </c:pt>
                <c:pt idx="15">
                  <c:v>08/12/2023</c:v>
                </c:pt>
                <c:pt idx="16">
                  <c:v>07/12/2023</c:v>
                </c:pt>
                <c:pt idx="17">
                  <c:v>06/12/2023</c:v>
                </c:pt>
                <c:pt idx="18">
                  <c:v>05/12/2023</c:v>
                </c:pt>
                <c:pt idx="19">
                  <c:v>04/12/2023</c:v>
                </c:pt>
                <c:pt idx="20">
                  <c:v>01/12/2023</c:v>
                </c:pt>
                <c:pt idx="21">
                  <c:v>30/11/2023</c:v>
                </c:pt>
                <c:pt idx="22">
                  <c:v>29/11/2023</c:v>
                </c:pt>
                <c:pt idx="23">
                  <c:v>28/11/2023</c:v>
                </c:pt>
                <c:pt idx="24">
                  <c:v>27/11/2023</c:v>
                </c:pt>
                <c:pt idx="25">
                  <c:v>24/11/2023</c:v>
                </c:pt>
              </c:strCache>
            </c:strRef>
          </c:cat>
          <c:val>
            <c:numRef>
              <c:f>MoneyFlow!$O$91:$O$116</c:f>
              <c:numCache>
                <c:formatCode>#,##0</c:formatCode>
                <c:ptCount val="26"/>
                <c:pt idx="0">
                  <c:v>160159</c:v>
                </c:pt>
                <c:pt idx="1">
                  <c:v>157595</c:v>
                </c:pt>
                <c:pt idx="2">
                  <c:v>135934</c:v>
                </c:pt>
                <c:pt idx="3">
                  <c:v>132261</c:v>
                </c:pt>
                <c:pt idx="4">
                  <c:v>179539</c:v>
                </c:pt>
                <c:pt idx="5">
                  <c:v>170434</c:v>
                </c:pt>
                <c:pt idx="6">
                  <c:v>42157</c:v>
                </c:pt>
                <c:pt idx="7">
                  <c:v>24951</c:v>
                </c:pt>
                <c:pt idx="8">
                  <c:v>14830</c:v>
                </c:pt>
                <c:pt idx="9">
                  <c:v>8616</c:v>
                </c:pt>
                <c:pt idx="10">
                  <c:v>2262</c:v>
                </c:pt>
                <c:pt idx="11">
                  <c:v>1640</c:v>
                </c:pt>
                <c:pt idx="12">
                  <c:v>1197</c:v>
                </c:pt>
                <c:pt idx="13">
                  <c:v>1785</c:v>
                </c:pt>
                <c:pt idx="14">
                  <c:v>438</c:v>
                </c:pt>
                <c:pt idx="15">
                  <c:v>916</c:v>
                </c:pt>
                <c:pt idx="16">
                  <c:v>877</c:v>
                </c:pt>
                <c:pt idx="17">
                  <c:v>336</c:v>
                </c:pt>
                <c:pt idx="18">
                  <c:v>365</c:v>
                </c:pt>
                <c:pt idx="19">
                  <c:v>850</c:v>
                </c:pt>
                <c:pt idx="20">
                  <c:v>394</c:v>
                </c:pt>
                <c:pt idx="21">
                  <c:v>482</c:v>
                </c:pt>
                <c:pt idx="22">
                  <c:v>489</c:v>
                </c:pt>
                <c:pt idx="23">
                  <c:v>723</c:v>
                </c:pt>
                <c:pt idx="24">
                  <c:v>344</c:v>
                </c:pt>
                <c:pt idx="25">
                  <c:v>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F-7F47-9CCD-5956B4A657FC}"/>
            </c:ext>
          </c:extLst>
        </c:ser>
        <c:ser>
          <c:idx val="1"/>
          <c:order val="1"/>
          <c:tx>
            <c:strRef>
              <c:f>MoneyFlow!$P$90</c:f>
              <c:strCache>
                <c:ptCount val="1"/>
                <c:pt idx="0">
                  <c:v>GDNN/Tổng KL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29/12/2023</c:v>
                </c:pt>
                <c:pt idx="1">
                  <c:v>28/12/2023</c:v>
                </c:pt>
                <c:pt idx="2">
                  <c:v>27/12/2023</c:v>
                </c:pt>
                <c:pt idx="3">
                  <c:v>26/12/2023</c:v>
                </c:pt>
                <c:pt idx="4">
                  <c:v>25/12/2023</c:v>
                </c:pt>
                <c:pt idx="5">
                  <c:v>22/12/2023</c:v>
                </c:pt>
                <c:pt idx="6">
                  <c:v>21/12/2023</c:v>
                </c:pt>
                <c:pt idx="7">
                  <c:v>20/12/2023</c:v>
                </c:pt>
                <c:pt idx="8">
                  <c:v>19/12/2023</c:v>
                </c:pt>
                <c:pt idx="9">
                  <c:v>18/12/2023</c:v>
                </c:pt>
                <c:pt idx="10">
                  <c:v>15/12/2023</c:v>
                </c:pt>
                <c:pt idx="11">
                  <c:v>14/12/2023</c:v>
                </c:pt>
                <c:pt idx="12">
                  <c:v>13/12/2023</c:v>
                </c:pt>
                <c:pt idx="13">
                  <c:v>12/12/2023</c:v>
                </c:pt>
                <c:pt idx="14">
                  <c:v>11/12/2023</c:v>
                </c:pt>
                <c:pt idx="15">
                  <c:v>08/12/2023</c:v>
                </c:pt>
                <c:pt idx="16">
                  <c:v>07/12/2023</c:v>
                </c:pt>
                <c:pt idx="17">
                  <c:v>06/12/2023</c:v>
                </c:pt>
                <c:pt idx="18">
                  <c:v>05/12/2023</c:v>
                </c:pt>
                <c:pt idx="19">
                  <c:v>04/12/2023</c:v>
                </c:pt>
                <c:pt idx="20">
                  <c:v>01/12/2023</c:v>
                </c:pt>
                <c:pt idx="21">
                  <c:v>30/11/2023</c:v>
                </c:pt>
                <c:pt idx="22">
                  <c:v>29/11/2023</c:v>
                </c:pt>
                <c:pt idx="23">
                  <c:v>28/11/2023</c:v>
                </c:pt>
                <c:pt idx="24">
                  <c:v>27/11/2023</c:v>
                </c:pt>
                <c:pt idx="25">
                  <c:v>24/11/2023</c:v>
                </c:pt>
              </c:strCache>
            </c:strRef>
          </c:cat>
          <c:val>
            <c:numRef>
              <c:f>MoneyFlow!$P$91:$P$116</c:f>
              <c:numCache>
                <c:formatCode>#,##0</c:formatCode>
                <c:ptCount val="26"/>
                <c:pt idx="0">
                  <c:v>2421</c:v>
                </c:pt>
                <c:pt idx="1">
                  <c:v>4774</c:v>
                </c:pt>
                <c:pt idx="2">
                  <c:v>4278</c:v>
                </c:pt>
                <c:pt idx="3">
                  <c:v>4131</c:v>
                </c:pt>
                <c:pt idx="4">
                  <c:v>5908</c:v>
                </c:pt>
                <c:pt idx="5">
                  <c:v>8409</c:v>
                </c:pt>
                <c:pt idx="6">
                  <c:v>11200</c:v>
                </c:pt>
                <c:pt idx="7">
                  <c:v>13070</c:v>
                </c:pt>
                <c:pt idx="8">
                  <c:v>7565</c:v>
                </c:pt>
                <c:pt idx="9">
                  <c:v>5113</c:v>
                </c:pt>
                <c:pt idx="10">
                  <c:v>765</c:v>
                </c:pt>
                <c:pt idx="11">
                  <c:v>636</c:v>
                </c:pt>
                <c:pt idx="12">
                  <c:v>420</c:v>
                </c:pt>
                <c:pt idx="13">
                  <c:v>808</c:v>
                </c:pt>
                <c:pt idx="14">
                  <c:v>206</c:v>
                </c:pt>
                <c:pt idx="15">
                  <c:v>413</c:v>
                </c:pt>
                <c:pt idx="16">
                  <c:v>155</c:v>
                </c:pt>
                <c:pt idx="17">
                  <c:v>118</c:v>
                </c:pt>
                <c:pt idx="18">
                  <c:v>122</c:v>
                </c:pt>
                <c:pt idx="19">
                  <c:v>301</c:v>
                </c:pt>
                <c:pt idx="20">
                  <c:v>45</c:v>
                </c:pt>
                <c:pt idx="21">
                  <c:v>35</c:v>
                </c:pt>
                <c:pt idx="22">
                  <c:v>247</c:v>
                </c:pt>
                <c:pt idx="23">
                  <c:v>58</c:v>
                </c:pt>
                <c:pt idx="24">
                  <c:v>149</c:v>
                </c:pt>
                <c:pt idx="25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F-7F47-9CCD-5956B4A657FC}"/>
            </c:ext>
          </c:extLst>
        </c:ser>
        <c:ser>
          <c:idx val="2"/>
          <c:order val="2"/>
          <c:tx>
            <c:strRef>
              <c:f>MoneyFlow!$Q$90</c:f>
              <c:strCache>
                <c:ptCount val="1"/>
                <c:pt idx="0">
                  <c:v>GDTD/Tổng KL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29/12/2023</c:v>
                </c:pt>
                <c:pt idx="1">
                  <c:v>28/12/2023</c:v>
                </c:pt>
                <c:pt idx="2">
                  <c:v>27/12/2023</c:v>
                </c:pt>
                <c:pt idx="3">
                  <c:v>26/12/2023</c:v>
                </c:pt>
                <c:pt idx="4">
                  <c:v>25/12/2023</c:v>
                </c:pt>
                <c:pt idx="5">
                  <c:v>22/12/2023</c:v>
                </c:pt>
                <c:pt idx="6">
                  <c:v>21/12/2023</c:v>
                </c:pt>
                <c:pt idx="7">
                  <c:v>20/12/2023</c:v>
                </c:pt>
                <c:pt idx="8">
                  <c:v>19/12/2023</c:v>
                </c:pt>
                <c:pt idx="9">
                  <c:v>18/12/2023</c:v>
                </c:pt>
                <c:pt idx="10">
                  <c:v>15/12/2023</c:v>
                </c:pt>
                <c:pt idx="11">
                  <c:v>14/12/2023</c:v>
                </c:pt>
                <c:pt idx="12">
                  <c:v>13/12/2023</c:v>
                </c:pt>
                <c:pt idx="13">
                  <c:v>12/12/2023</c:v>
                </c:pt>
                <c:pt idx="14">
                  <c:v>11/12/2023</c:v>
                </c:pt>
                <c:pt idx="15">
                  <c:v>08/12/2023</c:v>
                </c:pt>
                <c:pt idx="16">
                  <c:v>07/12/2023</c:v>
                </c:pt>
                <c:pt idx="17">
                  <c:v>06/12/2023</c:v>
                </c:pt>
                <c:pt idx="18">
                  <c:v>05/12/2023</c:v>
                </c:pt>
                <c:pt idx="19">
                  <c:v>04/12/2023</c:v>
                </c:pt>
                <c:pt idx="20">
                  <c:v>01/12/2023</c:v>
                </c:pt>
                <c:pt idx="21">
                  <c:v>30/11/2023</c:v>
                </c:pt>
                <c:pt idx="22">
                  <c:v>29/11/2023</c:v>
                </c:pt>
                <c:pt idx="23">
                  <c:v>28/11/2023</c:v>
                </c:pt>
                <c:pt idx="24">
                  <c:v>27/11/2023</c:v>
                </c:pt>
                <c:pt idx="25">
                  <c:v>24/11/2023</c:v>
                </c:pt>
              </c:strCache>
            </c:strRef>
          </c:cat>
          <c:val>
            <c:numRef>
              <c:f>MoneyFlow!$Q$91:$Q$116</c:f>
              <c:numCache>
                <c:formatCode>#,##0</c:formatCode>
                <c:ptCount val="26"/>
                <c:pt idx="0">
                  <c:v>4042</c:v>
                </c:pt>
                <c:pt idx="1">
                  <c:v>3896</c:v>
                </c:pt>
                <c:pt idx="2">
                  <c:v>3018</c:v>
                </c:pt>
                <c:pt idx="3">
                  <c:v>5941</c:v>
                </c:pt>
                <c:pt idx="4">
                  <c:v>4434</c:v>
                </c:pt>
                <c:pt idx="5">
                  <c:v>6192</c:v>
                </c:pt>
                <c:pt idx="6">
                  <c:v>5098</c:v>
                </c:pt>
                <c:pt idx="7">
                  <c:v>5762</c:v>
                </c:pt>
                <c:pt idx="8">
                  <c:v>1724</c:v>
                </c:pt>
                <c:pt idx="9">
                  <c:v>822</c:v>
                </c:pt>
                <c:pt idx="10">
                  <c:v>481</c:v>
                </c:pt>
                <c:pt idx="11">
                  <c:v>139</c:v>
                </c:pt>
                <c:pt idx="12">
                  <c:v>96</c:v>
                </c:pt>
                <c:pt idx="13">
                  <c:v>184</c:v>
                </c:pt>
                <c:pt idx="14">
                  <c:v>106</c:v>
                </c:pt>
                <c:pt idx="15">
                  <c:v>248</c:v>
                </c:pt>
                <c:pt idx="16">
                  <c:v>91</c:v>
                </c:pt>
                <c:pt idx="17">
                  <c:v>56</c:v>
                </c:pt>
                <c:pt idx="18">
                  <c:v>32</c:v>
                </c:pt>
                <c:pt idx="19">
                  <c:v>77</c:v>
                </c:pt>
                <c:pt idx="20">
                  <c:v>5</c:v>
                </c:pt>
                <c:pt idx="21">
                  <c:v>17</c:v>
                </c:pt>
                <c:pt idx="22">
                  <c:v>78</c:v>
                </c:pt>
                <c:pt idx="23">
                  <c:v>11</c:v>
                </c:pt>
                <c:pt idx="24">
                  <c:v>2</c:v>
                </c:pt>
                <c:pt idx="2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F-7F47-9CCD-5956B4A657FC}"/>
            </c:ext>
          </c:extLst>
        </c:ser>
        <c:ser>
          <c:idx val="3"/>
          <c:order val="3"/>
          <c:tx>
            <c:strRef>
              <c:f>MoneyFlow!$R$90</c:f>
              <c:strCache>
                <c:ptCount val="1"/>
                <c:pt idx="0">
                  <c:v>Open Interest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MoneyFlow!$N$91:$N$116</c:f>
              <c:strCache>
                <c:ptCount val="26"/>
                <c:pt idx="0">
                  <c:v>29/12/2023</c:v>
                </c:pt>
                <c:pt idx="1">
                  <c:v>28/12/2023</c:v>
                </c:pt>
                <c:pt idx="2">
                  <c:v>27/12/2023</c:v>
                </c:pt>
                <c:pt idx="3">
                  <c:v>26/12/2023</c:v>
                </c:pt>
                <c:pt idx="4">
                  <c:v>25/12/2023</c:v>
                </c:pt>
                <c:pt idx="5">
                  <c:v>22/12/2023</c:v>
                </c:pt>
                <c:pt idx="6">
                  <c:v>21/12/2023</c:v>
                </c:pt>
                <c:pt idx="7">
                  <c:v>20/12/2023</c:v>
                </c:pt>
                <c:pt idx="8">
                  <c:v>19/12/2023</c:v>
                </c:pt>
                <c:pt idx="9">
                  <c:v>18/12/2023</c:v>
                </c:pt>
                <c:pt idx="10">
                  <c:v>15/12/2023</c:v>
                </c:pt>
                <c:pt idx="11">
                  <c:v>14/12/2023</c:v>
                </c:pt>
                <c:pt idx="12">
                  <c:v>13/12/2023</c:v>
                </c:pt>
                <c:pt idx="13">
                  <c:v>12/12/2023</c:v>
                </c:pt>
                <c:pt idx="14">
                  <c:v>11/12/2023</c:v>
                </c:pt>
                <c:pt idx="15">
                  <c:v>08/12/2023</c:v>
                </c:pt>
                <c:pt idx="16">
                  <c:v>07/12/2023</c:v>
                </c:pt>
                <c:pt idx="17">
                  <c:v>06/12/2023</c:v>
                </c:pt>
                <c:pt idx="18">
                  <c:v>05/12/2023</c:v>
                </c:pt>
                <c:pt idx="19">
                  <c:v>04/12/2023</c:v>
                </c:pt>
                <c:pt idx="20">
                  <c:v>01/12/2023</c:v>
                </c:pt>
                <c:pt idx="21">
                  <c:v>30/11/2023</c:v>
                </c:pt>
                <c:pt idx="22">
                  <c:v>29/11/2023</c:v>
                </c:pt>
                <c:pt idx="23">
                  <c:v>28/11/2023</c:v>
                </c:pt>
                <c:pt idx="24">
                  <c:v>27/11/2023</c:v>
                </c:pt>
                <c:pt idx="25">
                  <c:v>24/11/2023</c:v>
                </c:pt>
              </c:strCache>
            </c:strRef>
          </c:cat>
          <c:val>
            <c:numRef>
              <c:f>MoneyFlow!$R$91:$R$116</c:f>
              <c:numCache>
                <c:formatCode>General</c:formatCode>
                <c:ptCount val="26"/>
                <c:pt idx="0">
                  <c:v>58501</c:v>
                </c:pt>
                <c:pt idx="1">
                  <c:v>58944</c:v>
                </c:pt>
                <c:pt idx="2">
                  <c:v>57545</c:v>
                </c:pt>
                <c:pt idx="3">
                  <c:v>58086</c:v>
                </c:pt>
                <c:pt idx="4">
                  <c:v>57560</c:v>
                </c:pt>
                <c:pt idx="5">
                  <c:v>49231</c:v>
                </c:pt>
                <c:pt idx="6">
                  <c:v>34535</c:v>
                </c:pt>
                <c:pt idx="7">
                  <c:v>19399</c:v>
                </c:pt>
                <c:pt idx="8">
                  <c:v>10671</c:v>
                </c:pt>
                <c:pt idx="9">
                  <c:v>5252</c:v>
                </c:pt>
                <c:pt idx="10">
                  <c:v>4177</c:v>
                </c:pt>
                <c:pt idx="11">
                  <c:v>3463</c:v>
                </c:pt>
                <c:pt idx="12">
                  <c:v>3110</c:v>
                </c:pt>
                <c:pt idx="13">
                  <c:v>2102</c:v>
                </c:pt>
                <c:pt idx="14">
                  <c:v>1990</c:v>
                </c:pt>
                <c:pt idx="15">
                  <c:v>1861</c:v>
                </c:pt>
                <c:pt idx="16">
                  <c:v>1707</c:v>
                </c:pt>
                <c:pt idx="17">
                  <c:v>1626</c:v>
                </c:pt>
                <c:pt idx="18">
                  <c:v>1514</c:v>
                </c:pt>
                <c:pt idx="19">
                  <c:v>1291</c:v>
                </c:pt>
                <c:pt idx="20">
                  <c:v>1255</c:v>
                </c:pt>
                <c:pt idx="21">
                  <c:v>1212</c:v>
                </c:pt>
                <c:pt idx="22">
                  <c:v>1167</c:v>
                </c:pt>
                <c:pt idx="23">
                  <c:v>937</c:v>
                </c:pt>
                <c:pt idx="24">
                  <c:v>850</c:v>
                </c:pt>
                <c:pt idx="25">
                  <c:v>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F-7F47-9CCD-5956B4A65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6596080"/>
        <c:axId val="1406407984"/>
      </c:barChart>
      <c:catAx>
        <c:axId val="140659608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06407984"/>
        <c:crosses val="autoZero"/>
        <c:auto val="1"/>
        <c:lblAlgn val="ctr"/>
        <c:lblOffset val="100"/>
        <c:noMultiLvlLbl val="0"/>
      </c:catAx>
      <c:valAx>
        <c:axId val="14064079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0659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Luỹ Kế HĐGD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MoneyFlow!$B$89:$B$90</c:f>
              <c:strCache>
                <c:ptCount val="2"/>
                <c:pt idx="0">
                  <c:v>GDNN</c:v>
                </c:pt>
                <c:pt idx="1">
                  <c:v>Luỹ kế HĐ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MoneyFlow!$A$91:$A$120</c:f>
              <c:strCache>
                <c:ptCount val="30"/>
                <c:pt idx="0">
                  <c:v>29/12/2023</c:v>
                </c:pt>
                <c:pt idx="1">
                  <c:v>28/12/2023</c:v>
                </c:pt>
                <c:pt idx="2">
                  <c:v>27/12/2023</c:v>
                </c:pt>
                <c:pt idx="3">
                  <c:v>26/12/2023</c:v>
                </c:pt>
                <c:pt idx="4">
                  <c:v>25/12/2023</c:v>
                </c:pt>
                <c:pt idx="5">
                  <c:v>22/12/2023</c:v>
                </c:pt>
                <c:pt idx="6">
                  <c:v>21/12/2023</c:v>
                </c:pt>
                <c:pt idx="7">
                  <c:v>20/12/2023</c:v>
                </c:pt>
                <c:pt idx="8">
                  <c:v>19/12/2023</c:v>
                </c:pt>
                <c:pt idx="9">
                  <c:v>18/12/2023</c:v>
                </c:pt>
                <c:pt idx="10">
                  <c:v>15/12/2023</c:v>
                </c:pt>
                <c:pt idx="11">
                  <c:v>14/12/2023</c:v>
                </c:pt>
                <c:pt idx="12">
                  <c:v>13/12/2023</c:v>
                </c:pt>
                <c:pt idx="13">
                  <c:v>12/12/2023</c:v>
                </c:pt>
                <c:pt idx="14">
                  <c:v>11/12/2023</c:v>
                </c:pt>
                <c:pt idx="15">
                  <c:v>08/12/2023</c:v>
                </c:pt>
                <c:pt idx="16">
                  <c:v>07/12/2023</c:v>
                </c:pt>
                <c:pt idx="17">
                  <c:v>06/12/2023</c:v>
                </c:pt>
                <c:pt idx="18">
                  <c:v>05/12/2023</c:v>
                </c:pt>
                <c:pt idx="19">
                  <c:v>04/12/2023</c:v>
                </c:pt>
                <c:pt idx="20">
                  <c:v>01/12/2023</c:v>
                </c:pt>
                <c:pt idx="21">
                  <c:v>30/11/2023</c:v>
                </c:pt>
                <c:pt idx="22">
                  <c:v>29/11/2023</c:v>
                </c:pt>
                <c:pt idx="23">
                  <c:v>28/11/2023</c:v>
                </c:pt>
                <c:pt idx="24">
                  <c:v>27/11/2023</c:v>
                </c:pt>
                <c:pt idx="25">
                  <c:v>24/11/2023</c:v>
                </c:pt>
                <c:pt idx="26">
                  <c:v>23/11/2023</c:v>
                </c:pt>
                <c:pt idx="27">
                  <c:v>22/11/2023</c:v>
                </c:pt>
                <c:pt idx="28">
                  <c:v>21/11/2023</c:v>
                </c:pt>
                <c:pt idx="29">
                  <c:v>20/11/2023</c:v>
                </c:pt>
              </c:strCache>
            </c:strRef>
          </c:cat>
          <c:val>
            <c:numRef>
              <c:f>MoneyFlow!$B$91:$B$120</c:f>
              <c:numCache>
                <c:formatCode>#,##0</c:formatCode>
                <c:ptCount val="30"/>
                <c:pt idx="0">
                  <c:v>29159</c:v>
                </c:pt>
                <c:pt idx="1">
                  <c:v>28382</c:v>
                </c:pt>
                <c:pt idx="2">
                  <c:v>28202</c:v>
                </c:pt>
                <c:pt idx="3">
                  <c:v>29212</c:v>
                </c:pt>
                <c:pt idx="4">
                  <c:v>28825</c:v>
                </c:pt>
                <c:pt idx="5">
                  <c:v>28031</c:v>
                </c:pt>
                <c:pt idx="6">
                  <c:v>25504</c:v>
                </c:pt>
                <c:pt idx="7">
                  <c:v>20494</c:v>
                </c:pt>
                <c:pt idx="8">
                  <c:v>10056</c:v>
                </c:pt>
                <c:pt idx="9">
                  <c:v>5449</c:v>
                </c:pt>
                <c:pt idx="10">
                  <c:v>2096</c:v>
                </c:pt>
                <c:pt idx="11">
                  <c:v>2017</c:v>
                </c:pt>
                <c:pt idx="12">
                  <c:v>1663</c:v>
                </c:pt>
                <c:pt idx="13">
                  <c:v>1435</c:v>
                </c:pt>
                <c:pt idx="14">
                  <c:v>1005</c:v>
                </c:pt>
                <c:pt idx="15">
                  <c:v>1011</c:v>
                </c:pt>
                <c:pt idx="16">
                  <c:v>708</c:v>
                </c:pt>
                <c:pt idx="17">
                  <c:v>737</c:v>
                </c:pt>
                <c:pt idx="18">
                  <c:v>735</c:v>
                </c:pt>
                <c:pt idx="19">
                  <c:v>677</c:v>
                </c:pt>
                <c:pt idx="20">
                  <c:v>534</c:v>
                </c:pt>
                <c:pt idx="21">
                  <c:v>499</c:v>
                </c:pt>
                <c:pt idx="22">
                  <c:v>502</c:v>
                </c:pt>
                <c:pt idx="23">
                  <c:v>275</c:v>
                </c:pt>
                <c:pt idx="24">
                  <c:v>241</c:v>
                </c:pt>
                <c:pt idx="25">
                  <c:v>96</c:v>
                </c:pt>
                <c:pt idx="26">
                  <c:v>-15</c:v>
                </c:pt>
                <c:pt idx="27">
                  <c:v>-83</c:v>
                </c:pt>
                <c:pt idx="28">
                  <c:v>-92</c:v>
                </c:pt>
                <c:pt idx="29">
                  <c:v>-86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2-7745-8894-BDA1514DC50B}"/>
            </c:ext>
          </c:extLst>
        </c:ser>
        <c:ser>
          <c:idx val="1"/>
          <c:order val="1"/>
          <c:tx>
            <c:strRef>
              <c:f>MoneyFlow!$C$89:$C$90</c:f>
              <c:strCache>
                <c:ptCount val="2"/>
                <c:pt idx="0">
                  <c:v>GDTD</c:v>
                </c:pt>
                <c:pt idx="1">
                  <c:v>Luỹ kế HĐ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MoneyFlow!$A$91:$A$120</c:f>
              <c:strCache>
                <c:ptCount val="30"/>
                <c:pt idx="0">
                  <c:v>29/12/2023</c:v>
                </c:pt>
                <c:pt idx="1">
                  <c:v>28/12/2023</c:v>
                </c:pt>
                <c:pt idx="2">
                  <c:v>27/12/2023</c:v>
                </c:pt>
                <c:pt idx="3">
                  <c:v>26/12/2023</c:v>
                </c:pt>
                <c:pt idx="4">
                  <c:v>25/12/2023</c:v>
                </c:pt>
                <c:pt idx="5">
                  <c:v>22/12/2023</c:v>
                </c:pt>
                <c:pt idx="6">
                  <c:v>21/12/2023</c:v>
                </c:pt>
                <c:pt idx="7">
                  <c:v>20/12/2023</c:v>
                </c:pt>
                <c:pt idx="8">
                  <c:v>19/12/2023</c:v>
                </c:pt>
                <c:pt idx="9">
                  <c:v>18/12/2023</c:v>
                </c:pt>
                <c:pt idx="10">
                  <c:v>15/12/2023</c:v>
                </c:pt>
                <c:pt idx="11">
                  <c:v>14/12/2023</c:v>
                </c:pt>
                <c:pt idx="12">
                  <c:v>13/12/2023</c:v>
                </c:pt>
                <c:pt idx="13">
                  <c:v>12/12/2023</c:v>
                </c:pt>
                <c:pt idx="14">
                  <c:v>11/12/2023</c:v>
                </c:pt>
                <c:pt idx="15">
                  <c:v>08/12/2023</c:v>
                </c:pt>
                <c:pt idx="16">
                  <c:v>07/12/2023</c:v>
                </c:pt>
                <c:pt idx="17">
                  <c:v>06/12/2023</c:v>
                </c:pt>
                <c:pt idx="18">
                  <c:v>05/12/2023</c:v>
                </c:pt>
                <c:pt idx="19">
                  <c:v>04/12/2023</c:v>
                </c:pt>
                <c:pt idx="20">
                  <c:v>01/12/2023</c:v>
                </c:pt>
                <c:pt idx="21">
                  <c:v>30/11/2023</c:v>
                </c:pt>
                <c:pt idx="22">
                  <c:v>29/11/2023</c:v>
                </c:pt>
                <c:pt idx="23">
                  <c:v>28/11/2023</c:v>
                </c:pt>
                <c:pt idx="24">
                  <c:v>27/11/2023</c:v>
                </c:pt>
                <c:pt idx="25">
                  <c:v>24/11/2023</c:v>
                </c:pt>
                <c:pt idx="26">
                  <c:v>23/11/2023</c:v>
                </c:pt>
                <c:pt idx="27">
                  <c:v>22/11/2023</c:v>
                </c:pt>
                <c:pt idx="28">
                  <c:v>21/11/2023</c:v>
                </c:pt>
                <c:pt idx="29">
                  <c:v>20/11/2023</c:v>
                </c:pt>
              </c:strCache>
            </c:strRef>
          </c:cat>
          <c:val>
            <c:numRef>
              <c:f>MoneyFlow!$C$91:$C$120</c:f>
              <c:numCache>
                <c:formatCode>#,##0</c:formatCode>
                <c:ptCount val="30"/>
                <c:pt idx="0">
                  <c:v>-9201</c:v>
                </c:pt>
                <c:pt idx="1">
                  <c:v>-12753</c:v>
                </c:pt>
                <c:pt idx="2">
                  <c:v>-14309</c:v>
                </c:pt>
                <c:pt idx="3">
                  <c:v>-11721</c:v>
                </c:pt>
                <c:pt idx="4">
                  <c:v>-12226</c:v>
                </c:pt>
                <c:pt idx="5">
                  <c:v>-8234</c:v>
                </c:pt>
                <c:pt idx="6">
                  <c:v>-12024</c:v>
                </c:pt>
                <c:pt idx="7">
                  <c:v>-9150</c:v>
                </c:pt>
                <c:pt idx="8">
                  <c:v>-3778</c:v>
                </c:pt>
                <c:pt idx="9">
                  <c:v>-2054</c:v>
                </c:pt>
                <c:pt idx="10">
                  <c:v>-1232</c:v>
                </c:pt>
                <c:pt idx="11">
                  <c:v>-751</c:v>
                </c:pt>
                <c:pt idx="12">
                  <c:v>-612</c:v>
                </c:pt>
                <c:pt idx="13">
                  <c:v>-516</c:v>
                </c:pt>
                <c:pt idx="14">
                  <c:v>-332</c:v>
                </c:pt>
                <c:pt idx="15">
                  <c:v>-226</c:v>
                </c:pt>
                <c:pt idx="16">
                  <c:v>-364</c:v>
                </c:pt>
                <c:pt idx="17">
                  <c:v>-273</c:v>
                </c:pt>
                <c:pt idx="18">
                  <c:v>-217</c:v>
                </c:pt>
                <c:pt idx="19">
                  <c:v>-185</c:v>
                </c:pt>
                <c:pt idx="20">
                  <c:v>-108</c:v>
                </c:pt>
                <c:pt idx="21">
                  <c:v>-103</c:v>
                </c:pt>
                <c:pt idx="22">
                  <c:v>-86</c:v>
                </c:pt>
                <c:pt idx="23">
                  <c:v>-126</c:v>
                </c:pt>
                <c:pt idx="24">
                  <c:v>-115</c:v>
                </c:pt>
                <c:pt idx="25">
                  <c:v>-113</c:v>
                </c:pt>
                <c:pt idx="26">
                  <c:v>-102</c:v>
                </c:pt>
                <c:pt idx="27">
                  <c:v>-101</c:v>
                </c:pt>
                <c:pt idx="28">
                  <c:v>-100</c:v>
                </c:pt>
                <c:pt idx="29">
                  <c:v>-80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F2-7745-8894-BDA1514DC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6599215"/>
        <c:axId val="96976735"/>
      </c:barChart>
      <c:catAx>
        <c:axId val="44659921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96976735"/>
        <c:crosses val="autoZero"/>
        <c:auto val="1"/>
        <c:lblAlgn val="ctr"/>
        <c:lblOffset val="100"/>
        <c:noMultiLvlLbl val="0"/>
      </c:catAx>
      <c:valAx>
        <c:axId val="9697673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4659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943679241701508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MoneyFlow!$F$90</c:f>
              <c:strCache>
                <c:ptCount val="1"/>
                <c:pt idx="0">
                  <c:v>Open Interest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MoneyFlow!$E$91:$E$120</c:f>
              <c:strCache>
                <c:ptCount val="30"/>
                <c:pt idx="0">
                  <c:v>29/12/2023</c:v>
                </c:pt>
                <c:pt idx="1">
                  <c:v>28/12/2023</c:v>
                </c:pt>
                <c:pt idx="2">
                  <c:v>27/12/2023</c:v>
                </c:pt>
                <c:pt idx="3">
                  <c:v>26/12/2023</c:v>
                </c:pt>
                <c:pt idx="4">
                  <c:v>25/12/2023</c:v>
                </c:pt>
                <c:pt idx="5">
                  <c:v>22/12/2023</c:v>
                </c:pt>
                <c:pt idx="6">
                  <c:v>21/12/2023</c:v>
                </c:pt>
                <c:pt idx="7">
                  <c:v>20/12/2023</c:v>
                </c:pt>
                <c:pt idx="8">
                  <c:v>19/12/2023</c:v>
                </c:pt>
                <c:pt idx="9">
                  <c:v>18/12/2023</c:v>
                </c:pt>
                <c:pt idx="10">
                  <c:v>15/12/2023</c:v>
                </c:pt>
                <c:pt idx="11">
                  <c:v>14/12/2023</c:v>
                </c:pt>
                <c:pt idx="12">
                  <c:v>13/12/2023</c:v>
                </c:pt>
                <c:pt idx="13">
                  <c:v>12/12/2023</c:v>
                </c:pt>
                <c:pt idx="14">
                  <c:v>11/12/2023</c:v>
                </c:pt>
                <c:pt idx="15">
                  <c:v>08/12/2023</c:v>
                </c:pt>
                <c:pt idx="16">
                  <c:v>07/12/2023</c:v>
                </c:pt>
                <c:pt idx="17">
                  <c:v>06/12/2023</c:v>
                </c:pt>
                <c:pt idx="18">
                  <c:v>05/12/2023</c:v>
                </c:pt>
                <c:pt idx="19">
                  <c:v>04/12/2023</c:v>
                </c:pt>
                <c:pt idx="20">
                  <c:v>01/12/2023</c:v>
                </c:pt>
                <c:pt idx="21">
                  <c:v>30/11/2023</c:v>
                </c:pt>
                <c:pt idx="22">
                  <c:v>29/11/2023</c:v>
                </c:pt>
                <c:pt idx="23">
                  <c:v>28/11/2023</c:v>
                </c:pt>
                <c:pt idx="24">
                  <c:v>27/11/2023</c:v>
                </c:pt>
                <c:pt idx="25">
                  <c:v>24/11/2023</c:v>
                </c:pt>
                <c:pt idx="26">
                  <c:v>23/11/2023</c:v>
                </c:pt>
                <c:pt idx="27">
                  <c:v>22/11/2023</c:v>
                </c:pt>
                <c:pt idx="28">
                  <c:v>21/11/2023</c:v>
                </c:pt>
                <c:pt idx="29">
                  <c:v>20/11/2023</c:v>
                </c:pt>
              </c:strCache>
            </c:strRef>
          </c:cat>
          <c:val>
            <c:numRef>
              <c:f>MoneyFlow!$F$91:$F$120</c:f>
              <c:numCache>
                <c:formatCode>#,##0</c:formatCode>
                <c:ptCount val="30"/>
                <c:pt idx="0">
                  <c:v>58501</c:v>
                </c:pt>
                <c:pt idx="1">
                  <c:v>58944</c:v>
                </c:pt>
                <c:pt idx="2">
                  <c:v>57545</c:v>
                </c:pt>
                <c:pt idx="3">
                  <c:v>58086</c:v>
                </c:pt>
                <c:pt idx="4">
                  <c:v>57560</c:v>
                </c:pt>
                <c:pt idx="5">
                  <c:v>49231</c:v>
                </c:pt>
                <c:pt idx="6">
                  <c:v>34535</c:v>
                </c:pt>
                <c:pt idx="7">
                  <c:v>19399</c:v>
                </c:pt>
                <c:pt idx="8">
                  <c:v>10671</c:v>
                </c:pt>
                <c:pt idx="9">
                  <c:v>5252</c:v>
                </c:pt>
                <c:pt idx="10">
                  <c:v>4177</c:v>
                </c:pt>
                <c:pt idx="11">
                  <c:v>3463</c:v>
                </c:pt>
                <c:pt idx="12">
                  <c:v>3110</c:v>
                </c:pt>
                <c:pt idx="13">
                  <c:v>2102</c:v>
                </c:pt>
                <c:pt idx="14">
                  <c:v>1990</c:v>
                </c:pt>
                <c:pt idx="15">
                  <c:v>1861</c:v>
                </c:pt>
                <c:pt idx="16">
                  <c:v>1707</c:v>
                </c:pt>
                <c:pt idx="17">
                  <c:v>1626</c:v>
                </c:pt>
                <c:pt idx="18">
                  <c:v>1514</c:v>
                </c:pt>
                <c:pt idx="19">
                  <c:v>1291</c:v>
                </c:pt>
                <c:pt idx="20">
                  <c:v>1255</c:v>
                </c:pt>
                <c:pt idx="21">
                  <c:v>1212</c:v>
                </c:pt>
                <c:pt idx="22">
                  <c:v>1167</c:v>
                </c:pt>
                <c:pt idx="23">
                  <c:v>937</c:v>
                </c:pt>
                <c:pt idx="24">
                  <c:v>850</c:v>
                </c:pt>
                <c:pt idx="25">
                  <c:v>501</c:v>
                </c:pt>
                <c:pt idx="26">
                  <c:v>479</c:v>
                </c:pt>
                <c:pt idx="27">
                  <c:v>282</c:v>
                </c:pt>
                <c:pt idx="28">
                  <c:v>206</c:v>
                </c:pt>
                <c:pt idx="29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C-E749-BC63-7C83AB895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050512"/>
        <c:axId val="551398480"/>
      </c:barChart>
      <c:lineChart>
        <c:grouping val="standard"/>
        <c:varyColors val="0"/>
        <c:ser>
          <c:idx val="1"/>
          <c:order val="1"/>
          <c:tx>
            <c:strRef>
              <c:f>MoneyFlow!$G$90</c:f>
              <c:strCache>
                <c:ptCount val="1"/>
                <c:pt idx="0">
                  <c:v>VN30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MoneyFlow!$E$91:$E$120</c:f>
              <c:strCache>
                <c:ptCount val="30"/>
                <c:pt idx="0">
                  <c:v>29/12/2023</c:v>
                </c:pt>
                <c:pt idx="1">
                  <c:v>28/12/2023</c:v>
                </c:pt>
                <c:pt idx="2">
                  <c:v>27/12/2023</c:v>
                </c:pt>
                <c:pt idx="3">
                  <c:v>26/12/2023</c:v>
                </c:pt>
                <c:pt idx="4">
                  <c:v>25/12/2023</c:v>
                </c:pt>
                <c:pt idx="5">
                  <c:v>22/12/2023</c:v>
                </c:pt>
                <c:pt idx="6">
                  <c:v>21/12/2023</c:v>
                </c:pt>
                <c:pt idx="7">
                  <c:v>20/12/2023</c:v>
                </c:pt>
                <c:pt idx="8">
                  <c:v>19/12/2023</c:v>
                </c:pt>
                <c:pt idx="9">
                  <c:v>18/12/2023</c:v>
                </c:pt>
                <c:pt idx="10">
                  <c:v>15/12/2023</c:v>
                </c:pt>
                <c:pt idx="11">
                  <c:v>14/12/2023</c:v>
                </c:pt>
                <c:pt idx="12">
                  <c:v>13/12/2023</c:v>
                </c:pt>
                <c:pt idx="13">
                  <c:v>12/12/2023</c:v>
                </c:pt>
                <c:pt idx="14">
                  <c:v>11/12/2023</c:v>
                </c:pt>
                <c:pt idx="15">
                  <c:v>08/12/2023</c:v>
                </c:pt>
                <c:pt idx="16">
                  <c:v>07/12/2023</c:v>
                </c:pt>
                <c:pt idx="17">
                  <c:v>06/12/2023</c:v>
                </c:pt>
                <c:pt idx="18">
                  <c:v>05/12/2023</c:v>
                </c:pt>
                <c:pt idx="19">
                  <c:v>04/12/2023</c:v>
                </c:pt>
                <c:pt idx="20">
                  <c:v>01/12/2023</c:v>
                </c:pt>
                <c:pt idx="21">
                  <c:v>30/11/2023</c:v>
                </c:pt>
                <c:pt idx="22">
                  <c:v>29/11/2023</c:v>
                </c:pt>
                <c:pt idx="23">
                  <c:v>28/11/2023</c:v>
                </c:pt>
                <c:pt idx="24">
                  <c:v>27/11/2023</c:v>
                </c:pt>
                <c:pt idx="25">
                  <c:v>24/11/2023</c:v>
                </c:pt>
                <c:pt idx="26">
                  <c:v>23/11/2023</c:v>
                </c:pt>
                <c:pt idx="27">
                  <c:v>22/11/2023</c:v>
                </c:pt>
                <c:pt idx="28">
                  <c:v>21/11/2023</c:v>
                </c:pt>
                <c:pt idx="29">
                  <c:v>20/11/2023</c:v>
                </c:pt>
              </c:strCache>
            </c:strRef>
          </c:cat>
          <c:val>
            <c:numRef>
              <c:f>MoneyFlow!$G$91:$G$120</c:f>
              <c:numCache>
                <c:formatCode>0.00%</c:formatCode>
                <c:ptCount val="30"/>
                <c:pt idx="0">
                  <c:v>2.0999999999999999E-3</c:v>
                </c:pt>
                <c:pt idx="1">
                  <c:v>5.9999999999999984E-4</c:v>
                </c:pt>
                <c:pt idx="2">
                  <c:v>-1.37E-2</c:v>
                </c:pt>
                <c:pt idx="3">
                  <c:v>-9.6000000000000009E-3</c:v>
                </c:pt>
                <c:pt idx="4">
                  <c:v>-1.54E-2</c:v>
                </c:pt>
                <c:pt idx="5">
                  <c:v>-3.1200000000000002E-2</c:v>
                </c:pt>
                <c:pt idx="6">
                  <c:v>-3.0600000000000002E-2</c:v>
                </c:pt>
                <c:pt idx="7">
                  <c:v>-3.1100000000000003E-2</c:v>
                </c:pt>
                <c:pt idx="8">
                  <c:v>-3.8300000000000001E-2</c:v>
                </c:pt>
                <c:pt idx="9">
                  <c:v>-4.53E-2</c:v>
                </c:pt>
                <c:pt idx="10">
                  <c:v>-3.3700000000000001E-2</c:v>
                </c:pt>
                <c:pt idx="11">
                  <c:v>-2.5100000000000001E-2</c:v>
                </c:pt>
                <c:pt idx="12">
                  <c:v>-2.2800000000000001E-2</c:v>
                </c:pt>
                <c:pt idx="13">
                  <c:v>-1.3400000000000002E-2</c:v>
                </c:pt>
                <c:pt idx="14">
                  <c:v>-1.6400000000000001E-2</c:v>
                </c:pt>
                <c:pt idx="15">
                  <c:v>-2.0200000000000003E-2</c:v>
                </c:pt>
                <c:pt idx="16">
                  <c:v>-1.9300000000000001E-2</c:v>
                </c:pt>
                <c:pt idx="17">
                  <c:v>-2.0200000000000003E-2</c:v>
                </c:pt>
                <c:pt idx="18">
                  <c:v>-3.1200000000000006E-2</c:v>
                </c:pt>
                <c:pt idx="19">
                  <c:v>-2.4100000000000007E-2</c:v>
                </c:pt>
                <c:pt idx="20">
                  <c:v>-4.1900000000000007E-2</c:v>
                </c:pt>
                <c:pt idx="21">
                  <c:v>-4.9600000000000005E-2</c:v>
                </c:pt>
                <c:pt idx="22">
                  <c:v>-3.7700000000000004E-2</c:v>
                </c:pt>
                <c:pt idx="23">
                  <c:v>-4.4200000000000003E-2</c:v>
                </c:pt>
                <c:pt idx="24">
                  <c:v>-5.28E-2</c:v>
                </c:pt>
                <c:pt idx="25">
                  <c:v>-4.7199999999999999E-2</c:v>
                </c:pt>
                <c:pt idx="26">
                  <c:v>-4.82E-2</c:v>
                </c:pt>
                <c:pt idx="27">
                  <c:v>-2.1299999999999999E-2</c:v>
                </c:pt>
                <c:pt idx="28">
                  <c:v>-2.2800000000000001E-2</c:v>
                </c:pt>
                <c:pt idx="29">
                  <c:v>-2.6800000000000001E-2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C-E749-BC63-7C83AB895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04751"/>
        <c:axId val="98538959"/>
      </c:lineChart>
      <c:catAx>
        <c:axId val="55105051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51398480"/>
        <c:crosses val="autoZero"/>
        <c:auto val="1"/>
        <c:lblAlgn val="ctr"/>
        <c:lblOffset val="100"/>
        <c:noMultiLvlLbl val="0"/>
      </c:catAx>
      <c:valAx>
        <c:axId val="5513984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51050512"/>
        <c:crosses val="autoZero"/>
        <c:crossBetween val="between"/>
      </c:valAx>
      <c:valAx>
        <c:axId val="98538959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98404751"/>
        <c:crosses val="max"/>
        <c:crossBetween val="between"/>
      </c:valAx>
      <c:catAx>
        <c:axId val="984047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5389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50799</xdr:colOff>
      <xdr:row>25</xdr:row>
      <xdr:rowOff>118533</xdr:rowOff>
    </xdr:from>
    <xdr:to>
      <xdr:col>13</xdr:col>
      <xdr:colOff>50800</xdr:colOff>
      <xdr:row>59</xdr:row>
      <xdr:rowOff>186267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BBF59F-23E2-B529-28AE-82CAF3F70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67733</xdr:colOff>
      <xdr:row>0</xdr:row>
      <xdr:rowOff>0</xdr:rowOff>
    </xdr:from>
    <xdr:to>
      <xdr:col>12</xdr:col>
      <xdr:colOff>16933</xdr:colOff>
      <xdr:row>25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F9F1F5-FB2C-1DB4-EF16-705592487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67733</xdr:colOff>
      <xdr:row>0</xdr:row>
      <xdr:rowOff>0</xdr:rowOff>
    </xdr:from>
    <xdr:to>
      <xdr:col>22</xdr:col>
      <xdr:colOff>761999</xdr:colOff>
      <xdr:row>25</xdr:row>
      <xdr:rowOff>84667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C2A143-97BB-59CC-8106-1542CCC11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1C6C-B89F-2B48-BB15-96C96E30481A}">
  <dimension ref="A88:T152"/>
  <sheetViews>
    <sheetView topLeftCell="A40" zoomScale="75" workbookViewId="0">
      <selection activeCell="P39" sqref="P39"/>
    </sheetView>
  </sheetViews>
  <sheetFormatPr baseColWidth="10" defaultRowHeight="16" x14ac:dyDescent="0.2"/>
  <cols>
    <col min="1" max="1" width="13" customWidth="1"/>
    <col min="2" max="2" width="17.6640625" customWidth="1"/>
    <col min="3" max="3" width="15.83203125" customWidth="1"/>
    <col min="4" max="4" width="15.5" customWidth="1"/>
    <col min="5" max="5" width="13.83203125" customWidth="1"/>
    <col min="6" max="6" width="15" customWidth="1"/>
    <col min="7" max="7" width="14.5" customWidth="1"/>
    <col min="10" max="11" width="17" customWidth="1"/>
    <col min="12" max="12" width="24.33203125" customWidth="1"/>
    <col min="13" max="16" width="17.1640625" customWidth="1"/>
  </cols>
  <sheetData>
    <row r="88" spans="1:20" x14ac:dyDescent="0.2">
      <c r="A88" s="8" t="s">
        <v>44</v>
      </c>
      <c r="B88" t="s">
        <v>43</v>
      </c>
    </row>
    <row r="89" spans="1:20" x14ac:dyDescent="0.2">
      <c r="B89" s="5" t="s">
        <v>45</v>
      </c>
      <c r="C89" s="4" t="s">
        <v>46</v>
      </c>
      <c r="J89" s="12"/>
      <c r="K89" s="12"/>
      <c r="L89" s="12"/>
      <c r="M89" s="12"/>
      <c r="N89" s="12"/>
      <c r="O89" s="12"/>
      <c r="P89" s="12"/>
      <c r="Q89" s="12"/>
    </row>
    <row r="90" spans="1:20" x14ac:dyDescent="0.2">
      <c r="A90" t="str" cm="1">
        <f t="array" aca="1" ref="A90:A152" ca="1">INDIRECT("'" &amp; B88 &amp; "'!$A$4:$A$66")</f>
        <v>Date</v>
      </c>
      <c r="B90" t="str" cm="1">
        <f t="array" aca="1" ref="B90:B152" ca="1">INDIRECT("'" &amp; B88 &amp; "'!$E$4:$E$66")</f>
        <v>Luỹ kế HĐ</v>
      </c>
      <c r="C90" t="str" cm="1">
        <f t="array" aca="1" ref="C90:C152" ca="1">INDIRECT("'" &amp; B88 &amp; "'!$M$4:$M$66")</f>
        <v>Luỹ kế HĐ</v>
      </c>
      <c r="E90" t="str" cm="1">
        <f t="array" aca="1" ref="E90:E152" ca="1">INDIRECT("'" &amp; B88 &amp; "'!$A$4:$A$66")</f>
        <v>Date</v>
      </c>
      <c r="F90" t="str" cm="1">
        <f t="array" aca="1" ref="F90:F152" ca="1">INDIRECT("'" &amp; B88 &amp; "'!$R$4:$R$66")</f>
        <v>Open Interest</v>
      </c>
      <c r="G90" t="str" cm="1">
        <f t="array" aca="1" ref="G90:G152" ca="1">INDIRECT("'" &amp; B88 &amp; "'!$W$4:$W$66")</f>
        <v>VN30</v>
      </c>
      <c r="I90" t="str" cm="1">
        <f t="array" aca="1" ref="I90:I152" ca="1">INDIRECT("'" &amp; B88 &amp; "'!$A$4:$A$66")</f>
        <v>Date</v>
      </c>
      <c r="J90" t="str" cm="1">
        <f t="array" aca="1" ref="J90:J152" ca="1">INDIRECT("'" &amp; B88 &amp; "'!$B$4:$B$66")</f>
        <v>HĐ Long</v>
      </c>
      <c r="K90" t="str" cm="1">
        <f t="array" aca="1" ref="K90:K152" ca="1">INDIRECT("'" &amp; B88 &amp; "'!$C$4:$C$66")</f>
        <v>HĐ Short</v>
      </c>
      <c r="L90" t="str" cm="1">
        <f t="array" aca="1" ref="L90:L152" ca="1">INDIRECT("'" &amp; B88 &amp; "'!$J$4:$J$66")</f>
        <v>HĐ Long</v>
      </c>
      <c r="M90" t="str" cm="1">
        <f t="array" aca="1" ref="M90:M152" ca="1">INDIRECT("'" &amp; B88 &amp; "'!$K$4:$K$66")</f>
        <v>HĐ Short</v>
      </c>
      <c r="N90" s="11" t="str" cm="1">
        <f t="array" aca="1" ref="N90:N152" ca="1">INDIRECT("'" &amp; B88 &amp; "'!$A$4:$A$66")</f>
        <v>Date</v>
      </c>
      <c r="O90" t="str" cm="1">
        <f t="array" aca="1" ref="O90:O152" ca="1">INDIRECT("'" &amp; B88 &amp; "'!$S$4:$S$66")</f>
        <v>Tổng KL</v>
      </c>
      <c r="P90" t="s">
        <v>15</v>
      </c>
      <c r="Q90" t="s">
        <v>16</v>
      </c>
      <c r="R90" t="str" cm="1">
        <f t="array" aca="1" ref="R90:R152" ca="1">INDIRECT("'" &amp; B88 &amp; "'!$R$4:$R$66")</f>
        <v>Open Interest</v>
      </c>
    </row>
    <row r="91" spans="1:20" x14ac:dyDescent="0.2">
      <c r="A91" t="str">
        <f ca="1"/>
        <v>29/12/2023</v>
      </c>
      <c r="B91" s="3">
        <f ca="1"/>
        <v>29159</v>
      </c>
      <c r="C91" s="3">
        <f ca="1"/>
        <v>-9201</v>
      </c>
      <c r="E91" s="10" t="str">
        <f ca="1"/>
        <v>29/12/2023</v>
      </c>
      <c r="F91" s="3">
        <f ca="1"/>
        <v>58501</v>
      </c>
      <c r="G91" s="9">
        <f ca="1"/>
        <v>2.0999999999999999E-3</v>
      </c>
      <c r="I91" t="str">
        <f ca="1"/>
        <v>29/12/2023</v>
      </c>
      <c r="J91" s="11">
        <f ca="1"/>
        <v>1599</v>
      </c>
      <c r="K91" s="11">
        <f ca="1"/>
        <v>822</v>
      </c>
      <c r="L91" s="11">
        <f ca="1"/>
        <v>3797</v>
      </c>
      <c r="M91" s="11">
        <f ca="1"/>
        <v>245</v>
      </c>
      <c r="N91" t="str">
        <f ca="1"/>
        <v>29/12/2023</v>
      </c>
      <c r="O91" s="11">
        <f ca="1"/>
        <v>160159</v>
      </c>
      <c r="P91" s="11">
        <f ca="1">J91+K91</f>
        <v>2421</v>
      </c>
      <c r="Q91" s="3">
        <f ca="1">L91+M91</f>
        <v>4042</v>
      </c>
      <c r="R91">
        <f ca="1"/>
        <v>58501</v>
      </c>
    </row>
    <row r="92" spans="1:20" x14ac:dyDescent="0.2">
      <c r="A92" t="str">
        <f ca="1"/>
        <v>28/12/2023</v>
      </c>
      <c r="B92" s="3">
        <f ca="1"/>
        <v>28382</v>
      </c>
      <c r="C92" s="3">
        <f ca="1"/>
        <v>-12753</v>
      </c>
      <c r="E92" s="10" t="str">
        <f ca="1"/>
        <v>28/12/2023</v>
      </c>
      <c r="F92" s="3">
        <f ca="1"/>
        <v>58944</v>
      </c>
      <c r="G92" s="9">
        <f ca="1"/>
        <v>5.9999999999999984E-4</v>
      </c>
      <c r="I92" t="str">
        <f ca="1"/>
        <v>28/12/2023</v>
      </c>
      <c r="J92" s="11">
        <f ca="1"/>
        <v>2477</v>
      </c>
      <c r="K92" s="11">
        <f ca="1"/>
        <v>2297</v>
      </c>
      <c r="L92" s="11">
        <f ca="1"/>
        <v>2726</v>
      </c>
      <c r="M92" s="11">
        <f ca="1"/>
        <v>1170</v>
      </c>
      <c r="N92" s="11" t="str">
        <f ca="1"/>
        <v>28/12/2023</v>
      </c>
      <c r="O92" s="11">
        <f ca="1"/>
        <v>157595</v>
      </c>
      <c r="P92" s="11">
        <f t="shared" ref="P92:P116" ca="1" si="0">J92+K92</f>
        <v>4774</v>
      </c>
      <c r="Q92" s="3">
        <f t="shared" ref="Q92:Q116" ca="1" si="1">L92+M92</f>
        <v>3896</v>
      </c>
      <c r="R92">
        <f ca="1"/>
        <v>58944</v>
      </c>
    </row>
    <row r="93" spans="1:20" x14ac:dyDescent="0.2">
      <c r="A93" t="str">
        <f ca="1"/>
        <v>27/12/2023</v>
      </c>
      <c r="B93" s="3">
        <f ca="1"/>
        <v>28202</v>
      </c>
      <c r="C93" s="3">
        <f ca="1"/>
        <v>-14309</v>
      </c>
      <c r="E93" s="10" t="str">
        <f ca="1"/>
        <v>27/12/2023</v>
      </c>
      <c r="F93" s="3">
        <f ca="1"/>
        <v>57545</v>
      </c>
      <c r="G93" s="9">
        <f ca="1"/>
        <v>-1.37E-2</v>
      </c>
      <c r="I93" t="str">
        <f ca="1"/>
        <v>27/12/2023</v>
      </c>
      <c r="J93" s="11">
        <f ca="1"/>
        <v>1634</v>
      </c>
      <c r="K93" s="11">
        <f ca="1"/>
        <v>2644</v>
      </c>
      <c r="L93" s="11">
        <f ca="1"/>
        <v>215</v>
      </c>
      <c r="M93" s="11">
        <f ca="1"/>
        <v>2803</v>
      </c>
      <c r="N93" s="11" t="str">
        <f ca="1"/>
        <v>27/12/2023</v>
      </c>
      <c r="O93" s="11">
        <f ca="1"/>
        <v>135934</v>
      </c>
      <c r="P93" s="11">
        <f t="shared" ca="1" si="0"/>
        <v>4278</v>
      </c>
      <c r="Q93" s="3">
        <f t="shared" ca="1" si="1"/>
        <v>3018</v>
      </c>
      <c r="R93">
        <f ca="1"/>
        <v>57545</v>
      </c>
    </row>
    <row r="94" spans="1:20" x14ac:dyDescent="0.2">
      <c r="A94" t="str">
        <f ca="1"/>
        <v>26/12/2023</v>
      </c>
      <c r="B94" s="3">
        <f ca="1"/>
        <v>29212</v>
      </c>
      <c r="C94" s="3">
        <f ca="1"/>
        <v>-11721</v>
      </c>
      <c r="E94" s="10" t="str">
        <f ca="1"/>
        <v>26/12/2023</v>
      </c>
      <c r="F94" s="3">
        <f ca="1"/>
        <v>58086</v>
      </c>
      <c r="G94" s="9">
        <f ca="1"/>
        <v>-9.6000000000000009E-3</v>
      </c>
      <c r="I94" t="str">
        <f ca="1"/>
        <v>26/12/2023</v>
      </c>
      <c r="J94" s="11">
        <f ca="1"/>
        <v>2259</v>
      </c>
      <c r="K94" s="11">
        <f ca="1"/>
        <v>1872</v>
      </c>
      <c r="L94" s="11">
        <f ca="1"/>
        <v>3223</v>
      </c>
      <c r="M94" s="11">
        <f ca="1"/>
        <v>2718</v>
      </c>
      <c r="N94" s="11" t="str">
        <f ca="1"/>
        <v>26/12/2023</v>
      </c>
      <c r="O94" s="11">
        <f ca="1"/>
        <v>132261</v>
      </c>
      <c r="P94" s="11">
        <f t="shared" ca="1" si="0"/>
        <v>4131</v>
      </c>
      <c r="Q94" s="3">
        <f t="shared" ca="1" si="1"/>
        <v>5941</v>
      </c>
      <c r="R94">
        <f ca="1"/>
        <v>58086</v>
      </c>
      <c r="T94" t="s">
        <v>47</v>
      </c>
    </row>
    <row r="95" spans="1:20" x14ac:dyDescent="0.2">
      <c r="A95" t="str">
        <f ca="1"/>
        <v>25/12/2023</v>
      </c>
      <c r="B95" s="3">
        <f ca="1"/>
        <v>28825</v>
      </c>
      <c r="C95" s="3">
        <f ca="1"/>
        <v>-12226</v>
      </c>
      <c r="E95" s="10" t="str">
        <f ca="1"/>
        <v>25/12/2023</v>
      </c>
      <c r="F95" s="3">
        <f ca="1"/>
        <v>57560</v>
      </c>
      <c r="G95" s="9">
        <f ca="1"/>
        <v>-1.54E-2</v>
      </c>
      <c r="I95" t="str">
        <f ca="1"/>
        <v>25/12/2023</v>
      </c>
      <c r="J95" s="11">
        <f ca="1"/>
        <v>3351</v>
      </c>
      <c r="K95" s="11">
        <f ca="1"/>
        <v>2557</v>
      </c>
      <c r="L95" s="11">
        <f ca="1"/>
        <v>221</v>
      </c>
      <c r="M95" s="11">
        <f ca="1"/>
        <v>4213</v>
      </c>
      <c r="N95" s="11" t="str">
        <f ca="1"/>
        <v>25/12/2023</v>
      </c>
      <c r="O95" s="11">
        <f ca="1"/>
        <v>179539</v>
      </c>
      <c r="P95" s="11">
        <f t="shared" ca="1" si="0"/>
        <v>5908</v>
      </c>
      <c r="Q95" s="3">
        <f t="shared" ca="1" si="1"/>
        <v>4434</v>
      </c>
      <c r="R95">
        <f ca="1"/>
        <v>57560</v>
      </c>
    </row>
    <row r="96" spans="1:20" x14ac:dyDescent="0.2">
      <c r="A96" t="str">
        <f ca="1"/>
        <v>22/12/2023</v>
      </c>
      <c r="B96" s="3">
        <f ca="1"/>
        <v>28031</v>
      </c>
      <c r="C96" s="3">
        <f ca="1"/>
        <v>-8234</v>
      </c>
      <c r="E96" s="10" t="str">
        <f ca="1"/>
        <v>22/12/2023</v>
      </c>
      <c r="F96" s="3">
        <f ca="1"/>
        <v>49231</v>
      </c>
      <c r="G96" s="9">
        <f ca="1"/>
        <v>-3.1200000000000002E-2</v>
      </c>
      <c r="I96" t="str">
        <f ca="1"/>
        <v>22/12/2023</v>
      </c>
      <c r="J96" s="11">
        <f ca="1"/>
        <v>5468</v>
      </c>
      <c r="K96" s="11">
        <f ca="1"/>
        <v>2941</v>
      </c>
      <c r="L96" s="11">
        <f ca="1"/>
        <v>4991</v>
      </c>
      <c r="M96" s="11">
        <f ca="1"/>
        <v>1201</v>
      </c>
      <c r="N96" s="11" t="str">
        <f ca="1"/>
        <v>22/12/2023</v>
      </c>
      <c r="O96" s="11">
        <f ca="1"/>
        <v>170434</v>
      </c>
      <c r="P96" s="11">
        <f t="shared" ca="1" si="0"/>
        <v>8409</v>
      </c>
      <c r="Q96" s="3">
        <f t="shared" ca="1" si="1"/>
        <v>6192</v>
      </c>
      <c r="R96">
        <f ca="1"/>
        <v>49231</v>
      </c>
    </row>
    <row r="97" spans="1:18" x14ac:dyDescent="0.2">
      <c r="A97" t="str">
        <f ca="1"/>
        <v>21/12/2023</v>
      </c>
      <c r="B97" s="3">
        <f ca="1"/>
        <v>25504</v>
      </c>
      <c r="C97" s="3">
        <f ca="1"/>
        <v>-12024</v>
      </c>
      <c r="E97" s="10" t="str">
        <f ca="1"/>
        <v>21/12/2023</v>
      </c>
      <c r="F97" s="3">
        <f ca="1"/>
        <v>34535</v>
      </c>
      <c r="G97" s="9">
        <f ca="1"/>
        <v>-3.0600000000000002E-2</v>
      </c>
      <c r="I97" t="str">
        <f ca="1"/>
        <v>21/12/2023</v>
      </c>
      <c r="J97" s="11">
        <f ca="1"/>
        <v>8105</v>
      </c>
      <c r="K97" s="11">
        <f ca="1"/>
        <v>3095</v>
      </c>
      <c r="L97" s="11">
        <f ca="1"/>
        <v>1112</v>
      </c>
      <c r="M97" s="11">
        <f ca="1"/>
        <v>3986</v>
      </c>
      <c r="N97" s="11" t="str">
        <f ca="1"/>
        <v>21/12/2023</v>
      </c>
      <c r="O97" s="11">
        <f ca="1"/>
        <v>42157</v>
      </c>
      <c r="P97" s="11">
        <f t="shared" ca="1" si="0"/>
        <v>11200</v>
      </c>
      <c r="Q97" s="3">
        <f t="shared" ca="1" si="1"/>
        <v>5098</v>
      </c>
      <c r="R97">
        <f ca="1"/>
        <v>34535</v>
      </c>
    </row>
    <row r="98" spans="1:18" x14ac:dyDescent="0.2">
      <c r="A98" t="str">
        <f ca="1"/>
        <v>20/12/2023</v>
      </c>
      <c r="B98" s="3">
        <f ca="1"/>
        <v>20494</v>
      </c>
      <c r="C98" s="3">
        <f ca="1"/>
        <v>-9150</v>
      </c>
      <c r="E98" s="10" t="str">
        <f ca="1"/>
        <v>20/12/2023</v>
      </c>
      <c r="F98" s="3">
        <f ca="1"/>
        <v>19399</v>
      </c>
      <c r="G98" s="9">
        <f ca="1"/>
        <v>-3.1100000000000003E-2</v>
      </c>
      <c r="I98" t="str">
        <f ca="1"/>
        <v>20/12/2023</v>
      </c>
      <c r="J98" s="11">
        <f ca="1"/>
        <v>11754</v>
      </c>
      <c r="K98" s="11">
        <f ca="1"/>
        <v>1316</v>
      </c>
      <c r="L98" s="11">
        <f ca="1"/>
        <v>195</v>
      </c>
      <c r="M98" s="11">
        <f ca="1"/>
        <v>5567</v>
      </c>
      <c r="N98" s="11" t="str">
        <f ca="1"/>
        <v>20/12/2023</v>
      </c>
      <c r="O98" s="11">
        <f ca="1"/>
        <v>24951</v>
      </c>
      <c r="P98" s="11">
        <f t="shared" ca="1" si="0"/>
        <v>13070</v>
      </c>
      <c r="Q98" s="3">
        <f t="shared" ca="1" si="1"/>
        <v>5762</v>
      </c>
      <c r="R98">
        <f ca="1"/>
        <v>19399</v>
      </c>
    </row>
    <row r="99" spans="1:18" x14ac:dyDescent="0.2">
      <c r="A99" t="str">
        <f ca="1"/>
        <v>19/12/2023</v>
      </c>
      <c r="B99" s="3">
        <f ca="1"/>
        <v>10056</v>
      </c>
      <c r="C99" s="3">
        <f ca="1"/>
        <v>-3778</v>
      </c>
      <c r="E99" s="10" t="str">
        <f ca="1"/>
        <v>19/12/2023</v>
      </c>
      <c r="F99" s="3">
        <f ca="1"/>
        <v>10671</v>
      </c>
      <c r="G99" s="9">
        <f ca="1"/>
        <v>-3.8300000000000001E-2</v>
      </c>
      <c r="I99" t="str">
        <f ca="1"/>
        <v>19/12/2023</v>
      </c>
      <c r="J99" s="11">
        <f ca="1"/>
        <v>6086</v>
      </c>
      <c r="K99" s="11">
        <f ca="1"/>
        <v>1479</v>
      </c>
      <c r="L99" s="11">
        <f ca="1"/>
        <v>0</v>
      </c>
      <c r="M99" s="11">
        <f ca="1"/>
        <v>1724</v>
      </c>
      <c r="N99" s="11" t="str">
        <f ca="1"/>
        <v>19/12/2023</v>
      </c>
      <c r="O99" s="11">
        <f ca="1"/>
        <v>14830</v>
      </c>
      <c r="P99" s="11">
        <f t="shared" ca="1" si="0"/>
        <v>7565</v>
      </c>
      <c r="Q99" s="3">
        <f t="shared" ca="1" si="1"/>
        <v>1724</v>
      </c>
      <c r="R99">
        <f ca="1"/>
        <v>10671</v>
      </c>
    </row>
    <row r="100" spans="1:18" x14ac:dyDescent="0.2">
      <c r="A100" t="str">
        <f ca="1"/>
        <v>18/12/2023</v>
      </c>
      <c r="B100" s="3">
        <f ca="1"/>
        <v>5449</v>
      </c>
      <c r="C100" s="3">
        <f ca="1"/>
        <v>-2054</v>
      </c>
      <c r="E100" s="10" t="str">
        <f ca="1"/>
        <v>18/12/2023</v>
      </c>
      <c r="F100" s="3">
        <f ca="1"/>
        <v>5252</v>
      </c>
      <c r="G100" s="9">
        <f ca="1"/>
        <v>-4.53E-2</v>
      </c>
      <c r="I100" t="str">
        <f ca="1"/>
        <v>18/12/2023</v>
      </c>
      <c r="J100" s="11">
        <f ca="1"/>
        <v>4233</v>
      </c>
      <c r="K100" s="11">
        <f ca="1"/>
        <v>880</v>
      </c>
      <c r="L100" s="11">
        <f ca="1"/>
        <v>0</v>
      </c>
      <c r="M100" s="11">
        <f ca="1"/>
        <v>822</v>
      </c>
      <c r="N100" s="11" t="str">
        <f ca="1"/>
        <v>18/12/2023</v>
      </c>
      <c r="O100" s="11">
        <f ca="1"/>
        <v>8616</v>
      </c>
      <c r="P100" s="11">
        <f t="shared" ca="1" si="0"/>
        <v>5113</v>
      </c>
      <c r="Q100" s="3">
        <f t="shared" ca="1" si="1"/>
        <v>822</v>
      </c>
      <c r="R100">
        <f ca="1"/>
        <v>5252</v>
      </c>
    </row>
    <row r="101" spans="1:18" x14ac:dyDescent="0.2">
      <c r="A101" t="str">
        <f ca="1"/>
        <v>15/12/2023</v>
      </c>
      <c r="B101" s="3">
        <f ca="1"/>
        <v>2096</v>
      </c>
      <c r="C101" s="3">
        <f ca="1"/>
        <v>-1232</v>
      </c>
      <c r="E101" s="10" t="str">
        <f ca="1"/>
        <v>15/12/2023</v>
      </c>
      <c r="F101" s="3">
        <f ca="1"/>
        <v>4177</v>
      </c>
      <c r="G101" s="9">
        <f ca="1"/>
        <v>-3.3700000000000001E-2</v>
      </c>
      <c r="I101" t="str">
        <f ca="1"/>
        <v>15/12/2023</v>
      </c>
      <c r="J101" s="11">
        <f ca="1"/>
        <v>422</v>
      </c>
      <c r="K101" s="11">
        <f ca="1"/>
        <v>343</v>
      </c>
      <c r="L101" s="11">
        <f ca="1"/>
        <v>0</v>
      </c>
      <c r="M101" s="11">
        <f ca="1"/>
        <v>481</v>
      </c>
      <c r="N101" s="11" t="str">
        <f ca="1"/>
        <v>15/12/2023</v>
      </c>
      <c r="O101" s="11">
        <f ca="1"/>
        <v>2262</v>
      </c>
      <c r="P101" s="11">
        <f t="shared" ca="1" si="0"/>
        <v>765</v>
      </c>
      <c r="Q101" s="3">
        <f t="shared" ca="1" si="1"/>
        <v>481</v>
      </c>
      <c r="R101">
        <f ca="1"/>
        <v>4177</v>
      </c>
    </row>
    <row r="102" spans="1:18" x14ac:dyDescent="0.2">
      <c r="A102" t="str">
        <f ca="1"/>
        <v>14/12/2023</v>
      </c>
      <c r="B102" s="3">
        <f ca="1"/>
        <v>2017</v>
      </c>
      <c r="C102" s="3">
        <f ca="1"/>
        <v>-751</v>
      </c>
      <c r="E102" s="10" t="str">
        <f ca="1"/>
        <v>14/12/2023</v>
      </c>
      <c r="F102" s="3">
        <f ca="1"/>
        <v>3463</v>
      </c>
      <c r="G102" s="9">
        <f ca="1"/>
        <v>-2.5100000000000001E-2</v>
      </c>
      <c r="I102" t="str">
        <f ca="1"/>
        <v>14/12/2023</v>
      </c>
      <c r="J102" s="11">
        <f ca="1"/>
        <v>495</v>
      </c>
      <c r="K102" s="11">
        <f ca="1"/>
        <v>141</v>
      </c>
      <c r="L102" s="11">
        <f ca="1"/>
        <v>0</v>
      </c>
      <c r="M102" s="11">
        <f ca="1"/>
        <v>139</v>
      </c>
      <c r="N102" s="11" t="str">
        <f ca="1"/>
        <v>14/12/2023</v>
      </c>
      <c r="O102" s="11">
        <f ca="1"/>
        <v>1640</v>
      </c>
      <c r="P102" s="11">
        <f t="shared" ca="1" si="0"/>
        <v>636</v>
      </c>
      <c r="Q102" s="3">
        <f t="shared" ca="1" si="1"/>
        <v>139</v>
      </c>
      <c r="R102">
        <f ca="1"/>
        <v>3463</v>
      </c>
    </row>
    <row r="103" spans="1:18" x14ac:dyDescent="0.2">
      <c r="A103" t="str">
        <f ca="1"/>
        <v>13/12/2023</v>
      </c>
      <c r="B103" s="3">
        <f ca="1"/>
        <v>1663</v>
      </c>
      <c r="C103" s="3">
        <f ca="1"/>
        <v>-612</v>
      </c>
      <c r="E103" s="10" t="str">
        <f ca="1"/>
        <v>13/12/2023</v>
      </c>
      <c r="F103" s="3">
        <f ca="1"/>
        <v>3110</v>
      </c>
      <c r="G103" s="9">
        <f ca="1"/>
        <v>-2.2800000000000001E-2</v>
      </c>
      <c r="I103" t="str">
        <f ca="1"/>
        <v>13/12/2023</v>
      </c>
      <c r="J103" s="11">
        <f ca="1"/>
        <v>324</v>
      </c>
      <c r="K103" s="11">
        <f ca="1"/>
        <v>96</v>
      </c>
      <c r="L103" s="11">
        <f ca="1"/>
        <v>0</v>
      </c>
      <c r="M103" s="11">
        <f ca="1"/>
        <v>96</v>
      </c>
      <c r="N103" s="11" t="str">
        <f ca="1"/>
        <v>13/12/2023</v>
      </c>
      <c r="O103" s="11">
        <f ca="1"/>
        <v>1197</v>
      </c>
      <c r="P103" s="11">
        <f t="shared" ca="1" si="0"/>
        <v>420</v>
      </c>
      <c r="Q103" s="3">
        <f t="shared" ca="1" si="1"/>
        <v>96</v>
      </c>
      <c r="R103">
        <f ca="1"/>
        <v>3110</v>
      </c>
    </row>
    <row r="104" spans="1:18" x14ac:dyDescent="0.2">
      <c r="A104" t="str">
        <f ca="1"/>
        <v>12/12/2023</v>
      </c>
      <c r="B104" s="3">
        <f ca="1"/>
        <v>1435</v>
      </c>
      <c r="C104" s="3">
        <f ca="1"/>
        <v>-516</v>
      </c>
      <c r="E104" s="10" t="str">
        <f ca="1"/>
        <v>12/12/2023</v>
      </c>
      <c r="F104" s="3">
        <f ca="1"/>
        <v>2102</v>
      </c>
      <c r="G104" s="9">
        <f ca="1"/>
        <v>-1.3400000000000002E-2</v>
      </c>
      <c r="I104" t="str">
        <f ca="1"/>
        <v>12/12/2023</v>
      </c>
      <c r="J104" s="11">
        <f ca="1"/>
        <v>619</v>
      </c>
      <c r="K104" s="11">
        <f ca="1"/>
        <v>189</v>
      </c>
      <c r="L104" s="11">
        <f ca="1"/>
        <v>0</v>
      </c>
      <c r="M104" s="11">
        <f ca="1"/>
        <v>184</v>
      </c>
      <c r="N104" s="11" t="str">
        <f ca="1"/>
        <v>12/12/2023</v>
      </c>
      <c r="O104" s="11">
        <f ca="1"/>
        <v>1785</v>
      </c>
      <c r="P104" s="11">
        <f t="shared" ca="1" si="0"/>
        <v>808</v>
      </c>
      <c r="Q104" s="3">
        <f t="shared" ca="1" si="1"/>
        <v>184</v>
      </c>
      <c r="R104">
        <f ca="1"/>
        <v>2102</v>
      </c>
    </row>
    <row r="105" spans="1:18" x14ac:dyDescent="0.2">
      <c r="A105" t="str">
        <f ca="1"/>
        <v>11/12/2023</v>
      </c>
      <c r="B105" s="3">
        <f ca="1"/>
        <v>1005</v>
      </c>
      <c r="C105" s="3">
        <f ca="1"/>
        <v>-332</v>
      </c>
      <c r="E105" s="10" t="str">
        <f ca="1"/>
        <v>11/12/2023</v>
      </c>
      <c r="F105" s="3">
        <f ca="1"/>
        <v>1990</v>
      </c>
      <c r="G105" s="9">
        <f ca="1"/>
        <v>-1.6400000000000001E-2</v>
      </c>
      <c r="I105" t="str">
        <f ca="1"/>
        <v>11/12/2023</v>
      </c>
      <c r="J105" s="11">
        <f ca="1"/>
        <v>100</v>
      </c>
      <c r="K105" s="11">
        <f ca="1"/>
        <v>106</v>
      </c>
      <c r="L105" s="11">
        <f ca="1"/>
        <v>0</v>
      </c>
      <c r="M105" s="11">
        <f ca="1"/>
        <v>106</v>
      </c>
      <c r="N105" s="11" t="str">
        <f ca="1"/>
        <v>11/12/2023</v>
      </c>
      <c r="O105" s="11">
        <f ca="1"/>
        <v>438</v>
      </c>
      <c r="P105" s="11">
        <f t="shared" ca="1" si="0"/>
        <v>206</v>
      </c>
      <c r="Q105" s="3">
        <f t="shared" ca="1" si="1"/>
        <v>106</v>
      </c>
      <c r="R105">
        <f ca="1"/>
        <v>1990</v>
      </c>
    </row>
    <row r="106" spans="1:18" x14ac:dyDescent="0.2">
      <c r="A106" t="str">
        <f ca="1"/>
        <v>08/12/2023</v>
      </c>
      <c r="B106" s="3">
        <f ca="1"/>
        <v>1011</v>
      </c>
      <c r="C106" s="3">
        <f ca="1"/>
        <v>-226</v>
      </c>
      <c r="E106" s="10" t="str">
        <f ca="1"/>
        <v>08/12/2023</v>
      </c>
      <c r="F106" s="3">
        <f ca="1"/>
        <v>1861</v>
      </c>
      <c r="G106" s="9">
        <f ca="1"/>
        <v>-2.0200000000000003E-2</v>
      </c>
      <c r="I106" t="str">
        <f ca="1"/>
        <v>08/12/2023</v>
      </c>
      <c r="J106" s="11">
        <f ca="1"/>
        <v>358</v>
      </c>
      <c r="K106" s="11">
        <f ca="1"/>
        <v>55</v>
      </c>
      <c r="L106" s="11">
        <f ca="1"/>
        <v>193</v>
      </c>
      <c r="M106" s="11">
        <f ca="1"/>
        <v>55</v>
      </c>
      <c r="N106" s="11" t="str">
        <f ca="1"/>
        <v>08/12/2023</v>
      </c>
      <c r="O106" s="11">
        <f ca="1"/>
        <v>916</v>
      </c>
      <c r="P106" s="11">
        <f t="shared" ca="1" si="0"/>
        <v>413</v>
      </c>
      <c r="Q106" s="3">
        <f t="shared" ca="1" si="1"/>
        <v>248</v>
      </c>
      <c r="R106">
        <f ca="1"/>
        <v>1861</v>
      </c>
    </row>
    <row r="107" spans="1:18" x14ac:dyDescent="0.2">
      <c r="A107" t="str">
        <f ca="1"/>
        <v>07/12/2023</v>
      </c>
      <c r="B107" s="3">
        <f ca="1"/>
        <v>708</v>
      </c>
      <c r="C107" s="3">
        <f ca="1"/>
        <v>-364</v>
      </c>
      <c r="E107" s="10" t="str">
        <f ca="1"/>
        <v>07/12/2023</v>
      </c>
      <c r="F107" s="3">
        <f ca="1"/>
        <v>1707</v>
      </c>
      <c r="G107" s="9">
        <f ca="1"/>
        <v>-1.9300000000000001E-2</v>
      </c>
      <c r="I107" t="str">
        <f ca="1"/>
        <v>07/12/2023</v>
      </c>
      <c r="J107" s="11">
        <f ca="1"/>
        <v>63</v>
      </c>
      <c r="K107" s="11">
        <f ca="1"/>
        <v>92</v>
      </c>
      <c r="L107" s="11">
        <f ca="1"/>
        <v>0</v>
      </c>
      <c r="M107" s="11">
        <f ca="1"/>
        <v>91</v>
      </c>
      <c r="N107" s="11" t="str">
        <f ca="1"/>
        <v>07/12/2023</v>
      </c>
      <c r="O107" s="11">
        <f ca="1"/>
        <v>877</v>
      </c>
      <c r="P107" s="11">
        <f t="shared" ca="1" si="0"/>
        <v>155</v>
      </c>
      <c r="Q107" s="3">
        <f t="shared" ca="1" si="1"/>
        <v>91</v>
      </c>
      <c r="R107">
        <f ca="1"/>
        <v>1707</v>
      </c>
    </row>
    <row r="108" spans="1:18" x14ac:dyDescent="0.2">
      <c r="A108" t="str">
        <f ca="1"/>
        <v>06/12/2023</v>
      </c>
      <c r="B108" s="3">
        <f ca="1"/>
        <v>737</v>
      </c>
      <c r="C108" s="3">
        <f ca="1"/>
        <v>-273</v>
      </c>
      <c r="E108" s="10" t="str">
        <f ca="1"/>
        <v>06/12/2023</v>
      </c>
      <c r="F108" s="3">
        <f ca="1"/>
        <v>1626</v>
      </c>
      <c r="G108" s="9">
        <f ca="1"/>
        <v>-2.0200000000000003E-2</v>
      </c>
      <c r="I108" t="str">
        <f ca="1"/>
        <v>06/12/2023</v>
      </c>
      <c r="J108" s="11">
        <f ca="1"/>
        <v>60</v>
      </c>
      <c r="K108" s="11">
        <f ca="1"/>
        <v>58</v>
      </c>
      <c r="L108" s="11">
        <f ca="1"/>
        <v>0</v>
      </c>
      <c r="M108" s="11">
        <f ca="1"/>
        <v>56</v>
      </c>
      <c r="N108" s="11" t="str">
        <f ca="1"/>
        <v>06/12/2023</v>
      </c>
      <c r="O108" s="11">
        <f ca="1"/>
        <v>336</v>
      </c>
      <c r="P108" s="11">
        <f t="shared" ca="1" si="0"/>
        <v>118</v>
      </c>
      <c r="Q108" s="3">
        <f t="shared" ca="1" si="1"/>
        <v>56</v>
      </c>
      <c r="R108">
        <f ca="1"/>
        <v>1626</v>
      </c>
    </row>
    <row r="109" spans="1:18" x14ac:dyDescent="0.2">
      <c r="A109" t="str">
        <f ca="1"/>
        <v>05/12/2023</v>
      </c>
      <c r="B109" s="3">
        <f ca="1"/>
        <v>735</v>
      </c>
      <c r="C109" s="3">
        <f ca="1"/>
        <v>-217</v>
      </c>
      <c r="E109" s="10" t="str">
        <f ca="1"/>
        <v>05/12/2023</v>
      </c>
      <c r="F109" s="3">
        <f ca="1"/>
        <v>1514</v>
      </c>
      <c r="G109" s="9">
        <f ca="1"/>
        <v>-3.1200000000000006E-2</v>
      </c>
      <c r="I109" t="str">
        <f ca="1"/>
        <v>05/12/2023</v>
      </c>
      <c r="J109" s="11">
        <f ca="1"/>
        <v>90</v>
      </c>
      <c r="K109" s="11">
        <f ca="1"/>
        <v>32</v>
      </c>
      <c r="L109" s="11">
        <f ca="1"/>
        <v>0</v>
      </c>
      <c r="M109" s="11">
        <f ca="1"/>
        <v>32</v>
      </c>
      <c r="N109" s="11" t="str">
        <f ca="1"/>
        <v>05/12/2023</v>
      </c>
      <c r="O109" s="11">
        <f ca="1"/>
        <v>365</v>
      </c>
      <c r="P109" s="11">
        <f t="shared" ca="1" si="0"/>
        <v>122</v>
      </c>
      <c r="Q109" s="3">
        <f t="shared" ca="1" si="1"/>
        <v>32</v>
      </c>
      <c r="R109">
        <f ca="1"/>
        <v>1514</v>
      </c>
    </row>
    <row r="110" spans="1:18" x14ac:dyDescent="0.2">
      <c r="A110" t="str">
        <f ca="1"/>
        <v>04/12/2023</v>
      </c>
      <c r="B110" s="3">
        <f ca="1"/>
        <v>677</v>
      </c>
      <c r="C110" s="3">
        <f ca="1"/>
        <v>-185</v>
      </c>
      <c r="E110" s="10" t="str">
        <f ca="1"/>
        <v>04/12/2023</v>
      </c>
      <c r="F110" s="3">
        <f ca="1"/>
        <v>1291</v>
      </c>
      <c r="G110" s="9">
        <f ca="1"/>
        <v>-2.4100000000000007E-2</v>
      </c>
      <c r="I110" t="str">
        <f ca="1"/>
        <v>04/12/2023</v>
      </c>
      <c r="J110" s="11">
        <f ca="1"/>
        <v>222</v>
      </c>
      <c r="K110" s="11">
        <f ca="1"/>
        <v>79</v>
      </c>
      <c r="L110" s="11">
        <f ca="1"/>
        <v>0</v>
      </c>
      <c r="M110" s="11">
        <f ca="1"/>
        <v>77</v>
      </c>
      <c r="N110" s="11" t="str">
        <f ca="1"/>
        <v>04/12/2023</v>
      </c>
      <c r="O110" s="11">
        <f ca="1"/>
        <v>850</v>
      </c>
      <c r="P110" s="11">
        <f t="shared" ca="1" si="0"/>
        <v>301</v>
      </c>
      <c r="Q110" s="3">
        <f t="shared" ca="1" si="1"/>
        <v>77</v>
      </c>
      <c r="R110">
        <f ca="1"/>
        <v>1291</v>
      </c>
    </row>
    <row r="111" spans="1:18" x14ac:dyDescent="0.2">
      <c r="A111" t="str">
        <f ca="1"/>
        <v>01/12/2023</v>
      </c>
      <c r="B111" s="3">
        <f ca="1"/>
        <v>534</v>
      </c>
      <c r="C111" s="3">
        <f ca="1"/>
        <v>-108</v>
      </c>
      <c r="E111" s="10" t="str">
        <f ca="1"/>
        <v>01/12/2023</v>
      </c>
      <c r="F111" s="3">
        <f ca="1"/>
        <v>1255</v>
      </c>
      <c r="G111" s="9">
        <f ca="1"/>
        <v>-4.1900000000000007E-2</v>
      </c>
      <c r="I111" t="str">
        <f ca="1"/>
        <v>01/12/2023</v>
      </c>
      <c r="J111" s="11">
        <f ca="1"/>
        <v>40</v>
      </c>
      <c r="K111" s="11">
        <f ca="1"/>
        <v>5</v>
      </c>
      <c r="L111" s="11">
        <f ca="1"/>
        <v>0</v>
      </c>
      <c r="M111" s="11">
        <f ca="1"/>
        <v>5</v>
      </c>
      <c r="N111" s="11" t="str">
        <f ca="1"/>
        <v>01/12/2023</v>
      </c>
      <c r="O111" s="11">
        <f ca="1"/>
        <v>394</v>
      </c>
      <c r="P111" s="11">
        <f t="shared" ca="1" si="0"/>
        <v>45</v>
      </c>
      <c r="Q111" s="3">
        <f t="shared" ca="1" si="1"/>
        <v>5</v>
      </c>
      <c r="R111">
        <f ca="1"/>
        <v>1255</v>
      </c>
    </row>
    <row r="112" spans="1:18" x14ac:dyDescent="0.2">
      <c r="A112" t="str">
        <f ca="1"/>
        <v>30/11/2023</v>
      </c>
      <c r="B112" s="3">
        <f ca="1"/>
        <v>499</v>
      </c>
      <c r="C112" s="3">
        <f ca="1"/>
        <v>-103</v>
      </c>
      <c r="E112" s="10" t="str">
        <f ca="1"/>
        <v>30/11/2023</v>
      </c>
      <c r="F112" s="3">
        <f ca="1"/>
        <v>1212</v>
      </c>
      <c r="G112" s="9">
        <f ca="1"/>
        <v>-4.9600000000000005E-2</v>
      </c>
      <c r="I112" t="str">
        <f ca="1"/>
        <v>30/11/2023</v>
      </c>
      <c r="J112" s="11">
        <f ca="1"/>
        <v>16</v>
      </c>
      <c r="K112" s="11">
        <f ca="1"/>
        <v>19</v>
      </c>
      <c r="L112" s="11">
        <f ca="1"/>
        <v>0</v>
      </c>
      <c r="M112" s="11">
        <f ca="1"/>
        <v>17</v>
      </c>
      <c r="N112" s="11" t="str">
        <f ca="1"/>
        <v>30/11/2023</v>
      </c>
      <c r="O112" s="11">
        <f ca="1"/>
        <v>482</v>
      </c>
      <c r="P112" s="11">
        <f t="shared" ca="1" si="0"/>
        <v>35</v>
      </c>
      <c r="Q112" s="3">
        <f t="shared" ca="1" si="1"/>
        <v>17</v>
      </c>
      <c r="R112">
        <f ca="1"/>
        <v>1212</v>
      </c>
    </row>
    <row r="113" spans="1:18" x14ac:dyDescent="0.2">
      <c r="A113" t="str">
        <f ca="1"/>
        <v>29/11/2023</v>
      </c>
      <c r="B113" s="3">
        <f ca="1"/>
        <v>502</v>
      </c>
      <c r="C113" s="3">
        <f ca="1"/>
        <v>-86</v>
      </c>
      <c r="E113" s="10" t="str">
        <f ca="1"/>
        <v>29/11/2023</v>
      </c>
      <c r="F113" s="3">
        <f ca="1"/>
        <v>1167</v>
      </c>
      <c r="G113" s="9">
        <f ca="1"/>
        <v>-3.7700000000000004E-2</v>
      </c>
      <c r="I113" t="str">
        <f ca="1"/>
        <v>29/11/2023</v>
      </c>
      <c r="J113" s="11">
        <f ca="1"/>
        <v>237</v>
      </c>
      <c r="K113" s="11">
        <f ca="1"/>
        <v>10</v>
      </c>
      <c r="L113" s="11">
        <f ca="1"/>
        <v>59</v>
      </c>
      <c r="M113" s="11">
        <f ca="1"/>
        <v>19</v>
      </c>
      <c r="N113" s="11" t="str">
        <f ca="1"/>
        <v>29/11/2023</v>
      </c>
      <c r="O113" s="11">
        <f ca="1"/>
        <v>489</v>
      </c>
      <c r="P113" s="11">
        <f t="shared" ca="1" si="0"/>
        <v>247</v>
      </c>
      <c r="Q113" s="3">
        <f t="shared" ca="1" si="1"/>
        <v>78</v>
      </c>
      <c r="R113">
        <f ca="1"/>
        <v>1167</v>
      </c>
    </row>
    <row r="114" spans="1:18" x14ac:dyDescent="0.2">
      <c r="A114" t="str">
        <f ca="1"/>
        <v>28/11/2023</v>
      </c>
      <c r="B114" s="3">
        <f ca="1"/>
        <v>275</v>
      </c>
      <c r="C114" s="3">
        <f ca="1"/>
        <v>-126</v>
      </c>
      <c r="E114" s="10" t="str">
        <f ca="1"/>
        <v>28/11/2023</v>
      </c>
      <c r="F114" s="3">
        <f ca="1"/>
        <v>937</v>
      </c>
      <c r="G114" s="9">
        <f ca="1"/>
        <v>-4.4200000000000003E-2</v>
      </c>
      <c r="I114" t="str">
        <f ca="1"/>
        <v>28/11/2023</v>
      </c>
      <c r="J114" s="11">
        <f ca="1"/>
        <v>46</v>
      </c>
      <c r="K114" s="11">
        <f ca="1"/>
        <v>12</v>
      </c>
      <c r="L114" s="11">
        <f ca="1"/>
        <v>0</v>
      </c>
      <c r="M114" s="11">
        <f ca="1"/>
        <v>11</v>
      </c>
      <c r="N114" s="11" t="str">
        <f ca="1"/>
        <v>28/11/2023</v>
      </c>
      <c r="O114" s="11">
        <f ca="1"/>
        <v>723</v>
      </c>
      <c r="P114" s="11">
        <f t="shared" ca="1" si="0"/>
        <v>58</v>
      </c>
      <c r="Q114" s="3">
        <f t="shared" ca="1" si="1"/>
        <v>11</v>
      </c>
      <c r="R114">
        <f ca="1"/>
        <v>937</v>
      </c>
    </row>
    <row r="115" spans="1:18" x14ac:dyDescent="0.2">
      <c r="A115" t="str">
        <f ca="1"/>
        <v>27/11/2023</v>
      </c>
      <c r="B115" s="3">
        <f ca="1"/>
        <v>241</v>
      </c>
      <c r="C115" s="3">
        <f ca="1"/>
        <v>-115</v>
      </c>
      <c r="E115" s="10" t="str">
        <f ca="1"/>
        <v>27/11/2023</v>
      </c>
      <c r="F115" s="3">
        <f ca="1"/>
        <v>850</v>
      </c>
      <c r="G115" s="9">
        <f ca="1"/>
        <v>-5.28E-2</v>
      </c>
      <c r="I115" t="str">
        <f ca="1"/>
        <v>27/11/2023</v>
      </c>
      <c r="J115" s="11">
        <f ca="1"/>
        <v>147</v>
      </c>
      <c r="K115" s="11">
        <f ca="1"/>
        <v>2</v>
      </c>
      <c r="L115" s="11">
        <f ca="1"/>
        <v>0</v>
      </c>
      <c r="M115" s="11">
        <f ca="1"/>
        <v>2</v>
      </c>
      <c r="N115" s="11" t="str">
        <f ca="1"/>
        <v>27/11/2023</v>
      </c>
      <c r="O115" s="11">
        <f ca="1"/>
        <v>344</v>
      </c>
      <c r="P115" s="11">
        <f t="shared" ca="1" si="0"/>
        <v>149</v>
      </c>
      <c r="Q115" s="3">
        <f t="shared" ca="1" si="1"/>
        <v>2</v>
      </c>
      <c r="R115">
        <f ca="1"/>
        <v>850</v>
      </c>
    </row>
    <row r="116" spans="1:18" x14ac:dyDescent="0.2">
      <c r="A116" t="str">
        <f ca="1"/>
        <v>24/11/2023</v>
      </c>
      <c r="B116" s="3">
        <f ca="1"/>
        <v>96</v>
      </c>
      <c r="C116" s="3">
        <f ca="1"/>
        <v>-113</v>
      </c>
      <c r="E116" s="10" t="str">
        <f ca="1"/>
        <v>24/11/2023</v>
      </c>
      <c r="F116" s="3">
        <f ca="1"/>
        <v>501</v>
      </c>
      <c r="G116" s="9">
        <f ca="1"/>
        <v>-4.7199999999999999E-2</v>
      </c>
      <c r="I116" t="str">
        <f ca="1"/>
        <v>24/11/2023</v>
      </c>
      <c r="J116" s="11">
        <f ca="1"/>
        <v>123</v>
      </c>
      <c r="K116" s="11">
        <f ca="1"/>
        <v>12</v>
      </c>
      <c r="L116" s="11">
        <f ca="1"/>
        <v>0</v>
      </c>
      <c r="M116" s="11">
        <f ca="1"/>
        <v>11</v>
      </c>
      <c r="N116" s="11" t="str">
        <f ca="1"/>
        <v>24/11/2023</v>
      </c>
      <c r="O116" s="11">
        <f ca="1"/>
        <v>972</v>
      </c>
      <c r="P116" s="11">
        <f t="shared" ca="1" si="0"/>
        <v>135</v>
      </c>
      <c r="Q116" s="3">
        <f t="shared" ca="1" si="1"/>
        <v>11</v>
      </c>
      <c r="R116">
        <f ca="1"/>
        <v>501</v>
      </c>
    </row>
    <row r="117" spans="1:18" x14ac:dyDescent="0.2">
      <c r="A117" t="str">
        <f ca="1"/>
        <v>23/11/2023</v>
      </c>
      <c r="B117" s="3">
        <f ca="1"/>
        <v>-15</v>
      </c>
      <c r="C117" s="3">
        <f ca="1"/>
        <v>-102</v>
      </c>
      <c r="E117" s="10" t="str">
        <f ca="1"/>
        <v>23/11/2023</v>
      </c>
      <c r="F117" s="3">
        <f ca="1"/>
        <v>479</v>
      </c>
      <c r="G117" s="9">
        <f ca="1"/>
        <v>-4.82E-2</v>
      </c>
      <c r="I117" t="str">
        <f ca="1"/>
        <v>23/11/2023</v>
      </c>
      <c r="J117" s="11">
        <f ca="1"/>
        <v>71</v>
      </c>
      <c r="K117" s="11">
        <f ca="1"/>
        <v>3</v>
      </c>
      <c r="L117" s="11">
        <f ca="1"/>
        <v>0</v>
      </c>
      <c r="M117" s="11">
        <f ca="1"/>
        <v>1</v>
      </c>
      <c r="N117" s="11" t="str">
        <f ca="1"/>
        <v>23/11/2023</v>
      </c>
      <c r="O117" s="11">
        <f ca="1"/>
        <v>417</v>
      </c>
      <c r="P117" s="11"/>
      <c r="R117">
        <f ca="1"/>
        <v>479</v>
      </c>
    </row>
    <row r="118" spans="1:18" x14ac:dyDescent="0.2">
      <c r="A118" t="str">
        <f ca="1"/>
        <v>22/11/2023</v>
      </c>
      <c r="B118" s="3">
        <f ca="1"/>
        <v>-83</v>
      </c>
      <c r="C118" s="3">
        <f ca="1"/>
        <v>-101</v>
      </c>
      <c r="E118" s="10" t="str">
        <f ca="1"/>
        <v>22/11/2023</v>
      </c>
      <c r="F118" s="3">
        <f ca="1"/>
        <v>282</v>
      </c>
      <c r="G118" s="9">
        <f ca="1"/>
        <v>-2.1299999999999999E-2</v>
      </c>
      <c r="I118" t="str">
        <f ca="1"/>
        <v>22/11/2023</v>
      </c>
      <c r="J118" s="11">
        <f ca="1"/>
        <v>10</v>
      </c>
      <c r="K118" s="11">
        <f ca="1"/>
        <v>1</v>
      </c>
      <c r="L118" s="11">
        <f ca="1"/>
        <v>0</v>
      </c>
      <c r="M118" s="11">
        <f ca="1"/>
        <v>1</v>
      </c>
      <c r="N118" s="11" t="str">
        <f ca="1"/>
        <v>22/11/2023</v>
      </c>
      <c r="O118" s="11">
        <f ca="1"/>
        <v>513</v>
      </c>
      <c r="P118" s="11"/>
      <c r="R118">
        <f ca="1"/>
        <v>282</v>
      </c>
    </row>
    <row r="119" spans="1:18" x14ac:dyDescent="0.2">
      <c r="A119" t="str">
        <f ca="1"/>
        <v>21/11/2023</v>
      </c>
      <c r="B119" s="3">
        <f ca="1"/>
        <v>-92</v>
      </c>
      <c r="C119" s="3">
        <f ca="1"/>
        <v>-100</v>
      </c>
      <c r="E119" s="10" t="str">
        <f ca="1"/>
        <v>21/11/2023</v>
      </c>
      <c r="F119" s="3">
        <f ca="1"/>
        <v>206</v>
      </c>
      <c r="G119" s="9">
        <f ca="1"/>
        <v>-2.2800000000000001E-2</v>
      </c>
      <c r="I119" t="str">
        <f ca="1"/>
        <v>21/11/2023</v>
      </c>
      <c r="J119" s="11">
        <f ca="1"/>
        <v>21</v>
      </c>
      <c r="K119" s="11">
        <f ca="1"/>
        <v>27</v>
      </c>
      <c r="L119" s="11">
        <f ca="1"/>
        <v>0</v>
      </c>
      <c r="M119" s="11">
        <f ca="1"/>
        <v>20</v>
      </c>
      <c r="N119" s="11" t="str">
        <f ca="1"/>
        <v>21/11/2023</v>
      </c>
      <c r="O119" s="11">
        <f ca="1"/>
        <v>457</v>
      </c>
      <c r="P119" s="11"/>
      <c r="R119">
        <f ca="1"/>
        <v>206</v>
      </c>
    </row>
    <row r="120" spans="1:18" x14ac:dyDescent="0.2">
      <c r="A120" t="str">
        <f ca="1"/>
        <v>20/11/2023</v>
      </c>
      <c r="B120" s="3">
        <f ca="1"/>
        <v>-86</v>
      </c>
      <c r="C120" s="3">
        <f ca="1"/>
        <v>-80</v>
      </c>
      <c r="E120" s="10" t="str">
        <f ca="1"/>
        <v>20/11/2023</v>
      </c>
      <c r="F120" s="3">
        <f ca="1"/>
        <v>145</v>
      </c>
      <c r="G120" s="9">
        <f ca="1"/>
        <v>-2.6800000000000001E-2</v>
      </c>
      <c r="I120" t="str">
        <f ca="1"/>
        <v>20/11/2023</v>
      </c>
      <c r="J120" s="11">
        <f ca="1"/>
        <v>0</v>
      </c>
      <c r="K120" s="11">
        <f ca="1"/>
        <v>54</v>
      </c>
      <c r="L120" s="11">
        <f ca="1"/>
        <v>0</v>
      </c>
      <c r="M120" s="11">
        <f ca="1"/>
        <v>50</v>
      </c>
      <c r="N120" s="11" t="str">
        <f ca="1"/>
        <v>20/11/2023</v>
      </c>
      <c r="O120" s="11">
        <f ca="1"/>
        <v>462</v>
      </c>
      <c r="P120" s="11"/>
      <c r="R120">
        <f ca="1"/>
        <v>145</v>
      </c>
    </row>
    <row r="121" spans="1:18" x14ac:dyDescent="0.2">
      <c r="A121" t="str">
        <f ca="1"/>
        <v>17/11/2023</v>
      </c>
      <c r="B121" s="3">
        <f ca="1"/>
        <v>-32</v>
      </c>
      <c r="C121" s="3">
        <f ca="1"/>
        <v>-30</v>
      </c>
      <c r="E121" s="10" t="str">
        <f ca="1"/>
        <v>17/11/2023</v>
      </c>
      <c r="F121" s="3">
        <f ca="1"/>
        <v>0</v>
      </c>
      <c r="G121" s="9">
        <f ca="1"/>
        <v>-2.5000000000000001E-2</v>
      </c>
      <c r="I121" t="str">
        <f ca="1"/>
        <v>17/11/2023</v>
      </c>
      <c r="J121" s="11">
        <f ca="1"/>
        <v>5</v>
      </c>
      <c r="K121" s="11">
        <f ca="1"/>
        <v>37</v>
      </c>
      <c r="L121" s="11">
        <f ca="1"/>
        <v>0</v>
      </c>
      <c r="M121" s="11">
        <f ca="1"/>
        <v>30</v>
      </c>
      <c r="N121" s="11" t="str">
        <f ca="1"/>
        <v>17/11/2023</v>
      </c>
      <c r="O121" s="11">
        <f ca="1"/>
        <v>692</v>
      </c>
      <c r="P121" s="11"/>
      <c r="R121">
        <f ca="1"/>
        <v>0</v>
      </c>
    </row>
    <row r="122" spans="1:18" x14ac:dyDescent="0.2">
      <c r="A122">
        <f ca="1"/>
        <v>0</v>
      </c>
      <c r="B122" s="3">
        <f ca="1"/>
        <v>0</v>
      </c>
      <c r="C122" s="3">
        <f ca="1"/>
        <v>0</v>
      </c>
      <c r="E122" s="10">
        <f ca="1"/>
        <v>0</v>
      </c>
      <c r="F122" s="3">
        <f ca="1"/>
        <v>0</v>
      </c>
      <c r="G122" s="9">
        <f ca="1"/>
        <v>0</v>
      </c>
      <c r="I122">
        <f ca="1"/>
        <v>0</v>
      </c>
      <c r="J122" s="11">
        <f ca="1"/>
        <v>0</v>
      </c>
      <c r="K122" s="11">
        <f ca="1"/>
        <v>0</v>
      </c>
      <c r="L122" s="11">
        <f ca="1"/>
        <v>0</v>
      </c>
      <c r="M122" s="11">
        <f ca="1"/>
        <v>0</v>
      </c>
      <c r="N122" s="11">
        <f ca="1"/>
        <v>0</v>
      </c>
      <c r="O122" s="11">
        <f ca="1"/>
        <v>0</v>
      </c>
      <c r="P122" s="11"/>
      <c r="R122">
        <f ca="1"/>
        <v>0</v>
      </c>
    </row>
    <row r="123" spans="1:18" x14ac:dyDescent="0.2">
      <c r="A123">
        <f ca="1"/>
        <v>0</v>
      </c>
      <c r="B123" s="3">
        <f ca="1"/>
        <v>0</v>
      </c>
      <c r="C123" s="3">
        <f ca="1"/>
        <v>0</v>
      </c>
      <c r="E123" s="10">
        <f ca="1"/>
        <v>0</v>
      </c>
      <c r="F123" s="3">
        <f ca="1"/>
        <v>0</v>
      </c>
      <c r="G123" s="9">
        <f ca="1"/>
        <v>0</v>
      </c>
      <c r="I123">
        <f ca="1"/>
        <v>0</v>
      </c>
      <c r="J123" s="11">
        <f ca="1"/>
        <v>0</v>
      </c>
      <c r="K123" s="11">
        <f ca="1"/>
        <v>0</v>
      </c>
      <c r="L123" s="11">
        <f ca="1"/>
        <v>0</v>
      </c>
      <c r="M123" s="11">
        <f ca="1"/>
        <v>0</v>
      </c>
      <c r="N123" s="11">
        <f ca="1"/>
        <v>0</v>
      </c>
      <c r="O123" s="11">
        <f ca="1"/>
        <v>0</v>
      </c>
      <c r="P123" s="11"/>
      <c r="R123">
        <f ca="1"/>
        <v>0</v>
      </c>
    </row>
    <row r="124" spans="1:18" x14ac:dyDescent="0.2">
      <c r="A124">
        <f ca="1"/>
        <v>0</v>
      </c>
      <c r="B124" s="3">
        <f ca="1"/>
        <v>0</v>
      </c>
      <c r="C124" s="3">
        <f ca="1"/>
        <v>0</v>
      </c>
      <c r="E124" s="10">
        <f ca="1"/>
        <v>0</v>
      </c>
      <c r="F124" s="3">
        <f ca="1"/>
        <v>0</v>
      </c>
      <c r="G124" s="9">
        <f ca="1"/>
        <v>0</v>
      </c>
      <c r="I124">
        <f ca="1"/>
        <v>0</v>
      </c>
      <c r="J124" s="11">
        <f ca="1"/>
        <v>0</v>
      </c>
      <c r="K124" s="11">
        <f ca="1"/>
        <v>0</v>
      </c>
      <c r="L124" s="11">
        <f ca="1"/>
        <v>0</v>
      </c>
      <c r="M124" s="11">
        <f ca="1"/>
        <v>0</v>
      </c>
      <c r="N124" s="11">
        <f ca="1"/>
        <v>0</v>
      </c>
      <c r="O124" s="11">
        <f ca="1"/>
        <v>0</v>
      </c>
      <c r="P124" s="11"/>
      <c r="R124">
        <f ca="1"/>
        <v>0</v>
      </c>
    </row>
    <row r="125" spans="1:18" x14ac:dyDescent="0.2">
      <c r="A125">
        <f ca="1"/>
        <v>0</v>
      </c>
      <c r="B125" s="3">
        <f ca="1"/>
        <v>0</v>
      </c>
      <c r="C125" s="3">
        <f ca="1"/>
        <v>0</v>
      </c>
      <c r="E125" s="10">
        <f ca="1"/>
        <v>0</v>
      </c>
      <c r="F125" s="3">
        <f ca="1"/>
        <v>0</v>
      </c>
      <c r="G125" s="9">
        <f ca="1"/>
        <v>0</v>
      </c>
      <c r="I125">
        <f ca="1"/>
        <v>0</v>
      </c>
      <c r="J125" s="11">
        <f ca="1"/>
        <v>0</v>
      </c>
      <c r="K125" s="11">
        <f ca="1"/>
        <v>0</v>
      </c>
      <c r="L125" s="11">
        <f ca="1"/>
        <v>0</v>
      </c>
      <c r="M125" s="11">
        <f ca="1"/>
        <v>0</v>
      </c>
      <c r="N125" s="11">
        <f ca="1"/>
        <v>0</v>
      </c>
      <c r="O125" s="11">
        <f ca="1"/>
        <v>0</v>
      </c>
      <c r="P125" s="11"/>
      <c r="R125">
        <f ca="1"/>
        <v>0</v>
      </c>
    </row>
    <row r="126" spans="1:18" x14ac:dyDescent="0.2">
      <c r="A126">
        <f ca="1"/>
        <v>0</v>
      </c>
      <c r="B126" s="3">
        <f ca="1"/>
        <v>0</v>
      </c>
      <c r="C126" s="3">
        <f ca="1"/>
        <v>0</v>
      </c>
      <c r="E126" s="10">
        <f ca="1"/>
        <v>0</v>
      </c>
      <c r="F126" s="3">
        <f ca="1"/>
        <v>0</v>
      </c>
      <c r="G126" s="9">
        <f ca="1"/>
        <v>0</v>
      </c>
      <c r="I126">
        <f ca="1"/>
        <v>0</v>
      </c>
      <c r="J126" s="11">
        <f ca="1"/>
        <v>0</v>
      </c>
      <c r="K126" s="11">
        <f ca="1"/>
        <v>0</v>
      </c>
      <c r="L126" s="11">
        <f ca="1"/>
        <v>0</v>
      </c>
      <c r="M126" s="11">
        <f ca="1"/>
        <v>0</v>
      </c>
      <c r="N126" s="11">
        <f ca="1"/>
        <v>0</v>
      </c>
      <c r="O126" s="11">
        <f ca="1"/>
        <v>0</v>
      </c>
      <c r="P126" s="11"/>
      <c r="R126">
        <f ca="1"/>
        <v>0</v>
      </c>
    </row>
    <row r="127" spans="1:18" x14ac:dyDescent="0.2">
      <c r="A127">
        <f ca="1"/>
        <v>0</v>
      </c>
      <c r="B127" s="3">
        <f ca="1"/>
        <v>0</v>
      </c>
      <c r="C127" s="3">
        <f ca="1"/>
        <v>0</v>
      </c>
      <c r="E127" s="10">
        <f ca="1"/>
        <v>0</v>
      </c>
      <c r="F127" s="3">
        <f ca="1"/>
        <v>0</v>
      </c>
      <c r="G127" s="9">
        <f ca="1"/>
        <v>0</v>
      </c>
      <c r="I127">
        <f ca="1"/>
        <v>0</v>
      </c>
      <c r="J127" s="11">
        <f ca="1"/>
        <v>0</v>
      </c>
      <c r="K127" s="11">
        <f ca="1"/>
        <v>0</v>
      </c>
      <c r="L127" s="11">
        <f ca="1"/>
        <v>0</v>
      </c>
      <c r="M127" s="11">
        <f ca="1"/>
        <v>0</v>
      </c>
      <c r="N127" s="11">
        <f ca="1"/>
        <v>0</v>
      </c>
      <c r="O127" s="11">
        <f ca="1"/>
        <v>0</v>
      </c>
      <c r="P127" s="11"/>
      <c r="R127">
        <f ca="1"/>
        <v>0</v>
      </c>
    </row>
    <row r="128" spans="1:18" x14ac:dyDescent="0.2">
      <c r="A128">
        <f ca="1"/>
        <v>0</v>
      </c>
      <c r="B128" s="3">
        <f ca="1"/>
        <v>0</v>
      </c>
      <c r="C128" s="3">
        <f ca="1"/>
        <v>0</v>
      </c>
      <c r="E128" s="10">
        <f ca="1"/>
        <v>0</v>
      </c>
      <c r="F128" s="3">
        <f ca="1"/>
        <v>0</v>
      </c>
      <c r="G128" s="9">
        <f ca="1"/>
        <v>0</v>
      </c>
      <c r="I128">
        <f ca="1"/>
        <v>0</v>
      </c>
      <c r="J128" s="11">
        <f ca="1"/>
        <v>0</v>
      </c>
      <c r="K128" s="11">
        <f ca="1"/>
        <v>0</v>
      </c>
      <c r="L128" s="11">
        <f ca="1"/>
        <v>0</v>
      </c>
      <c r="M128" s="11">
        <f ca="1"/>
        <v>0</v>
      </c>
      <c r="N128" s="11">
        <f ca="1"/>
        <v>0</v>
      </c>
      <c r="O128" s="11">
        <f ca="1"/>
        <v>0</v>
      </c>
      <c r="P128" s="11"/>
      <c r="R128">
        <f ca="1"/>
        <v>0</v>
      </c>
    </row>
    <row r="129" spans="1:18" x14ac:dyDescent="0.2">
      <c r="A129">
        <f ca="1"/>
        <v>0</v>
      </c>
      <c r="B129" s="3">
        <f ca="1"/>
        <v>0</v>
      </c>
      <c r="C129" s="3">
        <f ca="1"/>
        <v>0</v>
      </c>
      <c r="E129" s="10">
        <f ca="1"/>
        <v>0</v>
      </c>
      <c r="F129" s="3">
        <f ca="1"/>
        <v>0</v>
      </c>
      <c r="G129" s="9">
        <f ca="1"/>
        <v>0</v>
      </c>
      <c r="I129">
        <f ca="1"/>
        <v>0</v>
      </c>
      <c r="J129" s="11">
        <f ca="1"/>
        <v>0</v>
      </c>
      <c r="K129" s="11">
        <f ca="1"/>
        <v>0</v>
      </c>
      <c r="L129" s="11">
        <f ca="1"/>
        <v>0</v>
      </c>
      <c r="M129" s="11">
        <f ca="1"/>
        <v>0</v>
      </c>
      <c r="N129" s="11">
        <f ca="1"/>
        <v>0</v>
      </c>
      <c r="O129" s="11">
        <f ca="1"/>
        <v>0</v>
      </c>
      <c r="P129" s="11"/>
      <c r="R129">
        <f ca="1"/>
        <v>0</v>
      </c>
    </row>
    <row r="130" spans="1:18" x14ac:dyDescent="0.2">
      <c r="A130">
        <f ca="1"/>
        <v>0</v>
      </c>
      <c r="B130" s="3">
        <f ca="1"/>
        <v>0</v>
      </c>
      <c r="C130" s="3">
        <f ca="1"/>
        <v>0</v>
      </c>
      <c r="E130" s="10">
        <f ca="1"/>
        <v>0</v>
      </c>
      <c r="F130" s="3">
        <f ca="1"/>
        <v>0</v>
      </c>
      <c r="G130" s="9">
        <f ca="1"/>
        <v>0</v>
      </c>
      <c r="I130">
        <f ca="1"/>
        <v>0</v>
      </c>
      <c r="J130" s="11">
        <f ca="1"/>
        <v>0</v>
      </c>
      <c r="K130" s="11">
        <f ca="1"/>
        <v>0</v>
      </c>
      <c r="L130" s="11">
        <f ca="1"/>
        <v>0</v>
      </c>
      <c r="M130" s="11">
        <f ca="1"/>
        <v>0</v>
      </c>
      <c r="N130" s="11">
        <f ca="1"/>
        <v>0</v>
      </c>
      <c r="O130" s="11">
        <f ca="1"/>
        <v>0</v>
      </c>
      <c r="P130" s="11"/>
      <c r="R130">
        <f ca="1"/>
        <v>0</v>
      </c>
    </row>
    <row r="131" spans="1:18" x14ac:dyDescent="0.2">
      <c r="A131">
        <f ca="1"/>
        <v>0</v>
      </c>
      <c r="B131" s="3">
        <f ca="1"/>
        <v>0</v>
      </c>
      <c r="C131" s="3">
        <f ca="1"/>
        <v>0</v>
      </c>
      <c r="E131" s="10">
        <f ca="1"/>
        <v>0</v>
      </c>
      <c r="F131" s="3">
        <f ca="1"/>
        <v>0</v>
      </c>
      <c r="G131" s="9">
        <f ca="1"/>
        <v>0</v>
      </c>
      <c r="I131">
        <f ca="1"/>
        <v>0</v>
      </c>
      <c r="J131" s="11">
        <f ca="1"/>
        <v>0</v>
      </c>
      <c r="K131" s="11">
        <f ca="1"/>
        <v>0</v>
      </c>
      <c r="L131" s="11">
        <f ca="1"/>
        <v>0</v>
      </c>
      <c r="M131" s="11">
        <f ca="1"/>
        <v>0</v>
      </c>
      <c r="N131" s="11">
        <f ca="1"/>
        <v>0</v>
      </c>
      <c r="O131" s="11">
        <f ca="1"/>
        <v>0</v>
      </c>
      <c r="P131" s="11"/>
      <c r="R131">
        <f ca="1"/>
        <v>0</v>
      </c>
    </row>
    <row r="132" spans="1:18" x14ac:dyDescent="0.2">
      <c r="A132">
        <f ca="1"/>
        <v>0</v>
      </c>
      <c r="B132" s="3">
        <f ca="1"/>
        <v>0</v>
      </c>
      <c r="C132" s="3">
        <f ca="1"/>
        <v>0</v>
      </c>
      <c r="E132" s="10">
        <f ca="1"/>
        <v>0</v>
      </c>
      <c r="F132" s="3">
        <f ca="1"/>
        <v>0</v>
      </c>
      <c r="G132" s="9">
        <f ca="1"/>
        <v>0</v>
      </c>
      <c r="I132">
        <f ca="1"/>
        <v>0</v>
      </c>
      <c r="J132" s="11">
        <f ca="1"/>
        <v>0</v>
      </c>
      <c r="K132" s="11">
        <f ca="1"/>
        <v>0</v>
      </c>
      <c r="L132" s="11">
        <f ca="1"/>
        <v>0</v>
      </c>
      <c r="M132" s="11">
        <f ca="1"/>
        <v>0</v>
      </c>
      <c r="N132" s="11">
        <f ca="1"/>
        <v>0</v>
      </c>
      <c r="O132" s="11">
        <f ca="1"/>
        <v>0</v>
      </c>
      <c r="P132" s="11"/>
      <c r="R132">
        <f ca="1"/>
        <v>0</v>
      </c>
    </row>
    <row r="133" spans="1:18" x14ac:dyDescent="0.2">
      <c r="A133">
        <f ca="1"/>
        <v>0</v>
      </c>
      <c r="B133" s="3">
        <f ca="1"/>
        <v>0</v>
      </c>
      <c r="C133" s="3">
        <f ca="1"/>
        <v>0</v>
      </c>
      <c r="E133" s="10">
        <f ca="1"/>
        <v>0</v>
      </c>
      <c r="F133" s="3">
        <f ca="1"/>
        <v>0</v>
      </c>
      <c r="G133" s="9">
        <f ca="1"/>
        <v>0</v>
      </c>
      <c r="I133">
        <f ca="1"/>
        <v>0</v>
      </c>
      <c r="J133" s="11">
        <f ca="1"/>
        <v>0</v>
      </c>
      <c r="K133" s="11">
        <f ca="1"/>
        <v>0</v>
      </c>
      <c r="L133" s="11">
        <f ca="1"/>
        <v>0</v>
      </c>
      <c r="M133" s="11">
        <f ca="1"/>
        <v>0</v>
      </c>
      <c r="N133" s="11">
        <f ca="1"/>
        <v>0</v>
      </c>
      <c r="O133" s="11">
        <f ca="1"/>
        <v>0</v>
      </c>
      <c r="P133" s="11"/>
      <c r="R133">
        <f ca="1"/>
        <v>0</v>
      </c>
    </row>
    <row r="134" spans="1:18" x14ac:dyDescent="0.2">
      <c r="A134">
        <f ca="1"/>
        <v>0</v>
      </c>
      <c r="B134" s="3">
        <f ca="1"/>
        <v>0</v>
      </c>
      <c r="C134" s="3">
        <f ca="1"/>
        <v>0</v>
      </c>
      <c r="E134" s="10">
        <f ca="1"/>
        <v>0</v>
      </c>
      <c r="F134" s="3">
        <f ca="1"/>
        <v>0</v>
      </c>
      <c r="G134" s="9">
        <f ca="1"/>
        <v>0</v>
      </c>
      <c r="I134">
        <f ca="1"/>
        <v>0</v>
      </c>
      <c r="J134" s="11">
        <f ca="1"/>
        <v>0</v>
      </c>
      <c r="K134" s="11">
        <f ca="1"/>
        <v>0</v>
      </c>
      <c r="L134" s="11">
        <f ca="1"/>
        <v>0</v>
      </c>
      <c r="M134" s="11">
        <f ca="1"/>
        <v>0</v>
      </c>
      <c r="N134" s="11">
        <f ca="1"/>
        <v>0</v>
      </c>
      <c r="O134" s="11">
        <f ca="1"/>
        <v>0</v>
      </c>
      <c r="P134" s="11"/>
      <c r="R134">
        <f ca="1"/>
        <v>0</v>
      </c>
    </row>
    <row r="135" spans="1:18" x14ac:dyDescent="0.2">
      <c r="A135">
        <f ca="1"/>
        <v>0</v>
      </c>
      <c r="B135" s="3">
        <f ca="1"/>
        <v>0</v>
      </c>
      <c r="C135" s="3">
        <f ca="1"/>
        <v>0</v>
      </c>
      <c r="E135" s="10">
        <f ca="1"/>
        <v>0</v>
      </c>
      <c r="F135" s="3">
        <f ca="1"/>
        <v>0</v>
      </c>
      <c r="G135" s="9">
        <f ca="1"/>
        <v>0</v>
      </c>
      <c r="I135">
        <f ca="1"/>
        <v>0</v>
      </c>
      <c r="J135" s="11">
        <f ca="1"/>
        <v>0</v>
      </c>
      <c r="K135" s="11">
        <f ca="1"/>
        <v>0</v>
      </c>
      <c r="L135" s="11">
        <f ca="1"/>
        <v>0</v>
      </c>
      <c r="M135" s="11">
        <f ca="1"/>
        <v>0</v>
      </c>
      <c r="N135" s="11">
        <f ca="1"/>
        <v>0</v>
      </c>
      <c r="O135" s="11">
        <f ca="1"/>
        <v>0</v>
      </c>
      <c r="P135" s="11"/>
      <c r="R135">
        <f ca="1"/>
        <v>0</v>
      </c>
    </row>
    <row r="136" spans="1:18" x14ac:dyDescent="0.2">
      <c r="A136">
        <f ca="1"/>
        <v>0</v>
      </c>
      <c r="B136" s="3">
        <f ca="1"/>
        <v>0</v>
      </c>
      <c r="C136" s="3">
        <f ca="1"/>
        <v>0</v>
      </c>
      <c r="E136" s="10">
        <f ca="1"/>
        <v>0</v>
      </c>
      <c r="F136" s="3">
        <f ca="1"/>
        <v>0</v>
      </c>
      <c r="G136" s="9">
        <f ca="1"/>
        <v>0</v>
      </c>
      <c r="I136">
        <f ca="1"/>
        <v>0</v>
      </c>
      <c r="J136" s="11">
        <f ca="1"/>
        <v>0</v>
      </c>
      <c r="K136" s="11">
        <f ca="1"/>
        <v>0</v>
      </c>
      <c r="L136" s="11">
        <f ca="1"/>
        <v>0</v>
      </c>
      <c r="M136" s="11">
        <f ca="1"/>
        <v>0</v>
      </c>
      <c r="N136" s="11">
        <f ca="1"/>
        <v>0</v>
      </c>
      <c r="O136" s="11">
        <f ca="1"/>
        <v>0</v>
      </c>
      <c r="P136" s="11"/>
      <c r="R136">
        <f ca="1"/>
        <v>0</v>
      </c>
    </row>
    <row r="137" spans="1:18" x14ac:dyDescent="0.2">
      <c r="A137">
        <f ca="1"/>
        <v>0</v>
      </c>
      <c r="B137" s="3">
        <f ca="1"/>
        <v>0</v>
      </c>
      <c r="C137" s="3">
        <f ca="1"/>
        <v>0</v>
      </c>
      <c r="E137" s="10">
        <f ca="1"/>
        <v>0</v>
      </c>
      <c r="F137" s="3">
        <f ca="1"/>
        <v>0</v>
      </c>
      <c r="G137" s="9">
        <f ca="1"/>
        <v>0</v>
      </c>
      <c r="I137">
        <f ca="1"/>
        <v>0</v>
      </c>
      <c r="J137" s="11">
        <f ca="1"/>
        <v>0</v>
      </c>
      <c r="K137" s="11">
        <f ca="1"/>
        <v>0</v>
      </c>
      <c r="L137" s="11">
        <f ca="1"/>
        <v>0</v>
      </c>
      <c r="M137" s="11">
        <f ca="1"/>
        <v>0</v>
      </c>
      <c r="N137" s="11">
        <f ca="1"/>
        <v>0</v>
      </c>
      <c r="O137" s="11">
        <f ca="1"/>
        <v>0</v>
      </c>
      <c r="P137" s="11"/>
      <c r="R137">
        <f ca="1"/>
        <v>0</v>
      </c>
    </row>
    <row r="138" spans="1:18" x14ac:dyDescent="0.2">
      <c r="A138">
        <f ca="1"/>
        <v>0</v>
      </c>
      <c r="B138" s="3">
        <f ca="1"/>
        <v>0</v>
      </c>
      <c r="C138" s="3">
        <f ca="1"/>
        <v>0</v>
      </c>
      <c r="E138" s="10">
        <f ca="1"/>
        <v>0</v>
      </c>
      <c r="F138" s="3">
        <f ca="1"/>
        <v>0</v>
      </c>
      <c r="G138" s="9">
        <f ca="1"/>
        <v>0</v>
      </c>
      <c r="I138">
        <f ca="1"/>
        <v>0</v>
      </c>
      <c r="J138" s="11">
        <f ca="1"/>
        <v>0</v>
      </c>
      <c r="K138" s="11">
        <f ca="1"/>
        <v>0</v>
      </c>
      <c r="L138" s="11">
        <f ca="1"/>
        <v>0</v>
      </c>
      <c r="M138" s="11">
        <f ca="1"/>
        <v>0</v>
      </c>
      <c r="N138" s="11">
        <f ca="1"/>
        <v>0</v>
      </c>
      <c r="O138" s="11">
        <f ca="1"/>
        <v>0</v>
      </c>
      <c r="P138" s="11"/>
      <c r="R138">
        <f ca="1"/>
        <v>0</v>
      </c>
    </row>
    <row r="139" spans="1:18" x14ac:dyDescent="0.2">
      <c r="A139">
        <f ca="1"/>
        <v>0</v>
      </c>
      <c r="B139" s="3">
        <f ca="1"/>
        <v>0</v>
      </c>
      <c r="C139" s="3">
        <f ca="1"/>
        <v>0</v>
      </c>
      <c r="E139" s="10">
        <f ca="1"/>
        <v>0</v>
      </c>
      <c r="F139" s="3">
        <f ca="1"/>
        <v>0</v>
      </c>
      <c r="G139" s="9">
        <f ca="1"/>
        <v>0</v>
      </c>
      <c r="I139">
        <f ca="1"/>
        <v>0</v>
      </c>
      <c r="J139" s="11">
        <f ca="1"/>
        <v>0</v>
      </c>
      <c r="K139" s="11">
        <f ca="1"/>
        <v>0</v>
      </c>
      <c r="L139" s="11">
        <f ca="1"/>
        <v>0</v>
      </c>
      <c r="M139" s="11">
        <f ca="1"/>
        <v>0</v>
      </c>
      <c r="N139" s="11">
        <f ca="1"/>
        <v>0</v>
      </c>
      <c r="O139" s="11">
        <f ca="1"/>
        <v>0</v>
      </c>
      <c r="P139" s="11"/>
      <c r="R139">
        <f ca="1"/>
        <v>0</v>
      </c>
    </row>
    <row r="140" spans="1:18" x14ac:dyDescent="0.2">
      <c r="A140">
        <f ca="1"/>
        <v>0</v>
      </c>
      <c r="B140" s="3">
        <f ca="1"/>
        <v>0</v>
      </c>
      <c r="C140" s="3">
        <f ca="1"/>
        <v>0</v>
      </c>
      <c r="E140" s="10">
        <f ca="1"/>
        <v>0</v>
      </c>
      <c r="F140" s="3">
        <f ca="1"/>
        <v>0</v>
      </c>
      <c r="G140" s="9">
        <f ca="1"/>
        <v>0</v>
      </c>
      <c r="I140">
        <f ca="1"/>
        <v>0</v>
      </c>
      <c r="J140" s="11">
        <f ca="1"/>
        <v>0</v>
      </c>
      <c r="K140" s="11">
        <f ca="1"/>
        <v>0</v>
      </c>
      <c r="L140" s="11">
        <f ca="1"/>
        <v>0</v>
      </c>
      <c r="M140" s="11">
        <f ca="1"/>
        <v>0</v>
      </c>
      <c r="N140" s="11">
        <f ca="1"/>
        <v>0</v>
      </c>
      <c r="O140" s="11">
        <f ca="1"/>
        <v>0</v>
      </c>
      <c r="P140" s="11"/>
      <c r="R140">
        <f ca="1"/>
        <v>0</v>
      </c>
    </row>
    <row r="141" spans="1:18" x14ac:dyDescent="0.2">
      <c r="A141">
        <f ca="1"/>
        <v>0</v>
      </c>
      <c r="B141" s="3">
        <f ca="1"/>
        <v>0</v>
      </c>
      <c r="C141" s="3">
        <f ca="1"/>
        <v>0</v>
      </c>
      <c r="E141" s="10">
        <f ca="1"/>
        <v>0</v>
      </c>
      <c r="F141" s="3">
        <f ca="1"/>
        <v>0</v>
      </c>
      <c r="G141" s="9">
        <f ca="1"/>
        <v>0</v>
      </c>
      <c r="I141">
        <f ca="1"/>
        <v>0</v>
      </c>
      <c r="J141" s="11">
        <f ca="1"/>
        <v>0</v>
      </c>
      <c r="K141" s="11">
        <f ca="1"/>
        <v>0</v>
      </c>
      <c r="L141" s="11">
        <f ca="1"/>
        <v>0</v>
      </c>
      <c r="M141" s="11">
        <f ca="1"/>
        <v>0</v>
      </c>
      <c r="N141" s="11">
        <f ca="1"/>
        <v>0</v>
      </c>
      <c r="O141" s="11">
        <f ca="1"/>
        <v>0</v>
      </c>
      <c r="P141" s="11"/>
      <c r="R141">
        <f ca="1"/>
        <v>0</v>
      </c>
    </row>
    <row r="142" spans="1:18" x14ac:dyDescent="0.2">
      <c r="A142">
        <f ca="1"/>
        <v>0</v>
      </c>
      <c r="B142" s="3">
        <f ca="1"/>
        <v>0</v>
      </c>
      <c r="C142" s="3">
        <f ca="1"/>
        <v>0</v>
      </c>
      <c r="E142" s="10">
        <f ca="1"/>
        <v>0</v>
      </c>
      <c r="F142" s="3">
        <f ca="1"/>
        <v>0</v>
      </c>
      <c r="G142" s="9">
        <f ca="1"/>
        <v>0</v>
      </c>
      <c r="I142">
        <f ca="1"/>
        <v>0</v>
      </c>
      <c r="J142" s="11">
        <f ca="1"/>
        <v>0</v>
      </c>
      <c r="K142" s="11">
        <f ca="1"/>
        <v>0</v>
      </c>
      <c r="L142" s="11">
        <f ca="1"/>
        <v>0</v>
      </c>
      <c r="M142" s="11">
        <f ca="1"/>
        <v>0</v>
      </c>
      <c r="N142" s="11">
        <f ca="1"/>
        <v>0</v>
      </c>
      <c r="O142" s="11">
        <f ca="1"/>
        <v>0</v>
      </c>
      <c r="P142" s="11"/>
      <c r="R142">
        <f ca="1"/>
        <v>0</v>
      </c>
    </row>
    <row r="143" spans="1:18" x14ac:dyDescent="0.2">
      <c r="A143">
        <f ca="1"/>
        <v>0</v>
      </c>
      <c r="B143" s="3">
        <f ca="1"/>
        <v>0</v>
      </c>
      <c r="C143" s="3">
        <f ca="1"/>
        <v>0</v>
      </c>
      <c r="E143" s="10">
        <f ca="1"/>
        <v>0</v>
      </c>
      <c r="F143" s="3">
        <f ca="1"/>
        <v>0</v>
      </c>
      <c r="G143" s="9">
        <f ca="1"/>
        <v>0</v>
      </c>
      <c r="I143">
        <f ca="1"/>
        <v>0</v>
      </c>
      <c r="J143" s="11">
        <f ca="1"/>
        <v>0</v>
      </c>
      <c r="K143" s="11">
        <f ca="1"/>
        <v>0</v>
      </c>
      <c r="L143" s="11">
        <f ca="1"/>
        <v>0</v>
      </c>
      <c r="M143" s="11">
        <f ca="1"/>
        <v>0</v>
      </c>
      <c r="N143" s="11">
        <f ca="1"/>
        <v>0</v>
      </c>
      <c r="O143" s="11">
        <f ca="1"/>
        <v>0</v>
      </c>
      <c r="P143" s="11"/>
      <c r="R143">
        <f ca="1"/>
        <v>0</v>
      </c>
    </row>
    <row r="144" spans="1:18" x14ac:dyDescent="0.2">
      <c r="A144">
        <f ca="1"/>
        <v>0</v>
      </c>
      <c r="B144" s="3">
        <f ca="1"/>
        <v>0</v>
      </c>
      <c r="C144" s="3">
        <f ca="1"/>
        <v>0</v>
      </c>
      <c r="E144" s="10">
        <f ca="1"/>
        <v>0</v>
      </c>
      <c r="F144" s="3">
        <f ca="1"/>
        <v>0</v>
      </c>
      <c r="G144" s="9">
        <f ca="1"/>
        <v>0</v>
      </c>
      <c r="I144">
        <f ca="1"/>
        <v>0</v>
      </c>
      <c r="J144" s="11">
        <f ca="1"/>
        <v>0</v>
      </c>
      <c r="K144" s="11">
        <f ca="1"/>
        <v>0</v>
      </c>
      <c r="L144" s="11">
        <f ca="1"/>
        <v>0</v>
      </c>
      <c r="M144" s="11">
        <f ca="1"/>
        <v>0</v>
      </c>
      <c r="N144" s="11">
        <f ca="1"/>
        <v>0</v>
      </c>
      <c r="O144" s="11">
        <f ca="1"/>
        <v>0</v>
      </c>
      <c r="P144" s="11"/>
      <c r="R144">
        <f ca="1"/>
        <v>0</v>
      </c>
    </row>
    <row r="145" spans="1:18" x14ac:dyDescent="0.2">
      <c r="A145">
        <f ca="1"/>
        <v>0</v>
      </c>
      <c r="B145" s="3">
        <f ca="1"/>
        <v>0</v>
      </c>
      <c r="C145" s="3">
        <f ca="1"/>
        <v>0</v>
      </c>
      <c r="E145" s="10">
        <f ca="1"/>
        <v>0</v>
      </c>
      <c r="F145" s="3">
        <f ca="1"/>
        <v>0</v>
      </c>
      <c r="G145" s="9">
        <f ca="1"/>
        <v>0</v>
      </c>
      <c r="I145">
        <f ca="1"/>
        <v>0</v>
      </c>
      <c r="J145" s="11">
        <f ca="1"/>
        <v>0</v>
      </c>
      <c r="K145" s="11">
        <f ca="1"/>
        <v>0</v>
      </c>
      <c r="L145" s="11">
        <f ca="1"/>
        <v>0</v>
      </c>
      <c r="M145" s="11">
        <f ca="1"/>
        <v>0</v>
      </c>
      <c r="N145" s="11">
        <f ca="1"/>
        <v>0</v>
      </c>
      <c r="O145" s="11">
        <f ca="1"/>
        <v>0</v>
      </c>
      <c r="P145" s="11"/>
      <c r="R145">
        <f ca="1"/>
        <v>0</v>
      </c>
    </row>
    <row r="146" spans="1:18" x14ac:dyDescent="0.2">
      <c r="A146">
        <f ca="1"/>
        <v>0</v>
      </c>
      <c r="B146" s="3">
        <f ca="1"/>
        <v>0</v>
      </c>
      <c r="C146" s="3">
        <f ca="1"/>
        <v>0</v>
      </c>
      <c r="E146" s="10">
        <f ca="1"/>
        <v>0</v>
      </c>
      <c r="F146" s="3">
        <f ca="1"/>
        <v>0</v>
      </c>
      <c r="G146" s="9">
        <f ca="1"/>
        <v>0</v>
      </c>
      <c r="I146">
        <f ca="1"/>
        <v>0</v>
      </c>
      <c r="J146" s="11">
        <f ca="1"/>
        <v>0</v>
      </c>
      <c r="K146" s="11">
        <f ca="1"/>
        <v>0</v>
      </c>
      <c r="L146" s="11">
        <f ca="1"/>
        <v>0</v>
      </c>
      <c r="M146" s="11">
        <f ca="1"/>
        <v>0</v>
      </c>
      <c r="N146" s="11">
        <f ca="1"/>
        <v>0</v>
      </c>
      <c r="O146" s="11">
        <f ca="1"/>
        <v>0</v>
      </c>
      <c r="P146" s="11"/>
      <c r="R146">
        <f ca="1"/>
        <v>0</v>
      </c>
    </row>
    <row r="147" spans="1:18" x14ac:dyDescent="0.2">
      <c r="A147">
        <f ca="1"/>
        <v>0</v>
      </c>
      <c r="B147" s="3">
        <f ca="1"/>
        <v>0</v>
      </c>
      <c r="C147" s="3">
        <f ca="1"/>
        <v>0</v>
      </c>
      <c r="E147" s="10">
        <f ca="1"/>
        <v>0</v>
      </c>
      <c r="F147" s="3">
        <f ca="1"/>
        <v>0</v>
      </c>
      <c r="G147" s="9">
        <f ca="1"/>
        <v>0</v>
      </c>
      <c r="I147">
        <f ca="1"/>
        <v>0</v>
      </c>
      <c r="J147" s="11">
        <f ca="1"/>
        <v>0</v>
      </c>
      <c r="K147" s="11">
        <f ca="1"/>
        <v>0</v>
      </c>
      <c r="L147" s="11">
        <f ca="1"/>
        <v>0</v>
      </c>
      <c r="M147" s="11">
        <f ca="1"/>
        <v>0</v>
      </c>
      <c r="N147" s="11">
        <f ca="1"/>
        <v>0</v>
      </c>
      <c r="O147" s="11">
        <f ca="1"/>
        <v>0</v>
      </c>
      <c r="P147" s="11"/>
      <c r="R147">
        <f ca="1"/>
        <v>0</v>
      </c>
    </row>
    <row r="148" spans="1:18" x14ac:dyDescent="0.2">
      <c r="A148">
        <f ca="1"/>
        <v>0</v>
      </c>
      <c r="B148" s="3">
        <f ca="1"/>
        <v>0</v>
      </c>
      <c r="C148" s="3">
        <f ca="1"/>
        <v>0</v>
      </c>
      <c r="E148" s="10">
        <f ca="1"/>
        <v>0</v>
      </c>
      <c r="F148" s="3">
        <f ca="1"/>
        <v>0</v>
      </c>
      <c r="G148" s="9">
        <f ca="1"/>
        <v>0</v>
      </c>
      <c r="I148">
        <f ca="1"/>
        <v>0</v>
      </c>
      <c r="J148" s="11">
        <f ca="1"/>
        <v>0</v>
      </c>
      <c r="K148" s="11">
        <f ca="1"/>
        <v>0</v>
      </c>
      <c r="L148" s="11">
        <f ca="1"/>
        <v>0</v>
      </c>
      <c r="M148" s="11">
        <f ca="1"/>
        <v>0</v>
      </c>
      <c r="N148" s="11">
        <f ca="1"/>
        <v>0</v>
      </c>
      <c r="O148" s="11">
        <f ca="1"/>
        <v>0</v>
      </c>
      <c r="P148" s="11"/>
      <c r="R148">
        <f ca="1"/>
        <v>0</v>
      </c>
    </row>
    <row r="149" spans="1:18" x14ac:dyDescent="0.2">
      <c r="A149">
        <f ca="1"/>
        <v>0</v>
      </c>
      <c r="B149" s="3">
        <f ca="1"/>
        <v>0</v>
      </c>
      <c r="C149" s="3">
        <f ca="1"/>
        <v>0</v>
      </c>
      <c r="E149" s="10">
        <f ca="1"/>
        <v>0</v>
      </c>
      <c r="F149" s="3">
        <f ca="1"/>
        <v>0</v>
      </c>
      <c r="G149" s="9">
        <f ca="1"/>
        <v>0</v>
      </c>
      <c r="I149">
        <f ca="1"/>
        <v>0</v>
      </c>
      <c r="J149" s="11">
        <f ca="1"/>
        <v>0</v>
      </c>
      <c r="K149" s="11">
        <f ca="1"/>
        <v>0</v>
      </c>
      <c r="L149" s="11">
        <f ca="1"/>
        <v>0</v>
      </c>
      <c r="M149" s="11">
        <f ca="1"/>
        <v>0</v>
      </c>
      <c r="N149" s="11">
        <f ca="1"/>
        <v>0</v>
      </c>
      <c r="O149" s="11">
        <f ca="1"/>
        <v>0</v>
      </c>
      <c r="P149" s="11"/>
      <c r="R149">
        <f ca="1"/>
        <v>0</v>
      </c>
    </row>
    <row r="150" spans="1:18" x14ac:dyDescent="0.2">
      <c r="A150">
        <f ca="1"/>
        <v>0</v>
      </c>
      <c r="B150" s="3">
        <f ca="1"/>
        <v>0</v>
      </c>
      <c r="C150" s="3">
        <f ca="1"/>
        <v>0</v>
      </c>
      <c r="E150" s="10">
        <f ca="1"/>
        <v>0</v>
      </c>
      <c r="F150" s="3">
        <f ca="1"/>
        <v>0</v>
      </c>
      <c r="G150" s="9">
        <f ca="1"/>
        <v>0</v>
      </c>
      <c r="I150">
        <f ca="1"/>
        <v>0</v>
      </c>
      <c r="J150" s="11">
        <f ca="1"/>
        <v>0</v>
      </c>
      <c r="K150" s="11">
        <f ca="1"/>
        <v>0</v>
      </c>
      <c r="L150" s="11">
        <f ca="1"/>
        <v>0</v>
      </c>
      <c r="M150" s="11">
        <f ca="1"/>
        <v>0</v>
      </c>
      <c r="N150" s="11">
        <f ca="1"/>
        <v>0</v>
      </c>
      <c r="O150" s="11">
        <f ca="1"/>
        <v>0</v>
      </c>
      <c r="P150" s="11"/>
      <c r="R150">
        <f ca="1"/>
        <v>0</v>
      </c>
    </row>
    <row r="151" spans="1:18" x14ac:dyDescent="0.2">
      <c r="A151">
        <f ca="1"/>
        <v>0</v>
      </c>
      <c r="B151" s="3">
        <f ca="1"/>
        <v>0</v>
      </c>
      <c r="C151" s="3">
        <f ca="1"/>
        <v>0</v>
      </c>
      <c r="E151" s="10">
        <f ca="1"/>
        <v>0</v>
      </c>
      <c r="F151" s="3">
        <f ca="1"/>
        <v>0</v>
      </c>
      <c r="G151" s="9">
        <f ca="1"/>
        <v>0</v>
      </c>
      <c r="I151">
        <f ca="1"/>
        <v>0</v>
      </c>
      <c r="J151" s="11">
        <f ca="1"/>
        <v>0</v>
      </c>
      <c r="K151" s="11">
        <f ca="1"/>
        <v>0</v>
      </c>
      <c r="L151" s="11">
        <f ca="1"/>
        <v>0</v>
      </c>
      <c r="M151" s="11">
        <f ca="1"/>
        <v>0</v>
      </c>
      <c r="N151" s="11">
        <f ca="1"/>
        <v>0</v>
      </c>
      <c r="O151" s="11">
        <f ca="1"/>
        <v>0</v>
      </c>
      <c r="P151" s="11"/>
      <c r="R151">
        <f ca="1"/>
        <v>0</v>
      </c>
    </row>
    <row r="152" spans="1:18" x14ac:dyDescent="0.2">
      <c r="A152">
        <f ca="1"/>
        <v>0</v>
      </c>
      <c r="B152" s="3">
        <f ca="1"/>
        <v>0</v>
      </c>
      <c r="C152" s="3">
        <f ca="1"/>
        <v>0</v>
      </c>
      <c r="E152" s="10">
        <f ca="1"/>
        <v>0</v>
      </c>
      <c r="F152" s="3">
        <f ca="1"/>
        <v>0</v>
      </c>
      <c r="G152" s="9">
        <f ca="1"/>
        <v>0</v>
      </c>
      <c r="I152">
        <f ca="1"/>
        <v>0</v>
      </c>
      <c r="J152" s="11">
        <f ca="1"/>
        <v>0</v>
      </c>
      <c r="K152" s="11">
        <f ca="1"/>
        <v>0</v>
      </c>
      <c r="L152" s="11">
        <f ca="1"/>
        <v>0</v>
      </c>
      <c r="M152" s="11">
        <f ca="1"/>
        <v>0</v>
      </c>
      <c r="N152" s="11">
        <f ca="1"/>
        <v>0</v>
      </c>
      <c r="O152" s="11">
        <f ca="1"/>
        <v>0</v>
      </c>
      <c r="P152" s="11"/>
      <c r="R152">
        <f ca="1"/>
        <v>0</v>
      </c>
    </row>
  </sheetData>
  <mergeCells count="1">
    <mergeCell ref="J89:Q8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1C2D-D028-544D-AE96-582E75E82A33}">
  <dimension ref="A1:W43"/>
  <sheetViews>
    <sheetView tabSelected="1" workbookViewId="0">
      <pane xSplit="1" topLeftCell="B1" activePane="topRight" state="frozen"/>
      <selection pane="topRight" activeCell="G11" sqref="G11"/>
    </sheetView>
  </sheetViews>
  <sheetFormatPr baseColWidth="10" defaultRowHeight="16" x14ac:dyDescent="0.2"/>
  <cols>
    <col min="1" max="1" width="17.83203125" customWidth="1"/>
    <col min="4" max="5" width="17.33203125" customWidth="1"/>
    <col min="6" max="6" width="18.6640625" customWidth="1"/>
    <col min="7" max="7" width="16.6640625" customWidth="1"/>
    <col min="8" max="9" width="20.5" customWidth="1"/>
    <col min="12" max="13" width="17.5" customWidth="1"/>
    <col min="14" max="14" width="15.33203125" customWidth="1"/>
    <col min="15" max="15" width="16.1640625" customWidth="1"/>
    <col min="16" max="16" width="17.83203125" customWidth="1"/>
    <col min="17" max="17" width="20.33203125" customWidth="1"/>
    <col min="18" max="18" width="13.1640625" customWidth="1"/>
    <col min="20" max="20" width="15.1640625" customWidth="1"/>
  </cols>
  <sheetData>
    <row r="1" spans="1:23" x14ac:dyDescent="0.2">
      <c r="A1" t="s">
        <v>5</v>
      </c>
      <c r="B1" s="1">
        <v>45247</v>
      </c>
    </row>
    <row r="2" spans="1:23" x14ac:dyDescent="0.2">
      <c r="A2" t="s">
        <v>6</v>
      </c>
      <c r="B2" s="1">
        <v>45309</v>
      </c>
    </row>
    <row r="3" spans="1:23" x14ac:dyDescent="0.2">
      <c r="B3" s="14" t="s">
        <v>9</v>
      </c>
      <c r="C3" s="14"/>
      <c r="D3" s="14"/>
      <c r="E3" s="14"/>
      <c r="F3" s="14"/>
      <c r="G3" s="14"/>
      <c r="H3" s="14"/>
      <c r="I3" s="14"/>
      <c r="J3" s="13" t="s">
        <v>9</v>
      </c>
      <c r="K3" s="13"/>
      <c r="L3" s="13"/>
      <c r="M3" s="13"/>
      <c r="N3" s="13"/>
      <c r="O3" s="13"/>
      <c r="P3" s="13"/>
      <c r="Q3" s="13"/>
    </row>
    <row r="4" spans="1:23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  <c r="W4" t="s">
        <v>52</v>
      </c>
    </row>
    <row r="5" spans="1:23" x14ac:dyDescent="0.2">
      <c r="A5" s="6" t="s">
        <v>53</v>
      </c>
      <c r="B5" s="3">
        <v>1599</v>
      </c>
      <c r="C5" s="3">
        <v>822</v>
      </c>
      <c r="D5" s="3">
        <v>777</v>
      </c>
      <c r="E5" s="3">
        <f t="shared" ref="E5:E33" si="0">D5+E6</f>
        <v>29159</v>
      </c>
      <c r="F5" s="3">
        <v>181389210000</v>
      </c>
      <c r="G5" s="3">
        <v>93215590000</v>
      </c>
      <c r="H5" s="3">
        <v>88173620000</v>
      </c>
      <c r="I5" s="3">
        <f t="shared" ref="I5:I33" si="1">H5+I6</f>
        <v>3188242350000</v>
      </c>
      <c r="J5" s="3">
        <v>3797</v>
      </c>
      <c r="K5" s="3">
        <v>245</v>
      </c>
      <c r="L5" s="3">
        <v>3552</v>
      </c>
      <c r="M5" s="3">
        <f t="shared" ref="M5:M33" si="2">L5+M6</f>
        <v>-9201</v>
      </c>
      <c r="N5" s="3">
        <v>428588000000</v>
      </c>
      <c r="O5" s="3">
        <v>27782830000</v>
      </c>
      <c r="P5" s="3">
        <v>400805170000</v>
      </c>
      <c r="Q5" s="3">
        <f t="shared" ref="Q5:Q33" si="3">P5+Q6</f>
        <v>-1003915820000</v>
      </c>
      <c r="R5" s="3">
        <v>58501</v>
      </c>
      <c r="S5" s="3">
        <v>160159</v>
      </c>
      <c r="T5" s="7">
        <v>1.5116228248178373E-2</v>
      </c>
      <c r="U5" s="7">
        <v>2.5237420313563397E-2</v>
      </c>
      <c r="V5" s="7">
        <v>1.5E-3</v>
      </c>
      <c r="W5" s="7">
        <f t="shared" ref="W5:W33" si="4">V5+W6</f>
        <v>2.0999999999999999E-3</v>
      </c>
    </row>
    <row r="6" spans="1:23" x14ac:dyDescent="0.2">
      <c r="A6" s="6" t="s">
        <v>51</v>
      </c>
      <c r="B6" s="3">
        <v>2477</v>
      </c>
      <c r="C6" s="3">
        <v>2297</v>
      </c>
      <c r="D6" s="3">
        <v>180</v>
      </c>
      <c r="E6" s="3">
        <f t="shared" si="0"/>
        <v>28382</v>
      </c>
      <c r="F6" s="3">
        <v>279038500000</v>
      </c>
      <c r="G6" s="3">
        <v>259534900000</v>
      </c>
      <c r="H6" s="3">
        <v>19503600000</v>
      </c>
      <c r="I6" s="3">
        <f t="shared" si="1"/>
        <v>3100068730000</v>
      </c>
      <c r="J6" s="3">
        <v>2726</v>
      </c>
      <c r="K6" s="3">
        <v>1170</v>
      </c>
      <c r="L6" s="3">
        <v>1556</v>
      </c>
      <c r="M6" s="3">
        <f t="shared" si="2"/>
        <v>-12753</v>
      </c>
      <c r="N6" s="3">
        <v>305181970000</v>
      </c>
      <c r="O6" s="3">
        <v>131978240000</v>
      </c>
      <c r="P6" s="3">
        <v>173203730000</v>
      </c>
      <c r="Q6" s="3">
        <f t="shared" si="3"/>
        <v>-1404720990000</v>
      </c>
      <c r="R6" s="3">
        <v>58944</v>
      </c>
      <c r="S6" s="3">
        <v>157595</v>
      </c>
      <c r="T6" s="7">
        <v>3.0292839239823597E-2</v>
      </c>
      <c r="U6" s="7">
        <v>2.4721596497350805E-2</v>
      </c>
      <c r="V6" s="7">
        <v>1.43E-2</v>
      </c>
      <c r="W6" s="7">
        <f t="shared" si="4"/>
        <v>5.9999999999999984E-4</v>
      </c>
    </row>
    <row r="7" spans="1:23" x14ac:dyDescent="0.2">
      <c r="A7" s="6" t="s">
        <v>50</v>
      </c>
      <c r="B7" s="3">
        <v>1634</v>
      </c>
      <c r="C7" s="3">
        <v>2644</v>
      </c>
      <c r="D7" s="3">
        <v>-1010</v>
      </c>
      <c r="E7" s="3">
        <f t="shared" si="0"/>
        <v>28202</v>
      </c>
      <c r="F7" s="3">
        <v>183500040000</v>
      </c>
      <c r="G7" s="3">
        <v>296516870000</v>
      </c>
      <c r="H7" s="3">
        <v>-113016830000</v>
      </c>
      <c r="I7" s="3">
        <f t="shared" si="1"/>
        <v>3080565130000</v>
      </c>
      <c r="J7" s="3">
        <v>215</v>
      </c>
      <c r="K7" s="3">
        <v>2803</v>
      </c>
      <c r="L7" s="3">
        <v>-2588</v>
      </c>
      <c r="M7" s="3">
        <f t="shared" si="2"/>
        <v>-14309</v>
      </c>
      <c r="N7" s="3">
        <v>24109500000</v>
      </c>
      <c r="O7" s="3">
        <v>314885390000</v>
      </c>
      <c r="P7" s="3">
        <v>-290775890000</v>
      </c>
      <c r="Q7" s="3">
        <f t="shared" si="3"/>
        <v>-1577924720000</v>
      </c>
      <c r="R7" s="3">
        <v>57545</v>
      </c>
      <c r="S7" s="3">
        <v>135934</v>
      </c>
      <c r="T7" s="7">
        <v>3.1471155119396174E-2</v>
      </c>
      <c r="U7" s="7">
        <v>2.2201950946782997E-2</v>
      </c>
      <c r="V7" s="7">
        <v>-4.0999999999999995E-3</v>
      </c>
      <c r="W7" s="7">
        <f t="shared" si="4"/>
        <v>-1.37E-2</v>
      </c>
    </row>
    <row r="8" spans="1:23" x14ac:dyDescent="0.2">
      <c r="A8" s="6" t="s">
        <v>49</v>
      </c>
      <c r="B8" s="3">
        <v>2259</v>
      </c>
      <c r="C8" s="3">
        <v>1872</v>
      </c>
      <c r="D8" s="3">
        <v>387</v>
      </c>
      <c r="E8" s="3">
        <f t="shared" si="0"/>
        <v>29212</v>
      </c>
      <c r="F8" s="3">
        <v>252057940000</v>
      </c>
      <c r="G8" s="3">
        <v>208845320000</v>
      </c>
      <c r="H8" s="3">
        <v>43212620000</v>
      </c>
      <c r="I8" s="3">
        <f t="shared" si="1"/>
        <v>3193581960000</v>
      </c>
      <c r="J8" s="3">
        <v>3223</v>
      </c>
      <c r="K8" s="3">
        <v>2718</v>
      </c>
      <c r="L8" s="3">
        <v>505</v>
      </c>
      <c r="M8" s="3">
        <f t="shared" si="2"/>
        <v>-11721</v>
      </c>
      <c r="N8" s="3">
        <v>359600560000</v>
      </c>
      <c r="O8" s="3">
        <v>303710190000</v>
      </c>
      <c r="P8" s="3">
        <v>55890370000</v>
      </c>
      <c r="Q8" s="3">
        <f t="shared" si="3"/>
        <v>-1287148830000</v>
      </c>
      <c r="R8" s="3">
        <v>58086</v>
      </c>
      <c r="S8" s="3">
        <v>132261</v>
      </c>
      <c r="T8" s="7">
        <v>3.1233697008188354E-2</v>
      </c>
      <c r="U8" s="7">
        <v>4.4918759120224402E-2</v>
      </c>
      <c r="V8" s="7">
        <v>5.7999999999999996E-3</v>
      </c>
      <c r="W8" s="7">
        <f t="shared" si="4"/>
        <v>-9.6000000000000009E-3</v>
      </c>
    </row>
    <row r="9" spans="1:23" x14ac:dyDescent="0.2">
      <c r="A9" s="6" t="s">
        <v>48</v>
      </c>
      <c r="B9" s="3">
        <v>3351</v>
      </c>
      <c r="C9" s="3">
        <v>2557</v>
      </c>
      <c r="D9" s="3">
        <v>794</v>
      </c>
      <c r="E9" s="3">
        <f t="shared" si="0"/>
        <v>28825</v>
      </c>
      <c r="F9" s="3">
        <v>371048360000</v>
      </c>
      <c r="G9" s="3">
        <v>284754290000</v>
      </c>
      <c r="H9" s="3">
        <v>86294070000</v>
      </c>
      <c r="I9" s="3">
        <f t="shared" si="1"/>
        <v>3150369340000</v>
      </c>
      <c r="J9" s="3">
        <v>221</v>
      </c>
      <c r="K9" s="3">
        <v>4213</v>
      </c>
      <c r="L9" s="3">
        <v>-3992</v>
      </c>
      <c r="M9" s="3">
        <f t="shared" si="2"/>
        <v>-12226</v>
      </c>
      <c r="N9" s="3">
        <v>24599900000</v>
      </c>
      <c r="O9" s="3">
        <v>468473460000</v>
      </c>
      <c r="P9" s="3">
        <v>-443873560000</v>
      </c>
      <c r="Q9" s="3">
        <f t="shared" si="3"/>
        <v>-1343039200000</v>
      </c>
      <c r="R9" s="3">
        <v>57560</v>
      </c>
      <c r="S9" s="3">
        <v>179539</v>
      </c>
      <c r="T9" s="7">
        <v>3.2906499423523583E-2</v>
      </c>
      <c r="U9" s="7">
        <v>2.4696584029096743E-2</v>
      </c>
      <c r="V9" s="7">
        <v>1.5800000000000002E-2</v>
      </c>
      <c r="W9" s="7">
        <f t="shared" si="4"/>
        <v>-1.54E-2</v>
      </c>
    </row>
    <row r="10" spans="1:23" x14ac:dyDescent="0.2">
      <c r="A10" s="6" t="s">
        <v>42</v>
      </c>
      <c r="B10" s="3">
        <v>5468</v>
      </c>
      <c r="C10" s="3">
        <v>2941</v>
      </c>
      <c r="D10" s="3">
        <v>2527</v>
      </c>
      <c r="E10" s="3">
        <f t="shared" si="0"/>
        <v>28031</v>
      </c>
      <c r="F10" s="3">
        <v>599486290000</v>
      </c>
      <c r="G10" s="3">
        <v>322553750000</v>
      </c>
      <c r="H10" s="3">
        <v>276932540000</v>
      </c>
      <c r="I10" s="3">
        <f t="shared" si="1"/>
        <v>3064075270000</v>
      </c>
      <c r="J10" s="3">
        <v>4991</v>
      </c>
      <c r="K10" s="3">
        <v>1201</v>
      </c>
      <c r="L10" s="3">
        <v>3790</v>
      </c>
      <c r="M10" s="3">
        <f t="shared" si="2"/>
        <v>-8234</v>
      </c>
      <c r="N10" s="3">
        <v>547083740000</v>
      </c>
      <c r="O10" s="3">
        <v>131791340000</v>
      </c>
      <c r="P10" s="3">
        <v>415292400000</v>
      </c>
      <c r="Q10" s="3">
        <f t="shared" si="3"/>
        <v>-899165640000</v>
      </c>
      <c r="R10" s="3">
        <v>49231</v>
      </c>
      <c r="S10" s="3">
        <v>170434</v>
      </c>
      <c r="T10" s="7">
        <v>4.9338746963634016E-2</v>
      </c>
      <c r="U10" s="7">
        <v>3.6330779069903896E-2</v>
      </c>
      <c r="V10" s="7">
        <v>-5.9999999999999995E-4</v>
      </c>
      <c r="W10" s="7">
        <f t="shared" si="4"/>
        <v>-3.1200000000000002E-2</v>
      </c>
    </row>
    <row r="11" spans="1:23" x14ac:dyDescent="0.2">
      <c r="A11" s="6" t="s">
        <v>41</v>
      </c>
      <c r="B11" s="3">
        <v>8105</v>
      </c>
      <c r="C11" s="3">
        <v>3095</v>
      </c>
      <c r="D11" s="3">
        <v>5010</v>
      </c>
      <c r="E11" s="3">
        <f t="shared" si="0"/>
        <v>25504</v>
      </c>
      <c r="F11" s="3">
        <v>887785460000</v>
      </c>
      <c r="G11" s="3">
        <v>339308700000</v>
      </c>
      <c r="H11" s="3">
        <v>548476760000</v>
      </c>
      <c r="I11" s="3">
        <f t="shared" si="1"/>
        <v>2787142730000</v>
      </c>
      <c r="J11" s="3">
        <v>1112</v>
      </c>
      <c r="K11" s="3">
        <v>3986</v>
      </c>
      <c r="L11" s="3">
        <v>-2874</v>
      </c>
      <c r="M11" s="3">
        <f t="shared" si="2"/>
        <v>-12024</v>
      </c>
      <c r="N11" s="3">
        <v>121825220000</v>
      </c>
      <c r="O11" s="3">
        <v>436966820000</v>
      </c>
      <c r="P11" s="3">
        <v>-315141600000</v>
      </c>
      <c r="Q11" s="3">
        <f t="shared" si="3"/>
        <v>-1314458040000</v>
      </c>
      <c r="R11" s="3">
        <v>34535</v>
      </c>
      <c r="S11" s="3">
        <v>42157</v>
      </c>
      <c r="T11" s="7">
        <v>0.26567355362098821</v>
      </c>
      <c r="U11" s="7">
        <v>0.12092890860355339</v>
      </c>
      <c r="V11" s="7">
        <v>5.0000000000000001E-4</v>
      </c>
      <c r="W11" s="7">
        <f t="shared" si="4"/>
        <v>-3.0600000000000002E-2</v>
      </c>
    </row>
    <row r="12" spans="1:23" x14ac:dyDescent="0.2">
      <c r="A12" s="6" t="s">
        <v>40</v>
      </c>
      <c r="B12" s="3">
        <v>11754</v>
      </c>
      <c r="C12" s="3">
        <v>1316</v>
      </c>
      <c r="D12" s="3">
        <v>10438</v>
      </c>
      <c r="E12" s="3">
        <f t="shared" si="0"/>
        <v>20494</v>
      </c>
      <c r="F12" s="3">
        <v>1285944240000</v>
      </c>
      <c r="G12" s="3">
        <v>143929260000</v>
      </c>
      <c r="H12" s="3">
        <v>1142014980000</v>
      </c>
      <c r="I12" s="3">
        <f t="shared" si="1"/>
        <v>2238665970000</v>
      </c>
      <c r="J12" s="3">
        <v>195</v>
      </c>
      <c r="K12" s="3">
        <v>5567</v>
      </c>
      <c r="L12" s="3">
        <v>-5372</v>
      </c>
      <c r="M12" s="3">
        <f t="shared" si="2"/>
        <v>-9150</v>
      </c>
      <c r="N12" s="3">
        <v>21386240000</v>
      </c>
      <c r="O12" s="3">
        <v>609219120000</v>
      </c>
      <c r="P12" s="3">
        <v>-587832880000</v>
      </c>
      <c r="Q12" s="3">
        <f t="shared" si="3"/>
        <v>-999316440000</v>
      </c>
      <c r="R12" s="3">
        <v>19399</v>
      </c>
      <c r="S12" s="3">
        <v>24951</v>
      </c>
      <c r="T12" s="7">
        <v>0.523826700332652</v>
      </c>
      <c r="U12" s="7">
        <v>0.23093262795078354</v>
      </c>
      <c r="V12" s="7">
        <v>7.1999999999999998E-3</v>
      </c>
      <c r="W12" s="7">
        <f t="shared" si="4"/>
        <v>-3.1100000000000003E-2</v>
      </c>
    </row>
    <row r="13" spans="1:23" x14ac:dyDescent="0.2">
      <c r="A13" s="6" t="s">
        <v>39</v>
      </c>
      <c r="B13" s="3">
        <v>6086</v>
      </c>
      <c r="C13" s="3">
        <v>1479</v>
      </c>
      <c r="D13" s="3">
        <v>4607</v>
      </c>
      <c r="E13" s="3">
        <f t="shared" si="0"/>
        <v>10056</v>
      </c>
      <c r="F13" s="3">
        <v>658941430000</v>
      </c>
      <c r="G13" s="3">
        <v>159982430000</v>
      </c>
      <c r="H13" s="3">
        <v>498959000000</v>
      </c>
      <c r="I13" s="3">
        <f t="shared" si="1"/>
        <v>1096650990000</v>
      </c>
      <c r="J13" s="3">
        <v>0</v>
      </c>
      <c r="K13" s="3">
        <v>1724</v>
      </c>
      <c r="L13" s="3">
        <v>-1724</v>
      </c>
      <c r="M13" s="3">
        <f t="shared" si="2"/>
        <v>-3778</v>
      </c>
      <c r="N13" s="3">
        <v>0</v>
      </c>
      <c r="O13" s="3">
        <v>186507170000</v>
      </c>
      <c r="P13" s="3">
        <v>-186507170000</v>
      </c>
      <c r="Q13" s="3">
        <f t="shared" si="3"/>
        <v>-411483560000</v>
      </c>
      <c r="R13" s="3">
        <v>10671</v>
      </c>
      <c r="S13" s="3">
        <v>14830</v>
      </c>
      <c r="T13" s="7">
        <v>0.51011463250168576</v>
      </c>
      <c r="U13" s="7">
        <v>0.1162508428860418</v>
      </c>
      <c r="V13" s="7">
        <v>6.9999999999999993E-3</v>
      </c>
      <c r="W13" s="7">
        <f t="shared" si="4"/>
        <v>-3.8300000000000001E-2</v>
      </c>
    </row>
    <row r="14" spans="1:23" x14ac:dyDescent="0.2">
      <c r="A14" s="6" t="s">
        <v>38</v>
      </c>
      <c r="B14" s="3">
        <v>4233</v>
      </c>
      <c r="C14" s="3">
        <v>880</v>
      </c>
      <c r="D14" s="3">
        <v>3353</v>
      </c>
      <c r="E14" s="3">
        <f t="shared" si="0"/>
        <v>5449</v>
      </c>
      <c r="F14" s="3">
        <v>461832960000</v>
      </c>
      <c r="G14" s="3">
        <v>95970070000</v>
      </c>
      <c r="H14" s="3">
        <v>365862890000</v>
      </c>
      <c r="I14" s="3">
        <f t="shared" si="1"/>
        <v>597691990000</v>
      </c>
      <c r="J14" s="3">
        <v>0</v>
      </c>
      <c r="K14" s="3">
        <v>822</v>
      </c>
      <c r="L14" s="3">
        <v>-822</v>
      </c>
      <c r="M14" s="3">
        <f t="shared" si="2"/>
        <v>-2054</v>
      </c>
      <c r="N14" s="3">
        <v>0</v>
      </c>
      <c r="O14" s="3">
        <v>89695100000</v>
      </c>
      <c r="P14" s="3">
        <v>-89695100000</v>
      </c>
      <c r="Q14" s="3">
        <f t="shared" si="3"/>
        <v>-224976390000</v>
      </c>
      <c r="R14" s="3">
        <v>5252</v>
      </c>
      <c r="S14" s="3">
        <v>8616</v>
      </c>
      <c r="T14" s="7">
        <v>0.59343082636954503</v>
      </c>
      <c r="U14" s="7">
        <v>9.5403899721448471E-2</v>
      </c>
      <c r="V14" s="7">
        <v>-1.1599999999999999E-2</v>
      </c>
      <c r="W14" s="7">
        <f t="shared" si="4"/>
        <v>-4.53E-2</v>
      </c>
    </row>
    <row r="15" spans="1:23" x14ac:dyDescent="0.2">
      <c r="A15" s="6" t="s">
        <v>37</v>
      </c>
      <c r="B15" s="3">
        <v>422</v>
      </c>
      <c r="C15" s="3">
        <v>343</v>
      </c>
      <c r="D15" s="3">
        <v>79</v>
      </c>
      <c r="E15" s="3">
        <f t="shared" si="0"/>
        <v>2096</v>
      </c>
      <c r="F15" s="3">
        <v>46586980000</v>
      </c>
      <c r="G15" s="3">
        <v>37835800000</v>
      </c>
      <c r="H15" s="3">
        <v>8751180000</v>
      </c>
      <c r="I15" s="3">
        <f t="shared" si="1"/>
        <v>231829100000</v>
      </c>
      <c r="J15" s="3">
        <v>0</v>
      </c>
      <c r="K15" s="3">
        <v>481</v>
      </c>
      <c r="L15" s="3">
        <v>-481</v>
      </c>
      <c r="M15" s="3">
        <f t="shared" si="2"/>
        <v>-1232</v>
      </c>
      <c r="N15" s="3">
        <v>0</v>
      </c>
      <c r="O15" s="3">
        <v>53080940000</v>
      </c>
      <c r="P15" s="3">
        <v>-53080940000</v>
      </c>
      <c r="Q15" s="3">
        <f t="shared" si="3"/>
        <v>-135281290000</v>
      </c>
      <c r="R15" s="3">
        <v>4177</v>
      </c>
      <c r="S15" s="3">
        <v>2262</v>
      </c>
      <c r="T15" s="7">
        <v>0.33819628647214856</v>
      </c>
      <c r="U15" s="7">
        <v>0.21264367816091953</v>
      </c>
      <c r="V15" s="7">
        <v>-8.6E-3</v>
      </c>
      <c r="W15" s="7">
        <f t="shared" si="4"/>
        <v>-3.3700000000000001E-2</v>
      </c>
    </row>
    <row r="16" spans="1:23" x14ac:dyDescent="0.2">
      <c r="A16" s="6" t="s">
        <v>36</v>
      </c>
      <c r="B16" s="3">
        <v>495</v>
      </c>
      <c r="C16" s="3">
        <v>141</v>
      </c>
      <c r="D16" s="3">
        <v>354</v>
      </c>
      <c r="E16" s="3">
        <f t="shared" si="0"/>
        <v>2017</v>
      </c>
      <c r="F16" s="3">
        <v>54931980000</v>
      </c>
      <c r="G16" s="3">
        <v>15616830000</v>
      </c>
      <c r="H16" s="3">
        <v>39315150000</v>
      </c>
      <c r="I16" s="3">
        <f t="shared" si="1"/>
        <v>223077920000</v>
      </c>
      <c r="J16" s="3">
        <v>0</v>
      </c>
      <c r="K16" s="3">
        <v>139</v>
      </c>
      <c r="L16" s="3">
        <v>-139</v>
      </c>
      <c r="M16" s="3">
        <f t="shared" si="2"/>
        <v>-751</v>
      </c>
      <c r="N16" s="3">
        <v>0</v>
      </c>
      <c r="O16" s="3">
        <v>15398240000</v>
      </c>
      <c r="P16" s="3">
        <v>-15398240000</v>
      </c>
      <c r="Q16" s="3">
        <f t="shared" si="3"/>
        <v>-82200350000</v>
      </c>
      <c r="R16" s="3">
        <v>3463</v>
      </c>
      <c r="S16" s="3">
        <v>1640</v>
      </c>
      <c r="T16" s="7">
        <v>0.3878048780487805</v>
      </c>
      <c r="U16" s="7">
        <v>8.4756097560975616E-2</v>
      </c>
      <c r="V16" s="7">
        <v>-2.3E-3</v>
      </c>
      <c r="W16" s="7">
        <f t="shared" si="4"/>
        <v>-2.5100000000000001E-2</v>
      </c>
    </row>
    <row r="17" spans="1:23" x14ac:dyDescent="0.2">
      <c r="A17" s="6" t="s">
        <v>35</v>
      </c>
      <c r="B17" s="3">
        <v>324</v>
      </c>
      <c r="C17" s="3">
        <v>96</v>
      </c>
      <c r="D17" s="3">
        <v>228</v>
      </c>
      <c r="E17" s="3">
        <f t="shared" si="0"/>
        <v>1663</v>
      </c>
      <c r="F17" s="3">
        <v>36196550000</v>
      </c>
      <c r="G17" s="3">
        <v>10668040000</v>
      </c>
      <c r="H17" s="3">
        <v>25528510000</v>
      </c>
      <c r="I17" s="3">
        <f t="shared" si="1"/>
        <v>183762770000</v>
      </c>
      <c r="J17" s="3">
        <v>0</v>
      </c>
      <c r="K17" s="3">
        <v>96</v>
      </c>
      <c r="L17" s="3">
        <v>-96</v>
      </c>
      <c r="M17" s="3">
        <f t="shared" si="2"/>
        <v>-612</v>
      </c>
      <c r="N17" s="3">
        <v>0</v>
      </c>
      <c r="O17" s="3">
        <v>10668510000</v>
      </c>
      <c r="P17" s="3">
        <v>-10668510000</v>
      </c>
      <c r="Q17" s="3">
        <f t="shared" si="3"/>
        <v>-66802110000</v>
      </c>
      <c r="R17" s="3">
        <v>3110</v>
      </c>
      <c r="S17" s="3">
        <v>1197</v>
      </c>
      <c r="T17" s="7">
        <v>0.35087719298245612</v>
      </c>
      <c r="U17" s="7">
        <v>8.0200501253132828E-2</v>
      </c>
      <c r="V17" s="7">
        <v>-9.3999999999999986E-3</v>
      </c>
      <c r="W17" s="7">
        <f t="shared" si="4"/>
        <v>-2.2800000000000001E-2</v>
      </c>
    </row>
    <row r="18" spans="1:23" x14ac:dyDescent="0.2">
      <c r="A18" s="6" t="s">
        <v>34</v>
      </c>
      <c r="B18" s="3">
        <v>619</v>
      </c>
      <c r="C18" s="3">
        <v>189</v>
      </c>
      <c r="D18" s="3">
        <v>430</v>
      </c>
      <c r="E18" s="3">
        <f t="shared" si="0"/>
        <v>1435</v>
      </c>
      <c r="F18" s="3">
        <v>69056310000</v>
      </c>
      <c r="G18" s="3">
        <v>21079500000</v>
      </c>
      <c r="H18" s="3">
        <v>47976810000</v>
      </c>
      <c r="I18" s="3">
        <f t="shared" si="1"/>
        <v>158234260000</v>
      </c>
      <c r="J18" s="3">
        <v>0</v>
      </c>
      <c r="K18" s="3">
        <v>184</v>
      </c>
      <c r="L18" s="3">
        <v>-184</v>
      </c>
      <c r="M18" s="3">
        <f t="shared" si="2"/>
        <v>-516</v>
      </c>
      <c r="N18" s="3">
        <v>0</v>
      </c>
      <c r="O18" s="3">
        <v>20521370000</v>
      </c>
      <c r="P18" s="3">
        <v>-20521370000</v>
      </c>
      <c r="Q18" s="3">
        <f t="shared" si="3"/>
        <v>-56133600000</v>
      </c>
      <c r="R18" s="3">
        <v>2102</v>
      </c>
      <c r="S18" s="3">
        <v>1785</v>
      </c>
      <c r="T18" s="7">
        <v>0.45266106442577031</v>
      </c>
      <c r="U18" s="7">
        <v>0.10308123249299719</v>
      </c>
      <c r="V18" s="7">
        <v>3.0000000000000001E-3</v>
      </c>
      <c r="W18" s="7">
        <f t="shared" si="4"/>
        <v>-1.3400000000000002E-2</v>
      </c>
    </row>
    <row r="19" spans="1:23" x14ac:dyDescent="0.2">
      <c r="A19" s="6" t="s">
        <v>33</v>
      </c>
      <c r="B19" s="3">
        <v>100</v>
      </c>
      <c r="C19" s="3">
        <v>106</v>
      </c>
      <c r="D19" s="3">
        <v>-6</v>
      </c>
      <c r="E19" s="3">
        <f t="shared" si="0"/>
        <v>1005</v>
      </c>
      <c r="F19" s="3">
        <v>11146280000</v>
      </c>
      <c r="G19" s="3">
        <v>11808900000</v>
      </c>
      <c r="H19" s="3">
        <v>-662620000</v>
      </c>
      <c r="I19" s="3">
        <f t="shared" si="1"/>
        <v>110257450000</v>
      </c>
      <c r="J19" s="3">
        <v>0</v>
      </c>
      <c r="K19" s="3">
        <v>106</v>
      </c>
      <c r="L19" s="3">
        <v>-106</v>
      </c>
      <c r="M19" s="3">
        <f t="shared" si="2"/>
        <v>-332</v>
      </c>
      <c r="N19" s="3">
        <v>0</v>
      </c>
      <c r="O19" s="3">
        <v>11808760000</v>
      </c>
      <c r="P19" s="3">
        <v>-11808760000</v>
      </c>
      <c r="Q19" s="3">
        <f t="shared" si="3"/>
        <v>-35612230000</v>
      </c>
      <c r="R19" s="3">
        <v>1990</v>
      </c>
      <c r="S19" s="3">
        <v>438</v>
      </c>
      <c r="T19" s="7">
        <v>0.47031963470319632</v>
      </c>
      <c r="U19" s="7">
        <v>0.24200913242009131</v>
      </c>
      <c r="V19" s="7">
        <v>3.8E-3</v>
      </c>
      <c r="W19" s="7">
        <f t="shared" si="4"/>
        <v>-1.6400000000000001E-2</v>
      </c>
    </row>
    <row r="20" spans="1:23" x14ac:dyDescent="0.2">
      <c r="A20" s="6" t="s">
        <v>32</v>
      </c>
      <c r="B20" s="3">
        <v>358</v>
      </c>
      <c r="C20" s="3">
        <v>55</v>
      </c>
      <c r="D20" s="3">
        <v>303</v>
      </c>
      <c r="E20" s="3">
        <f t="shared" si="0"/>
        <v>1011</v>
      </c>
      <c r="F20" s="3">
        <v>39902100000</v>
      </c>
      <c r="G20" s="3">
        <v>6118980000</v>
      </c>
      <c r="H20" s="3">
        <v>33783120000</v>
      </c>
      <c r="I20" s="3">
        <f t="shared" si="1"/>
        <v>110920070000</v>
      </c>
      <c r="J20" s="3">
        <v>193</v>
      </c>
      <c r="K20" s="3">
        <v>55</v>
      </c>
      <c r="L20" s="3">
        <v>138</v>
      </c>
      <c r="M20" s="3">
        <f t="shared" si="2"/>
        <v>-226</v>
      </c>
      <c r="N20" s="3">
        <v>21492040000</v>
      </c>
      <c r="O20" s="3">
        <v>6118680000</v>
      </c>
      <c r="P20" s="3">
        <v>15373360000</v>
      </c>
      <c r="Q20" s="3">
        <f t="shared" si="3"/>
        <v>-23803470000</v>
      </c>
      <c r="R20" s="3">
        <v>1861</v>
      </c>
      <c r="S20" s="3">
        <v>916</v>
      </c>
      <c r="T20" s="7">
        <v>0.45087336244541487</v>
      </c>
      <c r="U20" s="7">
        <v>0.27074235807860264</v>
      </c>
      <c r="V20" s="7">
        <v>-8.9999999999999998E-4</v>
      </c>
      <c r="W20" s="7">
        <f t="shared" si="4"/>
        <v>-2.0200000000000003E-2</v>
      </c>
    </row>
    <row r="21" spans="1:23" x14ac:dyDescent="0.2">
      <c r="A21" s="6" t="s">
        <v>31</v>
      </c>
      <c r="B21" s="3">
        <v>63</v>
      </c>
      <c r="C21" s="3">
        <v>92</v>
      </c>
      <c r="D21" s="3">
        <v>-29</v>
      </c>
      <c r="E21" s="3">
        <f t="shared" si="0"/>
        <v>708</v>
      </c>
      <c r="F21" s="3">
        <v>6974410000</v>
      </c>
      <c r="G21" s="3">
        <v>10139670000</v>
      </c>
      <c r="H21" s="3">
        <v>-3165260000</v>
      </c>
      <c r="I21" s="3">
        <f t="shared" si="1"/>
        <v>77136950000</v>
      </c>
      <c r="J21" s="3">
        <v>0</v>
      </c>
      <c r="K21" s="3">
        <v>91</v>
      </c>
      <c r="L21" s="3">
        <v>-91</v>
      </c>
      <c r="M21" s="3">
        <f t="shared" si="2"/>
        <v>-364</v>
      </c>
      <c r="N21" s="3">
        <v>0</v>
      </c>
      <c r="O21" s="3">
        <v>10027630000</v>
      </c>
      <c r="P21" s="3">
        <v>-10027630000</v>
      </c>
      <c r="Q21" s="3">
        <f t="shared" si="3"/>
        <v>-39176830000</v>
      </c>
      <c r="R21" s="3">
        <v>1707</v>
      </c>
      <c r="S21" s="3">
        <v>877</v>
      </c>
      <c r="T21" s="7">
        <v>0.17673888255416192</v>
      </c>
      <c r="U21" s="7">
        <v>0.10376282782212087</v>
      </c>
      <c r="V21" s="7">
        <v>8.9999999999999998E-4</v>
      </c>
      <c r="W21" s="7">
        <f t="shared" si="4"/>
        <v>-1.9300000000000001E-2</v>
      </c>
    </row>
    <row r="22" spans="1:23" x14ac:dyDescent="0.2">
      <c r="A22" s="6" t="s">
        <v>30</v>
      </c>
      <c r="B22" s="3">
        <v>60</v>
      </c>
      <c r="C22" s="3">
        <v>58</v>
      </c>
      <c r="D22" s="3">
        <v>2</v>
      </c>
      <c r="E22" s="3">
        <f t="shared" si="0"/>
        <v>737</v>
      </c>
      <c r="F22" s="3">
        <v>6616670000</v>
      </c>
      <c r="G22" s="3">
        <v>6397840000</v>
      </c>
      <c r="H22" s="3">
        <v>218830000</v>
      </c>
      <c r="I22" s="3">
        <f t="shared" si="1"/>
        <v>80302210000</v>
      </c>
      <c r="J22" s="3">
        <v>0</v>
      </c>
      <c r="K22" s="3">
        <v>56</v>
      </c>
      <c r="L22" s="3">
        <v>-56</v>
      </c>
      <c r="M22" s="3">
        <f t="shared" si="2"/>
        <v>-273</v>
      </c>
      <c r="N22" s="3">
        <v>0</v>
      </c>
      <c r="O22" s="3">
        <v>6175690000</v>
      </c>
      <c r="P22" s="3">
        <v>-6175690000</v>
      </c>
      <c r="Q22" s="3">
        <f t="shared" si="3"/>
        <v>-29149200000</v>
      </c>
      <c r="R22" s="3">
        <v>1626</v>
      </c>
      <c r="S22" s="3">
        <v>336</v>
      </c>
      <c r="T22" s="7">
        <v>0.35119047619047616</v>
      </c>
      <c r="U22" s="7">
        <v>0.16666666666666666</v>
      </c>
      <c r="V22" s="7">
        <v>1.1000000000000001E-2</v>
      </c>
      <c r="W22" s="7">
        <f t="shared" si="4"/>
        <v>-2.0200000000000003E-2</v>
      </c>
    </row>
    <row r="23" spans="1:23" x14ac:dyDescent="0.2">
      <c r="A23" s="6" t="s">
        <v>29</v>
      </c>
      <c r="B23" s="3">
        <v>90</v>
      </c>
      <c r="C23" s="3">
        <v>32</v>
      </c>
      <c r="D23" s="3">
        <v>58</v>
      </c>
      <c r="E23" s="3">
        <f t="shared" si="0"/>
        <v>735</v>
      </c>
      <c r="F23" s="3">
        <v>9894120000</v>
      </c>
      <c r="G23" s="3">
        <v>3520430000</v>
      </c>
      <c r="H23" s="3">
        <v>6373690000</v>
      </c>
      <c r="I23" s="3">
        <f t="shared" si="1"/>
        <v>80083380000</v>
      </c>
      <c r="J23" s="3">
        <v>0</v>
      </c>
      <c r="K23" s="3">
        <v>32</v>
      </c>
      <c r="L23" s="3">
        <v>-32</v>
      </c>
      <c r="M23" s="3">
        <f t="shared" si="2"/>
        <v>-217</v>
      </c>
      <c r="N23" s="3">
        <v>0</v>
      </c>
      <c r="O23" s="3">
        <v>3520560000</v>
      </c>
      <c r="P23" s="3">
        <v>-3520560000</v>
      </c>
      <c r="Q23" s="3">
        <f t="shared" si="3"/>
        <v>-22973510000</v>
      </c>
      <c r="R23" s="3">
        <v>1514</v>
      </c>
      <c r="S23" s="3">
        <v>365</v>
      </c>
      <c r="T23" s="7">
        <v>0.33424657534246577</v>
      </c>
      <c r="U23" s="7">
        <v>8.7671232876712329E-2</v>
      </c>
      <c r="V23" s="7">
        <v>-7.0999999999999995E-3</v>
      </c>
      <c r="W23" s="7">
        <f t="shared" si="4"/>
        <v>-3.1200000000000006E-2</v>
      </c>
    </row>
    <row r="24" spans="1:23" x14ac:dyDescent="0.2">
      <c r="A24" s="6" t="s">
        <v>28</v>
      </c>
      <c r="B24" s="3">
        <v>222</v>
      </c>
      <c r="C24" s="3">
        <v>79</v>
      </c>
      <c r="D24" s="3">
        <v>143</v>
      </c>
      <c r="E24" s="3">
        <f t="shared" si="0"/>
        <v>677</v>
      </c>
      <c r="F24" s="3">
        <v>24546690000</v>
      </c>
      <c r="G24" s="3">
        <v>8713920000</v>
      </c>
      <c r="H24" s="3">
        <v>15832770000</v>
      </c>
      <c r="I24" s="3">
        <f t="shared" si="1"/>
        <v>73709690000</v>
      </c>
      <c r="J24" s="3">
        <v>0</v>
      </c>
      <c r="K24" s="3">
        <v>77</v>
      </c>
      <c r="L24" s="3">
        <v>-77</v>
      </c>
      <c r="M24" s="3">
        <f t="shared" si="2"/>
        <v>-185</v>
      </c>
      <c r="N24" s="3">
        <v>0</v>
      </c>
      <c r="O24" s="3">
        <v>8492600000</v>
      </c>
      <c r="P24" s="3">
        <v>-8492600000</v>
      </c>
      <c r="Q24" s="3">
        <f t="shared" si="3"/>
        <v>-19452950000</v>
      </c>
      <c r="R24" s="3">
        <v>1291</v>
      </c>
      <c r="S24" s="3">
        <v>850</v>
      </c>
      <c r="T24" s="7">
        <v>0.35411764705882354</v>
      </c>
      <c r="U24" s="7">
        <v>9.058823529411765E-2</v>
      </c>
      <c r="V24" s="7">
        <v>1.78E-2</v>
      </c>
      <c r="W24" s="7">
        <f t="shared" si="4"/>
        <v>-2.4100000000000007E-2</v>
      </c>
    </row>
    <row r="25" spans="1:23" x14ac:dyDescent="0.2">
      <c r="A25" s="6" t="s">
        <v>27</v>
      </c>
      <c r="B25" s="3">
        <v>40</v>
      </c>
      <c r="C25" s="3">
        <v>5</v>
      </c>
      <c r="D25" s="3">
        <v>35</v>
      </c>
      <c r="E25" s="3">
        <f t="shared" si="0"/>
        <v>534</v>
      </c>
      <c r="F25" s="3">
        <v>4332000000</v>
      </c>
      <c r="G25" s="3">
        <v>540450000</v>
      </c>
      <c r="H25" s="3">
        <v>3791550000</v>
      </c>
      <c r="I25" s="3">
        <f t="shared" si="1"/>
        <v>57876920000</v>
      </c>
      <c r="J25" s="3">
        <v>0</v>
      </c>
      <c r="K25" s="3">
        <v>5</v>
      </c>
      <c r="L25" s="3">
        <v>-5</v>
      </c>
      <c r="M25" s="3">
        <f t="shared" si="2"/>
        <v>-108</v>
      </c>
      <c r="N25" s="3">
        <v>0</v>
      </c>
      <c r="O25" s="3">
        <v>540450000</v>
      </c>
      <c r="P25" s="3">
        <v>-540450000</v>
      </c>
      <c r="Q25" s="3">
        <f t="shared" si="3"/>
        <v>-10960350000</v>
      </c>
      <c r="R25" s="3">
        <v>1255</v>
      </c>
      <c r="S25" s="3">
        <v>394</v>
      </c>
      <c r="T25" s="7">
        <v>0.11421319796954314</v>
      </c>
      <c r="U25" s="7">
        <v>1.2690355329949238E-2</v>
      </c>
      <c r="V25" s="7">
        <v>7.7000000000000002E-3</v>
      </c>
      <c r="W25" s="7">
        <f t="shared" si="4"/>
        <v>-4.1900000000000007E-2</v>
      </c>
    </row>
    <row r="26" spans="1:23" x14ac:dyDescent="0.2">
      <c r="A26" s="6" t="s">
        <v>26</v>
      </c>
      <c r="B26" s="3">
        <v>16</v>
      </c>
      <c r="C26" s="3">
        <v>19</v>
      </c>
      <c r="D26" s="3">
        <v>-3</v>
      </c>
      <c r="E26" s="3">
        <f t="shared" si="0"/>
        <v>499</v>
      </c>
      <c r="F26" s="3">
        <v>1746820000</v>
      </c>
      <c r="G26" s="3">
        <v>2074540000</v>
      </c>
      <c r="H26" s="3">
        <v>-327720000</v>
      </c>
      <c r="I26" s="3">
        <f t="shared" si="1"/>
        <v>54085370000</v>
      </c>
      <c r="J26" s="3">
        <v>0</v>
      </c>
      <c r="K26" s="3">
        <v>17</v>
      </c>
      <c r="L26" s="3">
        <v>-17</v>
      </c>
      <c r="M26" s="3">
        <f t="shared" si="2"/>
        <v>-103</v>
      </c>
      <c r="N26" s="3">
        <v>0</v>
      </c>
      <c r="O26" s="3">
        <v>1856390000</v>
      </c>
      <c r="P26" s="3">
        <v>-1856390000</v>
      </c>
      <c r="Q26" s="3">
        <f t="shared" si="3"/>
        <v>-10419900000</v>
      </c>
      <c r="R26" s="3">
        <v>1212</v>
      </c>
      <c r="S26" s="3">
        <v>482</v>
      </c>
      <c r="T26" s="7">
        <v>7.2614107883817433E-2</v>
      </c>
      <c r="U26" s="7">
        <v>3.5269709543568464E-2</v>
      </c>
      <c r="V26" s="7">
        <v>-1.1899999999999999E-2</v>
      </c>
      <c r="W26" s="7">
        <f t="shared" si="4"/>
        <v>-4.9600000000000005E-2</v>
      </c>
    </row>
    <row r="27" spans="1:23" x14ac:dyDescent="0.2">
      <c r="A27" s="6" t="s">
        <v>25</v>
      </c>
      <c r="B27" s="3">
        <v>237</v>
      </c>
      <c r="C27" s="3">
        <v>10</v>
      </c>
      <c r="D27" s="3">
        <v>227</v>
      </c>
      <c r="E27" s="3">
        <f t="shared" si="0"/>
        <v>502</v>
      </c>
      <c r="F27" s="3">
        <v>25881060000</v>
      </c>
      <c r="G27" s="3">
        <v>1091310000</v>
      </c>
      <c r="H27" s="3">
        <v>24789750000</v>
      </c>
      <c r="I27" s="3">
        <f t="shared" si="1"/>
        <v>54413090000</v>
      </c>
      <c r="J27" s="3">
        <v>59</v>
      </c>
      <c r="K27" s="3">
        <v>19</v>
      </c>
      <c r="L27" s="3">
        <v>40</v>
      </c>
      <c r="M27" s="3">
        <f t="shared" si="2"/>
        <v>-86</v>
      </c>
      <c r="N27" s="3">
        <v>6425730000</v>
      </c>
      <c r="O27" s="3">
        <v>1091290000</v>
      </c>
      <c r="P27" s="3">
        <v>5334440000</v>
      </c>
      <c r="Q27" s="3">
        <f t="shared" si="3"/>
        <v>-8563510000</v>
      </c>
      <c r="R27" s="3">
        <v>1167</v>
      </c>
      <c r="S27" s="3">
        <v>489</v>
      </c>
      <c r="T27" s="7">
        <v>0.50511247443762786</v>
      </c>
      <c r="U27" s="7">
        <v>0.15950920245398773</v>
      </c>
      <c r="V27" s="7">
        <v>6.5000000000000006E-3</v>
      </c>
      <c r="W27" s="7">
        <f t="shared" si="4"/>
        <v>-3.7700000000000004E-2</v>
      </c>
    </row>
    <row r="28" spans="1:23" x14ac:dyDescent="0.2">
      <c r="A28" s="6" t="s">
        <v>24</v>
      </c>
      <c r="B28" s="3">
        <v>46</v>
      </c>
      <c r="C28" s="3">
        <v>12</v>
      </c>
      <c r="D28" s="3">
        <v>34</v>
      </c>
      <c r="E28" s="3">
        <f t="shared" si="0"/>
        <v>275</v>
      </c>
      <c r="F28" s="3">
        <v>4930750000</v>
      </c>
      <c r="G28" s="3">
        <v>1291220000</v>
      </c>
      <c r="H28" s="3">
        <v>3639530000</v>
      </c>
      <c r="I28" s="3">
        <f t="shared" si="1"/>
        <v>29623340000</v>
      </c>
      <c r="J28" s="3">
        <v>0</v>
      </c>
      <c r="K28" s="3">
        <v>11</v>
      </c>
      <c r="L28" s="3">
        <v>-11</v>
      </c>
      <c r="M28" s="3">
        <f t="shared" si="2"/>
        <v>-126</v>
      </c>
      <c r="N28" s="3">
        <v>0</v>
      </c>
      <c r="O28" s="3">
        <v>1184070000</v>
      </c>
      <c r="P28" s="3">
        <v>-1184070000</v>
      </c>
      <c r="Q28" s="3">
        <f t="shared" si="3"/>
        <v>-13897950000</v>
      </c>
      <c r="R28" s="3">
        <v>937</v>
      </c>
      <c r="S28" s="3">
        <v>723</v>
      </c>
      <c r="T28" s="7">
        <v>8.0221300138312593E-2</v>
      </c>
      <c r="U28" s="7">
        <v>1.5214384508990318E-2</v>
      </c>
      <c r="V28" s="7">
        <v>8.6E-3</v>
      </c>
      <c r="W28" s="7">
        <f t="shared" si="4"/>
        <v>-4.4200000000000003E-2</v>
      </c>
    </row>
    <row r="29" spans="1:23" x14ac:dyDescent="0.2">
      <c r="A29" s="6" t="s">
        <v>23</v>
      </c>
      <c r="B29" s="3">
        <v>147</v>
      </c>
      <c r="C29" s="3">
        <v>2</v>
      </c>
      <c r="D29" s="3">
        <v>145</v>
      </c>
      <c r="E29" s="3">
        <f t="shared" si="0"/>
        <v>241</v>
      </c>
      <c r="F29" s="3">
        <v>15868470000</v>
      </c>
      <c r="G29" s="3">
        <v>215680000</v>
      </c>
      <c r="H29" s="3">
        <v>15652790000</v>
      </c>
      <c r="I29" s="3">
        <f t="shared" si="1"/>
        <v>25983810000</v>
      </c>
      <c r="J29" s="3">
        <v>0</v>
      </c>
      <c r="K29" s="3">
        <v>2</v>
      </c>
      <c r="L29" s="3">
        <v>-2</v>
      </c>
      <c r="M29" s="3">
        <f t="shared" si="2"/>
        <v>-115</v>
      </c>
      <c r="N29" s="3">
        <v>0</v>
      </c>
      <c r="O29" s="3">
        <v>215680000</v>
      </c>
      <c r="P29" s="3">
        <v>-215680000</v>
      </c>
      <c r="Q29" s="3">
        <f t="shared" si="3"/>
        <v>-12713880000</v>
      </c>
      <c r="R29" s="3">
        <v>850</v>
      </c>
      <c r="S29" s="3">
        <v>344</v>
      </c>
      <c r="T29" s="7">
        <v>0.43313953488372092</v>
      </c>
      <c r="U29" s="7">
        <v>5.8139534883720929E-3</v>
      </c>
      <c r="V29" s="7">
        <v>-5.6000000000000008E-3</v>
      </c>
      <c r="W29" s="7">
        <f t="shared" si="4"/>
        <v>-5.28E-2</v>
      </c>
    </row>
    <row r="30" spans="1:23" x14ac:dyDescent="0.2">
      <c r="A30" s="6" t="s">
        <v>22</v>
      </c>
      <c r="B30" s="3">
        <v>123</v>
      </c>
      <c r="C30" s="3">
        <v>12</v>
      </c>
      <c r="D30" s="3">
        <v>111</v>
      </c>
      <c r="E30" s="3">
        <f t="shared" si="0"/>
        <v>96</v>
      </c>
      <c r="F30" s="3">
        <v>13288440000</v>
      </c>
      <c r="G30" s="3">
        <v>1290090000</v>
      </c>
      <c r="H30" s="3">
        <v>11998350000</v>
      </c>
      <c r="I30" s="3">
        <f t="shared" si="1"/>
        <v>10331020000</v>
      </c>
      <c r="J30" s="3">
        <v>0</v>
      </c>
      <c r="K30" s="3">
        <v>11</v>
      </c>
      <c r="L30" s="3">
        <v>-11</v>
      </c>
      <c r="M30" s="3">
        <f t="shared" si="2"/>
        <v>-113</v>
      </c>
      <c r="N30" s="3">
        <v>0</v>
      </c>
      <c r="O30" s="3">
        <v>1182120000</v>
      </c>
      <c r="P30" s="3">
        <v>-1182120000</v>
      </c>
      <c r="Q30" s="3">
        <f t="shared" si="3"/>
        <v>-12498200000</v>
      </c>
      <c r="R30" s="3">
        <v>501</v>
      </c>
      <c r="S30" s="3">
        <v>972</v>
      </c>
      <c r="T30" s="7">
        <v>0.1388888888888889</v>
      </c>
      <c r="U30" s="7">
        <v>1.131687242798354E-2</v>
      </c>
      <c r="V30" s="7">
        <v>1E-3</v>
      </c>
      <c r="W30" s="7">
        <f t="shared" si="4"/>
        <v>-4.7199999999999999E-2</v>
      </c>
    </row>
    <row r="31" spans="1:23" x14ac:dyDescent="0.2">
      <c r="A31" s="6" t="s">
        <v>21</v>
      </c>
      <c r="B31" s="3">
        <v>71</v>
      </c>
      <c r="C31" s="3">
        <v>3</v>
      </c>
      <c r="D31" s="3">
        <v>68</v>
      </c>
      <c r="E31" s="3">
        <f t="shared" si="0"/>
        <v>-15</v>
      </c>
      <c r="F31" s="3">
        <v>7885450000</v>
      </c>
      <c r="G31" s="3">
        <v>331270000</v>
      </c>
      <c r="H31" s="3">
        <v>7554180000</v>
      </c>
      <c r="I31" s="3">
        <f t="shared" si="1"/>
        <v>-1667330000</v>
      </c>
      <c r="J31" s="3">
        <v>0</v>
      </c>
      <c r="K31" s="3">
        <v>1</v>
      </c>
      <c r="L31" s="3">
        <v>-1</v>
      </c>
      <c r="M31" s="3">
        <f t="shared" si="2"/>
        <v>-102</v>
      </c>
      <c r="N31" s="3">
        <v>0</v>
      </c>
      <c r="O31" s="3">
        <v>109450000</v>
      </c>
      <c r="P31" s="3">
        <v>-109450000</v>
      </c>
      <c r="Q31" s="3">
        <f t="shared" si="3"/>
        <v>-11316080000</v>
      </c>
      <c r="R31" s="3">
        <v>479</v>
      </c>
      <c r="S31" s="3">
        <v>417</v>
      </c>
      <c r="T31" s="7">
        <v>0.17745803357314149</v>
      </c>
      <c r="U31" s="7">
        <v>2.3980815347721821E-3</v>
      </c>
      <c r="V31" s="7">
        <v>-2.69E-2</v>
      </c>
      <c r="W31" s="7">
        <f t="shared" si="4"/>
        <v>-4.82E-2</v>
      </c>
    </row>
    <row r="32" spans="1:23" x14ac:dyDescent="0.2">
      <c r="A32" s="6" t="s">
        <v>20</v>
      </c>
      <c r="B32" s="3">
        <v>10</v>
      </c>
      <c r="C32" s="3">
        <v>1</v>
      </c>
      <c r="D32" s="3">
        <v>9</v>
      </c>
      <c r="E32" s="3">
        <f t="shared" si="0"/>
        <v>-83</v>
      </c>
      <c r="F32" s="3">
        <v>1109000000</v>
      </c>
      <c r="G32" s="3">
        <v>110300000</v>
      </c>
      <c r="H32" s="3">
        <v>998700000</v>
      </c>
      <c r="I32" s="3">
        <f t="shared" si="1"/>
        <v>-9221510000</v>
      </c>
      <c r="J32" s="3">
        <v>0</v>
      </c>
      <c r="K32" s="3">
        <v>1</v>
      </c>
      <c r="L32" s="3">
        <v>-1</v>
      </c>
      <c r="M32" s="3">
        <f t="shared" si="2"/>
        <v>-101</v>
      </c>
      <c r="N32" s="3">
        <v>0</v>
      </c>
      <c r="O32" s="3">
        <v>110300000</v>
      </c>
      <c r="P32" s="3">
        <v>-110300000</v>
      </c>
      <c r="Q32" s="3">
        <f t="shared" si="3"/>
        <v>-11206630000</v>
      </c>
      <c r="R32" s="3">
        <v>282</v>
      </c>
      <c r="S32" s="3">
        <v>513</v>
      </c>
      <c r="T32" s="7">
        <v>2.1442495126705652E-2</v>
      </c>
      <c r="U32" s="7">
        <v>1.9493177387914229E-3</v>
      </c>
      <c r="V32" s="7">
        <v>1.5E-3</v>
      </c>
      <c r="W32" s="7">
        <f t="shared" si="4"/>
        <v>-2.1299999999999999E-2</v>
      </c>
    </row>
    <row r="33" spans="1:23" x14ac:dyDescent="0.2">
      <c r="A33" s="6" t="s">
        <v>19</v>
      </c>
      <c r="B33" s="3">
        <v>21</v>
      </c>
      <c r="C33" s="3">
        <v>27</v>
      </c>
      <c r="D33" s="3">
        <v>-6</v>
      </c>
      <c r="E33" s="3">
        <f t="shared" si="0"/>
        <v>-92</v>
      </c>
      <c r="F33" s="3">
        <v>2312590000</v>
      </c>
      <c r="G33" s="3">
        <v>2988560000</v>
      </c>
      <c r="H33" s="3">
        <v>-675970000</v>
      </c>
      <c r="I33" s="3">
        <f t="shared" si="1"/>
        <v>-10220210000</v>
      </c>
      <c r="J33" s="3">
        <v>0</v>
      </c>
      <c r="K33" s="3">
        <v>20</v>
      </c>
      <c r="L33" s="3">
        <v>-20</v>
      </c>
      <c r="M33" s="3">
        <f t="shared" si="2"/>
        <v>-100</v>
      </c>
      <c r="N33" s="3">
        <v>0</v>
      </c>
      <c r="O33" s="3">
        <v>2212780000</v>
      </c>
      <c r="P33" s="3">
        <v>-2212780000</v>
      </c>
      <c r="Q33" s="3">
        <f t="shared" si="3"/>
        <v>-11096330000</v>
      </c>
      <c r="R33" s="3">
        <v>206</v>
      </c>
      <c r="S33" s="3">
        <v>457</v>
      </c>
      <c r="T33" s="7">
        <v>0.10503282275711159</v>
      </c>
      <c r="U33" s="7">
        <v>4.3763676148796497E-2</v>
      </c>
      <c r="V33" s="7">
        <v>4.0000000000000001E-3</v>
      </c>
      <c r="W33" s="7">
        <f t="shared" si="4"/>
        <v>-2.2800000000000001E-2</v>
      </c>
    </row>
    <row r="34" spans="1:23" x14ac:dyDescent="0.2">
      <c r="A34" s="6" t="s">
        <v>18</v>
      </c>
      <c r="B34" s="3">
        <v>0</v>
      </c>
      <c r="C34" s="3">
        <v>54</v>
      </c>
      <c r="D34" s="3">
        <v>-54</v>
      </c>
      <c r="E34" s="3">
        <f>D34+E35</f>
        <v>-86</v>
      </c>
      <c r="F34" s="3">
        <v>0</v>
      </c>
      <c r="G34" s="3">
        <v>5939180000</v>
      </c>
      <c r="H34" s="3">
        <v>-5939180000</v>
      </c>
      <c r="I34" s="3">
        <f>H34+I35</f>
        <v>-9544240000</v>
      </c>
      <c r="J34" s="3">
        <v>0</v>
      </c>
      <c r="K34" s="3">
        <v>50</v>
      </c>
      <c r="L34" s="3">
        <v>-50</v>
      </c>
      <c r="M34" s="3">
        <f>L34+M35</f>
        <v>-80</v>
      </c>
      <c r="N34" s="3">
        <v>0</v>
      </c>
      <c r="O34" s="3">
        <v>5506080000</v>
      </c>
      <c r="P34" s="3">
        <v>-5506080000</v>
      </c>
      <c r="Q34" s="3">
        <f>P34+Q35</f>
        <v>-8883550000</v>
      </c>
      <c r="R34" s="3">
        <v>145</v>
      </c>
      <c r="S34" s="3">
        <v>462</v>
      </c>
      <c r="T34" s="7">
        <v>0.11688311688311688</v>
      </c>
      <c r="U34" s="7">
        <v>0.10822510822510822</v>
      </c>
      <c r="V34" s="7">
        <v>-1.8E-3</v>
      </c>
      <c r="W34" s="7">
        <f>V34+W35</f>
        <v>-2.6800000000000001E-2</v>
      </c>
    </row>
    <row r="35" spans="1:23" x14ac:dyDescent="0.2">
      <c r="A35" s="6" t="s">
        <v>17</v>
      </c>
      <c r="B35" s="3">
        <v>5</v>
      </c>
      <c r="C35" s="3">
        <v>37</v>
      </c>
      <c r="D35" s="3">
        <v>-32</v>
      </c>
      <c r="E35" s="3">
        <f>D35</f>
        <v>-32</v>
      </c>
      <c r="F35" s="3">
        <v>552750000</v>
      </c>
      <c r="G35" s="3">
        <v>4157810000</v>
      </c>
      <c r="H35" s="3">
        <v>-3605060000</v>
      </c>
      <c r="I35" s="3">
        <f>H35</f>
        <v>-3605060000</v>
      </c>
      <c r="J35" s="3">
        <v>0</v>
      </c>
      <c r="K35" s="3">
        <v>30</v>
      </c>
      <c r="L35" s="3">
        <v>-30</v>
      </c>
      <c r="M35" s="3">
        <f>L35</f>
        <v>-30</v>
      </c>
      <c r="N35" s="3">
        <v>0</v>
      </c>
      <c r="O35" s="3">
        <v>3377470000</v>
      </c>
      <c r="P35" s="3">
        <v>-3377470000</v>
      </c>
      <c r="Q35" s="3">
        <f>P35</f>
        <v>-3377470000</v>
      </c>
      <c r="R35" s="3">
        <v>0</v>
      </c>
      <c r="S35" s="3">
        <v>692</v>
      </c>
      <c r="T35" s="7">
        <v>6.0693641618497107E-2</v>
      </c>
      <c r="U35" s="7">
        <v>4.3352601156069363E-2</v>
      </c>
      <c r="V35" s="7">
        <v>-2.5000000000000001E-2</v>
      </c>
      <c r="W35" s="7">
        <f>V35</f>
        <v>-2.5000000000000001E-2</v>
      </c>
    </row>
    <row r="36" spans="1:23" x14ac:dyDescent="0.2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23" x14ac:dyDescent="0.2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23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23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23" x14ac:dyDescent="0.2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23" x14ac:dyDescent="0.2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23" x14ac:dyDescent="0.2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23" x14ac:dyDescent="0.2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</sheetData>
  <mergeCells count="2">
    <mergeCell ref="J3:Q3"/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BDC2-5D76-6E46-9971-DCB614823F8C}">
  <dimension ref="A1:V35"/>
  <sheetViews>
    <sheetView workbookViewId="0">
      <selection activeCell="L21" sqref="L21"/>
    </sheetView>
  </sheetViews>
  <sheetFormatPr baseColWidth="10" defaultRowHeight="16" x14ac:dyDescent="0.2"/>
  <cols>
    <col min="1" max="1" width="16.5" customWidth="1"/>
    <col min="4" max="4" width="17.5" customWidth="1"/>
    <col min="6" max="6" width="14.33203125" customWidth="1"/>
    <col min="7" max="7" width="16.83203125" customWidth="1"/>
    <col min="8" max="8" width="15.5" customWidth="1"/>
    <col min="12" max="12" width="13.83203125" customWidth="1"/>
    <col min="15" max="15" width="15" customWidth="1"/>
    <col min="16" max="16" width="13.83203125" customWidth="1"/>
  </cols>
  <sheetData>
    <row r="1" spans="1:22" x14ac:dyDescent="0.2">
      <c r="A1" t="s">
        <v>5</v>
      </c>
      <c r="B1" s="1">
        <v>45282</v>
      </c>
    </row>
    <row r="2" spans="1:22" x14ac:dyDescent="0.2">
      <c r="A2" t="s">
        <v>6</v>
      </c>
      <c r="B2" s="1">
        <v>45337</v>
      </c>
    </row>
    <row r="3" spans="1:22" x14ac:dyDescent="0.2">
      <c r="B3" s="14" t="s">
        <v>9</v>
      </c>
      <c r="C3" s="14"/>
      <c r="D3" s="14"/>
      <c r="E3" s="14"/>
      <c r="F3" s="14"/>
      <c r="G3" s="14"/>
      <c r="H3" s="14"/>
      <c r="I3" s="14"/>
      <c r="J3" s="13" t="s">
        <v>9</v>
      </c>
      <c r="K3" s="13"/>
      <c r="L3" s="13"/>
      <c r="M3" s="13"/>
      <c r="N3" s="13"/>
      <c r="O3" s="13"/>
      <c r="P3" s="13"/>
      <c r="Q3" s="13"/>
    </row>
    <row r="4" spans="1:22" x14ac:dyDescent="0.2">
      <c r="A4" t="s">
        <v>0</v>
      </c>
      <c r="B4" t="s">
        <v>1</v>
      </c>
      <c r="C4" t="s">
        <v>2</v>
      </c>
      <c r="D4" t="s">
        <v>7</v>
      </c>
      <c r="E4" t="s">
        <v>13</v>
      </c>
      <c r="F4" t="s">
        <v>3</v>
      </c>
      <c r="G4" t="s">
        <v>4</v>
      </c>
      <c r="H4" t="s">
        <v>8</v>
      </c>
      <c r="I4" t="s">
        <v>14</v>
      </c>
      <c r="J4" t="s">
        <v>1</v>
      </c>
      <c r="K4" t="s">
        <v>2</v>
      </c>
      <c r="L4" t="s">
        <v>7</v>
      </c>
      <c r="M4" t="s">
        <v>13</v>
      </c>
      <c r="N4" t="s">
        <v>3</v>
      </c>
      <c r="O4" t="s">
        <v>4</v>
      </c>
      <c r="P4" t="s">
        <v>8</v>
      </c>
      <c r="Q4" t="s">
        <v>14</v>
      </c>
      <c r="R4" t="s">
        <v>11</v>
      </c>
      <c r="S4" t="s">
        <v>10</v>
      </c>
      <c r="T4" t="s">
        <v>15</v>
      </c>
      <c r="U4" t="s">
        <v>16</v>
      </c>
      <c r="V4" t="s">
        <v>12</v>
      </c>
    </row>
    <row r="5" spans="1:22" x14ac:dyDescent="0.2">
      <c r="A5" s="6" t="s">
        <v>51</v>
      </c>
      <c r="B5" s="3">
        <v>38</v>
      </c>
      <c r="C5" s="3">
        <v>7</v>
      </c>
      <c r="D5" s="3">
        <v>31</v>
      </c>
      <c r="F5" s="3">
        <v>4294850000</v>
      </c>
      <c r="G5" s="3">
        <v>784290000</v>
      </c>
      <c r="H5" s="3">
        <v>3510560000</v>
      </c>
      <c r="J5" s="3">
        <v>0</v>
      </c>
      <c r="K5" s="3">
        <v>5</v>
      </c>
      <c r="L5" s="3">
        <v>-5</v>
      </c>
      <c r="N5" s="3">
        <v>0</v>
      </c>
      <c r="O5" s="3">
        <v>560510000</v>
      </c>
      <c r="P5" s="3">
        <v>-560510000</v>
      </c>
      <c r="R5" s="3">
        <v>307</v>
      </c>
      <c r="S5" s="3">
        <v>282</v>
      </c>
      <c r="T5" s="7">
        <v>0.15957446808510639</v>
      </c>
      <c r="U5" s="7">
        <v>1.7730496453900711E-2</v>
      </c>
      <c r="V5" s="7">
        <v>1.1599999999999999E-2</v>
      </c>
    </row>
    <row r="6" spans="1:22" x14ac:dyDescent="0.2">
      <c r="A6" s="6" t="s">
        <v>50</v>
      </c>
      <c r="B6" s="3">
        <v>166</v>
      </c>
      <c r="C6" s="3">
        <v>4</v>
      </c>
      <c r="D6" s="3">
        <v>162</v>
      </c>
      <c r="F6" s="3">
        <v>18636440000</v>
      </c>
      <c r="G6" s="3">
        <v>448870000</v>
      </c>
      <c r="H6" s="3">
        <v>18187570000</v>
      </c>
      <c r="J6" s="3">
        <v>0</v>
      </c>
      <c r="K6" s="3">
        <v>4</v>
      </c>
      <c r="L6" s="3">
        <v>-4</v>
      </c>
      <c r="N6" s="3">
        <v>0</v>
      </c>
      <c r="O6" s="3">
        <v>448870000</v>
      </c>
      <c r="P6" s="3">
        <v>-448870000</v>
      </c>
      <c r="R6" s="3">
        <v>111</v>
      </c>
      <c r="S6" s="3">
        <v>472</v>
      </c>
      <c r="T6" s="7">
        <v>0.36016949152542371</v>
      </c>
      <c r="U6" s="7">
        <v>8.4745762711864406E-3</v>
      </c>
      <c r="V6" s="7">
        <v>-1.6000000000000001E-3</v>
      </c>
    </row>
    <row r="7" spans="1:22" x14ac:dyDescent="0.2">
      <c r="A7" s="6" t="s">
        <v>49</v>
      </c>
      <c r="B7" s="3">
        <v>0</v>
      </c>
      <c r="C7" s="3">
        <v>4</v>
      </c>
      <c r="D7" s="3">
        <v>-4</v>
      </c>
      <c r="F7" s="3">
        <v>0</v>
      </c>
      <c r="G7" s="3">
        <v>447130000</v>
      </c>
      <c r="H7" s="3">
        <v>-447130000</v>
      </c>
      <c r="J7" s="3">
        <v>0</v>
      </c>
      <c r="K7" s="3">
        <v>4</v>
      </c>
      <c r="L7" s="3">
        <v>-4</v>
      </c>
      <c r="N7" s="3">
        <v>0</v>
      </c>
      <c r="O7" s="3">
        <v>447130000</v>
      </c>
      <c r="P7" s="3">
        <v>-447130000</v>
      </c>
      <c r="R7" s="3">
        <v>86</v>
      </c>
      <c r="S7" s="3">
        <v>126</v>
      </c>
      <c r="T7" s="7">
        <v>3.1746031746031744E-2</v>
      </c>
      <c r="U7" s="7">
        <v>3.1746031746031744E-2</v>
      </c>
      <c r="V7" s="7">
        <v>5.1000000000000004E-3</v>
      </c>
    </row>
    <row r="8" spans="1:22" x14ac:dyDescent="0.2">
      <c r="A8" s="6" t="s">
        <v>48</v>
      </c>
      <c r="B8" s="3">
        <v>0</v>
      </c>
      <c r="C8" s="3">
        <v>11</v>
      </c>
      <c r="D8" s="3">
        <v>-11</v>
      </c>
      <c r="F8" s="3">
        <v>0</v>
      </c>
      <c r="G8" s="3">
        <v>1226300000</v>
      </c>
      <c r="H8" s="3">
        <v>-1226300000</v>
      </c>
      <c r="J8" s="3">
        <v>0</v>
      </c>
      <c r="K8" s="3">
        <v>11</v>
      </c>
      <c r="L8" s="3">
        <v>-11</v>
      </c>
      <c r="N8" s="3">
        <v>0</v>
      </c>
      <c r="O8" s="3">
        <v>1226270000</v>
      </c>
      <c r="P8" s="3">
        <v>-1226270000</v>
      </c>
      <c r="R8" s="3">
        <v>60</v>
      </c>
      <c r="S8" s="3">
        <v>160</v>
      </c>
      <c r="T8" s="7">
        <v>6.8750000000000006E-2</v>
      </c>
      <c r="U8" s="7">
        <v>6.8750000000000006E-2</v>
      </c>
      <c r="V8" s="7">
        <v>1.5300000000000001E-2</v>
      </c>
    </row>
    <row r="9" spans="1:22" x14ac:dyDescent="0.2">
      <c r="A9" s="6" t="s">
        <v>42</v>
      </c>
      <c r="B9" s="3">
        <v>0</v>
      </c>
      <c r="C9" s="3">
        <v>1</v>
      </c>
      <c r="D9" s="3">
        <v>-1</v>
      </c>
      <c r="F9" s="3">
        <v>0</v>
      </c>
      <c r="G9" s="3">
        <v>110030000</v>
      </c>
      <c r="H9" s="3">
        <v>-110030000</v>
      </c>
      <c r="J9" s="3">
        <v>0</v>
      </c>
      <c r="K9" s="3">
        <v>1</v>
      </c>
      <c r="L9" s="3">
        <v>-1</v>
      </c>
      <c r="N9" s="3">
        <v>0</v>
      </c>
      <c r="O9" s="3">
        <v>110030000</v>
      </c>
      <c r="P9" s="3">
        <v>-110030000</v>
      </c>
      <c r="R9" s="3">
        <v>0</v>
      </c>
      <c r="S9" s="3">
        <v>158</v>
      </c>
      <c r="T9" s="7">
        <v>6.3291139240506328E-3</v>
      </c>
      <c r="U9" s="7">
        <v>6.3291139240506328E-3</v>
      </c>
      <c r="V9" s="7">
        <v>-5.0000000000000001E-4</v>
      </c>
    </row>
    <row r="10" spans="1:22" x14ac:dyDescent="0.2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7"/>
      <c r="U10" s="7"/>
      <c r="V10" s="7"/>
    </row>
    <row r="11" spans="1:22" x14ac:dyDescent="0.2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7"/>
      <c r="U11" s="7"/>
      <c r="V11" s="7"/>
    </row>
    <row r="12" spans="1:22" x14ac:dyDescent="0.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7"/>
      <c r="U12" s="7"/>
      <c r="V12" s="7"/>
    </row>
    <row r="13" spans="1:22" x14ac:dyDescent="0.2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7"/>
      <c r="U13" s="7"/>
      <c r="V13" s="7"/>
    </row>
    <row r="14" spans="1:22" x14ac:dyDescent="0.2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7"/>
      <c r="U14" s="7"/>
      <c r="V14" s="7"/>
    </row>
    <row r="15" spans="1:22" x14ac:dyDescent="0.2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7"/>
      <c r="U15" s="7"/>
      <c r="V15" s="7"/>
    </row>
    <row r="16" spans="1:22" x14ac:dyDescent="0.2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7"/>
      <c r="U16" s="7"/>
      <c r="V16" s="7"/>
    </row>
    <row r="17" spans="1:22" x14ac:dyDescent="0.2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7"/>
      <c r="U17" s="7"/>
      <c r="V17" s="7"/>
    </row>
    <row r="18" spans="1:22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7"/>
      <c r="U18" s="7"/>
      <c r="V18" s="7"/>
    </row>
    <row r="19" spans="1:22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7"/>
      <c r="U19" s="7"/>
      <c r="V19" s="7"/>
    </row>
    <row r="20" spans="1:22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7"/>
      <c r="U20" s="7"/>
      <c r="V20" s="7"/>
    </row>
    <row r="21" spans="1:22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7"/>
      <c r="U21" s="7"/>
      <c r="V21" s="7"/>
    </row>
    <row r="22" spans="1:22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7"/>
      <c r="U22" s="7"/>
      <c r="V22" s="7"/>
    </row>
    <row r="23" spans="1:22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7"/>
      <c r="U23" s="7"/>
      <c r="V23" s="7"/>
    </row>
    <row r="24" spans="1:22" x14ac:dyDescent="0.2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7"/>
      <c r="U24" s="7"/>
      <c r="V24" s="7"/>
    </row>
    <row r="25" spans="1:22" x14ac:dyDescent="0.2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7"/>
      <c r="U25" s="7"/>
      <c r="V25" s="7"/>
    </row>
    <row r="26" spans="1:22" x14ac:dyDescent="0.2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7"/>
      <c r="U26" s="7"/>
      <c r="V26" s="7"/>
    </row>
    <row r="27" spans="1:22" x14ac:dyDescent="0.2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7"/>
      <c r="U27" s="7"/>
      <c r="V27" s="7"/>
    </row>
    <row r="28" spans="1:22" x14ac:dyDescent="0.2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7"/>
      <c r="U28" s="7"/>
      <c r="V28" s="7"/>
    </row>
    <row r="29" spans="1:22" x14ac:dyDescent="0.2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7"/>
      <c r="U29" s="7"/>
      <c r="V29" s="7"/>
    </row>
    <row r="30" spans="1:22" x14ac:dyDescent="0.2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7"/>
      <c r="U30" s="7"/>
      <c r="V30" s="7"/>
    </row>
    <row r="31" spans="1:22" x14ac:dyDescent="0.2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7"/>
      <c r="U31" s="7"/>
      <c r="V31" s="7"/>
    </row>
    <row r="32" spans="1:22" x14ac:dyDescent="0.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7"/>
      <c r="U32" s="7"/>
      <c r="V32" s="7"/>
    </row>
    <row r="33" spans="1:22" x14ac:dyDescent="0.2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7"/>
      <c r="U33" s="7"/>
      <c r="V33" s="7"/>
    </row>
    <row r="34" spans="1:22" x14ac:dyDescent="0.2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7"/>
      <c r="U34" s="7"/>
      <c r="V34" s="7"/>
    </row>
    <row r="35" spans="1:22" x14ac:dyDescent="0.2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7"/>
      <c r="U35" s="7"/>
      <c r="V35" s="7"/>
    </row>
  </sheetData>
  <mergeCells count="2">
    <mergeCell ref="B3:I3"/>
    <mergeCell ref="J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MoneyFlow</vt:lpstr>
      <vt:lpstr>VN30F2401</vt:lpstr>
      <vt:lpstr>VN30F2402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2023-12-22T07:25:18Z</dcterms:created>
  <dcterms:modified xsi:type="dcterms:W3CDTF">2024-01-01T04:21:29Z</dcterms:modified>
</cp:coreProperties>
</file>