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stocks/2023/"/>
    </mc:Choice>
  </mc:AlternateContent>
  <xr:revisionPtr revIDLastSave="0" documentId="13_ncr:1_{10CE1756-954E-5D4F-A056-1C3033B00A6C}" xr6:coauthVersionLast="47" xr6:coauthVersionMax="47" xr10:uidLastSave="{00000000-0000-0000-0000-000000000000}"/>
  <bookViews>
    <workbookView xWindow="0" yWindow="760" windowWidth="30240" windowHeight="17060" xr2:uid="{B7EC2610-802E-D441-AB46-76A27057AA52}"/>
  </bookViews>
  <sheets>
    <sheet name="GDNN T11-T12" sheetId="1" r:id="rId1"/>
    <sheet name="VNINDEX T11-T12" sheetId="2" r:id="rId2"/>
  </sheets>
  <definedNames>
    <definedName name="_xlchart.v1.4" hidden="1">'GDNN T11-T12'!$A$4:$A$19</definedName>
    <definedName name="_xlchart.v1.5" hidden="1">'GDNN T11-T12'!$B$4:$B$19</definedName>
    <definedName name="_xlchart.v1.6" hidden="1">'GDNN T11-T12'!$C$4:$C$19</definedName>
    <definedName name="_xlchart.v1.7" hidden="1">'GDNN T11-T12'!$D$4:$D$19</definedName>
    <definedName name="_xlchart.v2.0" hidden="1">'GDNN T11-T12'!$A$4:$A$19</definedName>
    <definedName name="_xlchart.v2.1" hidden="1">'GDNN T11-T12'!$B$4:$B$19</definedName>
    <definedName name="_xlchart.v2.2" hidden="1">'GDNN T11-T12'!$C$4:$C$19</definedName>
    <definedName name="_xlchart.v2.3" hidden="1">'GDNN T11-T12'!$D$4:$D$19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T31" i="1" l="1"/>
  <c r="FL31" i="1"/>
  <c r="FD31" i="1"/>
  <c r="EV31" i="1"/>
  <c r="EN31" i="1"/>
  <c r="EF31" i="1"/>
  <c r="DX31" i="1"/>
  <c r="DP31" i="1"/>
  <c r="DH31" i="1"/>
  <c r="CZ31" i="1"/>
  <c r="CR31" i="1"/>
  <c r="CJ31" i="1"/>
  <c r="CB31" i="1"/>
  <c r="BT31" i="1"/>
  <c r="BL31" i="1"/>
  <c r="BD31" i="1"/>
  <c r="AV31" i="1"/>
  <c r="AN31" i="1"/>
  <c r="AF31" i="1"/>
  <c r="X31" i="1"/>
  <c r="P31" i="1"/>
  <c r="H31" i="1"/>
  <c r="E29" i="2" l="1"/>
  <c r="G28" i="2"/>
  <c r="D27" i="2"/>
  <c r="C27" i="2"/>
  <c r="FQ30" i="1"/>
  <c r="FI30" i="1"/>
  <c r="FA30" i="1"/>
  <c r="ES30" i="1"/>
  <c r="EK30" i="1"/>
  <c r="EC30" i="1"/>
  <c r="DU30" i="1"/>
  <c r="DM30" i="1"/>
  <c r="DE30" i="1"/>
  <c r="CW30" i="1"/>
  <c r="CO30" i="1"/>
  <c r="CG30" i="1"/>
  <c r="BY30" i="1"/>
  <c r="BI30" i="1"/>
  <c r="BA30" i="1"/>
  <c r="AS30" i="1"/>
  <c r="AK30" i="1"/>
  <c r="AC30" i="1"/>
  <c r="U30" i="1"/>
  <c r="M30" i="1"/>
  <c r="E30" i="1"/>
  <c r="K29" i="1"/>
  <c r="FR28" i="1"/>
  <c r="FO28" i="1"/>
  <c r="FN28" i="1"/>
  <c r="FJ28" i="1"/>
  <c r="FG28" i="1"/>
  <c r="FF28" i="1"/>
  <c r="FB28" i="1"/>
  <c r="EY28" i="1"/>
  <c r="EX28" i="1"/>
  <c r="ET28" i="1"/>
  <c r="EQ28" i="1"/>
  <c r="EP28" i="1"/>
  <c r="EL28" i="1"/>
  <c r="EI28" i="1"/>
  <c r="EH28" i="1"/>
  <c r="ED28" i="1"/>
  <c r="EA28" i="1"/>
  <c r="DZ28" i="1"/>
  <c r="DV28" i="1"/>
  <c r="DS28" i="1"/>
  <c r="DR28" i="1"/>
  <c r="DN28" i="1"/>
  <c r="DK28" i="1"/>
  <c r="DJ28" i="1"/>
  <c r="DF28" i="1"/>
  <c r="DC28" i="1"/>
  <c r="DB28" i="1"/>
  <c r="CX28" i="1"/>
  <c r="CU28" i="1"/>
  <c r="CT28" i="1"/>
  <c r="CP28" i="1"/>
  <c r="CM28" i="1"/>
  <c r="CL28" i="1"/>
  <c r="CH28" i="1"/>
  <c r="CE28" i="1"/>
  <c r="CD28" i="1"/>
  <c r="BZ28" i="1"/>
  <c r="BW28" i="1"/>
  <c r="BV28" i="1"/>
  <c r="BR28" i="1"/>
  <c r="BO28" i="1"/>
  <c r="BN28" i="1"/>
  <c r="BJ28" i="1"/>
  <c r="BG28" i="1"/>
  <c r="BF28" i="1"/>
  <c r="BB28" i="1"/>
  <c r="AY28" i="1"/>
  <c r="AX28" i="1"/>
  <c r="AT28" i="1"/>
  <c r="AQ28" i="1"/>
  <c r="AP28" i="1"/>
  <c r="AL28" i="1"/>
  <c r="AI28" i="1"/>
  <c r="AH28" i="1"/>
  <c r="AD28" i="1"/>
  <c r="AA28" i="1"/>
  <c r="Z28" i="1"/>
  <c r="V28" i="1"/>
  <c r="S28" i="1"/>
  <c r="R28" i="1"/>
  <c r="N28" i="1"/>
  <c r="J28" i="1"/>
  <c r="F28" i="1"/>
  <c r="C28" i="1"/>
  <c r="B28" i="1"/>
  <c r="D29" i="1"/>
  <c r="DX32" i="1" l="1"/>
  <c r="BL32" i="1"/>
  <c r="BD32" i="1"/>
  <c r="DH32" i="1"/>
  <c r="AV32" i="1"/>
  <c r="CZ32" i="1"/>
  <c r="CR32" i="1"/>
  <c r="CJ32" i="1"/>
  <c r="CB32" i="1"/>
  <c r="DP32" i="1"/>
  <c r="FT32" i="1"/>
  <c r="FL32" i="1"/>
  <c r="FD32" i="1"/>
  <c r="EV32" i="1"/>
  <c r="EN32" i="1"/>
  <c r="EF32" i="1"/>
  <c r="BT32" i="1"/>
  <c r="AN32" i="1"/>
  <c r="AF32" i="1"/>
  <c r="X32" i="1"/>
  <c r="P32" i="1"/>
  <c r="H32" i="1"/>
  <c r="BP29" i="1"/>
  <c r="FH29" i="1"/>
  <c r="EJ29" i="1"/>
  <c r="AJ29" i="1"/>
  <c r="CV29" i="1"/>
  <c r="EB29" i="1"/>
  <c r="L29" i="1"/>
  <c r="AR29" i="1"/>
  <c r="BX29" i="1"/>
  <c r="DD29" i="1"/>
  <c r="FP29" i="1"/>
  <c r="ER29" i="1"/>
  <c r="CF29" i="1"/>
  <c r="T29" i="1"/>
  <c r="AZ29" i="1"/>
  <c r="DL29" i="1"/>
  <c r="AB29" i="1"/>
  <c r="BH29" i="1"/>
  <c r="CN29" i="1"/>
  <c r="DT29" i="1"/>
  <c r="EZ29" i="1"/>
  <c r="BQ30" i="1"/>
</calcChain>
</file>

<file path=xl/sharedStrings.xml><?xml version="1.0" encoding="utf-8"?>
<sst xmlns="http://schemas.openxmlformats.org/spreadsheetml/2006/main" count="225" uniqueCount="76">
  <si>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</si>
  <si>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</si>
  <si>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</si>
  <si>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</si>
  <si>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</si>
  <si>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</si>
  <si>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</si>
  <si>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</si>
  <si>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</si>
  <si>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</si>
  <si>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</si>
  <si>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</si>
  <si>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</si>
  <si>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</si>
  <si>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</si>
  <si>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</si>
  <si>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</si>
  <si>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</si>
  <si>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FRT</t>
  </si>
  <si>
    <t>VHM</t>
  </si>
  <si>
    <t>DXG</t>
  </si>
  <si>
    <t>PDR</t>
  </si>
  <si>
    <t>NVL</t>
  </si>
  <si>
    <t>KBC</t>
  </si>
  <si>
    <t>GMD</t>
  </si>
  <si>
    <t>HAH</t>
  </si>
  <si>
    <t>CTD</t>
  </si>
  <si>
    <t>VCG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</si>
  <si>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</si>
  <si>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</si>
  <si>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</si>
  <si>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</si>
  <si>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</si>
  <si>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</si>
  <si>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</si>
  <si>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</si>
  <si>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</si>
  <si>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</si>
  <si>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</si>
  <si>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</si>
  <si>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</si>
  <si>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</si>
  <si>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 CP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</si>
  <si>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</si>
  <si>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</si>
  <si>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</si>
  <si>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BÁN LẺ</t>
  </si>
  <si>
    <t>VNINDEX</t>
  </si>
  <si>
    <t>Chỉ số</t>
  </si>
  <si>
    <t>Biến động(+/-)</t>
  </si>
  <si>
    <t>Biên độ</t>
  </si>
  <si>
    <t>NN GT Mua - Bán</t>
  </si>
  <si>
    <t>Khối lượng</t>
  </si>
  <si>
    <t>GDNN / KL</t>
  </si>
  <si>
    <t>SLCP tăng</t>
  </si>
  <si>
    <t>SLCP ko đổi</t>
  </si>
  <si>
    <t>SLCP giảm</t>
  </si>
  <si>
    <t>Luỹ kế biến động giá</t>
  </si>
  <si>
    <t>KLGD TB</t>
  </si>
  <si>
    <t>Biên độ TB</t>
  </si>
  <si>
    <t>12.21%</t>
  </si>
  <si>
    <t>11.93%</t>
  </si>
  <si>
    <t>8.64%</t>
  </si>
  <si>
    <t>10.85%</t>
  </si>
  <si>
    <t>11.79%</t>
  </si>
  <si>
    <t>10.00%</t>
  </si>
  <si>
    <t>9.22%</t>
  </si>
  <si>
    <t>8.92%</t>
  </si>
  <si>
    <t>8.84%</t>
  </si>
  <si>
    <t>10.37%</t>
  </si>
  <si>
    <t>12.67%</t>
  </si>
  <si>
    <t>14.23%</t>
  </si>
  <si>
    <t>9.72%</t>
  </si>
  <si>
    <t>7.44%</t>
  </si>
  <si>
    <t>Luỹ kế biến động VNI</t>
  </si>
  <si>
    <t>Luỹ kế GTGD của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</si>
</sst>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0" fillId="0" borderId="5" xfId="0" applyBorder="1"/>
    <xf numFmtId="1" fontId="0" fillId="0" borderId="0" xfId="0" applyNumberFormat="1"/>
    <xf numFmtId="0" fontId="3" fillId="0" borderId="2" xfId="0" applyFont="1" applyBorder="1"/>
    <xf numFmtId="0" fontId="2" fillId="0" borderId="6" xfId="0" applyFont="1" applyBorder="1"/>
    <xf numFmtId="0" fontId="2" fillId="0" borderId="5" xfId="0" applyFont="1" applyBorder="1"/>
    <xf numFmtId="14" fontId="0" fillId="0" borderId="7" xfId="0" applyNumberFormat="1" applyBorder="1"/>
    <xf numFmtId="2" fontId="0" fillId="0" borderId="0" xfId="1" applyNumberFormat="1" applyFont="1" applyBorder="1"/>
    <xf numFmtId="10" fontId="0" fillId="0" borderId="0" xfId="1" applyNumberFormat="1" applyFont="1" applyBorder="1"/>
    <xf numFmtId="14" fontId="0" fillId="0" borderId="8" xfId="0" applyNumberFormat="1" applyBorder="1"/>
    <xf numFmtId="14" fontId="0" fillId="0" borderId="9" xfId="0" applyNumberFormat="1" applyBorder="1"/>
    <xf numFmtId="3" fontId="0" fillId="0" borderId="1" xfId="0" applyNumberFormat="1" applyBorder="1"/>
    <xf numFmtId="2" fontId="0" fillId="0" borderId="1" xfId="1" applyNumberFormat="1" applyFont="1" applyBorder="1"/>
    <xf numFmtId="10" fontId="0" fillId="0" borderId="1" xfId="1" applyNumberFormat="1" applyFont="1" applyBorder="1"/>
    <xf numFmtId="1" fontId="0" fillId="0" borderId="1" xfId="0" applyNumberFormat="1" applyBorder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1" fontId="0" fillId="0" borderId="7" xfId="0" applyNumberFormat="1" applyBorder="1"/>
    <xf numFmtId="1" fontId="0" fillId="7" borderId="7" xfId="0" applyNumberFormat="1" applyFill="1" applyBorder="1"/>
    <xf numFmtId="2" fontId="0" fillId="7" borderId="0" xfId="1" applyNumberFormat="1" applyFont="1" applyFill="1" applyBorder="1"/>
    <xf numFmtId="10" fontId="0" fillId="7" borderId="0" xfId="1" applyNumberFormat="1" applyFont="1" applyFill="1" applyBorder="1"/>
    <xf numFmtId="1" fontId="0" fillId="7" borderId="0" xfId="0" applyNumberFormat="1" applyFill="1"/>
    <xf numFmtId="1" fontId="0" fillId="0" borderId="10" xfId="0" applyNumberFormat="1" applyBorder="1"/>
    <xf numFmtId="9" fontId="0" fillId="0" borderId="0" xfId="1" applyFont="1" applyAlignment="1">
      <alignment horizontal="right"/>
    </xf>
    <xf numFmtId="10" fontId="0" fillId="0" borderId="0" xfId="1" applyNumberFormat="1" applyFont="1" applyAlignment="1">
      <alignment horizontal="right"/>
    </xf>
    <xf numFmtId="3" fontId="4" fillId="0" borderId="0" xfId="0" applyNumberFormat="1" applyFont="1"/>
    <xf numFmtId="3" fontId="0" fillId="7" borderId="0" xfId="0" applyNumberFormat="1" applyFill="1"/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13" borderId="0" xfId="0" applyFill="1" applyAlignment="1">
      <alignment horizontal="left"/>
    </xf>
    <xf numFmtId="0" fontId="2" fillId="2" borderId="0" xfId="0" applyFont="1" applyFill="1" applyAlignment="1"/>
    <xf numFmtId="0" fontId="2" fillId="0" borderId="1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E568-C429-F945-A885-A15FECEEE65C}">
  <dimension ref="A1:FU39"/>
  <sheetViews>
    <sheetView tabSelected="1" zoomScaleNormal="100" workbookViewId="0">
      <pane xSplit="1" topLeftCell="B1" activePane="topRight" state="frozen"/>
      <selection pane="topRight" activeCell="E16" sqref="E16"/>
    </sheetView>
  </sheetViews>
  <sheetFormatPr baseColWidth="10" defaultRowHeight="16" x14ac:dyDescent="0.2"/>
  <cols>
    <col min="1" max="1" width="22" customWidth="1"/>
    <col min="2" max="2" width="15" customWidth="1"/>
    <col min="3" max="3" width="9.1640625" bestFit="1" customWidth="1"/>
    <col min="4" max="4" width="16.5" customWidth="1"/>
    <col min="5" max="5" width="15.6640625" customWidth="1"/>
    <col min="6" max="6" width="14" customWidth="1"/>
    <col min="7" max="7" width="11.5" customWidth="1"/>
    <col min="13" max="13" width="17.5" customWidth="1"/>
    <col min="14" max="14" width="11.1640625" bestFit="1" customWidth="1"/>
    <col min="21" max="21" width="14.1640625" customWidth="1"/>
    <col min="28" max="28" width="13.6640625" customWidth="1"/>
    <col min="29" max="29" width="15.1640625" customWidth="1"/>
    <col min="37" max="37" width="16" customWidth="1"/>
    <col min="45" max="45" width="17" customWidth="1"/>
    <col min="53" max="53" width="14.33203125" customWidth="1"/>
    <col min="59" max="59" width="12.1640625" customWidth="1"/>
    <col min="60" max="60" width="12.6640625" customWidth="1"/>
    <col min="61" max="61" width="16.1640625" customWidth="1"/>
    <col min="68" max="68" width="13.83203125" customWidth="1"/>
    <col min="69" max="69" width="16" customWidth="1"/>
    <col min="77" max="77" width="15.33203125" customWidth="1"/>
    <col min="84" max="84" width="12.83203125" customWidth="1"/>
    <col min="85" max="85" width="18.1640625" customWidth="1"/>
    <col min="86" max="86" width="14.1640625" customWidth="1"/>
    <col min="93" max="93" width="15.33203125" customWidth="1"/>
    <col min="101" max="101" width="17.33203125" customWidth="1"/>
    <col min="109" max="109" width="17.83203125" customWidth="1"/>
    <col min="117" max="117" width="15.1640625" customWidth="1"/>
    <col min="125" max="125" width="15.1640625" customWidth="1"/>
    <col min="133" max="133" width="16.33203125" customWidth="1"/>
    <col min="141" max="141" width="16.83203125" customWidth="1"/>
    <col min="149" max="149" width="15.83203125" customWidth="1"/>
    <col min="157" max="157" width="16.1640625" customWidth="1"/>
    <col min="165" max="165" width="14.33203125" customWidth="1"/>
    <col min="173" max="173" width="16.83203125" customWidth="1"/>
  </cols>
  <sheetData>
    <row r="1" spans="1:177" x14ac:dyDescent="0.2">
      <c r="A1" s="45" t="s">
        <v>31</v>
      </c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"/>
      <c r="R1" s="41" t="s">
        <v>1</v>
      </c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2" t="s">
        <v>2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1"/>
      <c r="BE1" s="1"/>
      <c r="BF1" s="46" t="s">
        <v>46</v>
      </c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1"/>
      <c r="CD1" s="47" t="s">
        <v>3</v>
      </c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1"/>
      <c r="DR1" s="48" t="s">
        <v>4</v>
      </c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1"/>
      <c r="EH1" s="44" t="s">
        <v>5</v>
      </c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1"/>
      <c r="EX1" s="43" t="s">
        <v>6</v>
      </c>
      <c r="EY1" s="43"/>
      <c r="EZ1" s="43"/>
      <c r="FA1" s="43"/>
      <c r="FB1" s="43"/>
      <c r="FC1" s="43"/>
      <c r="FD1" s="43"/>
      <c r="FE1" s="1"/>
      <c r="FF1" s="38" t="s">
        <v>7</v>
      </c>
      <c r="FG1" s="38"/>
      <c r="FH1" s="38"/>
      <c r="FI1" s="38"/>
      <c r="FJ1" s="38"/>
      <c r="FK1" s="38"/>
      <c r="FL1" s="38"/>
      <c r="FM1" s="1"/>
      <c r="FN1" s="40" t="s">
        <v>8</v>
      </c>
      <c r="FO1" s="40"/>
      <c r="FP1" s="40"/>
      <c r="FQ1" s="40"/>
      <c r="FR1" s="40"/>
      <c r="FS1" s="40"/>
      <c r="FT1" s="40"/>
      <c r="FU1" s="1"/>
    </row>
    <row r="2" spans="1:177" x14ac:dyDescent="0.2">
      <c r="A2" s="45"/>
      <c r="B2" s="54" t="s">
        <v>9</v>
      </c>
      <c r="C2" s="54"/>
      <c r="D2" s="54"/>
      <c r="E2" s="54"/>
      <c r="F2" s="54"/>
      <c r="G2" s="54"/>
      <c r="H2" s="54"/>
      <c r="I2" s="1"/>
      <c r="J2" s="39" t="s">
        <v>10</v>
      </c>
      <c r="K2" s="39"/>
      <c r="L2" s="39"/>
      <c r="M2" s="39"/>
      <c r="N2" s="39"/>
      <c r="O2" s="39"/>
      <c r="P2" s="39"/>
      <c r="Q2" s="1"/>
      <c r="R2" s="39" t="s">
        <v>11</v>
      </c>
      <c r="S2" s="39"/>
      <c r="T2" s="39"/>
      <c r="U2" s="39"/>
      <c r="V2" s="39"/>
      <c r="W2" s="39"/>
      <c r="X2" s="39"/>
      <c r="Y2" s="1"/>
      <c r="Z2" s="39" t="s">
        <v>12</v>
      </c>
      <c r="AA2" s="39"/>
      <c r="AB2" s="39"/>
      <c r="AC2" s="39"/>
      <c r="AD2" s="39"/>
      <c r="AE2" s="39"/>
      <c r="AF2" s="39"/>
      <c r="AG2" s="1"/>
      <c r="AH2" s="39" t="s">
        <v>13</v>
      </c>
      <c r="AI2" s="39"/>
      <c r="AJ2" s="39"/>
      <c r="AK2" s="39"/>
      <c r="AL2" s="39"/>
      <c r="AM2" s="39"/>
      <c r="AN2" s="39"/>
      <c r="AO2" s="1"/>
      <c r="AP2" s="39" t="s">
        <v>14</v>
      </c>
      <c r="AQ2" s="39"/>
      <c r="AR2" s="39"/>
      <c r="AS2" s="39"/>
      <c r="AT2" s="39"/>
      <c r="AU2" s="39"/>
      <c r="AV2" s="39"/>
      <c r="AW2" s="1"/>
      <c r="AX2" s="49" t="s">
        <v>15</v>
      </c>
      <c r="AY2" s="49"/>
      <c r="AZ2" s="49"/>
      <c r="BA2" s="49"/>
      <c r="BB2" s="49"/>
      <c r="BC2" s="49"/>
      <c r="BD2" s="50"/>
      <c r="BE2" s="1"/>
      <c r="BF2" s="49" t="s">
        <v>16</v>
      </c>
      <c r="BG2" s="49"/>
      <c r="BH2" s="49"/>
      <c r="BI2" s="49"/>
      <c r="BJ2" s="49"/>
      <c r="BK2" s="50"/>
      <c r="BL2" s="2"/>
      <c r="BM2" s="1"/>
      <c r="BN2" s="39" t="s">
        <v>17</v>
      </c>
      <c r="BO2" s="39"/>
      <c r="BP2" s="39"/>
      <c r="BQ2" s="39"/>
      <c r="BR2" s="39"/>
      <c r="BS2" s="39"/>
      <c r="BT2" s="39"/>
      <c r="BU2" s="1"/>
      <c r="BV2" s="39" t="s">
        <v>18</v>
      </c>
      <c r="BW2" s="39"/>
      <c r="BX2" s="39"/>
      <c r="BY2" s="39"/>
      <c r="BZ2" s="39"/>
      <c r="CA2" s="39"/>
      <c r="CB2" s="39"/>
      <c r="CC2" s="1"/>
      <c r="CD2" s="39" t="s">
        <v>19</v>
      </c>
      <c r="CE2" s="39"/>
      <c r="CF2" s="39"/>
      <c r="CG2" s="39"/>
      <c r="CH2" s="39"/>
      <c r="CI2" s="39"/>
      <c r="CJ2" s="39"/>
      <c r="CK2" s="1"/>
      <c r="CL2" s="39" t="s">
        <v>20</v>
      </c>
      <c r="CM2" s="39"/>
      <c r="CN2" s="39"/>
      <c r="CO2" s="39"/>
      <c r="CP2" s="39"/>
      <c r="CQ2" s="39"/>
      <c r="CR2" s="39"/>
      <c r="CS2" s="1"/>
      <c r="CT2" s="39" t="s">
        <v>21</v>
      </c>
      <c r="CU2" s="39"/>
      <c r="CV2" s="39"/>
      <c r="CW2" s="39"/>
      <c r="CX2" s="39"/>
      <c r="CY2" s="39"/>
      <c r="CZ2" s="39"/>
      <c r="DA2" s="1"/>
      <c r="DB2" s="39" t="s">
        <v>22</v>
      </c>
      <c r="DC2" s="39"/>
      <c r="DD2" s="39"/>
      <c r="DE2" s="39"/>
      <c r="DF2" s="39"/>
      <c r="DG2" s="39"/>
      <c r="DH2" s="39"/>
      <c r="DI2" s="1"/>
      <c r="DJ2" s="39" t="s">
        <v>23</v>
      </c>
      <c r="DK2" s="39"/>
      <c r="DL2" s="39"/>
      <c r="DM2" s="39"/>
      <c r="DN2" s="39"/>
      <c r="DO2" s="39"/>
      <c r="DP2" s="39"/>
      <c r="DQ2" s="1"/>
      <c r="DR2" s="39" t="s">
        <v>24</v>
      </c>
      <c r="DS2" s="39"/>
      <c r="DT2" s="39"/>
      <c r="DU2" s="39"/>
      <c r="DV2" s="39"/>
      <c r="DW2" s="39"/>
      <c r="DX2" s="39"/>
      <c r="DY2" s="1"/>
      <c r="DZ2" s="39" t="s">
        <v>25</v>
      </c>
      <c r="EA2" s="39"/>
      <c r="EB2" s="39"/>
      <c r="EC2" s="39"/>
      <c r="ED2" s="39"/>
      <c r="EE2" s="39"/>
      <c r="EF2" s="39"/>
      <c r="EG2" s="1"/>
      <c r="EH2" s="39" t="s">
        <v>26</v>
      </c>
      <c r="EI2" s="39"/>
      <c r="EJ2" s="39"/>
      <c r="EK2" s="39"/>
      <c r="EL2" s="39"/>
      <c r="EM2" s="39"/>
      <c r="EN2" s="39"/>
      <c r="EO2" s="1"/>
      <c r="EP2" s="39" t="s">
        <v>27</v>
      </c>
      <c r="EQ2" s="39"/>
      <c r="ER2" s="39"/>
      <c r="ES2" s="39"/>
      <c r="ET2" s="39"/>
      <c r="EU2" s="39"/>
      <c r="EV2" s="39"/>
      <c r="EW2" s="1"/>
      <c r="EX2" s="39" t="s">
        <v>28</v>
      </c>
      <c r="EY2" s="39"/>
      <c r="EZ2" s="39"/>
      <c r="FA2" s="39"/>
      <c r="FB2" s="39"/>
      <c r="FC2" s="39"/>
      <c r="FD2" s="39"/>
      <c r="FE2" s="1"/>
      <c r="FF2" s="39" t="s">
        <v>29</v>
      </c>
      <c r="FG2" s="39"/>
      <c r="FH2" s="39"/>
      <c r="FI2" s="39"/>
      <c r="FJ2" s="39"/>
      <c r="FK2" s="39"/>
      <c r="FL2" s="39"/>
      <c r="FM2" s="1"/>
      <c r="FN2" s="39" t="s">
        <v>30</v>
      </c>
      <c r="FO2" s="39"/>
      <c r="FP2" s="39"/>
      <c r="FQ2" s="39"/>
      <c r="FR2" s="39"/>
      <c r="FS2" s="39"/>
      <c r="FT2" s="39"/>
      <c r="FU2" s="1"/>
    </row>
    <row r="3" spans="1:177" x14ac:dyDescent="0.2">
      <c r="A3" s="45"/>
      <c r="B3" s="11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"/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1"/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4" t="s">
        <v>38</v>
      </c>
      <c r="Y3" s="1"/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1"/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1"/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1"/>
      <c r="AX3" s="3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1"/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3" t="s">
        <v>37</v>
      </c>
      <c r="BL3" s="3" t="s">
        <v>38</v>
      </c>
      <c r="BM3" s="1"/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1"/>
      <c r="BV3" s="3" t="s">
        <v>32</v>
      </c>
      <c r="BW3" s="3" t="s">
        <v>33</v>
      </c>
      <c r="BX3" s="3" t="s">
        <v>34</v>
      </c>
      <c r="BY3" s="3" t="s">
        <v>35</v>
      </c>
      <c r="BZ3" s="3" t="s">
        <v>36</v>
      </c>
      <c r="CA3" s="3" t="s">
        <v>37</v>
      </c>
      <c r="CB3" s="3" t="s">
        <v>38</v>
      </c>
      <c r="CC3" s="1"/>
      <c r="CD3" s="3" t="s">
        <v>32</v>
      </c>
      <c r="CE3" s="3" t="s">
        <v>33</v>
      </c>
      <c r="CF3" s="3" t="s">
        <v>34</v>
      </c>
      <c r="CG3" s="3" t="s">
        <v>35</v>
      </c>
      <c r="CH3" s="3" t="s">
        <v>36</v>
      </c>
      <c r="CI3" s="3" t="s">
        <v>37</v>
      </c>
      <c r="CJ3" s="3" t="s">
        <v>38</v>
      </c>
      <c r="CK3" s="1"/>
      <c r="CL3" s="3" t="s">
        <v>32</v>
      </c>
      <c r="CM3" s="3" t="s">
        <v>33</v>
      </c>
      <c r="CN3" s="3" t="s">
        <v>34</v>
      </c>
      <c r="CO3" s="3" t="s">
        <v>35</v>
      </c>
      <c r="CP3" s="3" t="s">
        <v>36</v>
      </c>
      <c r="CQ3" s="3" t="s">
        <v>37</v>
      </c>
      <c r="CR3" s="3" t="s">
        <v>38</v>
      </c>
      <c r="CS3" s="1"/>
      <c r="CT3" s="3" t="s">
        <v>32</v>
      </c>
      <c r="CU3" s="3" t="s">
        <v>33</v>
      </c>
      <c r="CV3" s="3" t="s">
        <v>34</v>
      </c>
      <c r="CW3" s="3" t="s">
        <v>35</v>
      </c>
      <c r="CX3" s="3" t="s">
        <v>36</v>
      </c>
      <c r="CY3" s="3" t="s">
        <v>37</v>
      </c>
      <c r="CZ3" s="3" t="s">
        <v>38</v>
      </c>
      <c r="DA3" s="1"/>
      <c r="DB3" s="3" t="s">
        <v>32</v>
      </c>
      <c r="DC3" s="3" t="s">
        <v>33</v>
      </c>
      <c r="DD3" s="3" t="s">
        <v>34</v>
      </c>
      <c r="DE3" s="3" t="s">
        <v>35</v>
      </c>
      <c r="DF3" s="3" t="s">
        <v>36</v>
      </c>
      <c r="DG3" s="3" t="s">
        <v>37</v>
      </c>
      <c r="DH3" s="3" t="s">
        <v>38</v>
      </c>
      <c r="DI3" s="1"/>
      <c r="DJ3" s="3" t="s">
        <v>32</v>
      </c>
      <c r="DK3" s="3" t="s">
        <v>33</v>
      </c>
      <c r="DL3" s="3" t="s">
        <v>34</v>
      </c>
      <c r="DM3" s="3" t="s">
        <v>35</v>
      </c>
      <c r="DN3" s="3" t="s">
        <v>36</v>
      </c>
      <c r="DO3" s="3" t="s">
        <v>37</v>
      </c>
      <c r="DP3" s="3" t="s">
        <v>38</v>
      </c>
      <c r="DQ3" s="1"/>
      <c r="DR3" s="3" t="s">
        <v>32</v>
      </c>
      <c r="DS3" s="3" t="s">
        <v>33</v>
      </c>
      <c r="DT3" s="3" t="s">
        <v>34</v>
      </c>
      <c r="DU3" s="3" t="s">
        <v>35</v>
      </c>
      <c r="DV3" s="3" t="s">
        <v>36</v>
      </c>
      <c r="DW3" s="3" t="s">
        <v>37</v>
      </c>
      <c r="DX3" s="3" t="s">
        <v>38</v>
      </c>
      <c r="DY3" s="1"/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3" t="s">
        <v>37</v>
      </c>
      <c r="EF3" s="3" t="s">
        <v>38</v>
      </c>
      <c r="EG3" s="1"/>
      <c r="EH3" s="3" t="s">
        <v>32</v>
      </c>
      <c r="EI3" s="3" t="s">
        <v>33</v>
      </c>
      <c r="EJ3" s="3" t="s">
        <v>34</v>
      </c>
      <c r="EK3" s="3" t="s">
        <v>35</v>
      </c>
      <c r="EL3" s="3" t="s">
        <v>36</v>
      </c>
      <c r="EM3" s="3" t="s">
        <v>37</v>
      </c>
      <c r="EN3" s="3" t="s">
        <v>38</v>
      </c>
      <c r="EO3" s="1"/>
      <c r="EP3" s="3" t="s">
        <v>32</v>
      </c>
      <c r="EQ3" s="3" t="s">
        <v>33</v>
      </c>
      <c r="ER3" s="3" t="s">
        <v>34</v>
      </c>
      <c r="ES3" s="3" t="s">
        <v>35</v>
      </c>
      <c r="ET3" s="3" t="s">
        <v>36</v>
      </c>
      <c r="EU3" s="3" t="s">
        <v>37</v>
      </c>
      <c r="EV3" s="3" t="s">
        <v>38</v>
      </c>
      <c r="EW3" s="1"/>
      <c r="EX3" s="3" t="s">
        <v>32</v>
      </c>
      <c r="EY3" s="3" t="s">
        <v>33</v>
      </c>
      <c r="EZ3" s="3" t="s">
        <v>34</v>
      </c>
      <c r="FA3" s="3" t="s">
        <v>35</v>
      </c>
      <c r="FB3" s="3" t="s">
        <v>36</v>
      </c>
      <c r="FC3" s="3" t="s">
        <v>37</v>
      </c>
      <c r="FD3" s="3" t="s">
        <v>38</v>
      </c>
      <c r="FE3" s="1"/>
      <c r="FF3" s="3" t="s">
        <v>32</v>
      </c>
      <c r="FG3" s="3" t="s">
        <v>33</v>
      </c>
      <c r="FH3" s="3" t="s">
        <v>34</v>
      </c>
      <c r="FI3" s="3" t="s">
        <v>35</v>
      </c>
      <c r="FJ3" s="3" t="s">
        <v>36</v>
      </c>
      <c r="FK3" s="3" t="s">
        <v>37</v>
      </c>
      <c r="FL3" s="3" t="s">
        <v>38</v>
      </c>
      <c r="FM3" s="1"/>
      <c r="FN3" s="3" t="s">
        <v>32</v>
      </c>
      <c r="FO3" s="3" t="s">
        <v>33</v>
      </c>
      <c r="FP3" s="3" t="s">
        <v>34</v>
      </c>
      <c r="FQ3" s="3" t="s">
        <v>35</v>
      </c>
      <c r="FR3" s="3" t="s">
        <v>36</v>
      </c>
      <c r="FS3" s="3" t="s">
        <v>37</v>
      </c>
      <c r="FT3" s="3" t="s">
        <v>38</v>
      </c>
      <c r="FU3" s="1"/>
    </row>
    <row r="4" spans="1:177" x14ac:dyDescent="0.2">
      <c r="A4" s="5">
        <v>45245</v>
      </c>
      <c r="B4" s="6">
        <v>311300</v>
      </c>
      <c r="C4" s="6">
        <v>629063</v>
      </c>
      <c r="D4" s="6">
        <v>-317763</v>
      </c>
      <c r="E4" s="6">
        <v>-6577320000</v>
      </c>
      <c r="F4" s="6">
        <v>23091100</v>
      </c>
      <c r="G4" s="10">
        <v>4.0724045194901935E-2</v>
      </c>
      <c r="H4" s="10">
        <v>-2.9268292682926897E-2</v>
      </c>
      <c r="I4" s="1"/>
      <c r="J4" s="6">
        <v>3912700</v>
      </c>
      <c r="K4" s="6">
        <v>1305381</v>
      </c>
      <c r="L4" s="6">
        <v>2607319</v>
      </c>
      <c r="M4" s="6">
        <v>84830510000</v>
      </c>
      <c r="N4" s="6">
        <v>27921501</v>
      </c>
      <c r="O4" s="10">
        <v>0.18688397160310258</v>
      </c>
      <c r="P4" s="10">
        <v>-2.6604068857589917E-2</v>
      </c>
      <c r="Q4" s="1"/>
      <c r="R4" s="6">
        <v>2028300</v>
      </c>
      <c r="S4" s="6">
        <v>1192340</v>
      </c>
      <c r="T4" s="6">
        <v>835960</v>
      </c>
      <c r="U4" s="6">
        <v>72420650000</v>
      </c>
      <c r="V4" s="6">
        <v>4172800</v>
      </c>
      <c r="W4" s="10">
        <v>0.77181748466257671</v>
      </c>
      <c r="X4" s="10">
        <v>1.3872832369942229E-2</v>
      </c>
      <c r="Y4" s="1"/>
      <c r="Z4" s="6">
        <v>1897100</v>
      </c>
      <c r="AA4" s="6">
        <v>2139200</v>
      </c>
      <c r="AB4" s="6">
        <v>-242100</v>
      </c>
      <c r="AC4" s="6">
        <v>-4833120000</v>
      </c>
      <c r="AD4" s="6">
        <v>17930900</v>
      </c>
      <c r="AE4" s="10">
        <v>0.22510303442660434</v>
      </c>
      <c r="AF4" s="10">
        <v>2.5125628140703878E-3</v>
      </c>
      <c r="AG4" s="1"/>
      <c r="AH4" s="6">
        <v>683000</v>
      </c>
      <c r="AI4" s="6">
        <v>2430533</v>
      </c>
      <c r="AJ4" s="6">
        <v>-1747533</v>
      </c>
      <c r="AK4" s="6">
        <v>-52841490000</v>
      </c>
      <c r="AL4" s="6">
        <v>22967100</v>
      </c>
      <c r="AM4" s="10">
        <v>0.13556491677225249</v>
      </c>
      <c r="AN4" s="10">
        <v>-2.0000000000000049E-2</v>
      </c>
      <c r="AO4" s="1"/>
      <c r="AP4" s="6">
        <v>3242900</v>
      </c>
      <c r="AQ4" s="6">
        <v>2395611</v>
      </c>
      <c r="AR4" s="6">
        <v>847289</v>
      </c>
      <c r="AS4" s="6">
        <v>23110240000</v>
      </c>
      <c r="AT4" s="6">
        <v>34793000</v>
      </c>
      <c r="AU4" s="10">
        <v>0.16205877619061304</v>
      </c>
      <c r="AV4" s="10">
        <v>-2.0370370370370396E-2</v>
      </c>
      <c r="AW4" s="1"/>
      <c r="AX4" s="6">
        <v>592400</v>
      </c>
      <c r="AY4" s="6">
        <v>375300</v>
      </c>
      <c r="AZ4" s="6">
        <v>217100</v>
      </c>
      <c r="BA4" s="6">
        <v>4567720000</v>
      </c>
      <c r="BB4" s="6">
        <v>17054000</v>
      </c>
      <c r="BC4" s="10">
        <v>5.6743286032602321E-2</v>
      </c>
      <c r="BD4" s="10">
        <v>-5.128205128205135E-2</v>
      </c>
      <c r="BE4" s="1"/>
      <c r="BF4" s="6">
        <v>1744700</v>
      </c>
      <c r="BG4" s="6">
        <v>2690000</v>
      </c>
      <c r="BH4" s="6">
        <v>-945300</v>
      </c>
      <c r="BI4" s="6">
        <v>-40044580000</v>
      </c>
      <c r="BJ4" s="6">
        <v>12890300</v>
      </c>
      <c r="BK4" s="10">
        <v>0.34403388594524564</v>
      </c>
      <c r="BL4" s="10">
        <v>-1.1933174224343675E-2</v>
      </c>
      <c r="BM4" s="1"/>
      <c r="BN4" s="6">
        <v>566200</v>
      </c>
      <c r="BO4" s="6">
        <v>539661</v>
      </c>
      <c r="BP4" s="6">
        <v>26539</v>
      </c>
      <c r="BQ4" s="6">
        <v>741340000</v>
      </c>
      <c r="BR4" s="6">
        <v>3942600</v>
      </c>
      <c r="BS4" s="10">
        <v>0.28049028559833611</v>
      </c>
      <c r="BT4" s="10">
        <v>-1.6597510373443924E-2</v>
      </c>
      <c r="BU4" s="1"/>
      <c r="BV4" s="6">
        <v>279000</v>
      </c>
      <c r="BW4" s="6">
        <v>134200</v>
      </c>
      <c r="BX4" s="6">
        <v>144800</v>
      </c>
      <c r="BY4" s="6">
        <v>15098420000</v>
      </c>
      <c r="BZ4" s="6">
        <v>490800</v>
      </c>
      <c r="CA4" s="10">
        <v>0.84189079054604732</v>
      </c>
      <c r="CB4" s="10">
        <v>-9.5328884652044147E-4</v>
      </c>
      <c r="CC4" s="1"/>
      <c r="CD4" s="6">
        <v>1483500</v>
      </c>
      <c r="CE4" s="6">
        <v>2850444</v>
      </c>
      <c r="CF4" s="6">
        <v>-1366944</v>
      </c>
      <c r="CG4" s="6">
        <v>-57178000000</v>
      </c>
      <c r="CH4" s="6">
        <v>8585400</v>
      </c>
      <c r="CI4" s="10">
        <v>0.50480396952966666</v>
      </c>
      <c r="CJ4" s="10">
        <v>-8.4439083232809246E-3</v>
      </c>
      <c r="CK4" s="1"/>
      <c r="CL4" s="6">
        <v>2925000</v>
      </c>
      <c r="CM4" s="6">
        <v>268607</v>
      </c>
      <c r="CN4" s="6">
        <v>2656393</v>
      </c>
      <c r="CO4" s="6">
        <v>53611410000</v>
      </c>
      <c r="CP4" s="6">
        <v>23838600</v>
      </c>
      <c r="CQ4" s="10">
        <v>0.13396789240978915</v>
      </c>
      <c r="CR4" s="10">
        <v>-2.2388059701492501E-2</v>
      </c>
      <c r="CS4" s="1"/>
      <c r="CT4" s="6">
        <v>1439100</v>
      </c>
      <c r="CU4" s="6">
        <v>535700</v>
      </c>
      <c r="CV4" s="6">
        <v>903400</v>
      </c>
      <c r="CW4" s="6">
        <v>24475880000</v>
      </c>
      <c r="CX4" s="6">
        <v>18214600</v>
      </c>
      <c r="CY4" s="10">
        <v>0.10841852140590515</v>
      </c>
      <c r="CZ4" s="10">
        <v>-2.2684310018903645E-2</v>
      </c>
      <c r="DA4" s="1"/>
      <c r="DB4" s="6">
        <v>50700</v>
      </c>
      <c r="DC4" s="6">
        <v>590304</v>
      </c>
      <c r="DD4" s="6">
        <v>-539604</v>
      </c>
      <c r="DE4" s="6">
        <v>-8902670000</v>
      </c>
      <c r="DF4" s="6">
        <v>30081700</v>
      </c>
      <c r="DG4" s="10">
        <v>2.1308769118766561E-2</v>
      </c>
      <c r="DH4" s="10">
        <v>-2.4615384615384529E-2</v>
      </c>
      <c r="DI4" s="1"/>
      <c r="DJ4" s="6">
        <v>106600</v>
      </c>
      <c r="DK4" s="6">
        <v>297400</v>
      </c>
      <c r="DL4" s="6">
        <v>-190800</v>
      </c>
      <c r="DM4" s="6">
        <v>-5900820000</v>
      </c>
      <c r="DN4" s="6">
        <v>7475400</v>
      </c>
      <c r="DO4" s="10">
        <v>5.4043930759558018E-2</v>
      </c>
      <c r="DP4" s="10">
        <v>-2.605863192182413E-2</v>
      </c>
      <c r="DQ4" s="1"/>
      <c r="DR4" s="6">
        <v>237510</v>
      </c>
      <c r="DS4" s="6">
        <v>310600</v>
      </c>
      <c r="DT4" s="6">
        <v>-73090</v>
      </c>
      <c r="DU4" s="6">
        <v>-4972470000</v>
      </c>
      <c r="DV4" s="6">
        <v>995300</v>
      </c>
      <c r="DW4" s="10">
        <v>0.55069828192504777</v>
      </c>
      <c r="DX4" s="10">
        <v>-1.969057665260205E-2</v>
      </c>
      <c r="DY4" s="1"/>
      <c r="DZ4" s="6">
        <v>3000</v>
      </c>
      <c r="EA4" s="6">
        <v>108300</v>
      </c>
      <c r="EB4" s="6">
        <v>-105300</v>
      </c>
      <c r="EC4" s="6">
        <v>-3638730000</v>
      </c>
      <c r="ED4" s="6">
        <v>2234600</v>
      </c>
      <c r="EE4" s="10">
        <v>4.9807571824935108E-2</v>
      </c>
      <c r="EF4" s="10">
        <v>-3.2448377581120985E-2</v>
      </c>
      <c r="EG4" s="1"/>
      <c r="EH4" s="6">
        <v>8100</v>
      </c>
      <c r="EI4" s="6">
        <v>72817</v>
      </c>
      <c r="EJ4" s="6">
        <v>-64717</v>
      </c>
      <c r="EK4" s="6">
        <v>-4086470000</v>
      </c>
      <c r="EL4" s="6">
        <v>3684500</v>
      </c>
      <c r="EM4" s="10">
        <v>2.1961460170986564E-2</v>
      </c>
      <c r="EN4" s="10">
        <v>-4.8543689320388349E-2</v>
      </c>
      <c r="EO4" s="1"/>
      <c r="EP4" s="6">
        <v>321000</v>
      </c>
      <c r="EQ4" s="6">
        <v>481300</v>
      </c>
      <c r="ER4" s="6">
        <v>-160300</v>
      </c>
      <c r="ES4" s="6">
        <v>-3829830000</v>
      </c>
      <c r="ET4" s="6">
        <v>7719200</v>
      </c>
      <c r="EU4" s="10">
        <v>0.10393564099906726</v>
      </c>
      <c r="EV4" s="10">
        <v>-3.0042918454935591E-2</v>
      </c>
      <c r="EW4" s="1"/>
      <c r="EX4" s="6">
        <v>53300</v>
      </c>
      <c r="EY4" s="6">
        <v>498500</v>
      </c>
      <c r="EZ4" s="6">
        <v>-445200</v>
      </c>
      <c r="FA4" s="6">
        <v>-9980060000</v>
      </c>
      <c r="FB4" s="6">
        <v>18792600</v>
      </c>
      <c r="FC4" s="10">
        <v>2.9362621457382162E-2</v>
      </c>
      <c r="FD4" s="10">
        <v>-2.7027027027027091E-2</v>
      </c>
      <c r="FE4" s="1"/>
      <c r="FF4" s="6">
        <v>626600</v>
      </c>
      <c r="FG4" s="6">
        <v>142510</v>
      </c>
      <c r="FH4" s="6">
        <v>484090</v>
      </c>
      <c r="FI4" s="6">
        <v>45728080000</v>
      </c>
      <c r="FJ4" s="6">
        <v>2254400</v>
      </c>
      <c r="FK4" s="10">
        <v>0.34115951029098651</v>
      </c>
      <c r="FL4" s="10">
        <v>-1.0638297872340425E-2</v>
      </c>
      <c r="FM4" s="1"/>
      <c r="FN4" s="6">
        <v>220100</v>
      </c>
      <c r="FO4" s="6">
        <v>166000</v>
      </c>
      <c r="FP4" s="6">
        <v>54100</v>
      </c>
      <c r="FQ4" s="6">
        <v>3878960000</v>
      </c>
      <c r="FR4" s="6">
        <v>1421800</v>
      </c>
      <c r="FS4" s="10">
        <v>0.27155718103812071</v>
      </c>
      <c r="FT4" s="10">
        <v>2.8169014084507043E-2</v>
      </c>
      <c r="FU4" s="1"/>
    </row>
    <row r="5" spans="1:177" x14ac:dyDescent="0.2">
      <c r="A5" s="5">
        <v>45246</v>
      </c>
      <c r="B5" s="6">
        <v>1271900</v>
      </c>
      <c r="C5" s="6">
        <v>183600</v>
      </c>
      <c r="D5" s="6">
        <v>1088300</v>
      </c>
      <c r="E5" s="6">
        <v>22380510000</v>
      </c>
      <c r="F5" s="6">
        <v>17281200</v>
      </c>
      <c r="G5" s="10">
        <v>8.4224475152188505E-2</v>
      </c>
      <c r="H5" s="10">
        <v>2.4390243902439025E-2</v>
      </c>
      <c r="I5" s="1"/>
      <c r="J5" s="6">
        <v>1431450</v>
      </c>
      <c r="K5" s="6">
        <v>74050</v>
      </c>
      <c r="L5" s="6">
        <v>1357400</v>
      </c>
      <c r="M5" s="6">
        <v>43141890000</v>
      </c>
      <c r="N5" s="6">
        <v>19073100</v>
      </c>
      <c r="O5" s="10">
        <v>7.8933157168997167E-2</v>
      </c>
      <c r="P5" s="10">
        <v>1.2539184952978013E-2</v>
      </c>
      <c r="Q5" s="1"/>
      <c r="R5" s="6">
        <v>528100</v>
      </c>
      <c r="S5" s="6">
        <v>443462</v>
      </c>
      <c r="T5" s="6">
        <v>84638</v>
      </c>
      <c r="U5" s="6">
        <v>7529320000</v>
      </c>
      <c r="V5" s="6">
        <v>1343800</v>
      </c>
      <c r="W5" s="10">
        <v>0.72299598154487277</v>
      </c>
      <c r="X5" s="10">
        <v>1.1494252873563218E-2</v>
      </c>
      <c r="Y5" s="1"/>
      <c r="Z5" s="6">
        <v>2600100</v>
      </c>
      <c r="AA5" s="6">
        <v>3228691</v>
      </c>
      <c r="AB5" s="6">
        <v>-628591</v>
      </c>
      <c r="AC5" s="6">
        <v>-12473910000</v>
      </c>
      <c r="AD5" s="6">
        <v>12304000</v>
      </c>
      <c r="AE5" s="10">
        <v>0.47373138816644994</v>
      </c>
      <c r="AF5" s="10">
        <v>7.5949367088606872E-3</v>
      </c>
      <c r="AG5" s="1"/>
      <c r="AH5" s="6">
        <v>556300</v>
      </c>
      <c r="AI5" s="6">
        <v>1404800</v>
      </c>
      <c r="AJ5" s="6">
        <v>-848500</v>
      </c>
      <c r="AK5" s="6">
        <v>-25282520000</v>
      </c>
      <c r="AL5" s="6">
        <v>11613300</v>
      </c>
      <c r="AM5" s="10">
        <v>0.16886673038671179</v>
      </c>
      <c r="AN5" s="10">
        <v>1.0033444816053536E-2</v>
      </c>
      <c r="AO5" s="1"/>
      <c r="AP5" s="6">
        <v>1613350</v>
      </c>
      <c r="AQ5" s="6">
        <v>1139550</v>
      </c>
      <c r="AR5" s="6">
        <v>473800</v>
      </c>
      <c r="AS5" s="6">
        <v>12762050000</v>
      </c>
      <c r="AT5" s="6">
        <v>16331000</v>
      </c>
      <c r="AU5" s="10">
        <v>0.16856897924193251</v>
      </c>
      <c r="AV5" s="10">
        <v>1.303538175046547E-2</v>
      </c>
      <c r="AW5" s="1"/>
      <c r="AX5" s="6">
        <v>225500</v>
      </c>
      <c r="AY5" s="6">
        <v>86100</v>
      </c>
      <c r="AZ5" s="6">
        <v>139400</v>
      </c>
      <c r="BA5" s="6">
        <v>2996560000</v>
      </c>
      <c r="BB5" s="6">
        <v>9146500</v>
      </c>
      <c r="BC5" s="10">
        <v>3.4067676160279892E-2</v>
      </c>
      <c r="BD5" s="10">
        <v>1.4084507042253554E-2</v>
      </c>
      <c r="BE5" s="1"/>
      <c r="BF5" s="6">
        <v>1035400</v>
      </c>
      <c r="BG5" s="6">
        <v>2996100</v>
      </c>
      <c r="BH5" s="6">
        <v>-1960700</v>
      </c>
      <c r="BI5" s="6">
        <v>-81100070000</v>
      </c>
      <c r="BJ5" s="6">
        <v>10586200</v>
      </c>
      <c r="BK5" s="10">
        <v>0.3808259809941244</v>
      </c>
      <c r="BL5" s="10">
        <v>0</v>
      </c>
      <c r="BM5" s="1"/>
      <c r="BN5" s="6">
        <v>257639</v>
      </c>
      <c r="BO5" s="6">
        <v>2612300</v>
      </c>
      <c r="BP5" s="6">
        <v>-2354661</v>
      </c>
      <c r="BQ5" s="6">
        <v>-56124690000</v>
      </c>
      <c r="BR5" s="6">
        <v>4276100</v>
      </c>
      <c r="BS5" s="10">
        <v>0.67115806459156713</v>
      </c>
      <c r="BT5" s="10">
        <v>-6.2893081761005686E-3</v>
      </c>
      <c r="BU5" s="1"/>
      <c r="BV5" s="6">
        <v>44300</v>
      </c>
      <c r="BW5" s="6">
        <v>375325</v>
      </c>
      <c r="BX5" s="6">
        <v>-331025</v>
      </c>
      <c r="BY5" s="6">
        <v>-34121920000</v>
      </c>
      <c r="BZ5" s="6">
        <v>515100</v>
      </c>
      <c r="CA5" s="10">
        <v>0.81464764123471167</v>
      </c>
      <c r="CB5" s="10">
        <v>-4.830917874396135E-3</v>
      </c>
      <c r="CC5" s="1"/>
      <c r="CD5" s="6">
        <v>336540</v>
      </c>
      <c r="CE5" s="6">
        <v>2475687</v>
      </c>
      <c r="CF5" s="6">
        <v>-2139147</v>
      </c>
      <c r="CG5" s="6">
        <v>-87960350000</v>
      </c>
      <c r="CH5" s="6">
        <v>5394800</v>
      </c>
      <c r="CI5" s="10">
        <v>0.52128475569066512</v>
      </c>
      <c r="CJ5" s="10">
        <v>-6.0753341433778859E-3</v>
      </c>
      <c r="CK5" s="1"/>
      <c r="CL5" s="6">
        <v>865800</v>
      </c>
      <c r="CM5" s="6">
        <v>561917</v>
      </c>
      <c r="CN5" s="6">
        <v>303883</v>
      </c>
      <c r="CO5" s="6">
        <v>6070740000</v>
      </c>
      <c r="CP5" s="6">
        <v>16848900</v>
      </c>
      <c r="CQ5" s="10">
        <v>8.4736510988847935E-2</v>
      </c>
      <c r="CR5" s="10">
        <v>3.5264483627203989E-2</v>
      </c>
      <c r="CS5" s="1"/>
      <c r="CT5" s="6">
        <v>671700</v>
      </c>
      <c r="CU5" s="6">
        <v>37100</v>
      </c>
      <c r="CV5" s="6">
        <v>634600</v>
      </c>
      <c r="CW5" s="6">
        <v>16791170000</v>
      </c>
      <c r="CX5" s="6">
        <v>16927200</v>
      </c>
      <c r="CY5" s="10">
        <v>4.1873434472328559E-2</v>
      </c>
      <c r="CZ5" s="10">
        <v>4.1825095057034141E-2</v>
      </c>
      <c r="DA5" s="1"/>
      <c r="DB5" s="6">
        <v>377900</v>
      </c>
      <c r="DC5" s="6">
        <v>294900</v>
      </c>
      <c r="DD5" s="6">
        <v>83000</v>
      </c>
      <c r="DE5" s="6">
        <v>1386020000</v>
      </c>
      <c r="DF5" s="6">
        <v>35878200</v>
      </c>
      <c r="DG5" s="10">
        <v>1.8752334286558411E-2</v>
      </c>
      <c r="DH5" s="10">
        <v>3.3950617283950664E-2</v>
      </c>
      <c r="DI5" s="1"/>
      <c r="DJ5" s="6">
        <v>1423849</v>
      </c>
      <c r="DK5" s="6">
        <v>527800</v>
      </c>
      <c r="DL5" s="6">
        <v>896049</v>
      </c>
      <c r="DM5" s="6">
        <v>27724780000</v>
      </c>
      <c r="DN5" s="6">
        <v>6621600</v>
      </c>
      <c r="DO5" s="10">
        <v>0.29473979098707259</v>
      </c>
      <c r="DP5" s="10">
        <v>2.1276595744680805E-2</v>
      </c>
      <c r="DQ5" s="1"/>
      <c r="DR5" s="6">
        <v>337200</v>
      </c>
      <c r="DS5" s="6">
        <v>151300</v>
      </c>
      <c r="DT5" s="6">
        <v>185900</v>
      </c>
      <c r="DU5" s="6">
        <v>13219650000</v>
      </c>
      <c r="DV5" s="6">
        <v>706800</v>
      </c>
      <c r="DW5" s="10">
        <v>0.6911431805319751</v>
      </c>
      <c r="DX5" s="10">
        <v>0</v>
      </c>
      <c r="DY5" s="1"/>
      <c r="DZ5" s="6">
        <v>29900</v>
      </c>
      <c r="EA5" s="6">
        <v>4800</v>
      </c>
      <c r="EB5" s="6">
        <v>25100</v>
      </c>
      <c r="EC5" s="6">
        <v>860690000</v>
      </c>
      <c r="ED5" s="6">
        <v>2138600</v>
      </c>
      <c r="EE5" s="10">
        <v>1.6225568128682314E-2</v>
      </c>
      <c r="EF5" s="10">
        <v>1.775147928994087E-2</v>
      </c>
      <c r="EG5" s="1"/>
      <c r="EH5" s="6">
        <v>13100</v>
      </c>
      <c r="EI5" s="6">
        <v>44600</v>
      </c>
      <c r="EJ5" s="6">
        <v>-31500</v>
      </c>
      <c r="EK5" s="6">
        <v>-1957490000</v>
      </c>
      <c r="EL5" s="6">
        <v>979800</v>
      </c>
      <c r="EM5" s="10">
        <v>5.8889569299857114E-2</v>
      </c>
      <c r="EN5" s="10">
        <v>1.7770597738287583E-2</v>
      </c>
      <c r="EO5" s="1"/>
      <c r="EP5" s="6">
        <v>108600</v>
      </c>
      <c r="EQ5" s="6">
        <v>2700</v>
      </c>
      <c r="ER5" s="6">
        <v>105900</v>
      </c>
      <c r="ES5" s="6">
        <v>2463230000</v>
      </c>
      <c r="ET5" s="6">
        <v>7323200</v>
      </c>
      <c r="EU5" s="10">
        <v>1.5198273978588596E-2</v>
      </c>
      <c r="EV5" s="10">
        <v>1.9480519480519449E-2</v>
      </c>
      <c r="EW5" s="1"/>
      <c r="EX5" s="6">
        <v>567700</v>
      </c>
      <c r="EY5" s="6">
        <v>458800</v>
      </c>
      <c r="EZ5" s="6">
        <v>108900</v>
      </c>
      <c r="FA5" s="6">
        <v>2396430000</v>
      </c>
      <c r="FB5" s="6">
        <v>12676300</v>
      </c>
      <c r="FC5" s="10">
        <v>8.0977887869488729E-2</v>
      </c>
      <c r="FD5" s="10">
        <v>1.3574660633484033E-2</v>
      </c>
      <c r="FE5" s="1"/>
      <c r="FF5" s="6">
        <v>259200</v>
      </c>
      <c r="FG5" s="6">
        <v>223000</v>
      </c>
      <c r="FH5" s="6">
        <v>36200</v>
      </c>
      <c r="FI5" s="6">
        <v>3538900000</v>
      </c>
      <c r="FJ5" s="6">
        <v>2760400</v>
      </c>
      <c r="FK5" s="10">
        <v>0.17468482828575568</v>
      </c>
      <c r="FL5" s="10">
        <v>2.1321961620469083E-2</v>
      </c>
      <c r="FM5" s="1"/>
      <c r="FN5" s="6">
        <v>15000</v>
      </c>
      <c r="FO5" s="6">
        <v>1900</v>
      </c>
      <c r="FP5" s="6">
        <v>13100</v>
      </c>
      <c r="FQ5" s="6">
        <v>955710000</v>
      </c>
      <c r="FR5" s="6">
        <v>626800</v>
      </c>
      <c r="FS5" s="10">
        <v>2.6962348436502873E-2</v>
      </c>
      <c r="FT5" s="10">
        <v>5.4869684499312954E-3</v>
      </c>
      <c r="FU5" s="1"/>
    </row>
    <row r="6" spans="1:177" x14ac:dyDescent="0.2">
      <c r="A6" s="5">
        <v>45247</v>
      </c>
      <c r="B6" s="6">
        <v>213500</v>
      </c>
      <c r="C6" s="6">
        <v>693600</v>
      </c>
      <c r="D6" s="6">
        <v>-480100</v>
      </c>
      <c r="E6" s="6">
        <v>-10002940000</v>
      </c>
      <c r="F6" s="6">
        <v>29459200</v>
      </c>
      <c r="G6" s="10">
        <v>3.0791739083206603E-2</v>
      </c>
      <c r="H6" s="10">
        <v>-4.1975308641975378E-2</v>
      </c>
      <c r="I6" s="1"/>
      <c r="J6" s="6">
        <v>948101</v>
      </c>
      <c r="K6" s="6">
        <v>1367033</v>
      </c>
      <c r="L6" s="6">
        <v>-418932</v>
      </c>
      <c r="M6" s="6">
        <v>-13132970000</v>
      </c>
      <c r="N6" s="6">
        <v>29287801</v>
      </c>
      <c r="O6" s="10">
        <v>7.904772365805135E-2</v>
      </c>
      <c r="P6" s="10">
        <v>-2.6984126984127031E-2</v>
      </c>
      <c r="Q6" s="1"/>
      <c r="R6" s="6">
        <v>57200</v>
      </c>
      <c r="S6" s="6">
        <v>695144</v>
      </c>
      <c r="T6" s="6">
        <v>-637944</v>
      </c>
      <c r="U6" s="6">
        <v>-55172320000</v>
      </c>
      <c r="V6" s="6">
        <v>1693000</v>
      </c>
      <c r="W6" s="10">
        <v>0.44438511518015356</v>
      </c>
      <c r="X6" s="10">
        <v>-2.5700934579439286E-2</v>
      </c>
      <c r="Y6" s="1"/>
      <c r="Z6" s="6">
        <v>444000</v>
      </c>
      <c r="AA6" s="6">
        <v>2623700</v>
      </c>
      <c r="AB6" s="6">
        <v>-2179700</v>
      </c>
      <c r="AC6" s="6">
        <v>-42596580000</v>
      </c>
      <c r="AD6" s="6">
        <v>21827000</v>
      </c>
      <c r="AE6" s="10">
        <v>0.14054611261281899</v>
      </c>
      <c r="AF6" s="10">
        <v>-3.6269430051813434E-2</v>
      </c>
      <c r="AG6" s="1"/>
      <c r="AH6" s="6">
        <v>540200</v>
      </c>
      <c r="AI6" s="6">
        <v>3440000</v>
      </c>
      <c r="AJ6" s="6">
        <v>-2899800</v>
      </c>
      <c r="AK6" s="6">
        <v>-85954360000</v>
      </c>
      <c r="AL6" s="6">
        <v>22314800</v>
      </c>
      <c r="AM6" s="10">
        <v>0.17836592754584402</v>
      </c>
      <c r="AN6" s="10">
        <v>-3.0664395229982915E-2</v>
      </c>
      <c r="AO6" s="1"/>
      <c r="AP6" s="6">
        <v>2303840</v>
      </c>
      <c r="AQ6" s="6">
        <v>3422664</v>
      </c>
      <c r="AR6" s="6">
        <v>-1118824</v>
      </c>
      <c r="AS6" s="6">
        <v>-30743340000</v>
      </c>
      <c r="AT6" s="6">
        <v>43368900</v>
      </c>
      <c r="AU6" s="10">
        <v>0.13204171652958688</v>
      </c>
      <c r="AV6" s="10">
        <v>-2.6415094339622615E-2</v>
      </c>
      <c r="AW6" s="1"/>
      <c r="AX6" s="6">
        <v>1580700</v>
      </c>
      <c r="AY6" s="6">
        <v>61500</v>
      </c>
      <c r="AZ6" s="6">
        <v>1519200</v>
      </c>
      <c r="BA6" s="6">
        <v>33122400000</v>
      </c>
      <c r="BB6" s="6">
        <v>21622000</v>
      </c>
      <c r="BC6" s="10">
        <v>7.5950420867634816E-2</v>
      </c>
      <c r="BD6" s="10">
        <v>6.9124423963134625E-3</v>
      </c>
      <c r="BE6" s="1"/>
      <c r="BF6" s="6">
        <v>1204580</v>
      </c>
      <c r="BG6" s="6">
        <v>2758400</v>
      </c>
      <c r="BH6" s="6">
        <v>-1553820</v>
      </c>
      <c r="BI6" s="6">
        <v>-65124600000</v>
      </c>
      <c r="BJ6" s="6">
        <v>11045900</v>
      </c>
      <c r="BK6" s="10">
        <v>0.35877384368860843</v>
      </c>
      <c r="BL6" s="10">
        <v>-2.4154589371981022E-3</v>
      </c>
      <c r="BM6" s="1"/>
      <c r="BN6" s="6">
        <v>1049825</v>
      </c>
      <c r="BO6" s="6">
        <v>2761800</v>
      </c>
      <c r="BP6" s="6">
        <v>-1711975</v>
      </c>
      <c r="BQ6" s="6">
        <v>-39761040000</v>
      </c>
      <c r="BR6" s="6">
        <v>9273000</v>
      </c>
      <c r="BS6" s="10">
        <v>0.4110455084654373</v>
      </c>
      <c r="BT6" s="10">
        <v>-5.263157894736839E-2</v>
      </c>
      <c r="BU6" s="1"/>
      <c r="BV6" s="6">
        <v>188100</v>
      </c>
      <c r="BW6" s="6">
        <v>56100</v>
      </c>
      <c r="BX6" s="6">
        <v>132000</v>
      </c>
      <c r="BY6" s="6">
        <v>13547390000</v>
      </c>
      <c r="BZ6" s="6">
        <v>722100</v>
      </c>
      <c r="CA6" s="10">
        <v>0.33818030743664312</v>
      </c>
      <c r="CB6" s="10">
        <v>7.8354554358473199E-3</v>
      </c>
      <c r="CC6" s="1"/>
      <c r="CD6" s="6">
        <v>1780087</v>
      </c>
      <c r="CE6" s="6">
        <v>6310900</v>
      </c>
      <c r="CF6" s="6">
        <v>-4530813</v>
      </c>
      <c r="CG6" s="6">
        <v>-180996590000</v>
      </c>
      <c r="CH6" s="6">
        <v>16864400</v>
      </c>
      <c r="CI6" s="10">
        <v>0.47976726121296931</v>
      </c>
      <c r="CJ6" s="10">
        <v>-6.0333761232349015E-2</v>
      </c>
      <c r="CK6" s="1"/>
      <c r="CL6" s="6">
        <v>185600</v>
      </c>
      <c r="CM6" s="6">
        <v>1775340</v>
      </c>
      <c r="CN6" s="6">
        <v>-1589740</v>
      </c>
      <c r="CO6" s="6">
        <v>-32177500000</v>
      </c>
      <c r="CP6" s="6">
        <v>30892700</v>
      </c>
      <c r="CQ6" s="10">
        <v>6.3475837333739044E-2</v>
      </c>
      <c r="CR6" s="10">
        <v>-3.787878787878788E-2</v>
      </c>
      <c r="CS6" s="1"/>
      <c r="CT6" s="6">
        <v>273021</v>
      </c>
      <c r="CU6" s="6">
        <v>487300</v>
      </c>
      <c r="CV6" s="6">
        <v>-214279</v>
      </c>
      <c r="CW6" s="6">
        <v>-5910960000</v>
      </c>
      <c r="CX6" s="6">
        <v>32874200</v>
      </c>
      <c r="CY6" s="10">
        <v>2.3128197796448279E-2</v>
      </c>
      <c r="CZ6" s="10">
        <v>8.9605734767025103E-3</v>
      </c>
      <c r="DA6" s="1"/>
      <c r="DB6" s="6">
        <v>158600</v>
      </c>
      <c r="DC6" s="6">
        <v>310600</v>
      </c>
      <c r="DD6" s="6">
        <v>-152000</v>
      </c>
      <c r="DE6" s="6">
        <v>-2522150000</v>
      </c>
      <c r="DF6" s="6">
        <v>35806100</v>
      </c>
      <c r="DG6" s="10">
        <v>1.3103912461843094E-2</v>
      </c>
      <c r="DH6" s="10">
        <v>-4.0372670807453326E-2</v>
      </c>
      <c r="DI6" s="1"/>
      <c r="DJ6" s="6">
        <v>113200</v>
      </c>
      <c r="DK6" s="6">
        <v>179900</v>
      </c>
      <c r="DL6" s="6">
        <v>-66700</v>
      </c>
      <c r="DM6" s="6">
        <v>-2135530000</v>
      </c>
      <c r="DN6" s="6">
        <v>17989300</v>
      </c>
      <c r="DO6" s="10">
        <v>1.6293018627739825E-2</v>
      </c>
      <c r="DP6" s="10">
        <v>0</v>
      </c>
      <c r="DQ6" s="1"/>
      <c r="DR6" s="6">
        <v>220800</v>
      </c>
      <c r="DS6" s="6">
        <v>2300</v>
      </c>
      <c r="DT6" s="6">
        <v>218500</v>
      </c>
      <c r="DU6" s="6">
        <v>15501470000</v>
      </c>
      <c r="DV6" s="6">
        <v>1054100</v>
      </c>
      <c r="DW6" s="10">
        <v>0.21164974860070201</v>
      </c>
      <c r="DX6" s="10">
        <v>-4.2857142857142452E-3</v>
      </c>
      <c r="DY6" s="1"/>
      <c r="DZ6" s="6">
        <v>12000</v>
      </c>
      <c r="EA6" s="6">
        <v>13700</v>
      </c>
      <c r="EB6" s="6">
        <v>-1700</v>
      </c>
      <c r="EC6" s="6">
        <v>-59280000</v>
      </c>
      <c r="ED6" s="6">
        <v>3344300</v>
      </c>
      <c r="EE6" s="10">
        <v>7.6847172801483123E-3</v>
      </c>
      <c r="EF6" s="10">
        <v>-2.9850746268656716E-2</v>
      </c>
      <c r="EG6" s="1"/>
      <c r="EH6" s="6">
        <v>0</v>
      </c>
      <c r="EI6" s="6">
        <v>2133</v>
      </c>
      <c r="EJ6" s="6">
        <v>-2133</v>
      </c>
      <c r="EK6" s="6">
        <v>-136450000</v>
      </c>
      <c r="EL6" s="6">
        <v>2872000</v>
      </c>
      <c r="EM6" s="10">
        <v>7.426880222841226E-4</v>
      </c>
      <c r="EN6" s="10">
        <v>-1.9354838709677465E-2</v>
      </c>
      <c r="EO6" s="1"/>
      <c r="EP6" s="6">
        <v>5410</v>
      </c>
      <c r="EQ6" s="6">
        <v>392900</v>
      </c>
      <c r="ER6" s="6">
        <v>-387490</v>
      </c>
      <c r="ES6" s="6">
        <v>-9117120000</v>
      </c>
      <c r="ET6" s="6">
        <v>13081400</v>
      </c>
      <c r="EU6" s="10">
        <v>3.0448575840506368E-2</v>
      </c>
      <c r="EV6" s="10">
        <v>-2.1645021645021644E-2</v>
      </c>
      <c r="EW6" s="1"/>
      <c r="EX6" s="6">
        <v>13100</v>
      </c>
      <c r="EY6" s="6">
        <v>441990</v>
      </c>
      <c r="EZ6" s="6">
        <v>-428890</v>
      </c>
      <c r="FA6" s="6">
        <v>-9515700000</v>
      </c>
      <c r="FB6" s="6">
        <v>24553900</v>
      </c>
      <c r="FC6" s="10">
        <v>1.85343265224669E-2</v>
      </c>
      <c r="FD6" s="10">
        <v>-4.3981481481481448E-2</v>
      </c>
      <c r="FE6" s="1"/>
      <c r="FF6" s="6">
        <v>147100</v>
      </c>
      <c r="FG6" s="6">
        <v>44350</v>
      </c>
      <c r="FH6" s="6">
        <v>102750</v>
      </c>
      <c r="FI6" s="6">
        <v>9657260000</v>
      </c>
      <c r="FJ6" s="6">
        <v>2781700</v>
      </c>
      <c r="FK6" s="10">
        <v>6.8824819355070635E-2</v>
      </c>
      <c r="FL6" s="10">
        <v>-2.8938906752411606E-2</v>
      </c>
      <c r="FM6" s="1"/>
      <c r="FN6" s="6">
        <v>3300</v>
      </c>
      <c r="FO6" s="6">
        <v>700</v>
      </c>
      <c r="FP6" s="6">
        <v>2600</v>
      </c>
      <c r="FQ6" s="6">
        <v>184020000</v>
      </c>
      <c r="FR6" s="6">
        <v>868700</v>
      </c>
      <c r="FS6" s="10">
        <v>4.6045815586508573E-3</v>
      </c>
      <c r="FT6" s="10">
        <v>-2.3909985935302434E-2</v>
      </c>
      <c r="FU6" s="1"/>
    </row>
    <row r="7" spans="1:177" x14ac:dyDescent="0.2">
      <c r="A7" s="5">
        <v>45250</v>
      </c>
      <c r="B7" s="6">
        <v>2158600</v>
      </c>
      <c r="C7" s="6">
        <v>384330</v>
      </c>
      <c r="D7" s="6">
        <v>1774270</v>
      </c>
      <c r="E7" s="6">
        <v>36109950000</v>
      </c>
      <c r="F7" s="6">
        <v>38309700</v>
      </c>
      <c r="G7" s="10">
        <v>6.6378227968373546E-2</v>
      </c>
      <c r="H7" s="10">
        <v>8.1632653061224372E-2</v>
      </c>
      <c r="I7" s="1"/>
      <c r="J7" s="6">
        <v>2592900</v>
      </c>
      <c r="K7" s="6">
        <v>439391</v>
      </c>
      <c r="L7" s="6">
        <v>2153509</v>
      </c>
      <c r="M7" s="6">
        <v>68337860000</v>
      </c>
      <c r="N7" s="6">
        <v>27822901</v>
      </c>
      <c r="O7" s="10">
        <v>0.10898543613406812</v>
      </c>
      <c r="P7" s="10">
        <v>5.5374592833876198E-2</v>
      </c>
      <c r="Q7" s="1"/>
      <c r="R7" s="6">
        <v>446600</v>
      </c>
      <c r="S7" s="6">
        <v>129945</v>
      </c>
      <c r="T7" s="6">
        <v>316655</v>
      </c>
      <c r="U7" s="6">
        <v>27338420000</v>
      </c>
      <c r="V7" s="6">
        <v>1157400</v>
      </c>
      <c r="W7" s="10">
        <v>0.49813806808363575</v>
      </c>
      <c r="X7" s="10">
        <v>5.8411214953271035E-3</v>
      </c>
      <c r="Y7" s="1"/>
      <c r="Z7" s="6">
        <v>1489400</v>
      </c>
      <c r="AA7" s="6">
        <v>1073400</v>
      </c>
      <c r="AB7" s="6">
        <v>416000</v>
      </c>
      <c r="AC7" s="6">
        <v>8403620000</v>
      </c>
      <c r="AD7" s="6">
        <v>20209100</v>
      </c>
      <c r="AE7" s="10">
        <v>0.12681415797833651</v>
      </c>
      <c r="AF7" s="10">
        <v>3.1746031746031821E-2</v>
      </c>
      <c r="AG7" s="1"/>
      <c r="AH7" s="6">
        <v>992500</v>
      </c>
      <c r="AI7" s="6">
        <v>881700</v>
      </c>
      <c r="AJ7" s="6">
        <v>110800</v>
      </c>
      <c r="AK7" s="6">
        <v>3219060000</v>
      </c>
      <c r="AL7" s="6">
        <v>18040800</v>
      </c>
      <c r="AM7" s="10">
        <v>0.10388674559886479</v>
      </c>
      <c r="AN7" s="10">
        <v>1.7421602787456445E-2</v>
      </c>
      <c r="AO7" s="1"/>
      <c r="AP7" s="6">
        <v>2344300</v>
      </c>
      <c r="AQ7" s="6">
        <v>2133894</v>
      </c>
      <c r="AR7" s="6">
        <v>210406</v>
      </c>
      <c r="AS7" s="6">
        <v>6024150000</v>
      </c>
      <c r="AT7" s="6">
        <v>18250000</v>
      </c>
      <c r="AU7" s="10">
        <v>0.24538049315068494</v>
      </c>
      <c r="AV7" s="10">
        <v>2.107279693486579E-2</v>
      </c>
      <c r="AW7" s="1"/>
      <c r="AX7" s="6">
        <v>763536</v>
      </c>
      <c r="AY7" s="6">
        <v>5600</v>
      </c>
      <c r="AZ7" s="6">
        <v>757936</v>
      </c>
      <c r="BA7" s="6">
        <v>16724770000</v>
      </c>
      <c r="BB7" s="6">
        <v>13302800</v>
      </c>
      <c r="BC7" s="10">
        <v>5.7817602309288271E-2</v>
      </c>
      <c r="BD7" s="10">
        <v>3.9812646370023318E-2</v>
      </c>
      <c r="BE7" s="1"/>
      <c r="BF7" s="6">
        <v>709600</v>
      </c>
      <c r="BG7" s="6">
        <v>1209600</v>
      </c>
      <c r="BH7" s="6">
        <v>-500000</v>
      </c>
      <c r="BI7" s="6">
        <v>-20738720000</v>
      </c>
      <c r="BJ7" s="6">
        <v>7703500</v>
      </c>
      <c r="BK7" s="10">
        <v>0.24913351074187057</v>
      </c>
      <c r="BL7" s="10">
        <v>9.9626400996263662E-3</v>
      </c>
      <c r="BM7" s="1"/>
      <c r="BN7" s="6">
        <v>365307</v>
      </c>
      <c r="BO7" s="6">
        <v>2044402</v>
      </c>
      <c r="BP7" s="6">
        <v>-1679095</v>
      </c>
      <c r="BQ7" s="6">
        <v>-38222210000</v>
      </c>
      <c r="BR7" s="6">
        <v>4059300</v>
      </c>
      <c r="BS7" s="10">
        <v>0.59362673367329344</v>
      </c>
      <c r="BT7" s="10">
        <v>0</v>
      </c>
      <c r="BU7" s="1"/>
      <c r="BV7" s="6">
        <v>115800</v>
      </c>
      <c r="BW7" s="6">
        <v>111900</v>
      </c>
      <c r="BX7" s="6">
        <v>3900</v>
      </c>
      <c r="BY7" s="6">
        <v>395050000</v>
      </c>
      <c r="BZ7" s="6">
        <v>280400</v>
      </c>
      <c r="CA7" s="10">
        <v>0.81205420827389441</v>
      </c>
      <c r="CB7" s="10">
        <v>1.4999999999999999E-2</v>
      </c>
      <c r="CC7" s="1"/>
      <c r="CD7" s="6">
        <v>429500</v>
      </c>
      <c r="CE7" s="6">
        <v>1291650</v>
      </c>
      <c r="CF7" s="6">
        <v>-862150</v>
      </c>
      <c r="CG7" s="6">
        <v>-33656200000</v>
      </c>
      <c r="CH7" s="6">
        <v>5897600</v>
      </c>
      <c r="CI7" s="10">
        <v>0.29183905317417252</v>
      </c>
      <c r="CJ7" s="10">
        <v>1.1688311688311762E-2</v>
      </c>
      <c r="CK7" s="1"/>
      <c r="CL7" s="6">
        <v>1139610</v>
      </c>
      <c r="CM7" s="6">
        <v>100800</v>
      </c>
      <c r="CN7" s="6">
        <v>1038810</v>
      </c>
      <c r="CO7" s="6">
        <v>20547930000</v>
      </c>
      <c r="CP7" s="6">
        <v>16093200</v>
      </c>
      <c r="CQ7" s="10">
        <v>7.707665349340094E-2</v>
      </c>
      <c r="CR7" s="10">
        <v>5.4973821989528646E-2</v>
      </c>
      <c r="CS7" s="1"/>
      <c r="CT7" s="6">
        <v>63800</v>
      </c>
      <c r="CU7" s="6">
        <v>219800</v>
      </c>
      <c r="CV7" s="6">
        <v>-156000</v>
      </c>
      <c r="CW7" s="6">
        <v>-4408640000</v>
      </c>
      <c r="CX7" s="6">
        <v>16185000</v>
      </c>
      <c r="CY7" s="10">
        <v>1.7522397281433427E-2</v>
      </c>
      <c r="CZ7" s="10">
        <v>3.0741410488245986E-2</v>
      </c>
      <c r="DA7" s="1"/>
      <c r="DB7" s="6">
        <v>231112</v>
      </c>
      <c r="DC7" s="6">
        <v>10759</v>
      </c>
      <c r="DD7" s="6">
        <v>220353</v>
      </c>
      <c r="DE7" s="6">
        <v>3545550000</v>
      </c>
      <c r="DF7" s="6">
        <v>21076100</v>
      </c>
      <c r="DG7" s="10">
        <v>1.1476079540332414E-2</v>
      </c>
      <c r="DH7" s="10">
        <v>3.1847133757961783E-2</v>
      </c>
      <c r="DI7" s="1"/>
      <c r="DJ7" s="6">
        <v>281600</v>
      </c>
      <c r="DK7" s="6">
        <v>396900</v>
      </c>
      <c r="DL7" s="6">
        <v>-115300</v>
      </c>
      <c r="DM7" s="6">
        <v>-3740240000</v>
      </c>
      <c r="DN7" s="6">
        <v>12523600</v>
      </c>
      <c r="DO7" s="10">
        <v>5.417771247883995E-2</v>
      </c>
      <c r="DP7" s="10">
        <v>4.7385620915032539E-2</v>
      </c>
      <c r="DQ7" s="1"/>
      <c r="DR7" s="6">
        <v>120100</v>
      </c>
      <c r="DS7" s="6">
        <v>102900</v>
      </c>
      <c r="DT7" s="6">
        <v>17200</v>
      </c>
      <c r="DU7" s="6">
        <v>1171750000</v>
      </c>
      <c r="DV7" s="6">
        <v>608200</v>
      </c>
      <c r="DW7" s="10">
        <v>0.36665570536007891</v>
      </c>
      <c r="DX7" s="10">
        <v>8.6956521739129603E-3</v>
      </c>
      <c r="DY7" s="1"/>
      <c r="DZ7" s="6">
        <v>124700</v>
      </c>
      <c r="EA7" s="6">
        <v>11400</v>
      </c>
      <c r="EB7" s="6">
        <v>113300</v>
      </c>
      <c r="EC7" s="6">
        <v>3844150000</v>
      </c>
      <c r="ED7" s="6">
        <v>2084000</v>
      </c>
      <c r="EE7" s="10">
        <v>6.530710172744722E-2</v>
      </c>
      <c r="EF7" s="10">
        <v>3.0395136778115502E-2</v>
      </c>
      <c r="EG7" s="1"/>
      <c r="EH7" s="6">
        <v>70267</v>
      </c>
      <c r="EI7" s="6">
        <v>3004</v>
      </c>
      <c r="EJ7" s="6">
        <v>67263</v>
      </c>
      <c r="EK7" s="6">
        <v>4189120000</v>
      </c>
      <c r="EL7" s="6">
        <v>1841600</v>
      </c>
      <c r="EM7" s="10">
        <v>3.9786598609904432E-2</v>
      </c>
      <c r="EN7" s="10">
        <v>2.4590163934426229E-2</v>
      </c>
      <c r="EO7" s="1"/>
      <c r="EP7" s="6">
        <v>241336</v>
      </c>
      <c r="EQ7" s="6">
        <v>12200</v>
      </c>
      <c r="ER7" s="6">
        <v>229136</v>
      </c>
      <c r="ES7" s="6">
        <v>5253330000</v>
      </c>
      <c r="ET7" s="6">
        <v>8199300</v>
      </c>
      <c r="EU7" s="10">
        <v>3.0921664044491603E-2</v>
      </c>
      <c r="EV7" s="10">
        <v>2.8888888888888825E-2</v>
      </c>
      <c r="EW7" s="1"/>
      <c r="EX7" s="6">
        <v>495900</v>
      </c>
      <c r="EY7" s="6">
        <v>38900</v>
      </c>
      <c r="EZ7" s="6">
        <v>457000</v>
      </c>
      <c r="FA7" s="6">
        <v>9806430000</v>
      </c>
      <c r="FB7" s="6">
        <v>21362700</v>
      </c>
      <c r="FC7" s="10">
        <v>2.5034288736910597E-2</v>
      </c>
      <c r="FD7" s="10">
        <v>5.288461538461528E-2</v>
      </c>
      <c r="FE7" s="1"/>
      <c r="FF7" s="6">
        <v>229100</v>
      </c>
      <c r="FG7" s="6">
        <v>17298</v>
      </c>
      <c r="FH7" s="6">
        <v>211802</v>
      </c>
      <c r="FI7" s="6">
        <v>19723470000</v>
      </c>
      <c r="FJ7" s="6">
        <v>1840100</v>
      </c>
      <c r="FK7" s="10">
        <v>0.13390467909352752</v>
      </c>
      <c r="FL7" s="10">
        <v>2.1905805038335158E-2</v>
      </c>
      <c r="FM7" s="1"/>
      <c r="FN7" s="6">
        <v>1500</v>
      </c>
      <c r="FO7" s="6">
        <v>107000</v>
      </c>
      <c r="FP7" s="6">
        <v>-105500</v>
      </c>
      <c r="FQ7" s="6">
        <v>-7409130000</v>
      </c>
      <c r="FR7" s="6">
        <v>613500</v>
      </c>
      <c r="FS7" s="10">
        <v>0.17685411572942136</v>
      </c>
      <c r="FT7" s="10">
        <v>1.4492753623188406E-2</v>
      </c>
      <c r="FU7" s="1"/>
    </row>
    <row r="8" spans="1:177" x14ac:dyDescent="0.2">
      <c r="A8" s="5">
        <v>45251</v>
      </c>
      <c r="B8" s="6">
        <v>1978400</v>
      </c>
      <c r="C8" s="6">
        <v>490520</v>
      </c>
      <c r="D8" s="6">
        <v>1487880</v>
      </c>
      <c r="E8" s="6">
        <v>32124050000</v>
      </c>
      <c r="F8" s="6">
        <v>33835400</v>
      </c>
      <c r="G8" s="10">
        <v>7.296854773403004E-2</v>
      </c>
      <c r="H8" s="10">
        <v>9.3023255813953157E-3</v>
      </c>
      <c r="I8" s="1"/>
      <c r="J8" s="6">
        <v>2384100</v>
      </c>
      <c r="K8" s="6">
        <v>520047</v>
      </c>
      <c r="L8" s="6">
        <v>1864053</v>
      </c>
      <c r="M8" s="6">
        <v>60625660000</v>
      </c>
      <c r="N8" s="6">
        <v>17289800</v>
      </c>
      <c r="O8" s="10">
        <v>0.16796880241529688</v>
      </c>
      <c r="P8" s="10">
        <v>-7.6804915514592943E-3</v>
      </c>
      <c r="Q8" s="1"/>
      <c r="R8" s="6">
        <v>620300</v>
      </c>
      <c r="S8" s="6">
        <v>287884</v>
      </c>
      <c r="T8" s="6">
        <v>332416</v>
      </c>
      <c r="U8" s="6">
        <v>28746680000</v>
      </c>
      <c r="V8" s="6">
        <v>1256400</v>
      </c>
      <c r="W8" s="10">
        <v>0.72284622731614134</v>
      </c>
      <c r="X8" s="10">
        <v>5.8072009291521487E-3</v>
      </c>
      <c r="Y8" s="1"/>
      <c r="Z8" s="6">
        <v>4209600</v>
      </c>
      <c r="AA8" s="6">
        <v>14927330</v>
      </c>
      <c r="AB8" s="6">
        <v>-10717730</v>
      </c>
      <c r="AC8" s="6">
        <v>-211073489874.32605</v>
      </c>
      <c r="AD8" s="6">
        <v>33669600</v>
      </c>
      <c r="AE8" s="10">
        <v>0.56837414165894462</v>
      </c>
      <c r="AF8" s="10">
        <v>2.5510204081631203E-3</v>
      </c>
      <c r="AG8" s="1"/>
      <c r="AH8" s="6">
        <v>456100</v>
      </c>
      <c r="AI8" s="6">
        <v>195500</v>
      </c>
      <c r="AJ8" s="6">
        <v>260600</v>
      </c>
      <c r="AK8" s="6">
        <v>7636105727.9783525</v>
      </c>
      <c r="AL8" s="6">
        <v>7061500</v>
      </c>
      <c r="AM8" s="10">
        <v>9.2275012391135031E-2</v>
      </c>
      <c r="AN8" s="10">
        <v>-8.5324232081911266E-3</v>
      </c>
      <c r="AO8" s="1"/>
      <c r="AP8" s="6">
        <v>348010</v>
      </c>
      <c r="AQ8" s="6">
        <v>1426237</v>
      </c>
      <c r="AR8" s="6">
        <v>-1078227</v>
      </c>
      <c r="AS8" s="6">
        <v>-29268920000</v>
      </c>
      <c r="AT8" s="6">
        <v>26772700</v>
      </c>
      <c r="AU8" s="10">
        <v>6.6270753416726738E-2</v>
      </c>
      <c r="AV8" s="10">
        <v>1.8518518518518782E-3</v>
      </c>
      <c r="AW8" s="1"/>
      <c r="AX8" s="6">
        <v>320500</v>
      </c>
      <c r="AY8" s="6">
        <v>238300</v>
      </c>
      <c r="AZ8" s="6">
        <v>82200</v>
      </c>
      <c r="BA8" s="6">
        <v>1784330000</v>
      </c>
      <c r="BB8" s="6">
        <v>17533500</v>
      </c>
      <c r="BC8" s="10">
        <v>3.187041948270454E-2</v>
      </c>
      <c r="BD8" s="10">
        <v>-1.8018018018018115E-2</v>
      </c>
      <c r="BE8" s="1"/>
      <c r="BF8" s="6">
        <v>1128900</v>
      </c>
      <c r="BG8" s="6">
        <v>1703500</v>
      </c>
      <c r="BH8" s="6">
        <v>-574600</v>
      </c>
      <c r="BI8" s="6">
        <v>-23568600000</v>
      </c>
      <c r="BJ8" s="6">
        <v>6743700</v>
      </c>
      <c r="BK8" s="10">
        <v>0.42000682118125066</v>
      </c>
      <c r="BL8" s="10">
        <v>-1.4669926650366783E-2</v>
      </c>
      <c r="BM8" s="1"/>
      <c r="BN8" s="6">
        <v>417460</v>
      </c>
      <c r="BO8" s="6">
        <v>3014500</v>
      </c>
      <c r="BP8" s="6">
        <v>-2597040</v>
      </c>
      <c r="BQ8" s="6">
        <v>-58786361319.802689</v>
      </c>
      <c r="BR8" s="6">
        <v>4601900</v>
      </c>
      <c r="BS8" s="10">
        <v>0.74577022534170667</v>
      </c>
      <c r="BT8" s="10">
        <v>-1.3274336283185714E-2</v>
      </c>
      <c r="BU8" s="1"/>
      <c r="BV8" s="6">
        <v>13500</v>
      </c>
      <c r="BW8" s="6">
        <v>8665</v>
      </c>
      <c r="BX8" s="6">
        <v>4835</v>
      </c>
      <c r="BY8" s="6">
        <v>491500000</v>
      </c>
      <c r="BZ8" s="6">
        <v>188800</v>
      </c>
      <c r="CA8" s="10">
        <v>0.11739936440677966</v>
      </c>
      <c r="CB8" s="10">
        <v>-4.9019607843137254E-3</v>
      </c>
      <c r="CC8" s="1"/>
      <c r="CD8" s="6">
        <v>460048</v>
      </c>
      <c r="CE8" s="6">
        <v>1819270</v>
      </c>
      <c r="CF8" s="6">
        <v>-1359222</v>
      </c>
      <c r="CG8" s="6">
        <v>-53275800000</v>
      </c>
      <c r="CH8" s="6">
        <v>4789100</v>
      </c>
      <c r="CI8" s="10">
        <v>0.47593869411789269</v>
      </c>
      <c r="CJ8" s="10">
        <v>-1.6624040920716076E-2</v>
      </c>
      <c r="CK8" s="1"/>
      <c r="CL8" s="6">
        <v>303100</v>
      </c>
      <c r="CM8" s="6">
        <v>364600</v>
      </c>
      <c r="CN8" s="6">
        <v>-61500</v>
      </c>
      <c r="CO8" s="6">
        <v>-1258840000</v>
      </c>
      <c r="CP8" s="6">
        <v>14598700</v>
      </c>
      <c r="CQ8" s="10">
        <v>4.5736949180406473E-2</v>
      </c>
      <c r="CR8" s="10">
        <v>-9.8765432098765083E-3</v>
      </c>
      <c r="CS8" s="1"/>
      <c r="CT8" s="6">
        <v>505900</v>
      </c>
      <c r="CU8" s="6">
        <v>609100</v>
      </c>
      <c r="CV8" s="6">
        <v>-103200</v>
      </c>
      <c r="CW8" s="6">
        <v>-2905020000</v>
      </c>
      <c r="CX8" s="6">
        <v>13436900</v>
      </c>
      <c r="CY8" s="10">
        <v>8.2980449359599306E-2</v>
      </c>
      <c r="CZ8" s="10">
        <v>-2.1164021164021087E-2</v>
      </c>
      <c r="DA8" s="1"/>
      <c r="DB8" s="6">
        <v>10100</v>
      </c>
      <c r="DC8" s="6">
        <v>294500</v>
      </c>
      <c r="DD8" s="6">
        <v>-284400</v>
      </c>
      <c r="DE8" s="6">
        <v>-4645200000</v>
      </c>
      <c r="DF8" s="6">
        <v>14470900</v>
      </c>
      <c r="DG8" s="10">
        <v>2.1049139998203292E-2</v>
      </c>
      <c r="DH8" s="10">
        <v>-1.5384615384615385E-2</v>
      </c>
      <c r="DI8" s="1"/>
      <c r="DJ8" s="6">
        <v>389700</v>
      </c>
      <c r="DK8" s="6">
        <v>149500</v>
      </c>
      <c r="DL8" s="6">
        <v>240200</v>
      </c>
      <c r="DM8" s="6">
        <v>7654780000</v>
      </c>
      <c r="DN8" s="6">
        <v>6030600</v>
      </c>
      <c r="DO8" s="10">
        <v>8.9410672238251582E-2</v>
      </c>
      <c r="DP8" s="10">
        <v>-1.0903426791277303E-2</v>
      </c>
      <c r="DQ8" s="1"/>
      <c r="DR8" s="6">
        <v>163900</v>
      </c>
      <c r="DS8" s="6">
        <v>227800</v>
      </c>
      <c r="DT8" s="6">
        <v>-63900</v>
      </c>
      <c r="DU8" s="6">
        <v>-4431220000</v>
      </c>
      <c r="DV8" s="6">
        <v>774200</v>
      </c>
      <c r="DW8" s="10">
        <v>0.50594161715319041</v>
      </c>
      <c r="DX8" s="10">
        <v>1.4306151645206624E-3</v>
      </c>
      <c r="DY8" s="1"/>
      <c r="DZ8" s="6">
        <v>3200</v>
      </c>
      <c r="EA8" s="6">
        <v>5800</v>
      </c>
      <c r="EB8" s="6">
        <v>-2600</v>
      </c>
      <c r="EC8" s="6">
        <v>-89210000</v>
      </c>
      <c r="ED8" s="6">
        <v>1479300</v>
      </c>
      <c r="EE8" s="10">
        <v>6.0839586290813222E-3</v>
      </c>
      <c r="EF8" s="10">
        <v>-4.3668122270741939E-3</v>
      </c>
      <c r="EG8" s="1"/>
      <c r="EH8" s="6">
        <v>600</v>
      </c>
      <c r="EI8" s="6">
        <v>171999</v>
      </c>
      <c r="EJ8" s="6">
        <v>-171399</v>
      </c>
      <c r="EK8" s="6">
        <v>-11148960000</v>
      </c>
      <c r="EL8" s="6">
        <v>3492200</v>
      </c>
      <c r="EM8" s="10">
        <v>4.9424145237958877E-2</v>
      </c>
      <c r="EN8" s="10">
        <v>4.1139240506329021E-2</v>
      </c>
      <c r="EO8" s="1"/>
      <c r="EP8" s="6">
        <v>2000</v>
      </c>
      <c r="EQ8" s="6">
        <v>196600</v>
      </c>
      <c r="ER8" s="6">
        <v>-194600</v>
      </c>
      <c r="ES8" s="6">
        <v>-4471310000</v>
      </c>
      <c r="ET8" s="6">
        <v>5981100</v>
      </c>
      <c r="EU8" s="10">
        <v>3.3204594472588653E-2</v>
      </c>
      <c r="EV8" s="10">
        <v>4.255319148936231E-3</v>
      </c>
      <c r="EW8" s="1"/>
      <c r="EX8" s="6">
        <v>22200</v>
      </c>
      <c r="EY8" s="6">
        <v>355900</v>
      </c>
      <c r="EZ8" s="6">
        <v>-333700</v>
      </c>
      <c r="FA8" s="6">
        <v>-7350140000</v>
      </c>
      <c r="FB8" s="6">
        <v>11893400</v>
      </c>
      <c r="FC8" s="10">
        <v>3.1790741083289893E-2</v>
      </c>
      <c r="FD8" s="10">
        <v>4.5045045045045687E-3</v>
      </c>
      <c r="FE8" s="1"/>
      <c r="FF8" s="6">
        <v>384400</v>
      </c>
      <c r="FG8" s="6">
        <v>280300</v>
      </c>
      <c r="FH8" s="6">
        <v>104100</v>
      </c>
      <c r="FI8" s="6">
        <v>9861300000</v>
      </c>
      <c r="FJ8" s="6">
        <v>2232100</v>
      </c>
      <c r="FK8" s="10">
        <v>0.2977913175932978</v>
      </c>
      <c r="FL8" s="10">
        <v>4.2328042328042929E-3</v>
      </c>
      <c r="FM8" s="1"/>
      <c r="FN8" s="6">
        <v>600</v>
      </c>
      <c r="FO8" s="6">
        <v>198100</v>
      </c>
      <c r="FP8" s="6">
        <v>-197500</v>
      </c>
      <c r="FQ8" s="6">
        <v>-13927430000</v>
      </c>
      <c r="FR8" s="6">
        <v>559000</v>
      </c>
      <c r="FS8" s="10">
        <v>0.35545617173524152</v>
      </c>
      <c r="FT8" s="10">
        <v>1.4104372355429381E-3</v>
      </c>
      <c r="FU8" s="1"/>
    </row>
    <row r="9" spans="1:177" x14ac:dyDescent="0.2">
      <c r="A9" s="5">
        <v>45252</v>
      </c>
      <c r="B9" s="6">
        <v>142910</v>
      </c>
      <c r="C9" s="6">
        <v>349400</v>
      </c>
      <c r="D9" s="6">
        <v>-206490</v>
      </c>
      <c r="E9" s="6">
        <v>-4497390000</v>
      </c>
      <c r="F9" s="6">
        <v>31608600</v>
      </c>
      <c r="G9" s="10">
        <v>1.5575191561790146E-2</v>
      </c>
      <c r="H9" s="10">
        <v>6.8965517241378659E-3</v>
      </c>
      <c r="I9" s="1"/>
      <c r="J9" s="6">
        <v>1333400</v>
      </c>
      <c r="K9" s="6">
        <v>1068103</v>
      </c>
      <c r="L9" s="6">
        <v>265297</v>
      </c>
      <c r="M9" s="6">
        <v>8610980000</v>
      </c>
      <c r="N9" s="6">
        <v>24561200</v>
      </c>
      <c r="O9" s="10">
        <v>9.7776289432112432E-2</v>
      </c>
      <c r="P9" s="10">
        <v>1.2307692307692264E-2</v>
      </c>
      <c r="Q9" s="1"/>
      <c r="R9" s="6">
        <v>298000</v>
      </c>
      <c r="S9" s="6">
        <v>499076</v>
      </c>
      <c r="T9" s="6">
        <v>-201076</v>
      </c>
      <c r="U9" s="6">
        <v>-17135880000</v>
      </c>
      <c r="V9" s="6">
        <v>1071700</v>
      </c>
      <c r="W9" s="10">
        <v>0.74374918354016983</v>
      </c>
      <c r="X9" s="10">
        <v>4.634994206257308E-3</v>
      </c>
      <c r="Y9" s="1"/>
      <c r="Z9" s="6">
        <v>1126700</v>
      </c>
      <c r="AA9" s="6">
        <v>24249430</v>
      </c>
      <c r="AB9" s="6">
        <v>-23122730</v>
      </c>
      <c r="AC9" s="6">
        <v>-484697340000</v>
      </c>
      <c r="AD9" s="6">
        <v>38807213</v>
      </c>
      <c r="AE9" s="10">
        <v>0.6539024072664017</v>
      </c>
      <c r="AF9" s="10">
        <v>0</v>
      </c>
      <c r="AG9" s="1"/>
      <c r="AH9" s="6">
        <v>4242700</v>
      </c>
      <c r="AI9" s="6">
        <v>668000</v>
      </c>
      <c r="AJ9" s="6">
        <v>3574700</v>
      </c>
      <c r="AK9" s="6">
        <v>105311680000</v>
      </c>
      <c r="AL9" s="6">
        <v>22780700</v>
      </c>
      <c r="AM9" s="10">
        <v>0.21556405202649612</v>
      </c>
      <c r="AN9" s="10">
        <v>-6.8728522336769515E-3</v>
      </c>
      <c r="AO9" s="1"/>
      <c r="AP9" s="6">
        <v>1013447</v>
      </c>
      <c r="AQ9" s="6">
        <v>1643922</v>
      </c>
      <c r="AR9" s="6">
        <v>-630475</v>
      </c>
      <c r="AS9" s="6">
        <v>-17012250000</v>
      </c>
      <c r="AT9" s="6">
        <v>17945500</v>
      </c>
      <c r="AU9" s="10">
        <v>0.14807996433646317</v>
      </c>
      <c r="AV9" s="10">
        <v>7.4074074074073808E-3</v>
      </c>
      <c r="AW9" s="1"/>
      <c r="AX9" s="6">
        <v>1567804</v>
      </c>
      <c r="AY9" s="6">
        <v>820</v>
      </c>
      <c r="AZ9" s="6">
        <v>1566984</v>
      </c>
      <c r="BA9" s="6">
        <v>35045070000</v>
      </c>
      <c r="BB9" s="6">
        <v>11798900</v>
      </c>
      <c r="BC9" s="10">
        <v>0.13294663061810846</v>
      </c>
      <c r="BD9" s="10">
        <v>2.2522522522522525E-2</v>
      </c>
      <c r="BE9" s="1"/>
      <c r="BF9" s="6">
        <v>1235900</v>
      </c>
      <c r="BG9" s="6">
        <v>2700900</v>
      </c>
      <c r="BH9" s="6">
        <v>-1465000</v>
      </c>
      <c r="BI9" s="37">
        <v>-58407550000</v>
      </c>
      <c r="BJ9" s="6">
        <v>15397500</v>
      </c>
      <c r="BK9" s="10">
        <v>0.25567786978405588</v>
      </c>
      <c r="BL9" s="10">
        <v>-2.5125628140703519E-2</v>
      </c>
      <c r="BM9" s="1"/>
      <c r="BN9" s="6">
        <v>189090</v>
      </c>
      <c r="BO9" s="6">
        <v>2139210</v>
      </c>
      <c r="BP9" s="6">
        <v>-1950120</v>
      </c>
      <c r="BQ9" s="6">
        <v>-44149300000</v>
      </c>
      <c r="BR9" s="6">
        <v>3400700</v>
      </c>
      <c r="BS9" s="10">
        <v>0.68465315964360274</v>
      </c>
      <c r="BT9" s="10">
        <v>4.4052863436123977E-3</v>
      </c>
      <c r="BU9" s="1"/>
      <c r="BV9" s="6">
        <v>38525</v>
      </c>
      <c r="BW9" s="6">
        <v>6891</v>
      </c>
      <c r="BX9" s="6">
        <v>31634</v>
      </c>
      <c r="BY9" s="6">
        <v>3209310000</v>
      </c>
      <c r="BZ9" s="6">
        <v>185600</v>
      </c>
      <c r="CA9" s="10">
        <v>0.24469827586206896</v>
      </c>
      <c r="CB9" s="10">
        <v>-2.949852507374603E-3</v>
      </c>
      <c r="CC9" s="1"/>
      <c r="CD9" s="6">
        <v>420376</v>
      </c>
      <c r="CE9" s="6">
        <v>2297494</v>
      </c>
      <c r="CF9" s="6">
        <v>-1877118</v>
      </c>
      <c r="CG9" s="6">
        <v>-73351010000</v>
      </c>
      <c r="CH9" s="6">
        <v>5807600</v>
      </c>
      <c r="CI9" s="10">
        <v>0.46798505406708452</v>
      </c>
      <c r="CJ9" s="10">
        <v>-1.025641025641022E-2</v>
      </c>
      <c r="CK9" s="1"/>
      <c r="CL9" s="6">
        <v>364400</v>
      </c>
      <c r="CM9" s="6">
        <v>250900</v>
      </c>
      <c r="CN9" s="6">
        <v>113500</v>
      </c>
      <c r="CO9" s="6">
        <v>2208410000</v>
      </c>
      <c r="CP9" s="6">
        <v>38019000</v>
      </c>
      <c r="CQ9" s="10">
        <v>1.6184013256529631E-2</v>
      </c>
      <c r="CR9" s="10">
        <v>5.2109181141439247E-2</v>
      </c>
      <c r="CS9" s="1"/>
      <c r="CT9" s="6">
        <v>69000</v>
      </c>
      <c r="CU9" s="6">
        <v>309317</v>
      </c>
      <c r="CV9" s="6">
        <v>-240317</v>
      </c>
      <c r="CW9" s="6">
        <v>-6811370000</v>
      </c>
      <c r="CX9" s="6">
        <v>13279400</v>
      </c>
      <c r="CY9" s="10">
        <v>2.8489013057818879E-2</v>
      </c>
      <c r="CZ9" s="10">
        <v>1.779359430604982E-2</v>
      </c>
      <c r="DA9" s="1"/>
      <c r="DB9" s="6">
        <v>16210</v>
      </c>
      <c r="DC9" s="6">
        <v>591615</v>
      </c>
      <c r="DD9" s="6">
        <v>-575405</v>
      </c>
      <c r="DE9" s="6">
        <v>-9752200000</v>
      </c>
      <c r="DF9" s="6">
        <v>67956600</v>
      </c>
      <c r="DG9" s="10">
        <v>8.9443115164678632E-3</v>
      </c>
      <c r="DH9" s="10">
        <v>6.7692307692307774E-2</v>
      </c>
      <c r="DI9" s="1"/>
      <c r="DJ9" s="6">
        <v>159500</v>
      </c>
      <c r="DK9" s="6">
        <v>186613</v>
      </c>
      <c r="DL9" s="6">
        <v>-27113</v>
      </c>
      <c r="DM9" s="6">
        <v>-857830000</v>
      </c>
      <c r="DN9" s="6">
        <v>7206100</v>
      </c>
      <c r="DO9" s="10">
        <v>4.8030557444387396E-2</v>
      </c>
      <c r="DP9" s="10">
        <v>9.3457943925232753E-3</v>
      </c>
      <c r="DQ9" s="1"/>
      <c r="DR9" s="6">
        <v>80200</v>
      </c>
      <c r="DS9" s="6">
        <v>123500</v>
      </c>
      <c r="DT9" s="6">
        <v>-43300</v>
      </c>
      <c r="DU9" s="6">
        <v>-3062300000</v>
      </c>
      <c r="DV9" s="6">
        <v>498800</v>
      </c>
      <c r="DW9" s="10">
        <v>0.40838011226944665</v>
      </c>
      <c r="DX9" s="10">
        <v>5.7142857142857958E-3</v>
      </c>
      <c r="DY9" s="1"/>
      <c r="DZ9" s="6">
        <v>400</v>
      </c>
      <c r="EA9" s="6">
        <v>25600</v>
      </c>
      <c r="EB9" s="6">
        <v>-25200</v>
      </c>
      <c r="EC9" s="6">
        <v>-874190000</v>
      </c>
      <c r="ED9" s="6">
        <v>3205100</v>
      </c>
      <c r="EE9" s="10">
        <v>8.1120713862281989E-3</v>
      </c>
      <c r="EF9" s="10">
        <v>2.7656477438136703E-2</v>
      </c>
      <c r="EG9" s="1"/>
      <c r="EH9" s="6">
        <v>0</v>
      </c>
      <c r="EI9" s="6">
        <v>11813</v>
      </c>
      <c r="EJ9" s="6">
        <v>-11813</v>
      </c>
      <c r="EK9" s="6">
        <v>-779380000</v>
      </c>
      <c r="EL9" s="6">
        <v>1675300</v>
      </c>
      <c r="EM9" s="10">
        <v>7.0512743986151736E-3</v>
      </c>
      <c r="EN9" s="10">
        <v>0</v>
      </c>
      <c r="EO9" s="1"/>
      <c r="EP9" s="6">
        <v>0</v>
      </c>
      <c r="EQ9" s="6">
        <v>211800</v>
      </c>
      <c r="ER9" s="6">
        <v>-211800</v>
      </c>
      <c r="ES9" s="6">
        <v>-5098470000</v>
      </c>
      <c r="ET9" s="6">
        <v>12447600</v>
      </c>
      <c r="EU9" s="10">
        <v>1.7015328256049359E-2</v>
      </c>
      <c r="EV9" s="10">
        <v>8.4033613445377853E-3</v>
      </c>
      <c r="EW9" s="1"/>
      <c r="EX9" s="6">
        <v>2000</v>
      </c>
      <c r="EY9" s="6">
        <v>475000</v>
      </c>
      <c r="EZ9" s="6">
        <v>-473000</v>
      </c>
      <c r="FA9" s="6">
        <v>-10731370000</v>
      </c>
      <c r="FB9" s="6">
        <v>43215800</v>
      </c>
      <c r="FC9" s="10">
        <v>1.1037629755783764E-2</v>
      </c>
      <c r="FD9" s="10">
        <v>3.3482142857142856E-2</v>
      </c>
      <c r="FE9" s="1"/>
      <c r="FF9" s="6">
        <v>100847</v>
      </c>
      <c r="FG9" s="6">
        <v>85500</v>
      </c>
      <c r="FH9" s="6">
        <v>15347</v>
      </c>
      <c r="FI9" s="6">
        <v>1456870000</v>
      </c>
      <c r="FJ9" s="6">
        <v>3916500</v>
      </c>
      <c r="FK9" s="10">
        <v>4.7579982126899019E-2</v>
      </c>
      <c r="FL9" s="10">
        <v>7.3298429319372024E-3</v>
      </c>
      <c r="FM9" s="1"/>
      <c r="FN9" s="6">
        <v>16700</v>
      </c>
      <c r="FO9" s="6">
        <v>303800</v>
      </c>
      <c r="FP9" s="6">
        <v>-287100</v>
      </c>
      <c r="FQ9" s="6">
        <v>-20318170000</v>
      </c>
      <c r="FR9" s="6">
        <v>659500</v>
      </c>
      <c r="FS9" s="10">
        <v>0.48597422289613346</v>
      </c>
      <c r="FT9" s="10">
        <v>0</v>
      </c>
      <c r="FU9" s="1"/>
    </row>
    <row r="10" spans="1:177" x14ac:dyDescent="0.2">
      <c r="A10" s="5">
        <v>45253</v>
      </c>
      <c r="B10" s="6">
        <v>4154700</v>
      </c>
      <c r="C10" s="6">
        <v>430500</v>
      </c>
      <c r="D10" s="6">
        <v>3724200</v>
      </c>
      <c r="E10" s="6">
        <v>81123260000</v>
      </c>
      <c r="F10" s="6">
        <v>45917300</v>
      </c>
      <c r="G10" s="10">
        <v>9.9857787805467654E-2</v>
      </c>
      <c r="H10" s="10">
        <v>-6.7961165048543618E-2</v>
      </c>
      <c r="I10" s="1"/>
      <c r="J10" s="6">
        <v>388950</v>
      </c>
      <c r="K10" s="6">
        <v>772300</v>
      </c>
      <c r="L10" s="6">
        <v>-383350</v>
      </c>
      <c r="M10" s="6">
        <v>-12833130000</v>
      </c>
      <c r="N10" s="6">
        <v>27184403</v>
      </c>
      <c r="O10" s="10">
        <v>4.2717509742627051E-2</v>
      </c>
      <c r="P10" s="10">
        <v>-7.4433656957928945E-2</v>
      </c>
      <c r="Q10" s="1"/>
      <c r="R10" s="6">
        <v>230600</v>
      </c>
      <c r="S10" s="6">
        <v>309164</v>
      </c>
      <c r="T10" s="6">
        <v>-78564</v>
      </c>
      <c r="U10" s="6">
        <v>-6734440000</v>
      </c>
      <c r="V10" s="6">
        <v>752200</v>
      </c>
      <c r="W10" s="10">
        <v>0.71758043073650624</v>
      </c>
      <c r="X10" s="10">
        <v>-1.4035087719298279E-2</v>
      </c>
      <c r="Y10" s="1"/>
      <c r="Z10" s="6">
        <v>1021330</v>
      </c>
      <c r="AA10" s="6">
        <v>4576980</v>
      </c>
      <c r="AB10" s="6">
        <v>-3555650</v>
      </c>
      <c r="AC10" s="6">
        <v>-71527320000</v>
      </c>
      <c r="AD10" s="6">
        <v>13461980</v>
      </c>
      <c r="AE10" s="10">
        <v>0.41586081690806254</v>
      </c>
      <c r="AF10" s="10">
        <v>-2.8720626631853825E-2</v>
      </c>
      <c r="AG10" s="1"/>
      <c r="AH10" s="6">
        <v>355900</v>
      </c>
      <c r="AI10" s="6">
        <v>873200</v>
      </c>
      <c r="AJ10" s="6">
        <v>-517300</v>
      </c>
      <c r="AK10" s="6">
        <v>-14947210000</v>
      </c>
      <c r="AL10" s="6">
        <v>16575800</v>
      </c>
      <c r="AM10" s="10">
        <v>7.4150267257085636E-2</v>
      </c>
      <c r="AN10" s="10">
        <v>-3.368794326241132E-2</v>
      </c>
      <c r="AO10" s="1"/>
      <c r="AP10" s="6">
        <v>1349800</v>
      </c>
      <c r="AQ10" s="6">
        <v>1433905</v>
      </c>
      <c r="AR10" s="6">
        <v>-84105</v>
      </c>
      <c r="AS10" s="6">
        <v>-2884460000</v>
      </c>
      <c r="AT10" s="6">
        <v>21804500</v>
      </c>
      <c r="AU10" s="10">
        <v>0.12766653672407072</v>
      </c>
      <c r="AV10" s="10">
        <v>-5.6092843326885848E-2</v>
      </c>
      <c r="AW10" s="1"/>
      <c r="AX10" s="6">
        <v>630800</v>
      </c>
      <c r="AY10" s="6">
        <v>40700</v>
      </c>
      <c r="AZ10" s="6">
        <v>590100</v>
      </c>
      <c r="BA10" s="6">
        <v>13108990000</v>
      </c>
      <c r="BB10" s="6">
        <v>17641000</v>
      </c>
      <c r="BC10" s="10">
        <v>3.8064735559208661E-2</v>
      </c>
      <c r="BD10" s="10">
        <v>-8.2742316784869985E-2</v>
      </c>
      <c r="BE10" s="1"/>
      <c r="BF10" s="6">
        <v>1124445</v>
      </c>
      <c r="BG10" s="6">
        <v>2160062</v>
      </c>
      <c r="BH10" s="6">
        <v>-1035617</v>
      </c>
      <c r="BI10" s="6">
        <v>-41396420000</v>
      </c>
      <c r="BJ10" s="6">
        <v>9553600</v>
      </c>
      <c r="BK10" s="10">
        <v>0.34379783537095965</v>
      </c>
      <c r="BL10" s="10">
        <v>-7.238605898123332E-2</v>
      </c>
      <c r="BM10" s="1"/>
      <c r="BN10" s="6">
        <v>181500</v>
      </c>
      <c r="BO10" s="6">
        <v>2566800</v>
      </c>
      <c r="BP10" s="6">
        <v>-2385300</v>
      </c>
      <c r="BQ10" s="6">
        <v>-54727550000</v>
      </c>
      <c r="BR10" s="6">
        <v>5353700</v>
      </c>
      <c r="BS10" s="10">
        <v>0.51334591030502275</v>
      </c>
      <c r="BT10" s="10">
        <v>-1.3274336283185714E-2</v>
      </c>
      <c r="BU10" s="1"/>
      <c r="BV10" s="6">
        <v>26500</v>
      </c>
      <c r="BW10" s="6">
        <v>12009</v>
      </c>
      <c r="BX10" s="6">
        <v>14491</v>
      </c>
      <c r="BY10" s="6">
        <v>1431290000</v>
      </c>
      <c r="BZ10" s="6">
        <v>318800</v>
      </c>
      <c r="CA10" s="10">
        <v>0.12079360100376411</v>
      </c>
      <c r="CB10" s="10">
        <v>-2.1021021021020964E-2</v>
      </c>
      <c r="CC10" s="1"/>
      <c r="CD10" s="6">
        <v>347200</v>
      </c>
      <c r="CE10" s="6">
        <v>3351900</v>
      </c>
      <c r="CF10" s="6">
        <v>-3004700</v>
      </c>
      <c r="CG10" s="6">
        <v>-118648000000</v>
      </c>
      <c r="CH10" s="6">
        <v>7659600</v>
      </c>
      <c r="CI10" s="10">
        <v>0.48293644576740302</v>
      </c>
      <c r="CJ10" s="10">
        <v>-8.9743589743590101E-3</v>
      </c>
      <c r="CK10" s="1"/>
      <c r="CL10" s="6">
        <v>740100</v>
      </c>
      <c r="CM10" s="6">
        <v>1236810</v>
      </c>
      <c r="CN10" s="6">
        <v>-496710</v>
      </c>
      <c r="CO10" s="6">
        <v>-10800880000</v>
      </c>
      <c r="CP10" s="6">
        <v>22132100</v>
      </c>
      <c r="CQ10" s="10">
        <v>8.9323200238567504E-2</v>
      </c>
      <c r="CR10" s="10">
        <v>-8.3544303797468286E-2</v>
      </c>
      <c r="CS10" s="1"/>
      <c r="CT10" s="6">
        <v>267200</v>
      </c>
      <c r="CU10" s="6">
        <v>1262500</v>
      </c>
      <c r="CV10" s="6">
        <v>-995300</v>
      </c>
      <c r="CW10" s="6">
        <v>-28063830000</v>
      </c>
      <c r="CX10" s="6">
        <v>24849800</v>
      </c>
      <c r="CY10" s="10">
        <v>6.155783949971428E-2</v>
      </c>
      <c r="CZ10" s="10">
        <v>-6.7669172932330712E-2</v>
      </c>
      <c r="DA10" s="1"/>
      <c r="DB10" s="6">
        <v>638100</v>
      </c>
      <c r="DC10" s="6">
        <v>448300</v>
      </c>
      <c r="DD10" s="6">
        <v>189800</v>
      </c>
      <c r="DE10" s="6">
        <v>2850840000</v>
      </c>
      <c r="DF10" s="6">
        <v>59213200</v>
      </c>
      <c r="DG10" s="10">
        <v>1.8347260408152235E-2</v>
      </c>
      <c r="DH10" s="10">
        <v>-4.1176470588235252E-2</v>
      </c>
      <c r="DI10" s="1"/>
      <c r="DJ10" s="6">
        <v>502200</v>
      </c>
      <c r="DK10" s="6">
        <v>674200</v>
      </c>
      <c r="DL10" s="6">
        <v>-172000</v>
      </c>
      <c r="DM10" s="6">
        <v>-5766620000</v>
      </c>
      <c r="DN10" s="6">
        <v>9273800</v>
      </c>
      <c r="DO10" s="10">
        <v>0.12685199163234057</v>
      </c>
      <c r="DP10" s="10">
        <v>-7.5657894736842243E-2</v>
      </c>
      <c r="DQ10" s="1"/>
      <c r="DR10" s="6">
        <v>458400</v>
      </c>
      <c r="DS10" s="6">
        <v>126000</v>
      </c>
      <c r="DT10" s="6">
        <v>332400</v>
      </c>
      <c r="DU10" s="6">
        <v>23180500000</v>
      </c>
      <c r="DV10" s="6">
        <v>870700</v>
      </c>
      <c r="DW10" s="10">
        <v>0.67118410474331003</v>
      </c>
      <c r="DX10" s="10">
        <v>-1.1477761836441853E-2</v>
      </c>
      <c r="DY10" s="1"/>
      <c r="DZ10" s="6">
        <v>21700</v>
      </c>
      <c r="EA10" s="6">
        <v>114800</v>
      </c>
      <c r="EB10" s="6">
        <v>-93100</v>
      </c>
      <c r="EC10" s="6">
        <v>-3358070000</v>
      </c>
      <c r="ED10" s="6">
        <v>3167100</v>
      </c>
      <c r="EE10" s="10">
        <v>4.3099365350004734E-2</v>
      </c>
      <c r="EF10" s="10">
        <v>-6.7164179104477612E-2</v>
      </c>
      <c r="EG10" s="1"/>
      <c r="EH10" s="6">
        <v>12500</v>
      </c>
      <c r="EI10" s="6">
        <v>76900</v>
      </c>
      <c r="EJ10" s="6">
        <v>-64400</v>
      </c>
      <c r="EK10" s="6">
        <v>-4189350000</v>
      </c>
      <c r="EL10" s="6">
        <v>2116700</v>
      </c>
      <c r="EM10" s="10">
        <v>4.223555534558511E-2</v>
      </c>
      <c r="EN10" s="10">
        <v>-8.3061889250814355E-2</v>
      </c>
      <c r="EO10" s="1"/>
      <c r="EP10" s="6">
        <v>23300</v>
      </c>
      <c r="EQ10" s="6">
        <v>520700</v>
      </c>
      <c r="ER10" s="6">
        <v>-497400</v>
      </c>
      <c r="ES10" s="6">
        <v>-11929700000</v>
      </c>
      <c r="ET10" s="6">
        <v>12261600</v>
      </c>
      <c r="EU10" s="10">
        <v>4.4366151236380241E-2</v>
      </c>
      <c r="EV10" s="10">
        <v>-7.3660714285714385E-2</v>
      </c>
      <c r="EW10" s="1"/>
      <c r="EX10" s="6">
        <v>284000</v>
      </c>
      <c r="EY10" s="6">
        <v>1208400</v>
      </c>
      <c r="EZ10" s="6">
        <v>-924400</v>
      </c>
      <c r="FA10" s="6">
        <v>-21295960000</v>
      </c>
      <c r="FB10" s="6">
        <v>27252600</v>
      </c>
      <c r="FC10" s="10">
        <v>5.4761747502990538E-2</v>
      </c>
      <c r="FD10" s="10">
        <v>-7.6566125290023129E-2</v>
      </c>
      <c r="FE10" s="1"/>
      <c r="FF10" s="6">
        <v>1206250</v>
      </c>
      <c r="FG10" s="6">
        <v>228700</v>
      </c>
      <c r="FH10" s="6">
        <v>977550</v>
      </c>
      <c r="FI10" s="6">
        <v>92925640000</v>
      </c>
      <c r="FJ10" s="6">
        <v>3467700</v>
      </c>
      <c r="FK10" s="10">
        <v>0.41380453903163478</v>
      </c>
      <c r="FL10" s="10">
        <v>-4.3057050592034442E-2</v>
      </c>
      <c r="FM10" s="1"/>
      <c r="FN10" s="6">
        <v>1300</v>
      </c>
      <c r="FO10" s="6">
        <v>194700</v>
      </c>
      <c r="FP10" s="6">
        <v>-193400</v>
      </c>
      <c r="FQ10" s="6">
        <v>-13755250000</v>
      </c>
      <c r="FR10" s="6">
        <v>816600</v>
      </c>
      <c r="FS10" s="10">
        <v>0.24001959343619889</v>
      </c>
      <c r="FT10" s="10">
        <v>-2.1582733812949641E-2</v>
      </c>
      <c r="FU10" s="1"/>
    </row>
    <row r="11" spans="1:177" x14ac:dyDescent="0.2">
      <c r="A11" s="5">
        <v>45254</v>
      </c>
      <c r="B11" s="6">
        <v>1278760</v>
      </c>
      <c r="C11" s="6">
        <v>282900</v>
      </c>
      <c r="D11" s="6">
        <v>995860</v>
      </c>
      <c r="E11" s="6">
        <v>20742850000</v>
      </c>
      <c r="F11" s="6">
        <v>31510700</v>
      </c>
      <c r="G11" s="10">
        <v>4.9559673380788115E-2</v>
      </c>
      <c r="H11" s="10">
        <v>1.6706443914081215E-2</v>
      </c>
      <c r="I11" s="1"/>
      <c r="J11" s="6">
        <v>1730480</v>
      </c>
      <c r="K11" s="6">
        <v>223653</v>
      </c>
      <c r="L11" s="6">
        <v>1506827</v>
      </c>
      <c r="M11" s="6">
        <v>46792960000</v>
      </c>
      <c r="N11" s="6">
        <v>24682500</v>
      </c>
      <c r="O11" s="10">
        <v>7.9170789020561128E-2</v>
      </c>
      <c r="P11" s="10">
        <v>2.4E-2</v>
      </c>
      <c r="Q11" s="1"/>
      <c r="R11" s="6">
        <v>204200</v>
      </c>
      <c r="S11" s="6">
        <v>39390</v>
      </c>
      <c r="T11" s="6">
        <v>164810</v>
      </c>
      <c r="U11" s="6">
        <v>14130090000</v>
      </c>
      <c r="V11" s="6">
        <v>793500</v>
      </c>
      <c r="W11" s="10">
        <v>0.30698172652804034</v>
      </c>
      <c r="X11" s="10">
        <v>5.8479532163742687E-3</v>
      </c>
      <c r="Y11" s="1"/>
      <c r="Z11" s="6">
        <v>2117200</v>
      </c>
      <c r="AA11" s="6">
        <v>80000</v>
      </c>
      <c r="AB11" s="6">
        <v>2037200</v>
      </c>
      <c r="AC11" s="6">
        <v>39270130000</v>
      </c>
      <c r="AD11" s="6">
        <v>12505900</v>
      </c>
      <c r="AE11" s="10">
        <v>0.17569307286960556</v>
      </c>
      <c r="AF11" s="10">
        <v>2.6109660574412906E-3</v>
      </c>
      <c r="AG11" s="1"/>
      <c r="AH11" s="6">
        <v>1505200</v>
      </c>
      <c r="AI11" s="6">
        <v>345400</v>
      </c>
      <c r="AJ11" s="6">
        <v>1159800</v>
      </c>
      <c r="AK11" s="6">
        <v>32356670000</v>
      </c>
      <c r="AL11" s="6">
        <v>23863000</v>
      </c>
      <c r="AM11" s="10">
        <v>7.7551020408163265E-2</v>
      </c>
      <c r="AN11" s="10">
        <v>-3.5335689045935641E-3</v>
      </c>
      <c r="AO11" s="1"/>
      <c r="AP11" s="6">
        <v>3871900</v>
      </c>
      <c r="AQ11" s="6">
        <v>4926400</v>
      </c>
      <c r="AR11" s="6">
        <v>-1054500</v>
      </c>
      <c r="AS11" s="6">
        <v>-27249240000</v>
      </c>
      <c r="AT11" s="6">
        <v>26228500</v>
      </c>
      <c r="AU11" s="10">
        <v>0.33544808128562442</v>
      </c>
      <c r="AV11" s="10">
        <v>1.538461538461533E-2</v>
      </c>
      <c r="AW11" s="1"/>
      <c r="AX11" s="6">
        <v>1313400</v>
      </c>
      <c r="AY11" s="6">
        <v>100</v>
      </c>
      <c r="AZ11" s="6">
        <v>1313300</v>
      </c>
      <c r="BA11" s="6">
        <v>27778470000</v>
      </c>
      <c r="BB11" s="6">
        <v>17659300</v>
      </c>
      <c r="BC11" s="10">
        <v>7.4380071690270846E-2</v>
      </c>
      <c r="BD11" s="10">
        <v>3.5128805620608897E-2</v>
      </c>
      <c r="BE11" s="1"/>
      <c r="BF11" s="6">
        <v>1697600</v>
      </c>
      <c r="BG11" s="6">
        <v>1526100</v>
      </c>
      <c r="BH11" s="6">
        <v>171500</v>
      </c>
      <c r="BI11" s="6">
        <v>5907260000</v>
      </c>
      <c r="BJ11" s="6">
        <v>11662000</v>
      </c>
      <c r="BK11" s="10">
        <v>0.27642771394271992</v>
      </c>
      <c r="BL11" s="10">
        <v>1.715039577836408E-2</v>
      </c>
      <c r="BM11" s="1"/>
      <c r="BN11" s="6">
        <v>200500</v>
      </c>
      <c r="BO11" s="6">
        <v>1553100</v>
      </c>
      <c r="BP11" s="6">
        <v>-1352600</v>
      </c>
      <c r="BQ11" s="6">
        <v>-30187560000</v>
      </c>
      <c r="BR11" s="6">
        <v>4005100</v>
      </c>
      <c r="BS11" s="10">
        <v>0.4378417517664977</v>
      </c>
      <c r="BT11" s="10">
        <v>2.2172949002217607E-3</v>
      </c>
      <c r="BU11" s="1"/>
      <c r="BV11" s="6">
        <v>361100</v>
      </c>
      <c r="BW11" s="6">
        <v>129500</v>
      </c>
      <c r="BX11" s="6">
        <v>231600</v>
      </c>
      <c r="BY11" s="6">
        <v>22902130000</v>
      </c>
      <c r="BZ11" s="6">
        <v>731900</v>
      </c>
      <c r="CA11" s="10">
        <v>0.6703101516600628</v>
      </c>
      <c r="CB11" s="10">
        <v>2.2044088176352734E-2</v>
      </c>
      <c r="CC11" s="1"/>
      <c r="CD11" s="6">
        <v>741400</v>
      </c>
      <c r="CE11" s="6">
        <v>2031275</v>
      </c>
      <c r="CF11" s="6">
        <v>-1289875</v>
      </c>
      <c r="CG11" s="6">
        <v>-49623000000</v>
      </c>
      <c r="CH11" s="6">
        <v>7382900</v>
      </c>
      <c r="CI11" s="10">
        <v>0.37555364423194137</v>
      </c>
      <c r="CJ11" s="10">
        <v>2.5641025641026005E-3</v>
      </c>
      <c r="CK11" s="1"/>
      <c r="CL11" s="6">
        <v>557220</v>
      </c>
      <c r="CM11" s="6">
        <v>372100</v>
      </c>
      <c r="CN11" s="6">
        <v>185120</v>
      </c>
      <c r="CO11" s="6">
        <v>3615590000</v>
      </c>
      <c r="CP11" s="6">
        <v>26606200</v>
      </c>
      <c r="CQ11" s="10">
        <v>3.4928700829130049E-2</v>
      </c>
      <c r="CR11" s="10">
        <v>7.55667506297222E-3</v>
      </c>
      <c r="CS11" s="1"/>
      <c r="CT11" s="6">
        <v>1159100</v>
      </c>
      <c r="CU11" s="6">
        <v>265800</v>
      </c>
      <c r="CV11" s="6">
        <v>893300</v>
      </c>
      <c r="CW11" s="6">
        <v>23646140000</v>
      </c>
      <c r="CX11" s="6">
        <v>20178600</v>
      </c>
      <c r="CY11" s="10">
        <v>7.0614413289326314E-2</v>
      </c>
      <c r="CZ11" s="10">
        <v>1.6666666666666639E-2</v>
      </c>
      <c r="DA11" s="1"/>
      <c r="DB11" s="6">
        <v>50400</v>
      </c>
      <c r="DC11" s="6">
        <v>411000</v>
      </c>
      <c r="DD11" s="6">
        <v>-360600</v>
      </c>
      <c r="DE11" s="6">
        <v>-6241310000</v>
      </c>
      <c r="DF11" s="6">
        <v>47248500</v>
      </c>
      <c r="DG11" s="10">
        <v>9.7653893774405538E-3</v>
      </c>
      <c r="DH11" s="10">
        <v>1.1494252873563383E-2</v>
      </c>
      <c r="DI11" s="1"/>
      <c r="DJ11" s="6">
        <v>758500</v>
      </c>
      <c r="DK11" s="6">
        <v>9100</v>
      </c>
      <c r="DL11" s="6">
        <v>749400</v>
      </c>
      <c r="DM11" s="6">
        <v>22830470000</v>
      </c>
      <c r="DN11" s="6">
        <v>9947700</v>
      </c>
      <c r="DO11" s="10">
        <v>7.716356544728932E-2</v>
      </c>
      <c r="DP11" s="10">
        <v>1.9512195121951265E-2</v>
      </c>
      <c r="DQ11" s="1"/>
      <c r="DR11" s="6">
        <v>260300</v>
      </c>
      <c r="DS11" s="6">
        <v>599000</v>
      </c>
      <c r="DT11" s="6">
        <v>-338700</v>
      </c>
      <c r="DU11" s="6">
        <v>-23053300000</v>
      </c>
      <c r="DV11" s="6">
        <v>1703100</v>
      </c>
      <c r="DW11" s="10">
        <v>0.50455052551230106</v>
      </c>
      <c r="DX11" s="10">
        <v>-8.7082728592161717E-3</v>
      </c>
      <c r="DY11" s="1"/>
      <c r="DZ11" s="6">
        <v>98100</v>
      </c>
      <c r="EA11" s="6">
        <v>20600</v>
      </c>
      <c r="EB11" s="6">
        <v>77500</v>
      </c>
      <c r="EC11" s="6">
        <v>2572190000</v>
      </c>
      <c r="ED11" s="6">
        <v>3168900</v>
      </c>
      <c r="EE11" s="10">
        <v>3.7457792924989741E-2</v>
      </c>
      <c r="EF11" s="10">
        <v>4.4378698224853755E-3</v>
      </c>
      <c r="EG11" s="1"/>
      <c r="EH11" s="6">
        <v>10200</v>
      </c>
      <c r="EI11" s="6">
        <v>7000</v>
      </c>
      <c r="EJ11" s="6">
        <v>3200</v>
      </c>
      <c r="EK11" s="6">
        <v>192760000</v>
      </c>
      <c r="EL11" s="6">
        <v>3802700</v>
      </c>
      <c r="EM11" s="10">
        <v>4.5231020064690876E-3</v>
      </c>
      <c r="EN11" s="10">
        <v>1.957585644371946E-2</v>
      </c>
      <c r="EO11" s="1"/>
      <c r="EP11" s="6">
        <v>162114</v>
      </c>
      <c r="EQ11" s="6">
        <v>4200</v>
      </c>
      <c r="ER11" s="6">
        <v>157914</v>
      </c>
      <c r="ES11" s="6">
        <v>3514900000</v>
      </c>
      <c r="ET11" s="6">
        <v>9679000</v>
      </c>
      <c r="EU11" s="10">
        <v>1.7182973447670214E-2</v>
      </c>
      <c r="EV11" s="10">
        <v>-6.6225165562914853E-3</v>
      </c>
      <c r="EW11" s="1"/>
      <c r="EX11" s="6">
        <v>42400</v>
      </c>
      <c r="EY11" s="6">
        <v>272600</v>
      </c>
      <c r="EZ11" s="6">
        <v>-230200</v>
      </c>
      <c r="FA11" s="6">
        <v>-4976960000</v>
      </c>
      <c r="FB11" s="6">
        <v>24643000</v>
      </c>
      <c r="FC11" s="10">
        <v>1.2782534594002354E-2</v>
      </c>
      <c r="FD11" s="10">
        <v>0</v>
      </c>
      <c r="FE11" s="1"/>
      <c r="FF11" s="6">
        <v>563300</v>
      </c>
      <c r="FG11" s="6">
        <v>11700</v>
      </c>
      <c r="FH11" s="6">
        <v>551600</v>
      </c>
      <c r="FI11" s="6">
        <v>51565690000</v>
      </c>
      <c r="FJ11" s="6">
        <v>3115600</v>
      </c>
      <c r="FK11" s="10">
        <v>0.18455514186673513</v>
      </c>
      <c r="FL11" s="10">
        <v>1.8123667377398751E-2</v>
      </c>
      <c r="FM11" s="1"/>
      <c r="FN11" s="6">
        <v>1100</v>
      </c>
      <c r="FO11" s="6">
        <v>124700</v>
      </c>
      <c r="FP11" s="6">
        <v>-123600</v>
      </c>
      <c r="FQ11" s="6">
        <v>-8490310000</v>
      </c>
      <c r="FR11" s="6">
        <v>750600</v>
      </c>
      <c r="FS11" s="10">
        <v>0.16759925393018918</v>
      </c>
      <c r="FT11" s="10">
        <v>-5.7553956834533191E-3</v>
      </c>
      <c r="FU11" s="1"/>
    </row>
    <row r="12" spans="1:177" x14ac:dyDescent="0.2">
      <c r="A12" s="5">
        <v>45257</v>
      </c>
      <c r="B12" s="6">
        <v>225600</v>
      </c>
      <c r="C12" s="6">
        <v>1063233</v>
      </c>
      <c r="D12" s="6">
        <v>-837633</v>
      </c>
      <c r="E12" s="6">
        <v>-17739330000</v>
      </c>
      <c r="F12" s="6">
        <v>18437800</v>
      </c>
      <c r="G12" s="10">
        <v>6.9901669396565752E-2</v>
      </c>
      <c r="H12" s="10">
        <v>-3.3980582524271809E-2</v>
      </c>
      <c r="I12" s="1"/>
      <c r="J12" s="6">
        <v>134820</v>
      </c>
      <c r="K12" s="6">
        <v>1644708</v>
      </c>
      <c r="L12" s="6">
        <v>-1509888</v>
      </c>
      <c r="M12" s="6">
        <v>-47570980000</v>
      </c>
      <c r="N12" s="6">
        <v>15534201</v>
      </c>
      <c r="O12" s="10">
        <v>0.11455548952920076</v>
      </c>
      <c r="P12" s="10">
        <v>-3.0645161290322558E-2</v>
      </c>
      <c r="Q12" s="1"/>
      <c r="R12" s="6">
        <v>186100</v>
      </c>
      <c r="S12" s="6">
        <v>162950</v>
      </c>
      <c r="T12" s="6">
        <v>23150</v>
      </c>
      <c r="U12" s="6">
        <v>2003880000</v>
      </c>
      <c r="V12" s="6">
        <v>548000</v>
      </c>
      <c r="W12" s="10">
        <v>0.6369525547445255</v>
      </c>
      <c r="X12" s="10">
        <v>-2.3310023310023644E-3</v>
      </c>
      <c r="Y12" s="1"/>
      <c r="Z12" s="6">
        <v>4477930</v>
      </c>
      <c r="AA12" s="6">
        <v>2775500</v>
      </c>
      <c r="AB12" s="6">
        <v>1702430</v>
      </c>
      <c r="AC12" s="6">
        <v>32818620000</v>
      </c>
      <c r="AD12" s="6">
        <v>9357701</v>
      </c>
      <c r="AE12" s="10">
        <v>0.7751294896043377</v>
      </c>
      <c r="AF12" s="10">
        <v>-2.6041666666667038E-3</v>
      </c>
      <c r="AG12" s="1"/>
      <c r="AH12" s="6">
        <v>228200</v>
      </c>
      <c r="AI12" s="6">
        <v>885400</v>
      </c>
      <c r="AJ12" s="6">
        <v>-657200</v>
      </c>
      <c r="AK12" s="6">
        <v>-18275780000</v>
      </c>
      <c r="AL12" s="6">
        <v>19908300</v>
      </c>
      <c r="AM12" s="10">
        <v>5.5936468709030907E-2</v>
      </c>
      <c r="AN12" s="10">
        <v>-2.919708029197083E-2</v>
      </c>
      <c r="AO12" s="1"/>
      <c r="AP12" s="6">
        <v>3929300</v>
      </c>
      <c r="AQ12" s="6">
        <v>1177417</v>
      </c>
      <c r="AR12" s="6">
        <v>2751883</v>
      </c>
      <c r="AS12" s="6">
        <v>72769540000</v>
      </c>
      <c r="AT12" s="6">
        <v>16724600</v>
      </c>
      <c r="AU12" s="10">
        <v>0.30534165241620126</v>
      </c>
      <c r="AV12" s="10">
        <v>-7.6045627376425586E-3</v>
      </c>
      <c r="AW12" s="1"/>
      <c r="AX12" s="6">
        <v>4900</v>
      </c>
      <c r="AY12" s="6">
        <v>349100</v>
      </c>
      <c r="AZ12" s="6">
        <v>-344200</v>
      </c>
      <c r="BA12" s="6">
        <v>-7604000000</v>
      </c>
      <c r="BB12" s="6">
        <v>8933100</v>
      </c>
      <c r="BC12" s="10">
        <v>3.962790072875038E-2</v>
      </c>
      <c r="BD12" s="10">
        <v>-1.3761467889908289E-2</v>
      </c>
      <c r="BE12" s="1"/>
      <c r="BF12" s="6">
        <v>733760</v>
      </c>
      <c r="BG12" s="6">
        <v>645700</v>
      </c>
      <c r="BH12" s="6">
        <v>88060</v>
      </c>
      <c r="BI12" s="6">
        <v>3229260000</v>
      </c>
      <c r="BJ12" s="6">
        <v>6093900</v>
      </c>
      <c r="BK12" s="10">
        <v>0.2263673509575149</v>
      </c>
      <c r="BL12" s="10">
        <v>-1.3157894736842105E-2</v>
      </c>
      <c r="BM12" s="1"/>
      <c r="BN12" s="6">
        <v>125350</v>
      </c>
      <c r="BO12" s="6">
        <v>672509</v>
      </c>
      <c r="BP12" s="6">
        <v>-547159</v>
      </c>
      <c r="BQ12" s="6">
        <v>-12429560000</v>
      </c>
      <c r="BR12" s="6">
        <v>2222200</v>
      </c>
      <c r="BS12" s="10">
        <v>0.35904014040140403</v>
      </c>
      <c r="BT12" s="10">
        <v>0</v>
      </c>
      <c r="BU12" s="1"/>
      <c r="BV12" s="6">
        <v>26100</v>
      </c>
      <c r="BW12" s="6">
        <v>6000</v>
      </c>
      <c r="BX12" s="6">
        <v>20100</v>
      </c>
      <c r="BY12" s="6">
        <v>2036550000</v>
      </c>
      <c r="BZ12" s="6">
        <v>100400</v>
      </c>
      <c r="CA12" s="10">
        <v>0.3197211155378486</v>
      </c>
      <c r="CB12" s="10">
        <v>-3.8383838383838353E-2</v>
      </c>
      <c r="CC12" s="1"/>
      <c r="CD12" s="6">
        <v>228634</v>
      </c>
      <c r="CE12" s="6">
        <v>577920</v>
      </c>
      <c r="CF12" s="6">
        <v>-349286</v>
      </c>
      <c r="CG12" s="6">
        <v>-13843750000</v>
      </c>
      <c r="CH12" s="6">
        <v>5760600</v>
      </c>
      <c r="CI12" s="10">
        <v>0.14001215151199528</v>
      </c>
      <c r="CJ12" s="10">
        <v>1.7902813299232628E-2</v>
      </c>
      <c r="CK12" s="1"/>
      <c r="CL12" s="6">
        <v>9500</v>
      </c>
      <c r="CM12" s="6">
        <v>259500</v>
      </c>
      <c r="CN12" s="6">
        <v>-250000</v>
      </c>
      <c r="CO12" s="6">
        <v>-4968950000</v>
      </c>
      <c r="CP12" s="6">
        <v>10907400</v>
      </c>
      <c r="CQ12" s="10">
        <v>2.4662155967508297E-2</v>
      </c>
      <c r="CR12" s="10">
        <v>-3.0927835051546466E-2</v>
      </c>
      <c r="CS12" s="1"/>
      <c r="CT12" s="6">
        <v>9100</v>
      </c>
      <c r="CU12" s="6">
        <v>314800</v>
      </c>
      <c r="CV12" s="6">
        <v>-305700</v>
      </c>
      <c r="CW12" s="6">
        <v>-8329130000</v>
      </c>
      <c r="CX12" s="6">
        <v>8456600</v>
      </c>
      <c r="CY12" s="10">
        <v>3.8301445025187425E-2</v>
      </c>
      <c r="CZ12" s="10">
        <v>-3.1954887218045028E-2</v>
      </c>
      <c r="DA12" s="1"/>
      <c r="DB12" s="6">
        <v>358870</v>
      </c>
      <c r="DC12" s="6">
        <v>23341</v>
      </c>
      <c r="DD12" s="6">
        <v>335529</v>
      </c>
      <c r="DE12" s="6">
        <v>5942000000</v>
      </c>
      <c r="DF12" s="6">
        <v>22774900</v>
      </c>
      <c r="DG12" s="10">
        <v>1.678211539896992E-2</v>
      </c>
      <c r="DH12" s="10">
        <v>-1.7291066282420584E-2</v>
      </c>
      <c r="DI12" s="1"/>
      <c r="DJ12" s="6">
        <v>144300</v>
      </c>
      <c r="DK12" s="6">
        <v>19600</v>
      </c>
      <c r="DL12" s="6">
        <v>124700</v>
      </c>
      <c r="DM12" s="6">
        <v>3899960000</v>
      </c>
      <c r="DN12" s="6">
        <v>3719900</v>
      </c>
      <c r="DO12" s="10">
        <v>4.4060324202263502E-2</v>
      </c>
      <c r="DP12" s="10">
        <v>-1.1272141706924246E-2</v>
      </c>
      <c r="DQ12" s="1"/>
      <c r="DR12" s="6">
        <v>104200</v>
      </c>
      <c r="DS12" s="6">
        <v>94400</v>
      </c>
      <c r="DT12" s="6">
        <v>9800</v>
      </c>
      <c r="DU12" s="6">
        <v>651630000</v>
      </c>
      <c r="DV12" s="6">
        <v>456000</v>
      </c>
      <c r="DW12" s="10">
        <v>0.43552631578947371</v>
      </c>
      <c r="DX12" s="10">
        <v>-2.9850746268656716E-2</v>
      </c>
      <c r="DY12" s="1"/>
      <c r="DZ12" s="6">
        <v>300</v>
      </c>
      <c r="EA12" s="6">
        <v>14100</v>
      </c>
      <c r="EB12" s="6">
        <v>-13800</v>
      </c>
      <c r="EC12" s="6">
        <v>-478410000</v>
      </c>
      <c r="ED12" s="6">
        <v>2722300</v>
      </c>
      <c r="EE12" s="10">
        <v>5.2896447856591849E-3</v>
      </c>
      <c r="EF12" s="10">
        <v>8.7336244541483879E-3</v>
      </c>
      <c r="EG12" s="1"/>
      <c r="EH12" s="6">
        <v>4900</v>
      </c>
      <c r="EI12" s="6">
        <v>7666</v>
      </c>
      <c r="EJ12" s="6">
        <v>-2766</v>
      </c>
      <c r="EK12" s="6">
        <v>-173710000</v>
      </c>
      <c r="EL12" s="6">
        <v>1101100</v>
      </c>
      <c r="EM12" s="10">
        <v>1.1412224139496868E-2</v>
      </c>
      <c r="EN12" s="10">
        <v>-4.1666666666666664E-2</v>
      </c>
      <c r="EO12" s="1"/>
      <c r="EP12" s="6">
        <v>23900</v>
      </c>
      <c r="EQ12" s="6">
        <v>8400</v>
      </c>
      <c r="ER12" s="6">
        <v>15500</v>
      </c>
      <c r="ES12" s="6">
        <v>340240000</v>
      </c>
      <c r="ET12" s="6">
        <v>4647200</v>
      </c>
      <c r="EU12" s="10">
        <v>6.9504217593389572E-3</v>
      </c>
      <c r="EV12" s="10">
        <v>-2.4886877828054169E-2</v>
      </c>
      <c r="EW12" s="1"/>
      <c r="EX12" s="6">
        <v>28900</v>
      </c>
      <c r="EY12" s="6">
        <v>1000</v>
      </c>
      <c r="EZ12" s="6">
        <v>27900</v>
      </c>
      <c r="FA12" s="6">
        <v>599680000</v>
      </c>
      <c r="FB12" s="6">
        <v>9830800</v>
      </c>
      <c r="FC12" s="10">
        <v>3.0414615290718966E-3</v>
      </c>
      <c r="FD12" s="10">
        <v>-3.3018867924528267E-2</v>
      </c>
      <c r="FE12" s="1"/>
      <c r="FF12" s="6">
        <v>201700</v>
      </c>
      <c r="FG12" s="6">
        <v>30600</v>
      </c>
      <c r="FH12" s="6">
        <v>171100</v>
      </c>
      <c r="FI12" s="6">
        <v>16251650000</v>
      </c>
      <c r="FJ12" s="6">
        <v>795100</v>
      </c>
      <c r="FK12" s="10">
        <v>0.29216450760910578</v>
      </c>
      <c r="FL12" s="10">
        <v>-1.6985138004246225E-2</v>
      </c>
      <c r="FM12" s="1"/>
      <c r="FN12" s="6">
        <v>17400</v>
      </c>
      <c r="FO12" s="6">
        <v>12000</v>
      </c>
      <c r="FP12" s="6">
        <v>5400</v>
      </c>
      <c r="FQ12" s="6">
        <v>374140000</v>
      </c>
      <c r="FR12" s="6">
        <v>285900</v>
      </c>
      <c r="FS12" s="10">
        <v>0.10283315844700944</v>
      </c>
      <c r="FT12" s="10">
        <v>-1.6105417276720477E-2</v>
      </c>
      <c r="FU12" s="1"/>
    </row>
    <row r="13" spans="1:177" x14ac:dyDescent="0.2">
      <c r="A13" s="5">
        <v>45258</v>
      </c>
      <c r="B13" s="6">
        <v>553700</v>
      </c>
      <c r="C13" s="6">
        <v>1542900</v>
      </c>
      <c r="D13" s="6">
        <v>-989200</v>
      </c>
      <c r="E13" s="6">
        <v>-20404300000</v>
      </c>
      <c r="F13" s="6">
        <v>26444900</v>
      </c>
      <c r="G13" s="10">
        <v>7.9281827497929655E-2</v>
      </c>
      <c r="H13" s="10">
        <v>9.7087378640776344E-3</v>
      </c>
      <c r="I13" s="1"/>
      <c r="J13" s="6">
        <v>1287000</v>
      </c>
      <c r="K13" s="6">
        <v>1369651</v>
      </c>
      <c r="L13" s="6">
        <v>-82651</v>
      </c>
      <c r="M13" s="6">
        <v>-2514210000</v>
      </c>
      <c r="N13" s="6">
        <v>21396800</v>
      </c>
      <c r="O13" s="10">
        <v>0.12416113624467211</v>
      </c>
      <c r="P13" s="10">
        <v>1.2903225806451568E-2</v>
      </c>
      <c r="Q13" s="1"/>
      <c r="R13" s="6">
        <v>279500</v>
      </c>
      <c r="S13" s="6">
        <v>527003</v>
      </c>
      <c r="T13" s="6">
        <v>-247503</v>
      </c>
      <c r="U13" s="6">
        <v>-21036730000</v>
      </c>
      <c r="V13" s="6">
        <v>838400</v>
      </c>
      <c r="W13" s="10">
        <v>0.96195491412213741</v>
      </c>
      <c r="X13" s="10">
        <v>3.5087719298245281E-3</v>
      </c>
      <c r="Y13" s="1"/>
      <c r="Z13" s="6">
        <v>2520800</v>
      </c>
      <c r="AA13" s="6">
        <v>768600</v>
      </c>
      <c r="AB13" s="6">
        <v>1752200</v>
      </c>
      <c r="AC13" s="6">
        <v>33630810000</v>
      </c>
      <c r="AD13" s="6">
        <v>10967900</v>
      </c>
      <c r="AE13" s="10">
        <v>0.29991156009810449</v>
      </c>
      <c r="AF13" s="10">
        <v>7.812500000000111E-3</v>
      </c>
      <c r="AG13" s="1"/>
      <c r="AH13" s="6">
        <v>760000</v>
      </c>
      <c r="AI13" s="6">
        <v>1173400</v>
      </c>
      <c r="AJ13" s="6">
        <v>-413400</v>
      </c>
      <c r="AK13" s="6">
        <v>-11190110000</v>
      </c>
      <c r="AL13" s="6">
        <v>17252700</v>
      </c>
      <c r="AM13" s="10">
        <v>0.11206361902774638</v>
      </c>
      <c r="AN13" s="10">
        <v>2.3636363636363584E-2</v>
      </c>
      <c r="AO13" s="1"/>
      <c r="AP13" s="6">
        <v>2975800</v>
      </c>
      <c r="AQ13" s="6">
        <v>2268051</v>
      </c>
      <c r="AR13" s="6">
        <v>707749</v>
      </c>
      <c r="AS13" s="6">
        <v>18824230000</v>
      </c>
      <c r="AT13" s="6">
        <v>19323600</v>
      </c>
      <c r="AU13" s="10">
        <v>0.27137029332008528</v>
      </c>
      <c r="AV13" s="10">
        <v>1.1363636363636392E-2</v>
      </c>
      <c r="AW13" s="1"/>
      <c r="AX13" s="6">
        <v>188600</v>
      </c>
      <c r="AY13" s="6">
        <v>18000</v>
      </c>
      <c r="AZ13" s="6">
        <v>170600</v>
      </c>
      <c r="BA13" s="6">
        <v>3838370000</v>
      </c>
      <c r="BB13" s="6">
        <v>17317100</v>
      </c>
      <c r="BC13" s="10">
        <v>1.1930404051486682E-2</v>
      </c>
      <c r="BD13" s="10">
        <v>4.3478260869565181E-2</v>
      </c>
      <c r="BE13" s="1"/>
      <c r="BF13" s="6">
        <v>1248800</v>
      </c>
      <c r="BG13" s="6">
        <v>1725100</v>
      </c>
      <c r="BH13" s="6">
        <v>-476300</v>
      </c>
      <c r="BI13" s="6">
        <v>-18179540000</v>
      </c>
      <c r="BJ13" s="6">
        <v>6801600</v>
      </c>
      <c r="BK13" s="10">
        <v>0.43723535638673255</v>
      </c>
      <c r="BL13" s="10">
        <v>-1.3157894736841357E-3</v>
      </c>
      <c r="BM13" s="1"/>
      <c r="BN13" s="6">
        <v>187200</v>
      </c>
      <c r="BO13" s="6">
        <v>194407</v>
      </c>
      <c r="BP13" s="6">
        <v>-7207</v>
      </c>
      <c r="BQ13" s="6">
        <v>-159680000</v>
      </c>
      <c r="BR13" s="6">
        <v>1971100</v>
      </c>
      <c r="BS13" s="10">
        <v>0.19360103495510123</v>
      </c>
      <c r="BT13" s="10">
        <v>8.8495575221238625E-3</v>
      </c>
      <c r="BU13" s="1"/>
      <c r="BV13" s="6">
        <v>70150</v>
      </c>
      <c r="BW13" s="6">
        <v>133485</v>
      </c>
      <c r="BX13" s="6">
        <v>-63335</v>
      </c>
      <c r="BY13" s="6">
        <v>-6103640000</v>
      </c>
      <c r="BZ13" s="6">
        <v>361000</v>
      </c>
      <c r="CA13" s="10">
        <v>0.56408587257617726</v>
      </c>
      <c r="CB13" s="10">
        <v>9.1930541368742732E-3</v>
      </c>
      <c r="CC13" s="1"/>
      <c r="CD13" s="6">
        <v>1982900</v>
      </c>
      <c r="CE13" s="6">
        <v>1277500</v>
      </c>
      <c r="CF13" s="6">
        <v>705400</v>
      </c>
      <c r="CG13" s="6">
        <v>28357440000</v>
      </c>
      <c r="CH13" s="6">
        <v>7384400</v>
      </c>
      <c r="CI13" s="10">
        <v>0.44152537782351986</v>
      </c>
      <c r="CJ13" s="10">
        <v>2.3869346733668414E-2</v>
      </c>
      <c r="CK13" s="1"/>
      <c r="CL13" s="6">
        <v>406800</v>
      </c>
      <c r="CM13" s="6">
        <v>1317800</v>
      </c>
      <c r="CN13" s="6">
        <v>-911000</v>
      </c>
      <c r="CO13" s="6">
        <v>-17483180000</v>
      </c>
      <c r="CP13" s="6">
        <v>16917800</v>
      </c>
      <c r="CQ13" s="10">
        <v>0.10193996855383088</v>
      </c>
      <c r="CR13" s="10">
        <v>1.8041237113402137E-2</v>
      </c>
      <c r="CS13" s="1"/>
      <c r="CT13" s="6">
        <v>296600</v>
      </c>
      <c r="CU13" s="6">
        <v>319300</v>
      </c>
      <c r="CV13" s="6">
        <v>-22700</v>
      </c>
      <c r="CW13" s="6">
        <v>-537590000</v>
      </c>
      <c r="CX13" s="6">
        <v>12233300</v>
      </c>
      <c r="CY13" s="10">
        <v>5.0346186229390272E-2</v>
      </c>
      <c r="CZ13" s="10">
        <v>1.8867924528301886E-2</v>
      </c>
      <c r="DA13" s="1"/>
      <c r="DB13" s="6">
        <v>20454</v>
      </c>
      <c r="DC13" s="6">
        <v>443529</v>
      </c>
      <c r="DD13" s="6">
        <v>-423075</v>
      </c>
      <c r="DE13" s="6">
        <v>-7264450000</v>
      </c>
      <c r="DF13" s="6">
        <v>28249000</v>
      </c>
      <c r="DG13" s="10">
        <v>1.6424758398527382E-2</v>
      </c>
      <c r="DH13" s="10">
        <v>5.7636887608067929E-3</v>
      </c>
      <c r="DI13" s="1"/>
      <c r="DJ13" s="6">
        <v>23300</v>
      </c>
      <c r="DK13" s="6">
        <v>625266</v>
      </c>
      <c r="DL13" s="6">
        <v>-601966</v>
      </c>
      <c r="DM13" s="6">
        <v>-18253980000</v>
      </c>
      <c r="DN13" s="6">
        <v>7293100</v>
      </c>
      <c r="DO13" s="10">
        <v>8.8928713441472074E-2</v>
      </c>
      <c r="DP13" s="10">
        <v>1.6155088852988922E-3</v>
      </c>
      <c r="DQ13" s="1"/>
      <c r="DR13" s="6">
        <v>148300</v>
      </c>
      <c r="DS13" s="6">
        <v>212200</v>
      </c>
      <c r="DT13" s="6">
        <v>-63900</v>
      </c>
      <c r="DU13" s="6">
        <v>-4365760000</v>
      </c>
      <c r="DV13" s="6">
        <v>914800</v>
      </c>
      <c r="DW13" s="10">
        <v>0.39407520769567117</v>
      </c>
      <c r="DX13" s="10">
        <v>7.462686567164179E-3</v>
      </c>
      <c r="DY13" s="1"/>
      <c r="DZ13" s="6">
        <v>21900</v>
      </c>
      <c r="EA13" s="6">
        <v>25000</v>
      </c>
      <c r="EB13" s="6">
        <v>-3100</v>
      </c>
      <c r="EC13" s="6">
        <v>-104240000</v>
      </c>
      <c r="ED13" s="6">
        <v>5259300</v>
      </c>
      <c r="EE13" s="10">
        <v>8.9175365542942982E-3</v>
      </c>
      <c r="EF13" s="10">
        <v>3.4482758620689738E-2</v>
      </c>
      <c r="EG13" s="1"/>
      <c r="EH13" s="6">
        <v>117300</v>
      </c>
      <c r="EI13" s="6">
        <v>7098</v>
      </c>
      <c r="EJ13" s="6">
        <v>110202</v>
      </c>
      <c r="EK13" s="6">
        <v>6743820000</v>
      </c>
      <c r="EL13" s="6">
        <v>1537800</v>
      </c>
      <c r="EM13" s="10">
        <v>8.0893484198205232E-2</v>
      </c>
      <c r="EN13" s="10">
        <v>3.1666666666666642E-2</v>
      </c>
      <c r="EO13" s="1"/>
      <c r="EP13" s="6">
        <v>215700</v>
      </c>
      <c r="EQ13" s="6">
        <v>169700</v>
      </c>
      <c r="ER13" s="6">
        <v>46000</v>
      </c>
      <c r="ES13" s="6">
        <v>1105400000</v>
      </c>
      <c r="ET13" s="6">
        <v>6223000</v>
      </c>
      <c r="EU13" s="10">
        <v>6.1931544271251811E-2</v>
      </c>
      <c r="EV13" s="10">
        <v>2.2573363431151242E-2</v>
      </c>
      <c r="EW13" s="1"/>
      <c r="EX13" s="6">
        <v>223300</v>
      </c>
      <c r="EY13" s="6">
        <v>2000</v>
      </c>
      <c r="EZ13" s="6">
        <v>221300</v>
      </c>
      <c r="FA13" s="6">
        <v>4684740000</v>
      </c>
      <c r="FB13" s="6">
        <v>16132100</v>
      </c>
      <c r="FC13" s="10">
        <v>1.3965943677512537E-2</v>
      </c>
      <c r="FD13" s="10">
        <v>1.8957345971563913E-2</v>
      </c>
      <c r="FE13" s="1"/>
      <c r="FF13" s="6">
        <v>970600</v>
      </c>
      <c r="FG13" s="6">
        <v>216300</v>
      </c>
      <c r="FH13" s="6">
        <v>754300</v>
      </c>
      <c r="FI13" s="6">
        <v>71099090000</v>
      </c>
      <c r="FJ13" s="6">
        <v>2589500</v>
      </c>
      <c r="FK13" s="10">
        <v>0.45835103301795715</v>
      </c>
      <c r="FL13" s="10">
        <v>1.0615711252653325E-3</v>
      </c>
      <c r="FM13" s="1"/>
      <c r="FN13" s="6">
        <v>76100</v>
      </c>
      <c r="FO13" s="6">
        <v>23000</v>
      </c>
      <c r="FP13" s="6">
        <v>53100</v>
      </c>
      <c r="FQ13" s="6">
        <v>3605350000</v>
      </c>
      <c r="FR13" s="6">
        <v>557100</v>
      </c>
      <c r="FS13" s="10">
        <v>0.17788547837013102</v>
      </c>
      <c r="FT13" s="10">
        <v>0</v>
      </c>
      <c r="FU13" s="1"/>
    </row>
    <row r="14" spans="1:177" x14ac:dyDescent="0.2">
      <c r="A14" s="5">
        <v>45259</v>
      </c>
      <c r="B14" s="6">
        <v>1580515</v>
      </c>
      <c r="C14" s="6">
        <v>276500</v>
      </c>
      <c r="D14" s="6">
        <v>1304015</v>
      </c>
      <c r="E14" s="6">
        <v>27424930000</v>
      </c>
      <c r="F14" s="6">
        <v>17510500</v>
      </c>
      <c r="G14" s="10">
        <v>0.10605151194997288</v>
      </c>
      <c r="H14" s="10">
        <v>1.2019230769230768E-2</v>
      </c>
      <c r="I14" s="1"/>
      <c r="J14" s="6">
        <v>411670</v>
      </c>
      <c r="K14" s="6">
        <v>554161</v>
      </c>
      <c r="L14" s="6">
        <v>-142491</v>
      </c>
      <c r="M14" s="6">
        <v>-4426310000</v>
      </c>
      <c r="N14" s="6">
        <v>12275800</v>
      </c>
      <c r="O14" s="10">
        <v>7.8677642190325678E-2</v>
      </c>
      <c r="P14" s="10">
        <v>3.1746031746032197E-3</v>
      </c>
      <c r="Q14" s="1"/>
      <c r="R14" s="6">
        <v>165000</v>
      </c>
      <c r="S14" s="6">
        <v>461929</v>
      </c>
      <c r="T14" s="6">
        <v>-296929</v>
      </c>
      <c r="U14" s="6">
        <v>-25304220000</v>
      </c>
      <c r="V14" s="6">
        <v>838100</v>
      </c>
      <c r="W14" s="10">
        <v>0.74803603388617113</v>
      </c>
      <c r="X14" s="10">
        <v>-3.5252643948297459E-3</v>
      </c>
      <c r="Y14" s="1"/>
      <c r="Z14" s="6">
        <v>689450</v>
      </c>
      <c r="AA14" s="6">
        <v>1465000</v>
      </c>
      <c r="AB14" s="6">
        <v>-775550</v>
      </c>
      <c r="AC14" s="6">
        <v>-14983790000</v>
      </c>
      <c r="AD14" s="6">
        <v>8653600</v>
      </c>
      <c r="AE14" s="10">
        <v>0.24896574835906443</v>
      </c>
      <c r="AF14" s="10">
        <v>-7.7922077922077185E-3</v>
      </c>
      <c r="AG14" s="1"/>
      <c r="AH14" s="6">
        <v>487900</v>
      </c>
      <c r="AI14" s="6">
        <v>2213500</v>
      </c>
      <c r="AJ14" s="6">
        <v>-1725600</v>
      </c>
      <c r="AK14" s="6">
        <v>-48284370000</v>
      </c>
      <c r="AL14" s="6">
        <v>12029500</v>
      </c>
      <c r="AM14" s="10">
        <v>0.22456461199551103</v>
      </c>
      <c r="AN14" s="10">
        <v>-8.9928057553956831E-3</v>
      </c>
      <c r="AO14" s="1"/>
      <c r="AP14" s="6">
        <v>2554750</v>
      </c>
      <c r="AQ14" s="6">
        <v>1473445</v>
      </c>
      <c r="AR14">
        <v>1081305</v>
      </c>
      <c r="AS14" s="6">
        <v>29130200000</v>
      </c>
      <c r="AT14" s="6">
        <v>23003000</v>
      </c>
      <c r="AU14" s="10">
        <v>0.17511607181671957</v>
      </c>
      <c r="AV14" s="10">
        <v>1.1235955056179803E-2</v>
      </c>
      <c r="AW14" s="1"/>
      <c r="AX14" s="6">
        <v>508400</v>
      </c>
      <c r="AY14" s="6">
        <v>284010</v>
      </c>
      <c r="AZ14" s="6">
        <v>224390</v>
      </c>
      <c r="BA14" s="6">
        <v>5195910000</v>
      </c>
      <c r="BB14" s="6">
        <v>16683000</v>
      </c>
      <c r="BC14" s="10">
        <v>4.7498051909129056E-2</v>
      </c>
      <c r="BD14" s="10">
        <v>4.3859649122806078E-3</v>
      </c>
      <c r="BE14" s="1"/>
      <c r="BF14" s="6">
        <v>586900</v>
      </c>
      <c r="BG14" s="6">
        <v>3721970</v>
      </c>
      <c r="BH14" s="6">
        <v>-3135070</v>
      </c>
      <c r="BI14" s="6">
        <v>-121722360000</v>
      </c>
      <c r="BJ14" s="6">
        <v>9512200</v>
      </c>
      <c r="BK14" s="10">
        <v>0.45298353693151955</v>
      </c>
      <c r="BL14" s="10">
        <v>1.70380078636959E-2</v>
      </c>
      <c r="BM14" s="1"/>
      <c r="BN14" s="6">
        <v>1232600</v>
      </c>
      <c r="BO14" s="6">
        <v>244900</v>
      </c>
      <c r="BP14" s="6">
        <v>987700</v>
      </c>
      <c r="BQ14" s="6">
        <v>22798460000</v>
      </c>
      <c r="BR14" s="6">
        <v>4081300</v>
      </c>
      <c r="BS14" s="10">
        <v>0.36201700438585743</v>
      </c>
      <c r="BT14" s="10">
        <v>1.310043668122274E-2</v>
      </c>
      <c r="BU14" s="1"/>
      <c r="BV14" s="6">
        <v>47200</v>
      </c>
      <c r="BW14" s="6">
        <v>13325</v>
      </c>
      <c r="BX14" s="6">
        <v>33875</v>
      </c>
      <c r="BY14" s="6">
        <v>3407930000</v>
      </c>
      <c r="BZ14" s="6">
        <v>221300</v>
      </c>
      <c r="CA14" s="10">
        <v>0.27349751468594669</v>
      </c>
      <c r="CB14" s="10">
        <v>1.2170385395537555E-2</v>
      </c>
      <c r="CC14" s="1"/>
      <c r="CD14" s="6">
        <v>2678343</v>
      </c>
      <c r="CE14" s="6">
        <v>2574030</v>
      </c>
      <c r="CF14" s="6">
        <v>104313</v>
      </c>
      <c r="CG14" s="6">
        <v>4257260000</v>
      </c>
      <c r="CH14" s="6">
        <v>6209300</v>
      </c>
      <c r="CI14" s="10">
        <v>0.84588810332887765</v>
      </c>
      <c r="CJ14" s="10">
        <v>3.6540803897687135E-3</v>
      </c>
      <c r="CK14" s="1"/>
      <c r="CL14" s="6">
        <v>15400</v>
      </c>
      <c r="CM14" s="6">
        <v>977920</v>
      </c>
      <c r="CN14" s="6">
        <v>-962520</v>
      </c>
      <c r="CO14" s="6">
        <v>-19119100000</v>
      </c>
      <c r="CP14" s="6">
        <v>10912100</v>
      </c>
      <c r="CQ14" s="10">
        <v>9.1029224438925596E-2</v>
      </c>
      <c r="CR14" s="10">
        <v>5.0505050505049425E-3</v>
      </c>
      <c r="CS14" s="1"/>
      <c r="CT14" s="6">
        <v>95100</v>
      </c>
      <c r="CU14" s="6">
        <v>794300</v>
      </c>
      <c r="CV14" s="6">
        <v>-699200</v>
      </c>
      <c r="CW14" s="6">
        <v>-18944270000</v>
      </c>
      <c r="CX14" s="6">
        <v>8671600</v>
      </c>
      <c r="CY14" s="10">
        <v>0.10256469394344758</v>
      </c>
      <c r="CZ14" s="10">
        <v>1.1111111111111138E-2</v>
      </c>
      <c r="DA14" s="1"/>
      <c r="DB14" s="6">
        <v>29700</v>
      </c>
      <c r="DC14" s="6">
        <v>277633</v>
      </c>
      <c r="DD14" s="6">
        <v>-247933</v>
      </c>
      <c r="DE14" s="6">
        <v>-4455900000</v>
      </c>
      <c r="DF14" s="6">
        <v>35230700</v>
      </c>
      <c r="DG14" s="10">
        <v>8.7234429063288554E-3</v>
      </c>
      <c r="DH14" s="10">
        <v>3.4285714285714364E-2</v>
      </c>
      <c r="DI14" s="1"/>
      <c r="DJ14" s="6">
        <v>80200</v>
      </c>
      <c r="DK14" s="6">
        <v>403500</v>
      </c>
      <c r="DL14" s="6">
        <v>-323300</v>
      </c>
      <c r="DM14" s="6">
        <v>-10005120000</v>
      </c>
      <c r="DN14" s="6">
        <v>5768100</v>
      </c>
      <c r="DO14" s="10">
        <v>8.3857769456146744E-2</v>
      </c>
      <c r="DP14" s="10">
        <v>-4.8387096774193091E-3</v>
      </c>
      <c r="DQ14" s="1"/>
      <c r="DR14" s="6">
        <v>290500</v>
      </c>
      <c r="DS14" s="6">
        <v>69200</v>
      </c>
      <c r="DT14" s="6">
        <v>221300</v>
      </c>
      <c r="DU14" s="6">
        <v>15231170000</v>
      </c>
      <c r="DV14" s="6">
        <v>704200</v>
      </c>
      <c r="DW14" s="10">
        <v>0.51079238852598696</v>
      </c>
      <c r="DX14" s="10">
        <v>2.1897810218978103E-2</v>
      </c>
      <c r="DY14" s="1"/>
      <c r="DZ14" s="6">
        <v>800</v>
      </c>
      <c r="EA14" s="6">
        <v>109800</v>
      </c>
      <c r="EB14" s="6">
        <v>-109000</v>
      </c>
      <c r="EC14" s="6">
        <v>-3945130000</v>
      </c>
      <c r="ED14" s="6">
        <v>2612600</v>
      </c>
      <c r="EE14" s="10">
        <v>4.2333307815968765E-2</v>
      </c>
      <c r="EF14" s="10">
        <v>-4.1551246537395725E-3</v>
      </c>
      <c r="EG14" s="1"/>
      <c r="EH14" s="6">
        <v>82357</v>
      </c>
      <c r="EI14" s="6">
        <v>7200</v>
      </c>
      <c r="EJ14" s="6">
        <v>75157</v>
      </c>
      <c r="EK14" s="6">
        <v>4675960000</v>
      </c>
      <c r="EL14" s="6">
        <v>1054000</v>
      </c>
      <c r="EM14" s="10">
        <v>8.4968690702087291E-2</v>
      </c>
      <c r="EN14" s="10">
        <v>-8.0775444264943458E-3</v>
      </c>
      <c r="EO14" s="1"/>
      <c r="EP14" s="6">
        <v>101439</v>
      </c>
      <c r="EQ14" s="6">
        <v>76400</v>
      </c>
      <c r="ER14" s="6">
        <v>25039</v>
      </c>
      <c r="ES14" s="6">
        <v>588770000</v>
      </c>
      <c r="ET14" s="6">
        <v>4506500</v>
      </c>
      <c r="EU14" s="10">
        <v>3.9462775990236322E-2</v>
      </c>
      <c r="EV14" s="10">
        <v>-2.1786492374727979E-3</v>
      </c>
      <c r="EW14" s="1"/>
      <c r="EX14" s="6">
        <v>180000</v>
      </c>
      <c r="EY14" s="6">
        <v>285700</v>
      </c>
      <c r="EZ14" s="6">
        <v>-105700</v>
      </c>
      <c r="FA14" s="6">
        <v>-2270070000</v>
      </c>
      <c r="FB14" s="6">
        <v>12976400</v>
      </c>
      <c r="FC14" s="10">
        <v>3.5888227859807033E-2</v>
      </c>
      <c r="FD14" s="10">
        <v>1.3888888888888756E-2</v>
      </c>
      <c r="FE14" s="1"/>
      <c r="FF14" s="6">
        <v>124000</v>
      </c>
      <c r="FG14" s="6">
        <v>13800</v>
      </c>
      <c r="FH14" s="6">
        <v>110200</v>
      </c>
      <c r="FI14" s="6">
        <v>10535250000</v>
      </c>
      <c r="FJ14" s="6">
        <v>2153100</v>
      </c>
      <c r="FK14" s="10">
        <v>6.4000743114578984E-2</v>
      </c>
      <c r="FL14" s="10">
        <v>1.0548523206751054E-2</v>
      </c>
      <c r="FM14" s="1"/>
      <c r="FN14" s="6">
        <v>9800</v>
      </c>
      <c r="FO14" s="6">
        <v>2600</v>
      </c>
      <c r="FP14" s="6">
        <v>7200</v>
      </c>
      <c r="FQ14" s="6">
        <v>493610000</v>
      </c>
      <c r="FR14" s="6">
        <v>321100</v>
      </c>
      <c r="FS14" s="10">
        <v>3.8617253192151979E-2</v>
      </c>
      <c r="FT14" s="10">
        <v>-5.8565153733529385E-3</v>
      </c>
      <c r="FU14" s="1"/>
    </row>
    <row r="15" spans="1:177" x14ac:dyDescent="0.2">
      <c r="A15" s="5">
        <v>45260</v>
      </c>
      <c r="B15" s="6">
        <v>398600</v>
      </c>
      <c r="C15" s="6">
        <v>1836029</v>
      </c>
      <c r="D15" s="6">
        <v>-1437429</v>
      </c>
      <c r="E15" s="6">
        <v>-30069820000</v>
      </c>
      <c r="F15" s="6">
        <v>28329400</v>
      </c>
      <c r="G15" s="10">
        <v>7.888020925257859E-2</v>
      </c>
      <c r="H15" s="10">
        <v>-7.1599045346063071E-3</v>
      </c>
      <c r="I15" s="1"/>
      <c r="J15" s="6">
        <v>520501</v>
      </c>
      <c r="K15" s="6">
        <v>1945798</v>
      </c>
      <c r="L15" s="6">
        <v>-1425297</v>
      </c>
      <c r="M15" s="6">
        <v>-44566840000</v>
      </c>
      <c r="N15" s="6">
        <v>16973400</v>
      </c>
      <c r="O15" s="10">
        <v>0.14530376942745707</v>
      </c>
      <c r="P15" s="10">
        <v>-9.5846645367412362E-3</v>
      </c>
      <c r="Q15" s="1"/>
      <c r="R15" s="6">
        <v>155100</v>
      </c>
      <c r="S15" s="6">
        <v>406560</v>
      </c>
      <c r="T15" s="6">
        <v>-251460</v>
      </c>
      <c r="U15" s="6">
        <v>-21373210000</v>
      </c>
      <c r="V15" s="6">
        <v>986600</v>
      </c>
      <c r="W15" s="10">
        <v>0.56928846543685385</v>
      </c>
      <c r="X15" s="10">
        <v>-4.7225501770955308E-3</v>
      </c>
      <c r="Y15" s="1"/>
      <c r="Z15" s="6">
        <v>2945000</v>
      </c>
      <c r="AA15" s="6">
        <v>3710400</v>
      </c>
      <c r="AB15" s="6">
        <v>-765400</v>
      </c>
      <c r="AC15" s="6">
        <v>-14697600000</v>
      </c>
      <c r="AD15" s="6">
        <v>9675000</v>
      </c>
      <c r="AE15" s="10">
        <v>0.68789664082687341</v>
      </c>
      <c r="AF15" s="10">
        <v>-5.2356020942407261E-3</v>
      </c>
      <c r="AG15" s="1"/>
      <c r="AH15" s="6">
        <v>171800</v>
      </c>
      <c r="AI15" s="6">
        <v>1279700</v>
      </c>
      <c r="AJ15" s="6">
        <v>-1107900</v>
      </c>
      <c r="AK15" s="6">
        <v>-30869560000</v>
      </c>
      <c r="AL15" s="6">
        <v>13608300</v>
      </c>
      <c r="AM15" s="10">
        <v>0.10666284546930917</v>
      </c>
      <c r="AN15" s="10">
        <v>-1.0909090909090934E-2</v>
      </c>
      <c r="AO15" s="1"/>
      <c r="AP15" s="6">
        <v>2617100</v>
      </c>
      <c r="AQ15" s="6">
        <v>4977515</v>
      </c>
      <c r="AR15" s="6">
        <v>-2360415</v>
      </c>
      <c r="AS15" s="6">
        <v>-62480710000</v>
      </c>
      <c r="AT15" s="6">
        <v>21381100</v>
      </c>
      <c r="AU15" s="10">
        <v>0.35520225806904226</v>
      </c>
      <c r="AV15" s="10">
        <v>-2.0715630885122436E-2</v>
      </c>
      <c r="AW15" s="1"/>
      <c r="AX15" s="6">
        <v>2605300</v>
      </c>
      <c r="AY15" s="6">
        <v>76300</v>
      </c>
      <c r="AZ15" s="6">
        <v>2529000</v>
      </c>
      <c r="BA15" s="6">
        <v>58154770000</v>
      </c>
      <c r="BB15" s="6">
        <v>12675300</v>
      </c>
      <c r="BC15" s="10">
        <v>0.21156106758814386</v>
      </c>
      <c r="BD15" s="10">
        <v>2.1786492374727979E-3</v>
      </c>
      <c r="BE15" s="1"/>
      <c r="BF15" s="6">
        <v>482500</v>
      </c>
      <c r="BG15" s="6">
        <v>427400</v>
      </c>
      <c r="BH15" s="6">
        <v>55100</v>
      </c>
      <c r="BI15" s="6">
        <v>2117530000</v>
      </c>
      <c r="BJ15" s="6">
        <v>4987098</v>
      </c>
      <c r="BK15" s="10">
        <v>0.18245079603408634</v>
      </c>
      <c r="BL15" s="10">
        <v>-9.0909090909091286E-3</v>
      </c>
      <c r="BM15" s="1"/>
      <c r="BN15" s="6">
        <v>428956</v>
      </c>
      <c r="BO15" s="6">
        <v>1810792</v>
      </c>
      <c r="BP15" s="6">
        <v>-1381836</v>
      </c>
      <c r="BQ15" s="6">
        <v>-30742810000</v>
      </c>
      <c r="BR15" s="6">
        <v>3943400</v>
      </c>
      <c r="BS15" s="10">
        <v>0.56797382969011512</v>
      </c>
      <c r="BT15" s="10">
        <v>-4.5248868778280542E-2</v>
      </c>
      <c r="BU15" s="1"/>
      <c r="BV15" s="6">
        <v>383000</v>
      </c>
      <c r="BW15" s="6">
        <v>20300</v>
      </c>
      <c r="BX15" s="6">
        <v>362700</v>
      </c>
      <c r="BY15" s="6">
        <v>37254300000</v>
      </c>
      <c r="BZ15" s="6">
        <v>586700</v>
      </c>
      <c r="CA15" s="10">
        <v>0.68740412476563828</v>
      </c>
      <c r="CB15" s="10">
        <v>1.7892644135188981E-2</v>
      </c>
      <c r="CC15" s="1"/>
      <c r="CD15" s="6">
        <v>3585063</v>
      </c>
      <c r="CE15" s="6">
        <v>1480493</v>
      </c>
      <c r="CF15" s="6">
        <v>2104570</v>
      </c>
      <c r="CG15" s="6">
        <v>87139830000</v>
      </c>
      <c r="CH15" s="6">
        <v>7741700</v>
      </c>
      <c r="CI15" s="10">
        <v>0.65432088559360346</v>
      </c>
      <c r="CJ15" s="10">
        <v>2.4271844660192794E-3</v>
      </c>
      <c r="CK15" s="1"/>
      <c r="CL15" s="6">
        <v>843800</v>
      </c>
      <c r="CM15" s="6">
        <v>179256</v>
      </c>
      <c r="CN15" s="6">
        <v>664544</v>
      </c>
      <c r="CO15" s="6">
        <v>13472460000</v>
      </c>
      <c r="CP15" s="6">
        <v>17007100</v>
      </c>
      <c r="CQ15" s="10">
        <v>6.0154641296870127E-2</v>
      </c>
      <c r="CR15" s="10">
        <v>0</v>
      </c>
      <c r="CS15" s="1"/>
      <c r="CT15" s="6">
        <v>15430</v>
      </c>
      <c r="CU15" s="6">
        <v>69700</v>
      </c>
      <c r="CV15" s="6">
        <v>-54270</v>
      </c>
      <c r="CW15" s="6">
        <v>-1482280000</v>
      </c>
      <c r="CX15" s="6">
        <v>10284300</v>
      </c>
      <c r="CY15" s="10">
        <v>8.2776659568468448E-3</v>
      </c>
      <c r="CZ15" s="10">
        <v>-5.5147058823530196E-3</v>
      </c>
      <c r="DA15" s="1"/>
      <c r="DB15" s="6">
        <v>10500</v>
      </c>
      <c r="DC15" s="6">
        <v>133293</v>
      </c>
      <c r="DD15" s="6">
        <v>-122793</v>
      </c>
      <c r="DE15" s="6">
        <v>-2198610000</v>
      </c>
      <c r="DF15" s="6">
        <v>25525400</v>
      </c>
      <c r="DG15" s="10">
        <v>5.6333299380225185E-3</v>
      </c>
      <c r="DH15" s="10">
        <v>-2.2598870056497296E-2</v>
      </c>
      <c r="DI15" s="1"/>
      <c r="DJ15" s="6">
        <v>211800</v>
      </c>
      <c r="DK15" s="6">
        <v>495100</v>
      </c>
      <c r="DL15" s="6">
        <v>-283300</v>
      </c>
      <c r="DM15" s="6">
        <v>-8933680000</v>
      </c>
      <c r="DN15" s="6">
        <v>8385000</v>
      </c>
      <c r="DO15" s="10">
        <v>8.430530709600477E-2</v>
      </c>
      <c r="DP15" s="10">
        <v>1.6103059581320679E-3</v>
      </c>
      <c r="DQ15" s="1"/>
      <c r="DR15" s="6">
        <v>140700</v>
      </c>
      <c r="DS15" s="6">
        <v>24200</v>
      </c>
      <c r="DT15" s="6">
        <v>116500</v>
      </c>
      <c r="DU15" s="6">
        <v>8139910000</v>
      </c>
      <c r="DV15" s="6">
        <v>412200</v>
      </c>
      <c r="DW15" s="10">
        <v>0.4000485201358564</v>
      </c>
      <c r="DX15" s="10">
        <v>2.8571428571428979E-3</v>
      </c>
      <c r="DY15" s="1"/>
      <c r="DZ15" s="6">
        <v>2800</v>
      </c>
      <c r="EA15" s="6">
        <v>26300</v>
      </c>
      <c r="EB15" s="6">
        <v>-23500</v>
      </c>
      <c r="EC15" s="6">
        <v>-840830000</v>
      </c>
      <c r="ED15" s="6">
        <v>3154700</v>
      </c>
      <c r="EE15" s="10">
        <v>9.2243319491552289E-3</v>
      </c>
      <c r="EF15" s="10">
        <v>-2.1126760563380281E-2</v>
      </c>
      <c r="EG15" s="1"/>
      <c r="EH15" s="6">
        <v>35510</v>
      </c>
      <c r="EI15" s="6">
        <v>6100</v>
      </c>
      <c r="EJ15" s="6">
        <v>29410</v>
      </c>
      <c r="EK15" s="6">
        <v>1832720000</v>
      </c>
      <c r="EL15" s="6">
        <v>1518400</v>
      </c>
      <c r="EM15" s="10">
        <v>2.7403846153846154E-2</v>
      </c>
      <c r="EN15" s="10">
        <v>0</v>
      </c>
      <c r="EO15" s="1"/>
      <c r="EP15" s="6">
        <v>34400</v>
      </c>
      <c r="EQ15" s="6">
        <v>35228</v>
      </c>
      <c r="ER15" s="6">
        <v>-828</v>
      </c>
      <c r="ES15" s="6">
        <v>-30370000</v>
      </c>
      <c r="ET15" s="6">
        <v>5609801</v>
      </c>
      <c r="EU15" s="10">
        <v>1.2411848477334579E-2</v>
      </c>
      <c r="EV15" s="10">
        <v>-1.3215859030837036E-2</v>
      </c>
      <c r="EW15" s="1"/>
      <c r="EX15" s="6">
        <v>67600</v>
      </c>
      <c r="EY15" s="6">
        <v>518900</v>
      </c>
      <c r="EZ15" s="6">
        <v>-451300</v>
      </c>
      <c r="FA15" s="6">
        <v>-9919970000</v>
      </c>
      <c r="FB15" s="6">
        <v>14997300</v>
      </c>
      <c r="FC15" s="10">
        <v>3.9107039267068072E-2</v>
      </c>
      <c r="FD15" s="10">
        <v>-1.8604651162790631E-2</v>
      </c>
      <c r="FE15" s="1"/>
      <c r="FF15" s="6">
        <v>347500</v>
      </c>
      <c r="FG15" s="6">
        <v>449466</v>
      </c>
      <c r="FH15" s="6">
        <v>-101966</v>
      </c>
      <c r="FI15" s="6">
        <v>-9368230000</v>
      </c>
      <c r="FJ15" s="6">
        <v>1647200</v>
      </c>
      <c r="FK15" s="10">
        <v>0.48383074307916463</v>
      </c>
      <c r="FL15" s="10">
        <v>-1.3756613756613727E-2</v>
      </c>
      <c r="FM15" s="1"/>
      <c r="FN15" s="6">
        <v>35800</v>
      </c>
      <c r="FO15" s="6">
        <v>386600</v>
      </c>
      <c r="FP15" s="6">
        <v>-350800</v>
      </c>
      <c r="FQ15" s="6">
        <v>-23420860000</v>
      </c>
      <c r="FR15" s="6">
        <v>782400</v>
      </c>
      <c r="FS15" s="10">
        <v>0.53987730061349692</v>
      </c>
      <c r="FT15" s="10">
        <v>-3.787878787878788E-2</v>
      </c>
      <c r="FU15" s="1"/>
    </row>
    <row r="16" spans="1:177" x14ac:dyDescent="0.2">
      <c r="A16" s="5">
        <v>45261</v>
      </c>
      <c r="B16" s="6">
        <v>539100</v>
      </c>
      <c r="C16" s="6">
        <v>76550</v>
      </c>
      <c r="D16" s="6">
        <v>462550</v>
      </c>
      <c r="E16" s="6">
        <v>9771890000</v>
      </c>
      <c r="F16" s="6">
        <v>19247300</v>
      </c>
      <c r="G16" s="10">
        <v>3.19863045725894E-2</v>
      </c>
      <c r="H16" s="10">
        <v>7.0754716981133083E-3</v>
      </c>
      <c r="I16" s="1"/>
      <c r="J16" s="6">
        <v>865600</v>
      </c>
      <c r="K16" s="6">
        <v>341352</v>
      </c>
      <c r="L16" s="6">
        <v>524248</v>
      </c>
      <c r="M16" s="6">
        <v>16625860000</v>
      </c>
      <c r="N16" s="6">
        <v>20043200</v>
      </c>
      <c r="O16" s="10">
        <v>6.0217530134908596E-2</v>
      </c>
      <c r="P16" s="10">
        <v>9.4637223974763634E-3</v>
      </c>
      <c r="Q16" s="1"/>
      <c r="R16" s="6">
        <v>107600</v>
      </c>
      <c r="S16" s="6">
        <v>176600</v>
      </c>
      <c r="T16" s="6">
        <v>-69000</v>
      </c>
      <c r="U16" s="6">
        <v>-5809560000</v>
      </c>
      <c r="V16" s="6">
        <v>788700</v>
      </c>
      <c r="W16" s="10">
        <v>0.36033979967034363</v>
      </c>
      <c r="X16" s="10">
        <v>1.1778563015311461E-3</v>
      </c>
      <c r="Y16" s="1"/>
      <c r="Z16" s="6">
        <v>539900</v>
      </c>
      <c r="AA16" s="6">
        <v>674900</v>
      </c>
      <c r="AB16" s="6">
        <v>-135000</v>
      </c>
      <c r="AC16" s="6">
        <v>-2575400000</v>
      </c>
      <c r="AD16" s="6">
        <v>6721900</v>
      </c>
      <c r="AE16" s="10">
        <v>0.18072271232835954</v>
      </c>
      <c r="AF16" s="10">
        <v>5.2083333333334076E-3</v>
      </c>
      <c r="AG16" s="1"/>
      <c r="AH16" s="6">
        <v>302400</v>
      </c>
      <c r="AI16" s="6">
        <v>1059300</v>
      </c>
      <c r="AJ16" s="6">
        <v>-756900</v>
      </c>
      <c r="AK16" s="6">
        <v>-20699630000</v>
      </c>
      <c r="AL16" s="6">
        <v>14545000</v>
      </c>
      <c r="AM16" s="10">
        <v>9.361980061876933E-2</v>
      </c>
      <c r="AN16" s="10">
        <v>0</v>
      </c>
      <c r="AO16" s="1"/>
      <c r="AP16" s="6">
        <v>817600</v>
      </c>
      <c r="AQ16" s="6">
        <v>1241963</v>
      </c>
      <c r="AR16" s="6">
        <v>-424363</v>
      </c>
      <c r="AS16" s="6">
        <v>-11468790000</v>
      </c>
      <c r="AT16" s="6">
        <v>17483301</v>
      </c>
      <c r="AU16" s="10">
        <v>0.11780172405657262</v>
      </c>
      <c r="AV16" s="10">
        <v>3.7313432835820101E-3</v>
      </c>
      <c r="AW16" s="1"/>
      <c r="AX16" s="6">
        <v>71300</v>
      </c>
      <c r="AY16" s="6">
        <v>374000</v>
      </c>
      <c r="AZ16" s="6">
        <v>-302700</v>
      </c>
      <c r="BA16" s="6">
        <v>-6817710000</v>
      </c>
      <c r="BB16" s="6">
        <v>15835800</v>
      </c>
      <c r="BC16" s="10">
        <v>2.8119829752838506E-2</v>
      </c>
      <c r="BD16" s="10">
        <v>-1.5283842794759889E-2</v>
      </c>
      <c r="BE16" s="1"/>
      <c r="BF16" s="6">
        <v>543700</v>
      </c>
      <c r="BG16" s="6">
        <v>406800</v>
      </c>
      <c r="BH16" s="6">
        <v>136900</v>
      </c>
      <c r="BI16" s="6">
        <v>5229750000</v>
      </c>
      <c r="BJ16" s="6">
        <v>5048100</v>
      </c>
      <c r="BK16" s="10">
        <v>0.18828866306134981</v>
      </c>
      <c r="BL16" s="10">
        <v>0</v>
      </c>
      <c r="BM16" s="1"/>
      <c r="BN16" s="6">
        <v>407300</v>
      </c>
      <c r="BO16" s="6">
        <v>387605</v>
      </c>
      <c r="BP16" s="6">
        <v>19695</v>
      </c>
      <c r="BQ16" s="6">
        <v>455980000</v>
      </c>
      <c r="BR16" s="6">
        <v>2550200</v>
      </c>
      <c r="BS16" s="10">
        <v>0.31170300368598541</v>
      </c>
      <c r="BT16" s="10">
        <v>6.6225165562914853E-3</v>
      </c>
      <c r="BU16" s="1"/>
      <c r="BV16" s="6">
        <v>63900</v>
      </c>
      <c r="BW16" s="6">
        <v>37183</v>
      </c>
      <c r="BX16" s="6">
        <v>26717</v>
      </c>
      <c r="BY16" s="6">
        <v>2770190000</v>
      </c>
      <c r="BZ16" s="6">
        <v>163100</v>
      </c>
      <c r="CA16" s="10">
        <v>0.61976088289393005</v>
      </c>
      <c r="CB16" s="10">
        <v>-4.8543689320388345E-3</v>
      </c>
      <c r="CC16" s="1"/>
      <c r="CD16" s="6">
        <v>544920</v>
      </c>
      <c r="CE16" s="6">
        <v>3355419</v>
      </c>
      <c r="CF16" s="6">
        <v>-2810499</v>
      </c>
      <c r="CG16" s="6">
        <v>-114387140000</v>
      </c>
      <c r="CH16" s="6">
        <v>6992800</v>
      </c>
      <c r="CI16" s="10">
        <v>0.55776498684361053</v>
      </c>
      <c r="CJ16" s="10">
        <v>-9.779951100244464E-3</v>
      </c>
      <c r="CK16" s="1"/>
      <c r="CL16" s="6">
        <v>320000</v>
      </c>
      <c r="CM16" s="6">
        <v>1886409</v>
      </c>
      <c r="CN16" s="6">
        <v>-1566409</v>
      </c>
      <c r="CO16" s="6">
        <v>-30580610000</v>
      </c>
      <c r="CP16" s="6">
        <v>34597100</v>
      </c>
      <c r="CQ16" s="10">
        <v>6.3774391495240931E-2</v>
      </c>
      <c r="CR16" s="10">
        <v>-7.55667506297222E-3</v>
      </c>
      <c r="CS16" s="1"/>
      <c r="CT16" s="6">
        <v>33400</v>
      </c>
      <c r="CU16" s="6">
        <v>645100</v>
      </c>
      <c r="CV16" s="6">
        <v>-611700</v>
      </c>
      <c r="CW16" s="6">
        <v>-16395690000</v>
      </c>
      <c r="CX16" s="6">
        <v>9558700</v>
      </c>
      <c r="CY16" s="10">
        <v>7.0982455773274611E-2</v>
      </c>
      <c r="CZ16" s="10">
        <v>-1.2962962962963016E-2</v>
      </c>
      <c r="DA16" s="1"/>
      <c r="DB16" s="6">
        <v>45107</v>
      </c>
      <c r="DC16" s="6">
        <v>3300</v>
      </c>
      <c r="DD16" s="6">
        <v>41807</v>
      </c>
      <c r="DE16" s="6">
        <v>736310000</v>
      </c>
      <c r="DF16" s="6">
        <v>19593300</v>
      </c>
      <c r="DG16" s="10">
        <v>2.4705894361848183E-3</v>
      </c>
      <c r="DH16" s="10">
        <v>-2.8248587570621872E-3</v>
      </c>
      <c r="DI16" s="1"/>
      <c r="DJ16" s="6">
        <v>364600</v>
      </c>
      <c r="DK16" s="6">
        <v>118700</v>
      </c>
      <c r="DL16" s="6">
        <v>245900</v>
      </c>
      <c r="DM16" s="6">
        <v>7665700000</v>
      </c>
      <c r="DN16" s="6">
        <v>5518600</v>
      </c>
      <c r="DO16" s="10">
        <v>8.7576559272279197E-2</v>
      </c>
      <c r="DP16" s="10">
        <v>3.1796502384738132E-3</v>
      </c>
      <c r="DQ16" s="1"/>
      <c r="DR16" s="6">
        <v>260300</v>
      </c>
      <c r="DS16" s="6">
        <v>129750</v>
      </c>
      <c r="DT16" s="6">
        <v>130550</v>
      </c>
      <c r="DU16" s="6">
        <v>9058010000</v>
      </c>
      <c r="DV16" s="6">
        <v>622700</v>
      </c>
      <c r="DW16" s="10">
        <v>0.62638509715753976</v>
      </c>
      <c r="DX16" s="10">
        <v>-1.4245014245013435E-3</v>
      </c>
      <c r="DY16" s="1"/>
      <c r="DZ16" s="6">
        <v>76900</v>
      </c>
      <c r="EA16" s="6">
        <v>1000</v>
      </c>
      <c r="EB16" s="6">
        <v>75900</v>
      </c>
      <c r="EC16" s="6">
        <v>2743890000</v>
      </c>
      <c r="ED16" s="6">
        <v>3282700</v>
      </c>
      <c r="EE16" s="10">
        <v>2.3730465775124134E-2</v>
      </c>
      <c r="EF16" s="10">
        <v>1.2569832402234717E-2</v>
      </c>
      <c r="EG16" s="1"/>
      <c r="EH16" s="6">
        <v>25100</v>
      </c>
      <c r="EI16" s="6">
        <v>8300</v>
      </c>
      <c r="EJ16" s="6">
        <v>16800</v>
      </c>
      <c r="EK16" s="6">
        <v>1058580000</v>
      </c>
      <c r="EL16" s="6">
        <v>1564700</v>
      </c>
      <c r="EM16" s="10">
        <v>2.134594490956733E-2</v>
      </c>
      <c r="EN16" s="10">
        <v>1.6025641025641253E-3</v>
      </c>
      <c r="EO16" s="1"/>
      <c r="EP16" s="6">
        <v>31900</v>
      </c>
      <c r="EQ16" s="6">
        <v>207639</v>
      </c>
      <c r="ER16" s="6">
        <v>-175739</v>
      </c>
      <c r="ES16" s="6">
        <v>-3982370000</v>
      </c>
      <c r="ET16" s="6">
        <v>4848100</v>
      </c>
      <c r="EU16" s="10">
        <v>4.9408840576720778E-2</v>
      </c>
      <c r="EV16" s="10">
        <v>-1.1013215859030838E-2</v>
      </c>
      <c r="EW16" s="1"/>
      <c r="EX16" s="6">
        <v>32400</v>
      </c>
      <c r="EY16" s="6">
        <v>298000</v>
      </c>
      <c r="EZ16" s="6">
        <v>-265600</v>
      </c>
      <c r="FA16" s="6">
        <v>-5710200000</v>
      </c>
      <c r="FB16" s="6">
        <v>10002900</v>
      </c>
      <c r="FC16" s="10">
        <v>3.303042117785842E-2</v>
      </c>
      <c r="FD16" s="10">
        <v>2.2988505747126762E-3</v>
      </c>
      <c r="FE16" s="1"/>
      <c r="FF16" s="6">
        <v>217100</v>
      </c>
      <c r="FG16" s="6">
        <v>21800</v>
      </c>
      <c r="FH16" s="6">
        <v>195300</v>
      </c>
      <c r="FI16" s="6">
        <v>18495570000</v>
      </c>
      <c r="FJ16" s="6">
        <v>1677600</v>
      </c>
      <c r="FK16" s="10">
        <v>0.14240581783500239</v>
      </c>
      <c r="FL16" s="10">
        <v>0</v>
      </c>
      <c r="FM16" s="1"/>
      <c r="FN16" s="6">
        <v>3200</v>
      </c>
      <c r="FO16" s="6">
        <v>9600</v>
      </c>
      <c r="FP16" s="6">
        <v>-6400</v>
      </c>
      <c r="FQ16" s="6">
        <v>-429800000</v>
      </c>
      <c r="FR16" s="6">
        <v>303200</v>
      </c>
      <c r="FS16" s="10">
        <v>4.221635883905013E-2</v>
      </c>
      <c r="FT16" s="10">
        <v>7.462686567164179E-3</v>
      </c>
      <c r="FU16" s="1"/>
    </row>
    <row r="17" spans="1:177" x14ac:dyDescent="0.2">
      <c r="A17" s="5">
        <v>45264</v>
      </c>
      <c r="B17" s="6">
        <v>538084</v>
      </c>
      <c r="C17" s="6">
        <v>4817210</v>
      </c>
      <c r="D17" s="6">
        <v>-4279126</v>
      </c>
      <c r="E17" s="6">
        <v>-95296010000</v>
      </c>
      <c r="F17" s="6">
        <v>56592100</v>
      </c>
      <c r="G17" s="10">
        <v>9.4629709800484518E-2</v>
      </c>
      <c r="H17" s="10">
        <v>4.1284403669724704E-2</v>
      </c>
      <c r="I17" s="1"/>
      <c r="J17" s="6">
        <v>1091510</v>
      </c>
      <c r="K17" s="6">
        <v>3518906</v>
      </c>
      <c r="L17" s="6">
        <v>-2427396</v>
      </c>
      <c r="M17" s="6">
        <v>-80591540000</v>
      </c>
      <c r="N17" s="6">
        <v>45356902</v>
      </c>
      <c r="O17" s="10">
        <v>0.10164750670140567</v>
      </c>
      <c r="P17" s="10">
        <v>2.1276595744680937E-2</v>
      </c>
      <c r="Q17" s="1"/>
      <c r="R17" s="6">
        <v>242800</v>
      </c>
      <c r="S17" s="6">
        <v>159213</v>
      </c>
      <c r="T17" s="6">
        <v>83587</v>
      </c>
      <c r="U17" s="6">
        <v>7205630000</v>
      </c>
      <c r="V17" s="6">
        <v>978100</v>
      </c>
      <c r="W17" s="10">
        <v>0.41101421122584603</v>
      </c>
      <c r="X17" s="10">
        <v>7.0257611241217131E-3</v>
      </c>
      <c r="Y17" s="1"/>
      <c r="Z17" s="6">
        <v>2387400</v>
      </c>
      <c r="AA17" s="6">
        <v>2588385</v>
      </c>
      <c r="AB17" s="6">
        <v>-200985</v>
      </c>
      <c r="AC17" s="6">
        <v>-3863680000</v>
      </c>
      <c r="AD17" s="6">
        <v>15020300</v>
      </c>
      <c r="AE17" s="10">
        <v>0.33127068034593182</v>
      </c>
      <c r="AF17" s="10">
        <v>1.0362694300518097E-2</v>
      </c>
      <c r="AG17" s="1"/>
      <c r="AH17" s="6">
        <v>758900</v>
      </c>
      <c r="AI17" s="6">
        <v>2035200</v>
      </c>
      <c r="AJ17" s="6">
        <v>-1276300</v>
      </c>
      <c r="AK17" s="6">
        <v>-35792130000</v>
      </c>
      <c r="AL17" s="6">
        <v>19614700</v>
      </c>
      <c r="AM17" s="10">
        <v>0.14244928548486593</v>
      </c>
      <c r="AN17" s="10">
        <v>2.1739130434782532E-2</v>
      </c>
      <c r="AO17" s="1"/>
      <c r="AP17" s="6">
        <v>1408800</v>
      </c>
      <c r="AQ17" s="6">
        <v>1743591</v>
      </c>
      <c r="AR17" s="6">
        <v>-334791</v>
      </c>
      <c r="AS17" s="6">
        <v>-9021150000</v>
      </c>
      <c r="AT17" s="6">
        <v>42381800</v>
      </c>
      <c r="AU17" s="10">
        <v>7.4380771935123088E-2</v>
      </c>
      <c r="AV17" s="10">
        <v>1.1029411764705909E-2</v>
      </c>
      <c r="AW17" s="1"/>
      <c r="AX17" s="36">
        <v>1451900</v>
      </c>
      <c r="AY17" s="36">
        <v>13400</v>
      </c>
      <c r="AZ17" s="36">
        <v>1438500</v>
      </c>
      <c r="BA17" s="36">
        <v>34314700000</v>
      </c>
      <c r="BB17" s="36">
        <v>14430000</v>
      </c>
      <c r="BC17" s="10">
        <v>0.10154539154539155</v>
      </c>
      <c r="BD17" s="10">
        <v>2.1413276231263382E-2</v>
      </c>
      <c r="BE17" s="1"/>
      <c r="BF17" s="36">
        <v>563300</v>
      </c>
      <c r="BG17" s="36">
        <v>857000</v>
      </c>
      <c r="BH17" s="36">
        <v>-293700</v>
      </c>
      <c r="BI17" s="36">
        <v>-11980410000</v>
      </c>
      <c r="BJ17" s="36">
        <v>11280400</v>
      </c>
      <c r="BK17" s="10">
        <v>0.12590865572142831</v>
      </c>
      <c r="BL17" s="10">
        <v>2.69922879177379E-2</v>
      </c>
      <c r="BM17" s="1"/>
      <c r="BN17" s="36">
        <v>429000</v>
      </c>
      <c r="BO17" s="36">
        <v>1294800</v>
      </c>
      <c r="BP17" s="36">
        <v>-865800</v>
      </c>
      <c r="BQ17" s="36">
        <v>-19844660000</v>
      </c>
      <c r="BR17" s="36">
        <v>4686600</v>
      </c>
      <c r="BS17" s="10">
        <v>0.36781462040711815</v>
      </c>
      <c r="BT17" s="10">
        <v>4.366812227074298E-3</v>
      </c>
      <c r="BU17" s="1"/>
      <c r="BV17" s="36">
        <v>138300</v>
      </c>
      <c r="BW17" s="36">
        <v>61932</v>
      </c>
      <c r="BX17" s="36">
        <v>76368</v>
      </c>
      <c r="BY17" s="36">
        <v>7847110000</v>
      </c>
      <c r="BZ17" s="36">
        <v>461200</v>
      </c>
      <c r="CA17" s="10">
        <v>0.43415437987857763</v>
      </c>
      <c r="CB17" s="10">
        <v>0</v>
      </c>
      <c r="CC17" s="1"/>
      <c r="CD17" s="36">
        <v>620800</v>
      </c>
      <c r="CE17" s="36">
        <v>3141400</v>
      </c>
      <c r="CF17" s="36">
        <v>-2520600</v>
      </c>
      <c r="CG17" s="36">
        <v>-103687770000</v>
      </c>
      <c r="CH17" s="36">
        <v>8136700</v>
      </c>
      <c r="CI17" s="10">
        <v>0.46237418117910212</v>
      </c>
      <c r="CJ17" s="10">
        <v>8.5470085470084074E-3</v>
      </c>
      <c r="CK17" s="1"/>
      <c r="CL17" s="36">
        <v>642800</v>
      </c>
      <c r="CM17" s="36">
        <v>2539700</v>
      </c>
      <c r="CN17" s="36">
        <v>-1896900</v>
      </c>
      <c r="CO17" s="36">
        <v>-38335360000</v>
      </c>
      <c r="CP17" s="36">
        <v>22374100</v>
      </c>
      <c r="CQ17" s="10">
        <v>0.14224035827139417</v>
      </c>
      <c r="CR17" s="10">
        <v>2.7363184079601848E-2</v>
      </c>
      <c r="CS17" s="1"/>
      <c r="CT17" s="36">
        <v>652883</v>
      </c>
      <c r="CU17" s="36">
        <v>871200</v>
      </c>
      <c r="CV17" s="36">
        <v>-218317</v>
      </c>
      <c r="CW17" s="36">
        <v>-6060940000</v>
      </c>
      <c r="CX17" s="36">
        <v>16724500</v>
      </c>
      <c r="CY17" s="10">
        <v>9.1128763191724721E-2</v>
      </c>
      <c r="CZ17" s="10">
        <v>3.4671532846715432E-2</v>
      </c>
      <c r="DA17" s="1"/>
      <c r="DB17" s="36">
        <v>653567</v>
      </c>
      <c r="DC17" s="36">
        <v>1641283</v>
      </c>
      <c r="DD17" s="36">
        <v>-987716</v>
      </c>
      <c r="DE17" s="36">
        <v>-17861390000</v>
      </c>
      <c r="DF17" s="36">
        <v>32390000</v>
      </c>
      <c r="DG17" s="10">
        <v>7.0850571163939488E-2</v>
      </c>
      <c r="DH17" s="10">
        <v>5.5401662049860316E-3</v>
      </c>
      <c r="DI17" s="1"/>
      <c r="DJ17" s="36">
        <v>312000</v>
      </c>
      <c r="DK17" s="36">
        <v>533460</v>
      </c>
      <c r="DL17" s="36">
        <v>-221460</v>
      </c>
      <c r="DM17" s="36">
        <v>-7128630000</v>
      </c>
      <c r="DN17" s="36">
        <v>13657300</v>
      </c>
      <c r="DO17" s="10">
        <v>6.190535464550094E-2</v>
      </c>
      <c r="DP17" s="10">
        <v>2.336448598130841E-2</v>
      </c>
      <c r="DQ17" s="1"/>
      <c r="DR17" s="36">
        <v>54300</v>
      </c>
      <c r="DS17" s="36">
        <v>114500</v>
      </c>
      <c r="DT17" s="36">
        <v>-60200</v>
      </c>
      <c r="DU17" s="36">
        <v>-4254640000</v>
      </c>
      <c r="DV17" s="36">
        <v>1156200</v>
      </c>
      <c r="DW17" s="10">
        <v>0.14599550250821658</v>
      </c>
      <c r="DX17" s="10">
        <v>0</v>
      </c>
      <c r="DY17" s="1"/>
      <c r="DZ17" s="36">
        <v>500</v>
      </c>
      <c r="EA17" s="36">
        <v>2960</v>
      </c>
      <c r="EB17" s="36">
        <v>-2460</v>
      </c>
      <c r="EC17" s="36">
        <v>-91840000</v>
      </c>
      <c r="ED17" s="36">
        <v>3409300</v>
      </c>
      <c r="EE17" s="10">
        <v>1.0148710879066083E-3</v>
      </c>
      <c r="EF17" s="10">
        <v>4.0322580645160908E-3</v>
      </c>
      <c r="EG17" s="1"/>
      <c r="EH17" s="36">
        <v>97600</v>
      </c>
      <c r="EI17" s="36">
        <v>9200</v>
      </c>
      <c r="EJ17" s="36">
        <v>88400</v>
      </c>
      <c r="EK17" s="36">
        <v>5790720000</v>
      </c>
      <c r="EL17" s="36">
        <v>2632500</v>
      </c>
      <c r="EM17" s="10">
        <v>4.0569800569800571E-2</v>
      </c>
      <c r="EN17" s="10">
        <v>2.9874213836477963E-2</v>
      </c>
      <c r="EO17" s="1"/>
      <c r="EP17" s="36">
        <v>469800</v>
      </c>
      <c r="EQ17" s="36">
        <v>33030</v>
      </c>
      <c r="ER17" s="36">
        <v>436770</v>
      </c>
      <c r="ES17" s="36">
        <v>10373660000</v>
      </c>
      <c r="ET17" s="36">
        <v>15139000</v>
      </c>
      <c r="EU17" s="10">
        <v>3.3214214941541712E-2</v>
      </c>
      <c r="EV17" s="10">
        <v>4.5258620689655207E-2</v>
      </c>
      <c r="EW17" s="1"/>
      <c r="EX17" s="36">
        <v>1200</v>
      </c>
      <c r="EY17" s="36">
        <v>33308</v>
      </c>
      <c r="EZ17" s="36">
        <v>-32108</v>
      </c>
      <c r="FA17" s="36">
        <v>-729070000</v>
      </c>
      <c r="FB17" s="36">
        <v>40461200</v>
      </c>
      <c r="FC17" s="10">
        <v>8.5286644983342071E-4</v>
      </c>
      <c r="FD17" s="10">
        <v>4.4843049327354258E-2</v>
      </c>
      <c r="FE17" s="1"/>
      <c r="FF17" s="36">
        <v>258100</v>
      </c>
      <c r="FG17" s="36">
        <v>23400</v>
      </c>
      <c r="FH17" s="36">
        <v>234700</v>
      </c>
      <c r="FI17" s="36">
        <v>22856440000</v>
      </c>
      <c r="FJ17" s="36">
        <v>3252800</v>
      </c>
      <c r="FK17" s="10">
        <v>8.6540826364977869E-2</v>
      </c>
      <c r="FL17" s="10">
        <v>1.1410788381742679E-2</v>
      </c>
      <c r="FM17" s="1"/>
      <c r="FN17" s="36">
        <v>0</v>
      </c>
      <c r="FO17" s="36">
        <v>8300</v>
      </c>
      <c r="FP17" s="36">
        <v>-8300</v>
      </c>
      <c r="FQ17" s="36">
        <v>-570125947.10814881</v>
      </c>
      <c r="FR17" s="36">
        <v>1015900</v>
      </c>
      <c r="FS17" s="10">
        <v>8.1700954818387638E-3</v>
      </c>
      <c r="FT17" s="10">
        <v>1.6248153618906858E-2</v>
      </c>
      <c r="FU17" s="1"/>
    </row>
    <row r="18" spans="1:177" x14ac:dyDescent="0.2">
      <c r="A18" s="5">
        <v>45265</v>
      </c>
      <c r="B18" s="6">
        <v>234284</v>
      </c>
      <c r="C18" s="6">
        <v>3925541</v>
      </c>
      <c r="D18" s="6">
        <v>-3691257</v>
      </c>
      <c r="E18" s="6">
        <v>-83351620000</v>
      </c>
      <c r="F18" s="6">
        <v>27463600</v>
      </c>
      <c r="G18" s="10">
        <v>0.151466850667793</v>
      </c>
      <c r="H18" s="10">
        <v>-6.6518847006651251E-3</v>
      </c>
      <c r="I18" s="1"/>
      <c r="J18" s="6">
        <v>580500</v>
      </c>
      <c r="K18" s="6">
        <v>2602174</v>
      </c>
      <c r="L18" s="6">
        <v>-2021674</v>
      </c>
      <c r="M18" s="6">
        <v>-67407980000</v>
      </c>
      <c r="N18" s="6">
        <v>23475502</v>
      </c>
      <c r="O18" s="10">
        <v>0.13557426801778297</v>
      </c>
      <c r="P18" s="10">
        <v>-1.0510510510510555E-2</v>
      </c>
      <c r="Q18" s="1"/>
      <c r="R18" s="6">
        <v>60000</v>
      </c>
      <c r="S18" s="6">
        <v>1234086</v>
      </c>
      <c r="T18" s="6">
        <v>-1174086</v>
      </c>
      <c r="U18" s="6">
        <v>-104177060000</v>
      </c>
      <c r="V18" s="6">
        <v>2339861</v>
      </c>
      <c r="W18" s="10">
        <v>0.55306105790044791</v>
      </c>
      <c r="X18" s="10">
        <v>-7.0257611241217131E-3</v>
      </c>
      <c r="Y18" s="1"/>
      <c r="Z18" s="6">
        <v>1281300</v>
      </c>
      <c r="AA18" s="6">
        <v>5233690</v>
      </c>
      <c r="AB18" s="6">
        <v>-3952390</v>
      </c>
      <c r="AC18" s="6">
        <v>-76291340000</v>
      </c>
      <c r="AD18" s="6">
        <v>17250007</v>
      </c>
      <c r="AE18" s="10">
        <v>0.37768042644852262</v>
      </c>
      <c r="AF18" s="10">
        <v>-1.8276762402088847E-2</v>
      </c>
      <c r="AG18" s="1"/>
      <c r="AH18" s="6">
        <v>151200</v>
      </c>
      <c r="AI18" s="6">
        <v>1398700</v>
      </c>
      <c r="AJ18" s="6">
        <v>-1247500</v>
      </c>
      <c r="AK18" s="6">
        <v>-35020850000</v>
      </c>
      <c r="AL18" s="6">
        <v>13499600</v>
      </c>
      <c r="AM18" s="10">
        <v>0.11481080920916176</v>
      </c>
      <c r="AN18" s="10">
        <v>-1.258992805755388E-2</v>
      </c>
      <c r="AO18" s="1"/>
      <c r="AP18" s="6">
        <v>614100</v>
      </c>
      <c r="AQ18" s="6">
        <v>7498060</v>
      </c>
      <c r="AR18" s="6">
        <v>-6883960</v>
      </c>
      <c r="AS18" s="6">
        <v>-188056260000</v>
      </c>
      <c r="AT18" s="6">
        <v>22656100</v>
      </c>
      <c r="AU18" s="10">
        <v>0.35805632920052438</v>
      </c>
      <c r="AV18" s="10">
        <v>-9.1743119266055051E-3</v>
      </c>
      <c r="AW18" s="1"/>
      <c r="AX18" s="6">
        <v>135700</v>
      </c>
      <c r="AY18" s="6">
        <v>129600</v>
      </c>
      <c r="AZ18" s="6">
        <v>6100</v>
      </c>
      <c r="BA18" s="6">
        <v>159870000</v>
      </c>
      <c r="BB18" s="6">
        <v>10469500</v>
      </c>
      <c r="BC18" s="10">
        <v>2.5340274129614596E-2</v>
      </c>
      <c r="BD18" s="10">
        <v>-1.6985138004246225E-2</v>
      </c>
      <c r="BE18" s="1"/>
      <c r="BF18" s="6">
        <v>677700</v>
      </c>
      <c r="BG18" s="6">
        <v>675878</v>
      </c>
      <c r="BH18" s="6">
        <v>1822</v>
      </c>
      <c r="BI18" s="6">
        <v>31370000</v>
      </c>
      <c r="BJ18" s="6">
        <v>7196600</v>
      </c>
      <c r="BK18" s="10">
        <v>0.18808576272128505</v>
      </c>
      <c r="BL18" s="10">
        <v>1.2515644555693905E-3</v>
      </c>
      <c r="BM18" s="1"/>
      <c r="BN18" s="6">
        <v>1816750</v>
      </c>
      <c r="BO18" s="6">
        <v>2133505</v>
      </c>
      <c r="BP18" s="6">
        <v>-316755</v>
      </c>
      <c r="BQ18" s="6">
        <v>-7268400000</v>
      </c>
      <c r="BR18" s="6">
        <v>3961100</v>
      </c>
      <c r="BS18" s="10">
        <v>0.99726212415743098</v>
      </c>
      <c r="BT18" s="10">
        <v>-6.5645514223194121E-3</v>
      </c>
      <c r="BU18" s="1"/>
      <c r="BV18" s="6">
        <v>111900</v>
      </c>
      <c r="BW18" s="6">
        <v>234902</v>
      </c>
      <c r="BX18" s="6">
        <v>-123002</v>
      </c>
      <c r="BY18" s="6">
        <v>-12566610000</v>
      </c>
      <c r="BZ18" s="6">
        <v>414200</v>
      </c>
      <c r="CA18" s="10">
        <v>0.83728150651859001</v>
      </c>
      <c r="CB18" s="10">
        <v>-2.161100196463657E-2</v>
      </c>
      <c r="CC18" s="1"/>
      <c r="CD18" s="6">
        <v>2325014</v>
      </c>
      <c r="CE18" s="6">
        <v>6547281</v>
      </c>
      <c r="CF18" s="6">
        <v>-4222267</v>
      </c>
      <c r="CG18" s="6">
        <v>-172274840000</v>
      </c>
      <c r="CH18" s="6">
        <v>10227900</v>
      </c>
      <c r="CI18" s="10">
        <v>0.8674600846703624</v>
      </c>
      <c r="CJ18" s="10">
        <v>-2.4691358024691357E-2</v>
      </c>
      <c r="CK18" s="1"/>
      <c r="CL18" s="6">
        <v>253500</v>
      </c>
      <c r="CM18" s="6">
        <v>3893004</v>
      </c>
      <c r="CN18" s="6">
        <v>-3639504</v>
      </c>
      <c r="CO18" s="6">
        <v>-76270090000</v>
      </c>
      <c r="CP18" s="6">
        <v>35007200</v>
      </c>
      <c r="CQ18" s="10">
        <v>0.11844717658081766</v>
      </c>
      <c r="CR18" s="10">
        <v>2.179176755447956E-2</v>
      </c>
      <c r="CS18" s="1"/>
      <c r="CT18" s="6">
        <v>172183</v>
      </c>
      <c r="CU18" s="6">
        <v>219300</v>
      </c>
      <c r="CV18" s="6">
        <v>-47117</v>
      </c>
      <c r="CW18" s="6">
        <v>-1322000000</v>
      </c>
      <c r="CX18" s="6">
        <v>10358600</v>
      </c>
      <c r="CY18" s="10">
        <v>3.7793041530708782E-2</v>
      </c>
      <c r="CZ18" s="10">
        <v>-1.6100178890876539E-2</v>
      </c>
      <c r="DA18" s="1"/>
      <c r="DB18" s="6">
        <v>659980</v>
      </c>
      <c r="DC18" s="6">
        <v>501401</v>
      </c>
      <c r="DD18" s="6">
        <v>158579</v>
      </c>
      <c r="DE18" s="6">
        <v>2941910000</v>
      </c>
      <c r="DF18" s="6">
        <v>39037500</v>
      </c>
      <c r="DG18" s="10">
        <v>2.9750393852065321E-2</v>
      </c>
      <c r="DH18" s="10">
        <v>-1.098901098901095E-2</v>
      </c>
      <c r="DI18" s="1"/>
      <c r="DJ18" s="6">
        <v>635900</v>
      </c>
      <c r="DK18" s="6">
        <v>281700</v>
      </c>
      <c r="DL18" s="6">
        <v>354200</v>
      </c>
      <c r="DM18" s="6">
        <v>11599390000</v>
      </c>
      <c r="DN18" s="6">
        <v>5979300</v>
      </c>
      <c r="DO18" s="10">
        <v>0.15346277992407137</v>
      </c>
      <c r="DP18" s="10">
        <v>0</v>
      </c>
      <c r="DQ18" s="1"/>
      <c r="DR18" s="6">
        <v>62500</v>
      </c>
      <c r="DS18" s="6">
        <v>155800</v>
      </c>
      <c r="DT18" s="6">
        <v>-93300</v>
      </c>
      <c r="DU18" s="6">
        <v>-6625120000</v>
      </c>
      <c r="DV18" s="6">
        <v>948300</v>
      </c>
      <c r="DW18" s="10">
        <v>0.23020141305494041</v>
      </c>
      <c r="DX18" s="10">
        <v>-1.1396011396011355E-2</v>
      </c>
      <c r="DY18" s="1"/>
      <c r="DZ18" s="6">
        <v>2300</v>
      </c>
      <c r="EA18" s="6">
        <v>10090</v>
      </c>
      <c r="EB18" s="6">
        <v>-7790</v>
      </c>
      <c r="EC18" s="6">
        <v>-288210000</v>
      </c>
      <c r="ED18" s="6">
        <v>3180500</v>
      </c>
      <c r="EE18" s="10">
        <v>3.895613897185977E-3</v>
      </c>
      <c r="EF18" s="10">
        <v>-1.2178619756427488E-2</v>
      </c>
      <c r="EG18" s="1"/>
      <c r="EH18" s="6">
        <v>7500</v>
      </c>
      <c r="EI18" s="6">
        <v>41200</v>
      </c>
      <c r="EJ18" s="6">
        <v>-33700</v>
      </c>
      <c r="EK18" s="6">
        <v>-2186870000</v>
      </c>
      <c r="EL18" s="6">
        <v>1137000</v>
      </c>
      <c r="EM18" s="10">
        <v>4.283201407211961E-2</v>
      </c>
      <c r="EN18" s="10">
        <v>-1.7080745341614818E-2</v>
      </c>
      <c r="EO18" s="1"/>
      <c r="EP18" s="6">
        <v>90200</v>
      </c>
      <c r="EQ18" s="6">
        <v>258000</v>
      </c>
      <c r="ER18" s="6">
        <v>-167800</v>
      </c>
      <c r="ES18" s="6">
        <v>-4101900000</v>
      </c>
      <c r="ET18" s="6">
        <v>11721200</v>
      </c>
      <c r="EU18" s="10">
        <v>2.9706855953315361E-2</v>
      </c>
      <c r="EV18" s="10">
        <v>4.0983606557377632E-3</v>
      </c>
      <c r="EW18" s="1"/>
      <c r="EX18" s="6">
        <v>157400</v>
      </c>
      <c r="EY18" s="6">
        <v>383421</v>
      </c>
      <c r="EZ18" s="6">
        <v>-226021</v>
      </c>
      <c r="FA18" s="6">
        <v>-5319820000</v>
      </c>
      <c r="FB18" s="6">
        <v>28094000</v>
      </c>
      <c r="FC18" s="10">
        <v>1.9250409340072612E-2</v>
      </c>
      <c r="FD18" s="10">
        <v>6.410256410256502E-3</v>
      </c>
      <c r="FE18" s="1"/>
      <c r="FF18" s="6">
        <v>1600</v>
      </c>
      <c r="FG18" s="6">
        <v>145985</v>
      </c>
      <c r="FH18" s="6">
        <v>-144385</v>
      </c>
      <c r="FI18" s="6">
        <v>-14115170000</v>
      </c>
      <c r="FJ18" s="6">
        <v>2049000</v>
      </c>
      <c r="FK18" s="10">
        <v>7.2027818448023431E-2</v>
      </c>
      <c r="FL18" s="10">
        <v>-4.1109969167523706E-3</v>
      </c>
      <c r="FM18" s="1"/>
      <c r="FN18" s="6">
        <v>233200</v>
      </c>
      <c r="FO18" s="6">
        <v>168400</v>
      </c>
      <c r="FP18" s="6">
        <v>64800</v>
      </c>
      <c r="FQ18" s="6">
        <v>4494730000</v>
      </c>
      <c r="FR18" s="6">
        <v>1425500</v>
      </c>
      <c r="FS18" s="10">
        <v>0.28172571027709575</v>
      </c>
      <c r="FT18" s="10">
        <v>3.0478955007256808E-2</v>
      </c>
      <c r="FU18" s="1"/>
    </row>
    <row r="19" spans="1:177" x14ac:dyDescent="0.2">
      <c r="A19" s="5">
        <v>45266</v>
      </c>
      <c r="B19" s="6">
        <v>844395</v>
      </c>
      <c r="C19" s="6">
        <v>4611723</v>
      </c>
      <c r="D19" s="6">
        <v>-3767328</v>
      </c>
      <c r="E19" s="6">
        <v>-85564760000</v>
      </c>
      <c r="F19" s="6">
        <v>30761300</v>
      </c>
      <c r="G19" s="10">
        <v>0.17736955200202853</v>
      </c>
      <c r="H19" s="10">
        <v>8.8691796008868867E-3</v>
      </c>
      <c r="I19" s="1"/>
      <c r="J19" s="6">
        <v>4023800</v>
      </c>
      <c r="K19" s="6">
        <v>3214745</v>
      </c>
      <c r="L19" s="6">
        <v>809055</v>
      </c>
      <c r="M19" s="6">
        <v>27324430000</v>
      </c>
      <c r="N19" s="6">
        <v>17934800</v>
      </c>
      <c r="O19" s="10">
        <v>0.40360332983919534</v>
      </c>
      <c r="P19" s="10">
        <v>7.4962518740629685E-3</v>
      </c>
      <c r="Q19" s="1"/>
      <c r="R19" s="6">
        <v>200511</v>
      </c>
      <c r="S19" s="6">
        <v>189983</v>
      </c>
      <c r="T19" s="6">
        <v>10528</v>
      </c>
      <c r="U19" s="6">
        <v>925310000</v>
      </c>
      <c r="V19" s="6">
        <v>748000</v>
      </c>
      <c r="W19" s="10">
        <v>0.52205080213903743</v>
      </c>
      <c r="X19" s="10">
        <v>7.033997655334215E-3</v>
      </c>
      <c r="Y19" s="1"/>
      <c r="Z19" s="6">
        <v>2982043</v>
      </c>
      <c r="AA19" s="6">
        <v>4331520</v>
      </c>
      <c r="AB19" s="6">
        <v>-1349477</v>
      </c>
      <c r="AC19" s="6">
        <v>-26079720000</v>
      </c>
      <c r="AD19" s="6">
        <v>13820007</v>
      </c>
      <c r="AE19" s="10">
        <v>0.52920110677223242</v>
      </c>
      <c r="AF19" s="10">
        <v>7.7922077922077185E-3</v>
      </c>
      <c r="AG19" s="1"/>
      <c r="AH19" s="6">
        <v>709100</v>
      </c>
      <c r="AI19" s="6">
        <v>2349700</v>
      </c>
      <c r="AJ19" s="6">
        <v>-1640600</v>
      </c>
      <c r="AK19" s="6">
        <v>-45769150000</v>
      </c>
      <c r="AL19" s="6">
        <v>14176100</v>
      </c>
      <c r="AM19" s="10">
        <v>0.21577161560654906</v>
      </c>
      <c r="AN19" s="10">
        <v>1.4440433212996467E-2</v>
      </c>
      <c r="AO19" s="1"/>
      <c r="AP19" s="6">
        <v>1578400</v>
      </c>
      <c r="AQ19" s="6">
        <v>662601</v>
      </c>
      <c r="AR19" s="6">
        <v>915799</v>
      </c>
      <c r="AS19" s="6">
        <v>25160410000</v>
      </c>
      <c r="AT19" s="6">
        <v>18648100</v>
      </c>
      <c r="AU19" s="10">
        <v>0.12017315436961407</v>
      </c>
      <c r="AV19" s="10">
        <v>1.2844036697247759E-2</v>
      </c>
      <c r="AW19" s="1"/>
      <c r="AX19" s="6">
        <v>314700</v>
      </c>
      <c r="AY19" s="6">
        <v>657900</v>
      </c>
      <c r="AZ19" s="6">
        <v>-343200</v>
      </c>
      <c r="BA19" s="6">
        <v>-8007690000</v>
      </c>
      <c r="BB19" s="6">
        <v>12297500</v>
      </c>
      <c r="BC19" s="10">
        <v>7.9089245781662945E-2</v>
      </c>
      <c r="BD19" s="10">
        <v>8.5106382978723093E-3</v>
      </c>
      <c r="BE19" s="1"/>
      <c r="BF19" s="6">
        <v>1148400</v>
      </c>
      <c r="BG19" s="6">
        <v>1514000</v>
      </c>
      <c r="BH19" s="6">
        <v>-365600</v>
      </c>
      <c r="BI19" s="6">
        <v>-14764250000</v>
      </c>
      <c r="BJ19" s="6">
        <v>9776800</v>
      </c>
      <c r="BK19" s="10">
        <v>0.27231814090499962</v>
      </c>
      <c r="BL19" s="10">
        <v>2.375000000000007E-2</v>
      </c>
      <c r="BM19" s="1"/>
      <c r="BN19" s="6">
        <v>609200</v>
      </c>
      <c r="BO19" s="6">
        <v>1668700</v>
      </c>
      <c r="BP19" s="6">
        <v>-1059500</v>
      </c>
      <c r="BQ19" s="6">
        <v>-24176450000</v>
      </c>
      <c r="BR19" s="6">
        <v>3749700</v>
      </c>
      <c r="BS19" s="10">
        <v>0.60748859908792707</v>
      </c>
      <c r="BT19" s="10">
        <v>2.1881838074397004E-3</v>
      </c>
      <c r="BU19" s="1"/>
      <c r="BV19" s="6">
        <v>44600</v>
      </c>
      <c r="BW19" s="6">
        <v>191572</v>
      </c>
      <c r="BX19" s="6">
        <v>-146972</v>
      </c>
      <c r="BY19" s="6">
        <v>-14702700000</v>
      </c>
      <c r="BZ19" s="6">
        <v>553800</v>
      </c>
      <c r="CA19" s="10">
        <v>0.42645720476706395</v>
      </c>
      <c r="CB19" s="10">
        <v>0</v>
      </c>
      <c r="CC19" s="1"/>
      <c r="CD19" s="6">
        <v>752100</v>
      </c>
      <c r="CE19" s="6">
        <v>6852740</v>
      </c>
      <c r="CF19" s="6">
        <v>-6100640</v>
      </c>
      <c r="CG19" s="6">
        <v>-244284260000</v>
      </c>
      <c r="CH19" s="6">
        <v>11848000</v>
      </c>
      <c r="CI19" s="10">
        <v>0.64186698176907497</v>
      </c>
      <c r="CJ19" s="10">
        <v>-1.2360939431396083E-3</v>
      </c>
      <c r="CK19" s="1"/>
      <c r="CL19" s="6">
        <v>193300</v>
      </c>
      <c r="CM19" s="6">
        <v>2100196</v>
      </c>
      <c r="CN19" s="6">
        <v>-1906896</v>
      </c>
      <c r="CO19" s="6">
        <v>-40114500000</v>
      </c>
      <c r="CP19" s="6">
        <v>24909300</v>
      </c>
      <c r="CQ19" s="10">
        <v>9.2073884051338262E-2</v>
      </c>
      <c r="CR19" s="10">
        <v>9.4786729857819566E-3</v>
      </c>
      <c r="CS19" s="1"/>
      <c r="CT19" s="6">
        <v>503951</v>
      </c>
      <c r="CU19" s="6">
        <v>111500</v>
      </c>
      <c r="CV19" s="6">
        <v>392451</v>
      </c>
      <c r="CW19" s="6">
        <v>11126460000</v>
      </c>
      <c r="CX19" s="6">
        <v>16609000</v>
      </c>
      <c r="CY19" s="10">
        <v>3.7055271238485156E-2</v>
      </c>
      <c r="CZ19" s="10">
        <v>2.8571428571428598E-2</v>
      </c>
      <c r="DA19" s="1"/>
      <c r="DB19" s="6">
        <v>655303</v>
      </c>
      <c r="DC19" s="6">
        <v>978500</v>
      </c>
      <c r="DD19" s="6">
        <v>-323197</v>
      </c>
      <c r="DE19" s="6">
        <v>-5849600000</v>
      </c>
      <c r="DF19" s="6">
        <v>24850100</v>
      </c>
      <c r="DG19" s="10">
        <v>6.5746335024808755E-2</v>
      </c>
      <c r="DH19" s="10">
        <v>2.7397260273972993E-3</v>
      </c>
      <c r="DI19" s="1"/>
      <c r="DJ19" s="6">
        <v>1293500</v>
      </c>
      <c r="DK19" s="6">
        <v>1767900</v>
      </c>
      <c r="DL19" s="6">
        <v>-474400</v>
      </c>
      <c r="DM19" s="6">
        <v>-15472340000</v>
      </c>
      <c r="DN19" s="6">
        <v>8941800</v>
      </c>
      <c r="DO19" s="10">
        <v>0.3423695452817106</v>
      </c>
      <c r="DP19" s="10">
        <v>-1.5128593040848492E-3</v>
      </c>
      <c r="DQ19" s="1"/>
      <c r="DR19" s="6">
        <v>269500</v>
      </c>
      <c r="DS19" s="6">
        <v>220500</v>
      </c>
      <c r="DT19" s="6">
        <v>49000</v>
      </c>
      <c r="DU19" s="6">
        <v>3412710000</v>
      </c>
      <c r="DV19" s="6">
        <v>731000</v>
      </c>
      <c r="DW19" s="10">
        <v>0.6703146374829001</v>
      </c>
      <c r="DX19" s="10">
        <v>1.4204545454544646E-3</v>
      </c>
      <c r="DY19" s="1"/>
      <c r="DZ19" s="6">
        <v>300</v>
      </c>
      <c r="EA19" s="6">
        <v>51800</v>
      </c>
      <c r="EB19" s="6">
        <v>-51500</v>
      </c>
      <c r="EC19" s="6">
        <v>-1939380000</v>
      </c>
      <c r="ED19" s="6">
        <v>2576400</v>
      </c>
      <c r="EE19" s="10">
        <v>2.0222015215028723E-2</v>
      </c>
      <c r="EF19" s="10">
        <v>1.902173913043486E-2</v>
      </c>
      <c r="EG19" s="1"/>
      <c r="EH19" s="6">
        <v>3300</v>
      </c>
      <c r="EI19" s="6">
        <v>100</v>
      </c>
      <c r="EJ19" s="6">
        <v>3200</v>
      </c>
      <c r="EK19" s="6">
        <v>208870000</v>
      </c>
      <c r="EL19" s="6">
        <v>1285400</v>
      </c>
      <c r="EM19" s="10">
        <v>2.6450910222498834E-3</v>
      </c>
      <c r="EN19" s="10">
        <v>2.0186335403726663E-2</v>
      </c>
      <c r="EO19" s="1"/>
      <c r="EP19" s="6">
        <v>313500</v>
      </c>
      <c r="EQ19" s="6">
        <v>55600</v>
      </c>
      <c r="ER19" s="6">
        <v>257900</v>
      </c>
      <c r="ES19" s="6">
        <v>6400680000</v>
      </c>
      <c r="ET19" s="6">
        <v>7038600</v>
      </c>
      <c r="EU19" s="10">
        <v>5.2439405563606399E-2</v>
      </c>
      <c r="EV19" s="10">
        <v>8.1300813008129795E-3</v>
      </c>
      <c r="EW19" s="1"/>
      <c r="EX19" s="6">
        <v>174100</v>
      </c>
      <c r="EY19" s="6">
        <v>301300</v>
      </c>
      <c r="EZ19" s="6">
        <v>-127200</v>
      </c>
      <c r="FA19" s="6">
        <v>-3019530000</v>
      </c>
      <c r="FB19" s="6">
        <v>19894000</v>
      </c>
      <c r="FC19" s="10">
        <v>2.3896652256961897E-2</v>
      </c>
      <c r="FD19" s="10">
        <v>1.2684989429175507E-2</v>
      </c>
      <c r="FE19" s="1"/>
      <c r="FF19" s="6">
        <v>287200</v>
      </c>
      <c r="FG19" s="6">
        <v>36400</v>
      </c>
      <c r="FH19" s="6">
        <v>250800</v>
      </c>
      <c r="FI19" s="6">
        <v>24542520000</v>
      </c>
      <c r="FJ19" s="6">
        <v>1586400</v>
      </c>
      <c r="FK19" s="10">
        <v>0.20398386283408976</v>
      </c>
      <c r="FL19" s="10">
        <v>1.0309278350515464E-2</v>
      </c>
      <c r="FM19" s="1"/>
      <c r="FN19" s="6">
        <v>1666600</v>
      </c>
      <c r="FO19" s="6">
        <v>272700</v>
      </c>
      <c r="FP19" s="6">
        <v>1393900</v>
      </c>
      <c r="FQ19" s="6">
        <v>103324230000</v>
      </c>
      <c r="FR19" s="6">
        <v>2765700</v>
      </c>
      <c r="FS19" s="10">
        <v>0.70119680370249848</v>
      </c>
      <c r="FT19" s="10">
        <v>6.1538461538461618E-2</v>
      </c>
      <c r="FU19" s="1"/>
    </row>
    <row r="20" spans="1:177" x14ac:dyDescent="0.2">
      <c r="A20" s="5">
        <v>45267</v>
      </c>
      <c r="B20" s="6"/>
      <c r="C20" s="6"/>
      <c r="D20" s="6"/>
      <c r="E20" s="6"/>
      <c r="F20" s="6"/>
      <c r="G20" s="34"/>
      <c r="H20" s="35"/>
      <c r="I20" s="1"/>
      <c r="J20" s="6"/>
      <c r="K20" s="6"/>
      <c r="L20" s="6"/>
      <c r="M20" s="6"/>
      <c r="N20" s="6"/>
      <c r="O20" s="34"/>
      <c r="P20" s="35"/>
      <c r="Q20" s="1"/>
      <c r="R20" s="6"/>
      <c r="S20" s="6"/>
      <c r="T20" s="6"/>
      <c r="U20" s="6"/>
      <c r="V20" s="6"/>
      <c r="W20" s="34"/>
      <c r="X20" s="35"/>
      <c r="Y20" s="1"/>
      <c r="Z20" s="6"/>
      <c r="AA20" s="6"/>
      <c r="AB20" s="6"/>
      <c r="AC20" s="6"/>
      <c r="AD20" s="6"/>
      <c r="AE20" s="34"/>
      <c r="AF20" s="35"/>
      <c r="AG20" s="1"/>
      <c r="AH20" s="6"/>
      <c r="AI20" s="6"/>
      <c r="AJ20" s="6"/>
      <c r="AK20" s="6"/>
      <c r="AL20" s="6"/>
      <c r="AM20" s="34"/>
      <c r="AN20" s="35"/>
      <c r="AO20" s="1"/>
      <c r="AP20" s="6"/>
      <c r="AQ20" s="6"/>
      <c r="AR20" s="6"/>
      <c r="AS20" s="6"/>
      <c r="AT20" s="6"/>
      <c r="AU20" s="34"/>
      <c r="AV20" s="35"/>
      <c r="AW20" s="1"/>
      <c r="AX20" s="6"/>
      <c r="AY20" s="6"/>
      <c r="AZ20" s="6"/>
      <c r="BA20" s="6"/>
      <c r="BB20" s="6"/>
      <c r="BC20" s="34"/>
      <c r="BD20" s="35"/>
      <c r="BE20" s="1"/>
      <c r="BF20" s="6"/>
      <c r="BG20" s="6"/>
      <c r="BH20" s="6"/>
      <c r="BI20" s="6"/>
      <c r="BJ20" s="6"/>
      <c r="BK20" s="34"/>
      <c r="BL20" s="35"/>
      <c r="BM20" s="1"/>
      <c r="BN20" s="6"/>
      <c r="BO20" s="6"/>
      <c r="BP20" s="6"/>
      <c r="BQ20" s="6"/>
      <c r="BR20" s="6"/>
      <c r="BS20" s="34"/>
      <c r="BT20" s="35"/>
      <c r="BU20" s="1"/>
      <c r="BV20" s="6"/>
      <c r="BW20" s="6"/>
      <c r="BX20" s="6"/>
      <c r="BY20" s="6"/>
      <c r="BZ20" s="6"/>
      <c r="CA20" s="34"/>
      <c r="CB20" s="35"/>
      <c r="CC20" s="1"/>
      <c r="CD20" s="6"/>
      <c r="CE20" s="6"/>
      <c r="CF20" s="6"/>
      <c r="CG20" s="6"/>
      <c r="CH20" s="6"/>
      <c r="CI20" s="34"/>
      <c r="CJ20" s="35"/>
      <c r="CK20" s="1"/>
      <c r="CL20" s="6"/>
      <c r="CM20" s="6"/>
      <c r="CN20" s="6"/>
      <c r="CO20" s="6"/>
      <c r="CP20" s="6"/>
      <c r="CQ20" s="34"/>
      <c r="CR20" s="35"/>
      <c r="CS20" s="1"/>
      <c r="CT20" s="6"/>
      <c r="CU20" s="6"/>
      <c r="CV20" s="6"/>
      <c r="CW20" s="6"/>
      <c r="CX20" s="6"/>
      <c r="CY20" s="34"/>
      <c r="CZ20" s="35"/>
      <c r="DA20" s="1"/>
      <c r="DB20" s="6"/>
      <c r="DC20" s="6"/>
      <c r="DD20" s="6"/>
      <c r="DE20" s="6"/>
      <c r="DF20" s="6"/>
      <c r="DG20" s="34"/>
      <c r="DH20" s="35"/>
      <c r="DI20" s="1"/>
      <c r="DJ20" s="6"/>
      <c r="DK20" s="6"/>
      <c r="DL20" s="6"/>
      <c r="DM20" s="6"/>
      <c r="DN20" s="6"/>
      <c r="DO20" s="34"/>
      <c r="DP20" s="35"/>
      <c r="DQ20" s="1"/>
      <c r="DR20" s="6"/>
      <c r="DS20" s="6"/>
      <c r="DT20" s="6"/>
      <c r="DU20" s="6"/>
      <c r="DV20" s="6"/>
      <c r="DW20" s="34"/>
      <c r="DX20" s="35"/>
      <c r="DY20" s="1"/>
      <c r="DZ20" s="6"/>
      <c r="EA20" s="6"/>
      <c r="EB20" s="6"/>
      <c r="EC20" s="6"/>
      <c r="ED20" s="6"/>
      <c r="EE20" s="34"/>
      <c r="EF20" s="35"/>
      <c r="EG20" s="1"/>
      <c r="EH20" s="6"/>
      <c r="EI20" s="6"/>
      <c r="EJ20" s="6"/>
      <c r="EK20" s="6"/>
      <c r="EL20" s="6"/>
      <c r="EM20" s="34"/>
      <c r="EN20" s="35"/>
      <c r="EO20" s="1"/>
      <c r="EP20" s="6"/>
      <c r="EQ20" s="6"/>
      <c r="ER20" s="6"/>
      <c r="ES20" s="6"/>
      <c r="ET20" s="6"/>
      <c r="EU20" s="34"/>
      <c r="EV20" s="35"/>
      <c r="EW20" s="1"/>
      <c r="EX20" s="6"/>
      <c r="EY20" s="6"/>
      <c r="EZ20" s="6"/>
      <c r="FA20" s="6"/>
      <c r="FB20" s="6"/>
      <c r="FC20" s="34"/>
      <c r="FD20" s="35"/>
      <c r="FE20" s="1"/>
      <c r="FF20" s="6"/>
      <c r="FG20" s="6"/>
      <c r="FH20" s="6"/>
      <c r="FI20" s="6"/>
      <c r="FJ20" s="6"/>
      <c r="FK20" s="34"/>
      <c r="FL20" s="35"/>
      <c r="FM20" s="1"/>
      <c r="FN20" s="6"/>
      <c r="FO20" s="6"/>
      <c r="FP20" s="6"/>
      <c r="FQ20" s="6"/>
      <c r="FR20" s="6"/>
      <c r="FS20" s="34"/>
      <c r="FT20" s="35"/>
      <c r="FU20" s="1"/>
    </row>
    <row r="21" spans="1:177" x14ac:dyDescent="0.2">
      <c r="A21" s="5">
        <v>45268</v>
      </c>
      <c r="B21" s="6"/>
      <c r="C21" s="6"/>
      <c r="D21" s="6"/>
      <c r="E21" s="6"/>
      <c r="F21" s="6"/>
      <c r="G21" s="34"/>
      <c r="H21" s="35"/>
      <c r="I21" s="1"/>
      <c r="J21" s="6"/>
      <c r="K21" s="6"/>
      <c r="L21" s="6"/>
      <c r="M21" s="6"/>
      <c r="N21" s="6"/>
      <c r="O21" s="34"/>
      <c r="P21" s="35"/>
      <c r="Q21" s="1"/>
      <c r="R21" s="6"/>
      <c r="S21" s="6"/>
      <c r="T21" s="6"/>
      <c r="U21" s="6"/>
      <c r="V21" s="6"/>
      <c r="W21" s="34"/>
      <c r="X21" s="35"/>
      <c r="Y21" s="1"/>
      <c r="Z21" s="6"/>
      <c r="AA21" s="6"/>
      <c r="AB21" s="6"/>
      <c r="AC21" s="6"/>
      <c r="AD21" s="6"/>
      <c r="AE21" s="34"/>
      <c r="AF21" s="35"/>
      <c r="AG21" s="1"/>
      <c r="AH21" s="6"/>
      <c r="AI21" s="6"/>
      <c r="AJ21" s="6"/>
      <c r="AK21" s="6"/>
      <c r="AL21" s="6"/>
      <c r="AM21" s="34"/>
      <c r="AN21" s="35"/>
      <c r="AO21" s="1"/>
      <c r="AP21" s="6"/>
      <c r="AQ21" s="6"/>
      <c r="AR21" s="6"/>
      <c r="AS21" s="6"/>
      <c r="AT21" s="6"/>
      <c r="AU21" s="34"/>
      <c r="AV21" s="35"/>
      <c r="AW21" s="1"/>
      <c r="AX21" s="6"/>
      <c r="AY21" s="6"/>
      <c r="AZ21" s="6"/>
      <c r="BA21" s="6"/>
      <c r="BB21" s="6"/>
      <c r="BC21" s="34"/>
      <c r="BD21" s="35"/>
      <c r="BE21" s="1"/>
      <c r="BF21" s="6"/>
      <c r="BG21" s="6"/>
      <c r="BH21" s="6"/>
      <c r="BI21" s="6"/>
      <c r="BJ21" s="6"/>
      <c r="BK21" s="34"/>
      <c r="BL21" s="35"/>
      <c r="BM21" s="1"/>
      <c r="BN21" s="6"/>
      <c r="BO21" s="6"/>
      <c r="BP21" s="6"/>
      <c r="BQ21" s="6"/>
      <c r="BR21" s="6"/>
      <c r="BS21" s="34"/>
      <c r="BT21" s="35"/>
      <c r="BU21" s="1"/>
      <c r="BV21" s="6"/>
      <c r="BW21" s="6"/>
      <c r="BX21" s="6"/>
      <c r="BY21" s="6"/>
      <c r="BZ21" s="6"/>
      <c r="CA21" s="34"/>
      <c r="CB21" s="35"/>
      <c r="CC21" s="1"/>
      <c r="CD21" s="6"/>
      <c r="CE21" s="6"/>
      <c r="CF21" s="6"/>
      <c r="CG21" s="6"/>
      <c r="CH21" s="6"/>
      <c r="CI21" s="34"/>
      <c r="CJ21" s="35"/>
      <c r="CK21" s="1"/>
      <c r="CL21" s="6"/>
      <c r="CM21" s="6"/>
      <c r="CN21" s="6"/>
      <c r="CO21" s="6"/>
      <c r="CP21" s="6"/>
      <c r="CQ21" s="34"/>
      <c r="CR21" s="35"/>
      <c r="CS21" s="1"/>
      <c r="CT21" s="6"/>
      <c r="CU21" s="6"/>
      <c r="CV21" s="6"/>
      <c r="CW21" s="6"/>
      <c r="CX21" s="6"/>
      <c r="CY21" s="34"/>
      <c r="CZ21" s="35"/>
      <c r="DA21" s="1"/>
      <c r="DB21" s="6"/>
      <c r="DC21" s="6"/>
      <c r="DD21" s="6"/>
      <c r="DE21" s="6"/>
      <c r="DF21" s="6"/>
      <c r="DG21" s="34"/>
      <c r="DH21" s="35"/>
      <c r="DI21" s="1"/>
      <c r="DJ21" s="6"/>
      <c r="DK21" s="6"/>
      <c r="DL21" s="6"/>
      <c r="DM21" s="6"/>
      <c r="DN21" s="6"/>
      <c r="DO21" s="34"/>
      <c r="DP21" s="35"/>
      <c r="DQ21" s="1"/>
      <c r="DR21" s="6"/>
      <c r="DS21" s="6"/>
      <c r="DT21" s="6"/>
      <c r="DU21" s="6"/>
      <c r="DV21" s="6"/>
      <c r="DW21" s="34"/>
      <c r="DX21" s="35"/>
      <c r="DY21" s="1"/>
      <c r="DZ21" s="6"/>
      <c r="EA21" s="6"/>
      <c r="EB21" s="6"/>
      <c r="EC21" s="6"/>
      <c r="ED21" s="6"/>
      <c r="EE21" s="34"/>
      <c r="EF21" s="35"/>
      <c r="EG21" s="1"/>
      <c r="EH21" s="6"/>
      <c r="EI21" s="6"/>
      <c r="EJ21" s="6"/>
      <c r="EK21" s="6"/>
      <c r="EL21" s="6"/>
      <c r="EM21" s="34"/>
      <c r="EN21" s="35"/>
      <c r="EO21" s="1"/>
      <c r="EP21" s="6"/>
      <c r="EQ21" s="6"/>
      <c r="ER21" s="6"/>
      <c r="ES21" s="6"/>
      <c r="ET21" s="6"/>
      <c r="EU21" s="34"/>
      <c r="EV21" s="35"/>
      <c r="EW21" s="1"/>
      <c r="EX21" s="6"/>
      <c r="EY21" s="6"/>
      <c r="EZ21" s="6"/>
      <c r="FA21" s="6"/>
      <c r="FB21" s="6"/>
      <c r="FC21" s="34"/>
      <c r="FD21" s="35"/>
      <c r="FE21" s="1"/>
      <c r="FF21" s="6"/>
      <c r="FG21" s="6"/>
      <c r="FH21" s="6"/>
      <c r="FI21" s="6"/>
      <c r="FJ21" s="6"/>
      <c r="FK21" s="34"/>
      <c r="FL21" s="35"/>
      <c r="FM21" s="1"/>
      <c r="FN21" s="6"/>
      <c r="FO21" s="6"/>
      <c r="FP21" s="6"/>
      <c r="FQ21" s="6"/>
      <c r="FR21" s="6"/>
      <c r="FS21" s="34"/>
      <c r="FT21" s="35"/>
      <c r="FU21" s="1"/>
    </row>
    <row r="22" spans="1:177" x14ac:dyDescent="0.2">
      <c r="A22" s="5">
        <v>45271</v>
      </c>
      <c r="B22" s="6"/>
      <c r="C22" s="6"/>
      <c r="D22" s="6"/>
      <c r="E22" s="6"/>
      <c r="F22" s="6"/>
      <c r="G22" s="34"/>
      <c r="H22" s="35"/>
      <c r="I22" s="1"/>
      <c r="J22" s="6"/>
      <c r="K22" s="6"/>
      <c r="L22" s="6"/>
      <c r="M22" s="6"/>
      <c r="N22" s="6"/>
      <c r="O22" s="34"/>
      <c r="P22" s="35"/>
      <c r="Q22" s="1"/>
      <c r="R22" s="6"/>
      <c r="S22" s="6"/>
      <c r="T22" s="6"/>
      <c r="U22" s="6"/>
      <c r="V22" s="6"/>
      <c r="W22" s="34"/>
      <c r="X22" s="35"/>
      <c r="Y22" s="1"/>
      <c r="Z22" s="6"/>
      <c r="AA22" s="6"/>
      <c r="AB22" s="6"/>
      <c r="AC22" s="6"/>
      <c r="AD22" s="6"/>
      <c r="AE22" s="34"/>
      <c r="AF22" s="35"/>
      <c r="AG22" s="1"/>
      <c r="AH22" s="6"/>
      <c r="AI22" s="6"/>
      <c r="AJ22" s="6"/>
      <c r="AK22" s="6"/>
      <c r="AL22" s="6"/>
      <c r="AM22" s="34"/>
      <c r="AN22" s="35"/>
      <c r="AO22" s="1"/>
      <c r="AP22" s="6"/>
      <c r="AQ22" s="6"/>
      <c r="AR22" s="6"/>
      <c r="AS22" s="6"/>
      <c r="AT22" s="6"/>
      <c r="AU22" s="34"/>
      <c r="AV22" s="35"/>
      <c r="AW22" s="1"/>
      <c r="AX22" s="6"/>
      <c r="AY22" s="6"/>
      <c r="AZ22" s="6"/>
      <c r="BA22" s="6"/>
      <c r="BB22" s="6"/>
      <c r="BC22" s="34"/>
      <c r="BD22" s="35"/>
      <c r="BE22" s="1"/>
      <c r="BF22" s="6"/>
      <c r="BG22" s="6"/>
      <c r="BH22" s="6"/>
      <c r="BI22" s="6"/>
      <c r="BJ22" s="6"/>
      <c r="BK22" s="34"/>
      <c r="BL22" s="35"/>
      <c r="BM22" s="1"/>
      <c r="BN22" s="6"/>
      <c r="BO22" s="6"/>
      <c r="BP22" s="6"/>
      <c r="BQ22" s="6"/>
      <c r="BR22" s="6"/>
      <c r="BS22" s="34"/>
      <c r="BT22" s="35"/>
      <c r="BU22" s="1"/>
      <c r="BV22" s="6"/>
      <c r="BW22" s="6"/>
      <c r="BX22" s="6"/>
      <c r="BY22" s="6"/>
      <c r="BZ22" s="6"/>
      <c r="CA22" s="34"/>
      <c r="CB22" s="35"/>
      <c r="CC22" s="1"/>
      <c r="CD22" s="6"/>
      <c r="CE22" s="6"/>
      <c r="CF22" s="6"/>
      <c r="CG22" s="6"/>
      <c r="CH22" s="6"/>
      <c r="CI22" s="34"/>
      <c r="CJ22" s="35"/>
      <c r="CK22" s="1"/>
      <c r="CL22" s="6"/>
      <c r="CM22" s="6"/>
      <c r="CN22" s="6"/>
      <c r="CO22" s="6"/>
      <c r="CP22" s="6"/>
      <c r="CQ22" s="34"/>
      <c r="CR22" s="35"/>
      <c r="CS22" s="1"/>
      <c r="CT22" s="6"/>
      <c r="CU22" s="6"/>
      <c r="CV22" s="6"/>
      <c r="CW22" s="6"/>
      <c r="CX22" s="6"/>
      <c r="CY22" s="34"/>
      <c r="CZ22" s="35"/>
      <c r="DA22" s="1"/>
      <c r="DB22" s="6"/>
      <c r="DC22" s="6"/>
      <c r="DD22" s="6"/>
      <c r="DE22" s="6"/>
      <c r="DF22" s="6"/>
      <c r="DG22" s="34"/>
      <c r="DH22" s="35"/>
      <c r="DI22" s="1"/>
      <c r="DJ22" s="6"/>
      <c r="DK22" s="6"/>
      <c r="DL22" s="6"/>
      <c r="DM22" s="6"/>
      <c r="DN22" s="6"/>
      <c r="DO22" s="34"/>
      <c r="DP22" s="35"/>
      <c r="DQ22" s="1"/>
      <c r="DR22" s="6"/>
      <c r="DS22" s="6"/>
      <c r="DT22" s="6"/>
      <c r="DU22" s="6"/>
      <c r="DV22" s="6"/>
      <c r="DW22" s="34"/>
      <c r="DX22" s="35"/>
      <c r="DY22" s="1"/>
      <c r="DZ22" s="6"/>
      <c r="EA22" s="6"/>
      <c r="EB22" s="6"/>
      <c r="EC22" s="6"/>
      <c r="ED22" s="6"/>
      <c r="EE22" s="34"/>
      <c r="EF22" s="35"/>
      <c r="EG22" s="1"/>
      <c r="EH22" s="6"/>
      <c r="EI22" s="6"/>
      <c r="EJ22" s="6"/>
      <c r="EK22" s="6"/>
      <c r="EL22" s="6"/>
      <c r="EM22" s="34"/>
      <c r="EN22" s="35"/>
      <c r="EO22" s="1"/>
      <c r="EP22" s="6"/>
      <c r="EQ22" s="6"/>
      <c r="ER22" s="6"/>
      <c r="ES22" s="6"/>
      <c r="ET22" s="6"/>
      <c r="EU22" s="34"/>
      <c r="EV22" s="35"/>
      <c r="EW22" s="1"/>
      <c r="EX22" s="6"/>
      <c r="EY22" s="6"/>
      <c r="EZ22" s="6"/>
      <c r="FA22" s="6"/>
      <c r="FB22" s="6"/>
      <c r="FC22" s="34"/>
      <c r="FD22" s="35"/>
      <c r="FE22" s="1"/>
      <c r="FF22" s="6"/>
      <c r="FG22" s="6"/>
      <c r="FH22" s="6"/>
      <c r="FI22" s="6"/>
      <c r="FJ22" s="6"/>
      <c r="FK22" s="34"/>
      <c r="FL22" s="35"/>
      <c r="FM22" s="1"/>
      <c r="FN22" s="6"/>
      <c r="FO22" s="6"/>
      <c r="FP22" s="6"/>
      <c r="FQ22" s="6"/>
      <c r="FR22" s="6"/>
      <c r="FS22" s="34"/>
      <c r="FT22" s="35"/>
      <c r="FU22" s="1"/>
    </row>
    <row r="23" spans="1:177" x14ac:dyDescent="0.2">
      <c r="A23" s="5">
        <v>45272</v>
      </c>
      <c r="B23" s="6"/>
      <c r="C23" s="6"/>
      <c r="D23" s="6"/>
      <c r="E23" s="6"/>
      <c r="F23" s="6"/>
      <c r="G23" s="34"/>
      <c r="H23" s="35"/>
      <c r="I23" s="1"/>
      <c r="J23" s="6"/>
      <c r="K23" s="6"/>
      <c r="L23" s="6"/>
      <c r="M23" s="6"/>
      <c r="N23" s="6"/>
      <c r="O23" s="34"/>
      <c r="P23" s="35"/>
      <c r="Q23" s="1"/>
      <c r="R23" s="6"/>
      <c r="S23" s="6"/>
      <c r="T23" s="6"/>
      <c r="U23" s="6"/>
      <c r="V23" s="6"/>
      <c r="W23" s="34"/>
      <c r="X23" s="35"/>
      <c r="Y23" s="1"/>
      <c r="Z23" s="6"/>
      <c r="AA23" s="6"/>
      <c r="AB23" s="6"/>
      <c r="AC23" s="6"/>
      <c r="AD23" s="6"/>
      <c r="AE23" s="34"/>
      <c r="AF23" s="35"/>
      <c r="AG23" s="1"/>
      <c r="AH23" s="6"/>
      <c r="AI23" s="6"/>
      <c r="AJ23" s="6"/>
      <c r="AK23" s="6"/>
      <c r="AL23" s="6"/>
      <c r="AM23" s="34"/>
      <c r="AN23" s="35"/>
      <c r="AO23" s="1"/>
      <c r="AP23" s="6"/>
      <c r="AQ23" s="6"/>
      <c r="AR23" s="6"/>
      <c r="AS23" s="6"/>
      <c r="AT23" s="6"/>
      <c r="AU23" s="34"/>
      <c r="AV23" s="35"/>
      <c r="AW23" s="1"/>
      <c r="AX23" s="6"/>
      <c r="AY23" s="6"/>
      <c r="AZ23" s="6"/>
      <c r="BA23" s="6"/>
      <c r="BB23" s="6"/>
      <c r="BC23" s="34"/>
      <c r="BD23" s="35"/>
      <c r="BE23" s="1"/>
      <c r="BF23" s="6"/>
      <c r="BG23" s="6"/>
      <c r="BH23" s="6"/>
      <c r="BI23" s="6"/>
      <c r="BJ23" s="6"/>
      <c r="BK23" s="34"/>
      <c r="BL23" s="35"/>
      <c r="BM23" s="1"/>
      <c r="BN23" s="6"/>
      <c r="BO23" s="6"/>
      <c r="BP23" s="6"/>
      <c r="BQ23" s="6"/>
      <c r="BR23" s="6"/>
      <c r="BS23" s="34"/>
      <c r="BT23" s="35"/>
      <c r="BU23" s="1"/>
      <c r="BV23" s="6"/>
      <c r="BW23" s="6"/>
      <c r="BX23" s="6"/>
      <c r="BY23" s="6"/>
      <c r="BZ23" s="6"/>
      <c r="CA23" s="34"/>
      <c r="CB23" s="35"/>
      <c r="CC23" s="1"/>
      <c r="CD23" s="6"/>
      <c r="CE23" s="6"/>
      <c r="CF23" s="6"/>
      <c r="CG23" s="6"/>
      <c r="CH23" s="6"/>
      <c r="CI23" s="34"/>
      <c r="CJ23" s="35"/>
      <c r="CK23" s="1"/>
      <c r="CL23" s="6"/>
      <c r="CM23" s="6"/>
      <c r="CN23" s="6"/>
      <c r="CO23" s="6"/>
      <c r="CP23" s="6"/>
      <c r="CQ23" s="34"/>
      <c r="CR23" s="35"/>
      <c r="CS23" s="1"/>
      <c r="CT23" s="6"/>
      <c r="CU23" s="6"/>
      <c r="CV23" s="6"/>
      <c r="CW23" s="6"/>
      <c r="CX23" s="6"/>
      <c r="CY23" s="34"/>
      <c r="CZ23" s="35"/>
      <c r="DA23" s="1"/>
      <c r="DB23" s="6"/>
      <c r="DC23" s="6"/>
      <c r="DD23" s="6"/>
      <c r="DE23" s="6"/>
      <c r="DF23" s="6"/>
      <c r="DG23" s="34"/>
      <c r="DH23" s="35"/>
      <c r="DI23" s="1"/>
      <c r="DJ23" s="6"/>
      <c r="DK23" s="6"/>
      <c r="DL23" s="6"/>
      <c r="DM23" s="6"/>
      <c r="DN23" s="6"/>
      <c r="DO23" s="34"/>
      <c r="DP23" s="35"/>
      <c r="DQ23" s="1"/>
      <c r="DR23" s="6"/>
      <c r="DS23" s="6"/>
      <c r="DT23" s="6"/>
      <c r="DU23" s="6"/>
      <c r="DV23" s="6"/>
      <c r="DW23" s="34"/>
      <c r="DX23" s="35"/>
      <c r="DY23" s="1"/>
      <c r="DZ23" s="6"/>
      <c r="EA23" s="6"/>
      <c r="EB23" s="6"/>
      <c r="EC23" s="6"/>
      <c r="ED23" s="6"/>
      <c r="EE23" s="34"/>
      <c r="EF23" s="35"/>
      <c r="EG23" s="1"/>
      <c r="EH23" s="6"/>
      <c r="EI23" s="6"/>
      <c r="EJ23" s="6"/>
      <c r="EK23" s="6"/>
      <c r="EL23" s="6"/>
      <c r="EM23" s="34"/>
      <c r="EN23" s="35"/>
      <c r="EO23" s="1"/>
      <c r="EP23" s="6"/>
      <c r="EQ23" s="6"/>
      <c r="ER23" s="6"/>
      <c r="ES23" s="6"/>
      <c r="ET23" s="6"/>
      <c r="EU23" s="34"/>
      <c r="EV23" s="35"/>
      <c r="EW23" s="1"/>
      <c r="EX23" s="6"/>
      <c r="EY23" s="6"/>
      <c r="EZ23" s="6"/>
      <c r="FA23" s="6"/>
      <c r="FB23" s="6"/>
      <c r="FC23" s="34"/>
      <c r="FD23" s="35"/>
      <c r="FE23" s="1"/>
      <c r="FF23" s="6"/>
      <c r="FG23" s="6"/>
      <c r="FH23" s="6"/>
      <c r="FI23" s="6"/>
      <c r="FJ23" s="6"/>
      <c r="FK23" s="34"/>
      <c r="FL23" s="35"/>
      <c r="FM23" s="1"/>
      <c r="FN23" s="6"/>
      <c r="FO23" s="6"/>
      <c r="FP23" s="6"/>
      <c r="FQ23" s="6"/>
      <c r="FR23" s="6"/>
      <c r="FS23" s="34"/>
      <c r="FT23" s="35"/>
      <c r="FU23" s="1"/>
    </row>
    <row r="24" spans="1:177" x14ac:dyDescent="0.2">
      <c r="A24" s="5">
        <v>45273</v>
      </c>
      <c r="B24" s="6"/>
      <c r="C24" s="6"/>
      <c r="D24" s="6"/>
      <c r="E24" s="6"/>
      <c r="F24" s="6"/>
      <c r="G24" s="34"/>
      <c r="H24" s="35"/>
      <c r="I24" s="1"/>
      <c r="J24" s="6"/>
      <c r="K24" s="6"/>
      <c r="L24" s="6"/>
      <c r="M24" s="6"/>
      <c r="N24" s="6"/>
      <c r="O24" s="34"/>
      <c r="P24" s="35"/>
      <c r="Q24" s="1"/>
      <c r="R24" s="6"/>
      <c r="S24" s="6"/>
      <c r="T24" s="6"/>
      <c r="U24" s="6"/>
      <c r="V24" s="6"/>
      <c r="W24" s="34"/>
      <c r="X24" s="35"/>
      <c r="Y24" s="1"/>
      <c r="Z24" s="6"/>
      <c r="AA24" s="6"/>
      <c r="AB24" s="6"/>
      <c r="AC24" s="6"/>
      <c r="AD24" s="6"/>
      <c r="AE24" s="34"/>
      <c r="AF24" s="35"/>
      <c r="AG24" s="1"/>
      <c r="AH24" s="6"/>
      <c r="AI24" s="6"/>
      <c r="AJ24" s="6"/>
      <c r="AK24" s="6"/>
      <c r="AL24" s="6"/>
      <c r="AM24" s="34"/>
      <c r="AN24" s="35"/>
      <c r="AO24" s="1"/>
      <c r="AP24" s="6"/>
      <c r="AQ24" s="6"/>
      <c r="AR24" s="6"/>
      <c r="AS24" s="6"/>
      <c r="AT24" s="6"/>
      <c r="AU24" s="34"/>
      <c r="AV24" s="35"/>
      <c r="AW24" s="1"/>
      <c r="AX24" s="6"/>
      <c r="AY24" s="6"/>
      <c r="AZ24" s="6"/>
      <c r="BA24" s="6"/>
      <c r="BB24" s="6"/>
      <c r="BC24" s="34"/>
      <c r="BD24" s="35"/>
      <c r="BE24" s="1"/>
      <c r="BF24" s="6"/>
      <c r="BG24" s="6"/>
      <c r="BH24" s="6"/>
      <c r="BI24" s="6"/>
      <c r="BJ24" s="6"/>
      <c r="BK24" s="34"/>
      <c r="BL24" s="35"/>
      <c r="BM24" s="1"/>
      <c r="BN24" s="6"/>
      <c r="BO24" s="6"/>
      <c r="BP24" s="6"/>
      <c r="BQ24" s="6"/>
      <c r="BR24" s="6"/>
      <c r="BS24" s="34"/>
      <c r="BT24" s="35"/>
      <c r="BU24" s="1"/>
      <c r="BV24" s="6"/>
      <c r="BW24" s="6"/>
      <c r="BX24" s="6"/>
      <c r="BY24" s="6"/>
      <c r="BZ24" s="6"/>
      <c r="CA24" s="34"/>
      <c r="CB24" s="35"/>
      <c r="CC24" s="1"/>
      <c r="CD24" s="6"/>
      <c r="CE24" s="6"/>
      <c r="CF24" s="6"/>
      <c r="CG24" s="6"/>
      <c r="CH24" s="6"/>
      <c r="CI24" s="34"/>
      <c r="CJ24" s="35"/>
      <c r="CK24" s="1"/>
      <c r="CL24" s="6"/>
      <c r="CM24" s="6"/>
      <c r="CN24" s="6"/>
      <c r="CO24" s="6"/>
      <c r="CP24" s="6"/>
      <c r="CQ24" s="34"/>
      <c r="CR24" s="35"/>
      <c r="CS24" s="1"/>
      <c r="CT24" s="6"/>
      <c r="CU24" s="6"/>
      <c r="CV24" s="6"/>
      <c r="CW24" s="6"/>
      <c r="CX24" s="6"/>
      <c r="CY24" s="34"/>
      <c r="CZ24" s="35"/>
      <c r="DA24" s="1"/>
      <c r="DB24" s="6"/>
      <c r="DC24" s="6"/>
      <c r="DD24" s="6"/>
      <c r="DE24" s="6"/>
      <c r="DF24" s="6"/>
      <c r="DG24" s="34"/>
      <c r="DH24" s="35"/>
      <c r="DI24" s="1"/>
      <c r="DJ24" s="6"/>
      <c r="DK24" s="6"/>
      <c r="DL24" s="6"/>
      <c r="DM24" s="6"/>
      <c r="DN24" s="6"/>
      <c r="DO24" s="34"/>
      <c r="DP24" s="35"/>
      <c r="DQ24" s="1"/>
      <c r="DR24" s="6"/>
      <c r="DS24" s="6"/>
      <c r="DT24" s="6"/>
      <c r="DU24" s="6"/>
      <c r="DV24" s="6"/>
      <c r="DW24" s="34"/>
      <c r="DX24" s="35"/>
      <c r="DY24" s="1"/>
      <c r="DZ24" s="6"/>
      <c r="EA24" s="6"/>
      <c r="EB24" s="6"/>
      <c r="EC24" s="6"/>
      <c r="ED24" s="6"/>
      <c r="EE24" s="34"/>
      <c r="EF24" s="35"/>
      <c r="EG24" s="1"/>
      <c r="EH24" s="6"/>
      <c r="EI24" s="6"/>
      <c r="EJ24" s="6"/>
      <c r="EK24" s="6"/>
      <c r="EL24" s="6"/>
      <c r="EM24" s="34"/>
      <c r="EN24" s="35"/>
      <c r="EO24" s="1"/>
      <c r="EP24" s="6"/>
      <c r="EQ24" s="6"/>
      <c r="ER24" s="6"/>
      <c r="ES24" s="6"/>
      <c r="ET24" s="6"/>
      <c r="EU24" s="34"/>
      <c r="EV24" s="35"/>
      <c r="EW24" s="1"/>
      <c r="EX24" s="6"/>
      <c r="EY24" s="6"/>
      <c r="EZ24" s="6"/>
      <c r="FA24" s="6"/>
      <c r="FB24" s="6"/>
      <c r="FC24" s="34"/>
      <c r="FD24" s="35"/>
      <c r="FE24" s="1"/>
      <c r="FF24" s="6"/>
      <c r="FG24" s="6"/>
      <c r="FH24" s="6"/>
      <c r="FI24" s="6"/>
      <c r="FJ24" s="6"/>
      <c r="FK24" s="34"/>
      <c r="FL24" s="35"/>
      <c r="FM24" s="1"/>
      <c r="FN24" s="6"/>
      <c r="FO24" s="6"/>
      <c r="FP24" s="6"/>
      <c r="FQ24" s="6"/>
      <c r="FR24" s="6"/>
      <c r="FS24" s="34"/>
      <c r="FT24" s="35"/>
      <c r="FU24" s="1"/>
    </row>
    <row r="25" spans="1:177" x14ac:dyDescent="0.2">
      <c r="A25" s="5">
        <v>45274</v>
      </c>
      <c r="B25" s="6"/>
      <c r="C25" s="6"/>
      <c r="D25" s="6"/>
      <c r="E25" s="6"/>
      <c r="F25" s="6"/>
      <c r="G25" s="34"/>
      <c r="H25" s="35"/>
      <c r="I25" s="1"/>
      <c r="J25" s="6"/>
      <c r="K25" s="6"/>
      <c r="L25" s="6"/>
      <c r="M25" s="6"/>
      <c r="N25" s="6"/>
      <c r="O25" s="34"/>
      <c r="P25" s="35"/>
      <c r="Q25" s="1"/>
      <c r="R25" s="6"/>
      <c r="S25" s="6"/>
      <c r="T25" s="6"/>
      <c r="U25" s="6"/>
      <c r="V25" s="6"/>
      <c r="W25" s="34"/>
      <c r="X25" s="35"/>
      <c r="Y25" s="1"/>
      <c r="Z25" s="6"/>
      <c r="AA25" s="6"/>
      <c r="AB25" s="6"/>
      <c r="AC25" s="6"/>
      <c r="AD25" s="6"/>
      <c r="AE25" s="34"/>
      <c r="AF25" s="35"/>
      <c r="AG25" s="1"/>
      <c r="AH25" s="6"/>
      <c r="AI25" s="6"/>
      <c r="AJ25" s="6"/>
      <c r="AK25" s="6"/>
      <c r="AL25" s="6"/>
      <c r="AM25" s="34"/>
      <c r="AN25" s="35"/>
      <c r="AO25" s="1"/>
      <c r="AP25" s="6"/>
      <c r="AQ25" s="6"/>
      <c r="AR25" s="6"/>
      <c r="AS25" s="6"/>
      <c r="AT25" s="6"/>
      <c r="AU25" s="34"/>
      <c r="AV25" s="35"/>
      <c r="AW25" s="1"/>
      <c r="AX25" s="6"/>
      <c r="AY25" s="6"/>
      <c r="AZ25" s="6"/>
      <c r="BA25" s="6"/>
      <c r="BB25" s="6"/>
      <c r="BC25" s="34"/>
      <c r="BD25" s="35"/>
      <c r="BE25" s="1"/>
      <c r="BF25" s="6"/>
      <c r="BG25" s="6"/>
      <c r="BH25" s="6"/>
      <c r="BI25" s="6"/>
      <c r="BJ25" s="6"/>
      <c r="BK25" s="34"/>
      <c r="BL25" s="35"/>
      <c r="BM25" s="1"/>
      <c r="BN25" s="6"/>
      <c r="BO25" s="6"/>
      <c r="BP25" s="6"/>
      <c r="BQ25" s="6"/>
      <c r="BR25" s="6"/>
      <c r="BS25" s="34"/>
      <c r="BT25" s="35"/>
      <c r="BU25" s="1"/>
      <c r="BV25" s="6"/>
      <c r="BW25" s="6"/>
      <c r="BX25" s="6"/>
      <c r="BY25" s="6"/>
      <c r="BZ25" s="6"/>
      <c r="CA25" s="34"/>
      <c r="CB25" s="35"/>
      <c r="CC25" s="1"/>
      <c r="CD25" s="6"/>
      <c r="CE25" s="6"/>
      <c r="CF25" s="6"/>
      <c r="CG25" s="6"/>
      <c r="CH25" s="6"/>
      <c r="CI25" s="34"/>
      <c r="CJ25" s="35"/>
      <c r="CK25" s="1"/>
      <c r="CL25" s="6"/>
      <c r="CM25" s="6"/>
      <c r="CN25" s="6"/>
      <c r="CO25" s="6"/>
      <c r="CP25" s="6"/>
      <c r="CQ25" s="34"/>
      <c r="CR25" s="35"/>
      <c r="CS25" s="1"/>
      <c r="CT25" s="6"/>
      <c r="CU25" s="6"/>
      <c r="CV25" s="6"/>
      <c r="CW25" s="6"/>
      <c r="CX25" s="6"/>
      <c r="CY25" s="34"/>
      <c r="CZ25" s="35"/>
      <c r="DA25" s="1"/>
      <c r="DB25" s="6"/>
      <c r="DC25" s="6"/>
      <c r="DD25" s="6"/>
      <c r="DE25" s="6"/>
      <c r="DF25" s="6"/>
      <c r="DG25" s="34"/>
      <c r="DH25" s="35"/>
      <c r="DI25" s="1"/>
      <c r="DJ25" s="6"/>
      <c r="DK25" s="6"/>
      <c r="DL25" s="6"/>
      <c r="DM25" s="6"/>
      <c r="DN25" s="6"/>
      <c r="DO25" s="34"/>
      <c r="DP25" s="35"/>
      <c r="DQ25" s="1"/>
      <c r="DR25" s="6"/>
      <c r="DS25" s="6"/>
      <c r="DT25" s="6"/>
      <c r="DU25" s="6"/>
      <c r="DV25" s="6"/>
      <c r="DW25" s="34"/>
      <c r="DX25" s="35"/>
      <c r="DY25" s="1"/>
      <c r="DZ25" s="6"/>
      <c r="EA25" s="6"/>
      <c r="EB25" s="6"/>
      <c r="EC25" s="6"/>
      <c r="ED25" s="6"/>
      <c r="EE25" s="34"/>
      <c r="EF25" s="35"/>
      <c r="EG25" s="1"/>
      <c r="EH25" s="6"/>
      <c r="EI25" s="6"/>
      <c r="EJ25" s="6"/>
      <c r="EK25" s="6"/>
      <c r="EL25" s="6"/>
      <c r="EM25" s="34"/>
      <c r="EN25" s="35"/>
      <c r="EO25" s="1"/>
      <c r="EP25" s="6"/>
      <c r="EQ25" s="6"/>
      <c r="ER25" s="6"/>
      <c r="ES25" s="6"/>
      <c r="ET25" s="6"/>
      <c r="EU25" s="34"/>
      <c r="EV25" s="35"/>
      <c r="EW25" s="1"/>
      <c r="EX25" s="6"/>
      <c r="EY25" s="6"/>
      <c r="EZ25" s="6"/>
      <c r="FA25" s="6"/>
      <c r="FB25" s="6"/>
      <c r="FC25" s="34"/>
      <c r="FD25" s="35"/>
      <c r="FE25" s="1"/>
      <c r="FF25" s="6"/>
      <c r="FG25" s="6"/>
      <c r="FH25" s="6"/>
      <c r="FI25" s="6"/>
      <c r="FJ25" s="6"/>
      <c r="FK25" s="34"/>
      <c r="FL25" s="35"/>
      <c r="FM25" s="1"/>
      <c r="FN25" s="6"/>
      <c r="FO25" s="6"/>
      <c r="FP25" s="6"/>
      <c r="FQ25" s="6"/>
      <c r="FR25" s="6"/>
      <c r="FS25" s="34"/>
      <c r="FT25" s="35"/>
      <c r="FU25" s="1"/>
    </row>
    <row r="26" spans="1:177" x14ac:dyDescent="0.2">
      <c r="A26" s="5">
        <v>45275</v>
      </c>
      <c r="B26" s="6"/>
      <c r="C26" s="6"/>
      <c r="D26" s="6"/>
      <c r="E26" s="6"/>
      <c r="F26" s="6"/>
      <c r="G26" s="34"/>
      <c r="H26" s="35"/>
      <c r="I26" s="1"/>
      <c r="J26" s="6"/>
      <c r="K26" s="6"/>
      <c r="L26" s="6"/>
      <c r="M26" s="6"/>
      <c r="N26" s="6"/>
      <c r="O26" s="34"/>
      <c r="P26" s="35"/>
      <c r="Q26" s="1"/>
      <c r="R26" s="6"/>
      <c r="S26" s="6"/>
      <c r="T26" s="6"/>
      <c r="U26" s="6"/>
      <c r="V26" s="6"/>
      <c r="W26" s="34"/>
      <c r="X26" s="35"/>
      <c r="Y26" s="1"/>
      <c r="Z26" s="6"/>
      <c r="AA26" s="6"/>
      <c r="AB26" s="6"/>
      <c r="AC26" s="6"/>
      <c r="AD26" s="6"/>
      <c r="AE26" s="34"/>
      <c r="AF26" s="35"/>
      <c r="AG26" s="1"/>
      <c r="AH26" s="6"/>
      <c r="AI26" s="6"/>
      <c r="AJ26" s="6"/>
      <c r="AK26" s="6"/>
      <c r="AL26" s="6"/>
      <c r="AM26" s="34"/>
      <c r="AN26" s="35"/>
      <c r="AO26" s="1"/>
      <c r="AP26" s="6"/>
      <c r="AQ26" s="6"/>
      <c r="AR26" s="6"/>
      <c r="AS26" s="6"/>
      <c r="AT26" s="6"/>
      <c r="AU26" s="34"/>
      <c r="AV26" s="35"/>
      <c r="AW26" s="1"/>
      <c r="AX26" s="6"/>
      <c r="AY26" s="6"/>
      <c r="AZ26" s="6"/>
      <c r="BA26" s="6"/>
      <c r="BB26" s="6"/>
      <c r="BC26" s="34"/>
      <c r="BD26" s="35"/>
      <c r="BE26" s="1"/>
      <c r="BF26" s="6"/>
      <c r="BG26" s="6"/>
      <c r="BH26" s="6"/>
      <c r="BI26" s="6"/>
      <c r="BJ26" s="6"/>
      <c r="BK26" s="34"/>
      <c r="BL26" s="35"/>
      <c r="BM26" s="1"/>
      <c r="BN26" s="6"/>
      <c r="BO26" s="6"/>
      <c r="BP26" s="6"/>
      <c r="BQ26" s="6"/>
      <c r="BR26" s="6"/>
      <c r="BS26" s="34"/>
      <c r="BT26" s="35"/>
      <c r="BU26" s="1"/>
      <c r="BV26" s="6"/>
      <c r="BW26" s="6"/>
      <c r="BX26" s="6"/>
      <c r="BY26" s="6"/>
      <c r="BZ26" s="6"/>
      <c r="CA26" s="34"/>
      <c r="CB26" s="35"/>
      <c r="CC26" s="1"/>
      <c r="CD26" s="6"/>
      <c r="CE26" s="6"/>
      <c r="CF26" s="6"/>
      <c r="CG26" s="6"/>
      <c r="CH26" s="6"/>
      <c r="CI26" s="34"/>
      <c r="CJ26" s="35"/>
      <c r="CK26" s="1"/>
      <c r="CL26" s="6"/>
      <c r="CM26" s="6"/>
      <c r="CN26" s="6"/>
      <c r="CO26" s="6"/>
      <c r="CP26" s="6"/>
      <c r="CQ26" s="34"/>
      <c r="CR26" s="35"/>
      <c r="CS26" s="1"/>
      <c r="CT26" s="6"/>
      <c r="CU26" s="6"/>
      <c r="CV26" s="6"/>
      <c r="CW26" s="6"/>
      <c r="CX26" s="6"/>
      <c r="CY26" s="34"/>
      <c r="CZ26" s="35"/>
      <c r="DA26" s="1"/>
      <c r="DB26" s="6"/>
      <c r="DC26" s="6"/>
      <c r="DD26" s="6"/>
      <c r="DE26" s="6"/>
      <c r="DF26" s="6"/>
      <c r="DG26" s="34"/>
      <c r="DH26" s="35"/>
      <c r="DI26" s="1"/>
      <c r="DJ26" s="6"/>
      <c r="DK26" s="6"/>
      <c r="DL26" s="6"/>
      <c r="DM26" s="6"/>
      <c r="DN26" s="6"/>
      <c r="DO26" s="34"/>
      <c r="DP26" s="35"/>
      <c r="DQ26" s="1"/>
      <c r="DR26" s="6"/>
      <c r="DS26" s="6"/>
      <c r="DT26" s="6"/>
      <c r="DU26" s="6"/>
      <c r="DV26" s="6"/>
      <c r="DW26" s="34"/>
      <c r="DX26" s="35"/>
      <c r="DY26" s="1"/>
      <c r="DZ26" s="6"/>
      <c r="EA26" s="6"/>
      <c r="EB26" s="6"/>
      <c r="EC26" s="6"/>
      <c r="ED26" s="6"/>
      <c r="EE26" s="34"/>
      <c r="EF26" s="35"/>
      <c r="EG26" s="1"/>
      <c r="EH26" s="6"/>
      <c r="EI26" s="6"/>
      <c r="EJ26" s="6"/>
      <c r="EK26" s="6"/>
      <c r="EL26" s="6"/>
      <c r="EM26" s="34"/>
      <c r="EN26" s="35"/>
      <c r="EO26" s="1"/>
      <c r="EP26" s="6"/>
      <c r="EQ26" s="6"/>
      <c r="ER26" s="6"/>
      <c r="ES26" s="6"/>
      <c r="ET26" s="6"/>
      <c r="EU26" s="34"/>
      <c r="EV26" s="35"/>
      <c r="EW26" s="1"/>
      <c r="EX26" s="6"/>
      <c r="EY26" s="6"/>
      <c r="EZ26" s="6"/>
      <c r="FA26" s="6"/>
      <c r="FB26" s="6"/>
      <c r="FC26" s="34"/>
      <c r="FD26" s="35"/>
      <c r="FE26" s="1"/>
      <c r="FF26" s="6"/>
      <c r="FG26" s="6"/>
      <c r="FH26" s="6"/>
      <c r="FI26" s="6"/>
      <c r="FJ26" s="6"/>
      <c r="FK26" s="34"/>
      <c r="FL26" s="35"/>
      <c r="FM26" s="1"/>
      <c r="FN26" s="6"/>
      <c r="FO26" s="6"/>
      <c r="FP26" s="6"/>
      <c r="FQ26" s="6"/>
      <c r="FR26" s="6"/>
      <c r="FS26" s="34"/>
      <c r="FT26" s="35"/>
      <c r="FU26" s="1"/>
    </row>
    <row r="27" spans="1:177" x14ac:dyDescent="0.2">
      <c r="A27" s="5"/>
      <c r="G27" s="7"/>
      <c r="H27" s="8"/>
      <c r="I27" s="1"/>
      <c r="L27" s="6"/>
      <c r="M27" s="6"/>
      <c r="N27" s="6"/>
      <c r="O27" s="7"/>
      <c r="P27" s="8"/>
      <c r="Q27" s="1"/>
      <c r="T27" s="6"/>
      <c r="U27" s="6"/>
      <c r="W27" s="7"/>
      <c r="X27" s="8"/>
      <c r="Y27" s="1"/>
      <c r="AB27" s="6"/>
      <c r="AC27" s="6"/>
      <c r="AE27" s="7"/>
      <c r="AF27" s="8"/>
      <c r="AG27" s="1"/>
      <c r="AJ27" s="6"/>
      <c r="AK27" s="6"/>
      <c r="AM27" s="7"/>
      <c r="AN27" s="8"/>
      <c r="AO27" s="1"/>
      <c r="AR27" s="6"/>
      <c r="AS27" s="6"/>
      <c r="AU27" s="7"/>
      <c r="AV27" s="8"/>
      <c r="AW27" s="1"/>
      <c r="AX27" s="6"/>
      <c r="AY27" s="6"/>
      <c r="AZ27" s="6"/>
      <c r="BA27" s="6"/>
      <c r="BB27" s="6"/>
      <c r="BC27" s="7"/>
      <c r="BD27" s="8"/>
      <c r="BE27" s="1"/>
      <c r="BH27" s="6"/>
      <c r="BI27" s="6"/>
      <c r="BK27" s="7"/>
      <c r="BL27" s="8"/>
      <c r="BM27" s="1"/>
      <c r="BP27" s="6"/>
      <c r="BQ27" s="6"/>
      <c r="BS27" s="7"/>
      <c r="BT27" s="8"/>
      <c r="BU27" s="1"/>
      <c r="BX27" s="6"/>
      <c r="BY27" s="6"/>
      <c r="CA27" s="7"/>
      <c r="CB27" s="8"/>
      <c r="CC27" s="1"/>
      <c r="CF27" s="6"/>
      <c r="CG27" s="6"/>
      <c r="CI27" s="7"/>
      <c r="CJ27" s="8"/>
      <c r="CK27" s="1"/>
      <c r="CN27" s="6"/>
      <c r="CO27" s="6"/>
      <c r="CQ27" s="7"/>
      <c r="CR27" s="8"/>
      <c r="CS27" s="1"/>
      <c r="CV27" s="6"/>
      <c r="CW27" s="6"/>
      <c r="CY27" s="7"/>
      <c r="CZ27" s="8"/>
      <c r="DA27" s="1"/>
      <c r="DD27" s="6"/>
      <c r="DE27" s="6"/>
      <c r="DG27" s="7"/>
      <c r="DH27" s="8"/>
      <c r="DI27" s="1"/>
      <c r="DL27" s="6"/>
      <c r="DM27" s="6"/>
      <c r="DO27" s="7"/>
      <c r="DP27" s="8"/>
      <c r="DQ27" s="1"/>
      <c r="DT27" s="6"/>
      <c r="DU27" s="6"/>
      <c r="DW27" s="7"/>
      <c r="DX27" s="8"/>
      <c r="DY27" s="1"/>
      <c r="EB27" s="6"/>
      <c r="EC27" s="6"/>
      <c r="EE27" s="7"/>
      <c r="EF27" s="8"/>
      <c r="EG27" s="1"/>
      <c r="EJ27" s="6"/>
      <c r="EK27" s="6"/>
      <c r="EM27" s="7"/>
      <c r="EN27" s="8"/>
      <c r="EO27" s="1"/>
      <c r="ER27" s="6"/>
      <c r="ES27" s="6"/>
      <c r="EU27" s="7"/>
      <c r="EV27" s="8"/>
      <c r="EW27" s="1"/>
      <c r="EZ27" s="6"/>
      <c r="FA27" s="6"/>
      <c r="FC27" s="7"/>
      <c r="FD27" s="8"/>
      <c r="FE27" s="1"/>
      <c r="FH27" s="6"/>
      <c r="FI27" s="6"/>
      <c r="FK27" s="7"/>
      <c r="FL27" s="8"/>
      <c r="FM27" s="1"/>
      <c r="FP27" s="6"/>
      <c r="FQ27" s="6"/>
      <c r="FS27" s="7"/>
      <c r="FT27" s="8"/>
      <c r="FU27" s="1"/>
    </row>
    <row r="28" spans="1:177" x14ac:dyDescent="0.2">
      <c r="A28" s="9" t="s">
        <v>39</v>
      </c>
      <c r="B28" s="12">
        <f>AVERAGE(B4:B25)</f>
        <v>1139045</v>
      </c>
      <c r="C28" s="6">
        <f>AVERAGE(C4:C25)</f>
        <v>633778.84615384613</v>
      </c>
      <c r="F28" s="6">
        <f>AVERAGE(F4:F25)</f>
        <v>27767930.769230768</v>
      </c>
      <c r="G28" s="6"/>
      <c r="I28" s="1"/>
      <c r="J28" s="6">
        <f>AVERAGE(J4:J25)</f>
        <v>1380128.6153846155</v>
      </c>
      <c r="N28" s="6">
        <f>AVERAGE(N4:N25)</f>
        <v>21849739</v>
      </c>
      <c r="Q28" s="1"/>
      <c r="R28" s="6">
        <f>AVERAGE(R4:R26)</f>
        <v>408200</v>
      </c>
      <c r="S28" s="6">
        <f>AVERAGE(S4:S26)</f>
        <v>410111.30769230769</v>
      </c>
      <c r="V28" s="6">
        <f>AVERAGE(V4:V25)</f>
        <v>1249276.923076923</v>
      </c>
      <c r="Y28" s="1"/>
      <c r="Z28" s="6">
        <f>AVERAGE(Z4:Z26)</f>
        <v>2006039.2307692308</v>
      </c>
      <c r="AA28" s="6">
        <f>AVERAGE(AA4:AA25)</f>
        <v>4791779.307692308</v>
      </c>
      <c r="AD28" s="6">
        <f>AVERAGE(AD4:AD25)</f>
        <v>16622445.692307692</v>
      </c>
      <c r="AG28" s="1"/>
      <c r="AH28" s="6">
        <f>AVERAGE(AH4:AH26)</f>
        <v>867861.5384615385</v>
      </c>
      <c r="AI28" s="6">
        <f>AVERAGE(AI4:AI25)</f>
        <v>1296187.1538461538</v>
      </c>
      <c r="AL28" s="6">
        <f>AVERAGE(AL4:AL25)</f>
        <v>17120061.53846154</v>
      </c>
      <c r="AO28" s="1"/>
      <c r="AP28" s="6">
        <f>AVERAGE(AP4:AP26)</f>
        <v>2229392.076923077</v>
      </c>
      <c r="AQ28" s="6">
        <f>AVERAGE(AQ4:AQ25)</f>
        <v>2281582.6153846155</v>
      </c>
      <c r="AT28" s="6">
        <f>AVERAGE(AT4:AT25)</f>
        <v>23339207.769230768</v>
      </c>
      <c r="AW28" s="1"/>
      <c r="AX28" s="6">
        <f>AVERAGE(AX4:AX26)</f>
        <v>797933.84615384613</v>
      </c>
      <c r="AY28" s="6">
        <f>AVERAGE(AY4:AY25)</f>
        <v>146910</v>
      </c>
      <c r="BB28" s="6">
        <f>AVERAGE(BB4:BB25)</f>
        <v>15169407.692307692</v>
      </c>
      <c r="BE28" s="1"/>
      <c r="BF28" s="6">
        <f>AVERAGE(BF4:BF26)</f>
        <v>1036675.7692307692</v>
      </c>
      <c r="BG28" s="6">
        <f>AVERAGE(BG4:BG25)</f>
        <v>1823473.7142857143</v>
      </c>
      <c r="BJ28" s="6">
        <f>AVERAGE(BJ4:BJ25)</f>
        <v>9078892.153846154</v>
      </c>
      <c r="BM28" s="1"/>
      <c r="BN28" s="6">
        <f>AVERAGE(BN4:BN26)</f>
        <v>431455.92307692306</v>
      </c>
      <c r="BO28" s="6">
        <f>AVERAGE(BO4:BO25)</f>
        <v>1580152.7692307692</v>
      </c>
      <c r="BR28" s="6">
        <f>AVERAGE(BR4:BR25)</f>
        <v>4129276.923076923</v>
      </c>
      <c r="BU28" s="1"/>
      <c r="BV28" s="6">
        <f>AVERAGE(BV4:BV26)</f>
        <v>127475</v>
      </c>
      <c r="BW28" s="6">
        <f>AVERAGE(BW4:BW25)</f>
        <v>80375.61538461539</v>
      </c>
      <c r="BZ28" s="6">
        <f>AVERAGE(BZ4:BZ25)</f>
        <v>374307.69230769231</v>
      </c>
      <c r="CC28" s="1"/>
      <c r="CD28" s="6">
        <f>AVERAGE(CD4:CD26)</f>
        <v>1155270.076923077</v>
      </c>
      <c r="CE28" s="6">
        <f>AVERAGE(CE4:CE25)</f>
        <v>2437998.6153846155</v>
      </c>
      <c r="CH28" s="6">
        <f>AVERAGE(CH4:CH25)</f>
        <v>7420784.615384615</v>
      </c>
      <c r="CK28" s="1"/>
      <c r="CL28" s="6">
        <f>AVERAGE(CL4:CL26)</f>
        <v>667410</v>
      </c>
      <c r="CM28" s="6">
        <f>AVERAGE(CM4:CM25)</f>
        <v>734766.07692307688</v>
      </c>
      <c r="CP28" s="6">
        <f>AVERAGE(CP4:CP25)</f>
        <v>21490069.230769232</v>
      </c>
      <c r="CS28" s="1"/>
      <c r="CT28" s="6">
        <f>AVERAGE(CT4:CT26)</f>
        <v>376803.92307692306</v>
      </c>
      <c r="CU28" s="6">
        <f>AVERAGE(CU4:CU25)</f>
        <v>451524.38461538462</v>
      </c>
      <c r="CX28" s="6">
        <f>AVERAGE(CX4:CX25)</f>
        <v>15780784.615384616</v>
      </c>
      <c r="DA28" s="1"/>
      <c r="DB28" s="6">
        <f>AVERAGE(DB4:DB26)</f>
        <v>153673.30769230769</v>
      </c>
      <c r="DC28" s="6">
        <f>AVERAGE(DC4:DC25)</f>
        <v>294851.84615384613</v>
      </c>
      <c r="DF28" s="6">
        <f>AVERAGE(DF4:DF25)</f>
        <v>34084969.230769232</v>
      </c>
      <c r="DI28" s="1"/>
      <c r="DJ28" s="6">
        <f>AVERAGE(DJ4:DJ26)</f>
        <v>350719.15384615387</v>
      </c>
      <c r="DK28" s="6">
        <f>AVERAGE(DK4:DK25)</f>
        <v>314121.46153846156</v>
      </c>
      <c r="DN28" s="6">
        <f>AVERAGE(DN4:DN25)</f>
        <v>8288676.923076923</v>
      </c>
      <c r="DQ28" s="1"/>
      <c r="DR28" s="6">
        <f>AVERAGE(DR4:DR26)</f>
        <v>217108.46153846153</v>
      </c>
      <c r="DS28" s="6">
        <f>AVERAGE(DS4:DS25)</f>
        <v>167165.38461538462</v>
      </c>
      <c r="DV28" s="6">
        <f>AVERAGE(DV4:DV25)</f>
        <v>793930.76923076925</v>
      </c>
      <c r="DY28" s="1"/>
      <c r="DZ28" s="6">
        <f>AVERAGE(DZ4:DZ26)</f>
        <v>30438.461538461539</v>
      </c>
      <c r="EA28" s="6">
        <f>AVERAGE(EA4:EA25)</f>
        <v>37015.384615384617</v>
      </c>
      <c r="ED28" s="6">
        <f>AVERAGE(ED4:ED25)</f>
        <v>2911807.6923076925</v>
      </c>
      <c r="EG28" s="1"/>
      <c r="EH28" s="6">
        <f>AVERAGE(EH4:EH26)</f>
        <v>29225.692307692309</v>
      </c>
      <c r="EI28" s="6">
        <f>AVERAGE(EI4:EI25)</f>
        <v>32817.692307692305</v>
      </c>
      <c r="EL28" s="6">
        <f>AVERAGE(EL4:EL25)</f>
        <v>2095446.1538461538</v>
      </c>
      <c r="EO28" s="1"/>
      <c r="EP28" s="6">
        <f>AVERAGE(EP4:EP26)</f>
        <v>97776.846153846156</v>
      </c>
      <c r="EQ28" s="6">
        <f>AVERAGE(EQ4:EQ25)</f>
        <v>178443.61538461538</v>
      </c>
      <c r="ET28" s="6">
        <f>AVERAGE(ET4:ET25)</f>
        <v>7886692.384615385</v>
      </c>
      <c r="EW28" s="1"/>
      <c r="EX28" s="6">
        <f>AVERAGE(EX4:EX26)</f>
        <v>154830.76923076922</v>
      </c>
      <c r="EY28" s="6">
        <f>AVERAGE(EY4:EY25)</f>
        <v>373514.61538461538</v>
      </c>
      <c r="FB28" s="6">
        <f>AVERAGE(FB4:FB25)</f>
        <v>19102292.307692308</v>
      </c>
      <c r="FE28" s="1"/>
      <c r="FF28" s="6">
        <f>AVERAGE(FF4:FF26)</f>
        <v>413669</v>
      </c>
      <c r="FG28" s="6">
        <f>AVERAGE(FG4:FG25)</f>
        <v>135794.15384615384</v>
      </c>
      <c r="FJ28" s="6">
        <f>AVERAGE(FJ4:FJ25)</f>
        <v>2402384.6153846155</v>
      </c>
      <c r="FM28" s="1"/>
      <c r="FN28" s="6">
        <f>AVERAGE(FN4:FN26)</f>
        <v>30915.384615384617</v>
      </c>
      <c r="FO28" s="6">
        <f>AVERAGE(FO4:FO25)</f>
        <v>117746.15384615384</v>
      </c>
      <c r="FR28" s="6">
        <f>AVERAGE(FR4:FR25)</f>
        <v>658938.4615384615</v>
      </c>
      <c r="FU28" s="1"/>
    </row>
    <row r="29" spans="1:177" x14ac:dyDescent="0.2">
      <c r="A29" s="9" t="s">
        <v>40</v>
      </c>
      <c r="B29" s="6"/>
      <c r="D29" s="6">
        <f>SUM(D4:D25)</f>
        <v>6568460</v>
      </c>
      <c r="I29" s="1"/>
      <c r="K29" s="6">
        <f>AVERAGE(K4:K28)</f>
        <v>894279.07692307688</v>
      </c>
      <c r="L29" s="6">
        <f>SUM(L3:L24)</f>
        <v>6316044</v>
      </c>
      <c r="M29" s="6"/>
      <c r="Q29" s="1"/>
      <c r="S29" s="6"/>
      <c r="T29" s="6">
        <f>SUM(T3:T24)</f>
        <v>-24847</v>
      </c>
      <c r="U29" s="6"/>
      <c r="Y29" s="1"/>
      <c r="AA29" s="6"/>
      <c r="AB29" s="6">
        <f>SUM(AB3:AB24)</f>
        <v>-36214621</v>
      </c>
      <c r="AC29" s="6"/>
      <c r="AG29" s="1"/>
      <c r="AI29" s="6"/>
      <c r="AJ29" s="6">
        <f>SUM(AJ3:AJ24)</f>
        <v>-5568233</v>
      </c>
      <c r="AK29" s="6"/>
      <c r="AO29" s="1"/>
      <c r="AQ29" s="6"/>
      <c r="AR29" s="6">
        <f>SUM(AR3:AR24)</f>
        <v>-678477</v>
      </c>
      <c r="AS29" s="6"/>
      <c r="AW29" s="1"/>
      <c r="AZ29" s="6">
        <f>SUM(AZ3:AZ24)</f>
        <v>8463310</v>
      </c>
      <c r="BE29" s="1"/>
      <c r="BG29" s="6"/>
      <c r="BH29" s="6">
        <f>SUM(BH3:BH24)</f>
        <v>-11488547</v>
      </c>
      <c r="BI29" s="6"/>
      <c r="BM29" s="1"/>
      <c r="BO29" s="6"/>
      <c r="BP29" s="6">
        <f>SUM(BP3:BP24)</f>
        <v>-14933059</v>
      </c>
      <c r="BQ29" s="6"/>
      <c r="BU29" s="1"/>
      <c r="BW29" s="6"/>
      <c r="BX29" s="6">
        <f>SUM(BX3:BX24)</f>
        <v>612292</v>
      </c>
      <c r="BY29" s="6"/>
      <c r="CC29" s="1"/>
      <c r="CE29" s="6"/>
      <c r="CF29" s="6">
        <f>SUM(CF3:CF24)</f>
        <v>-16675471</v>
      </c>
      <c r="CG29" s="6"/>
      <c r="CK29" s="1"/>
      <c r="CM29" s="6"/>
      <c r="CN29" s="6">
        <f>SUM(CN3:CN24)</f>
        <v>-875629</v>
      </c>
      <c r="CO29" s="6"/>
      <c r="CS29" s="1"/>
      <c r="CU29" s="6"/>
      <c r="CV29" s="6">
        <f>SUM(CV3:CV24)</f>
        <v>-971366</v>
      </c>
      <c r="CW29" s="6"/>
      <c r="DA29" s="1"/>
      <c r="DC29" s="6"/>
      <c r="DD29" s="6">
        <f>SUM(DD3:DD24)</f>
        <v>-1835321</v>
      </c>
      <c r="DE29" s="6"/>
      <c r="DI29" s="1"/>
      <c r="DK29" s="6"/>
      <c r="DL29" s="6">
        <f>SUM(DL3:DL24)</f>
        <v>475770</v>
      </c>
      <c r="DM29" s="6"/>
      <c r="DQ29" s="1"/>
      <c r="DS29" s="6"/>
      <c r="DT29" s="6">
        <f>SUM(DT3:DT24)</f>
        <v>649260</v>
      </c>
      <c r="DU29" s="6"/>
      <c r="DY29" s="1"/>
      <c r="EA29" s="6"/>
      <c r="EB29" s="6">
        <f>SUM(EB3:EB24)</f>
        <v>-85500</v>
      </c>
      <c r="EC29" s="6"/>
      <c r="EG29" s="1"/>
      <c r="EI29" s="6"/>
      <c r="EJ29" s="6">
        <f>SUM(EJ3:EJ24)</f>
        <v>-46696</v>
      </c>
      <c r="EK29" s="6"/>
      <c r="EO29" s="1"/>
      <c r="EQ29" s="6"/>
      <c r="ER29" s="6">
        <f>SUM(ER3:ER24)</f>
        <v>-1048668</v>
      </c>
      <c r="ES29" s="6"/>
      <c r="EW29" s="1"/>
      <c r="EY29" s="6"/>
      <c r="EZ29" s="6">
        <f>SUM(EZ3:EZ24)</f>
        <v>-2842890</v>
      </c>
      <c r="FA29" s="6"/>
      <c r="FE29" s="1"/>
      <c r="FG29" s="6"/>
      <c r="FH29" s="6">
        <f>SUM(FH3:FH24)</f>
        <v>3612373</v>
      </c>
      <c r="FI29" s="6"/>
      <c r="FM29" s="1"/>
      <c r="FO29" s="6"/>
      <c r="FP29" s="6">
        <f>SUM(FP3:FP24)</f>
        <v>-1128800</v>
      </c>
      <c r="FQ29" s="6"/>
      <c r="FU29" s="1"/>
    </row>
    <row r="30" spans="1:177" x14ac:dyDescent="0.2">
      <c r="A30" s="9" t="s">
        <v>41</v>
      </c>
      <c r="B30" s="6"/>
      <c r="C30" s="6"/>
      <c r="E30" s="6">
        <f>SUM(E4:E25)</f>
        <v>140386340000</v>
      </c>
      <c r="I30" s="1"/>
      <c r="K30" s="6"/>
      <c r="M30" s="6">
        <f>SUM(M4:M25)</f>
        <v>203921280000</v>
      </c>
      <c r="N30" s="6"/>
      <c r="Q30" s="1"/>
      <c r="S30" s="6"/>
      <c r="U30" s="6">
        <f>SUM(U4:U25)</f>
        <v>-397320000</v>
      </c>
      <c r="V30" s="6"/>
      <c r="Y30" s="1"/>
      <c r="AA30" s="6"/>
      <c r="AC30" s="6">
        <f>SUM(AC4:AC25)</f>
        <v>-745335369874.32605</v>
      </c>
      <c r="AD30" s="6"/>
      <c r="AG30" s="1"/>
      <c r="AI30" s="6"/>
      <c r="AK30" s="6">
        <f>SUM(AK4:AK25)</f>
        <v>-159821514272.02164</v>
      </c>
      <c r="AL30" s="6"/>
      <c r="AO30" s="1"/>
      <c r="AQ30" s="6"/>
      <c r="AS30" s="6">
        <f>SUM(AS4:AS25)</f>
        <v>-18487300000</v>
      </c>
      <c r="AT30" s="6"/>
      <c r="AW30" s="1"/>
      <c r="BA30" s="6">
        <f>SUM(BA4:BA25)</f>
        <v>187895650000</v>
      </c>
      <c r="BE30" s="1"/>
      <c r="BG30" s="6"/>
      <c r="BI30" s="6">
        <f>SUM(BI4:BI25)</f>
        <v>-453798640000</v>
      </c>
      <c r="BJ30" s="6"/>
      <c r="BM30" s="1"/>
      <c r="BO30" s="6"/>
      <c r="BQ30" s="6">
        <f>SUM(BP4:BP25)</f>
        <v>-14933059</v>
      </c>
      <c r="BR30" s="6"/>
      <c r="BU30" s="1"/>
      <c r="BW30" s="6"/>
      <c r="BY30" s="6">
        <f>SUM(BY4:BY25)</f>
        <v>62318500000</v>
      </c>
      <c r="BZ30" s="6"/>
      <c r="CC30" s="1"/>
      <c r="CE30" s="6"/>
      <c r="CG30" s="6">
        <f>SUM(CG4:CG25)</f>
        <v>-663165310000</v>
      </c>
      <c r="CH30" s="6"/>
      <c r="CK30" s="1"/>
      <c r="CM30" s="6"/>
      <c r="CO30" s="6">
        <f>SUM(CO4:CO25)</f>
        <v>-16862520000</v>
      </c>
      <c r="CP30" s="6"/>
      <c r="CS30" s="1"/>
      <c r="CU30" s="6"/>
      <c r="CW30" s="6">
        <f>SUM(CW4:CW25)</f>
        <v>-28875590000</v>
      </c>
      <c r="CX30" s="6"/>
      <c r="DA30" s="1"/>
      <c r="DC30" s="6"/>
      <c r="DE30" s="6">
        <f>SUM(DE4:DE25)</f>
        <v>-31521770000</v>
      </c>
      <c r="DF30" s="6"/>
      <c r="DI30" s="1"/>
      <c r="DK30" s="6"/>
      <c r="DM30" s="6">
        <f>SUM(DM4:DM25)</f>
        <v>14181870000</v>
      </c>
      <c r="DN30" s="6"/>
      <c r="DQ30" s="1"/>
      <c r="DS30" s="6"/>
      <c r="DU30" s="6">
        <f>SUM(DU4:DU25)</f>
        <v>46269040000</v>
      </c>
      <c r="DV30" s="6"/>
      <c r="DY30" s="1"/>
      <c r="EA30" s="6"/>
      <c r="EC30" s="6">
        <f>SUM(EC4:EC25)</f>
        <v>-3367170000</v>
      </c>
      <c r="ED30" s="6"/>
      <c r="EG30" s="1"/>
      <c r="EI30" s="6"/>
      <c r="EK30" s="6">
        <f>SUM(EK4:EK25)</f>
        <v>-3778850000</v>
      </c>
      <c r="EL30" s="6"/>
      <c r="EO30" s="1"/>
      <c r="EQ30" s="6"/>
      <c r="ES30" s="6">
        <f>SUM(ES4:ES25)</f>
        <v>-25193300000</v>
      </c>
      <c r="ET30" s="6"/>
      <c r="EW30" s="1"/>
      <c r="EY30" s="6"/>
      <c r="FA30" s="6">
        <f>SUM(FA4:FA25)</f>
        <v>-64263150000</v>
      </c>
      <c r="FB30" s="6"/>
      <c r="FE30" s="1"/>
      <c r="FG30" s="6"/>
      <c r="FI30" s="6">
        <f>SUM(FI4:FI25)</f>
        <v>341470540000</v>
      </c>
      <c r="FJ30" s="6"/>
      <c r="FM30" s="1"/>
      <c r="FO30" s="6"/>
      <c r="FQ30" s="6">
        <f>SUM(FQ4:FQ25)</f>
        <v>-78259160000</v>
      </c>
      <c r="FR30" s="6"/>
      <c r="FU30" s="1"/>
    </row>
    <row r="31" spans="1:177" x14ac:dyDescent="0.2">
      <c r="A31" s="9" t="s">
        <v>42</v>
      </c>
      <c r="B31" s="6"/>
      <c r="F31" s="6"/>
      <c r="H31" s="10">
        <f>SUM(H4:H26)</f>
        <v>-4.685335742246325E-2</v>
      </c>
      <c r="I31" s="1"/>
      <c r="N31" s="6"/>
      <c r="P31" s="10">
        <f>SUM(P4:P26)</f>
        <v>-2.4892552960410416E-2</v>
      </c>
      <c r="Q31" s="1"/>
      <c r="V31" s="6"/>
      <c r="X31" s="10">
        <f>SUM(X4:X26)</f>
        <v>8.8959052444284627E-3</v>
      </c>
      <c r="Y31" s="1"/>
      <c r="AD31" s="6"/>
      <c r="AF31" s="10">
        <f>SUM(AF4:AF26)</f>
        <v>-1.0222987868363483E-2</v>
      </c>
      <c r="AG31" s="1"/>
      <c r="AL31" s="6"/>
      <c r="AN31" s="10">
        <f>SUM(AN4:AN26)</f>
        <v>-7.9559618120657288E-2</v>
      </c>
      <c r="AO31" s="1"/>
      <c r="AT31" s="6"/>
      <c r="AV31" s="10">
        <f>SUM(AV4:AV26)</f>
        <v>-3.5086101862333893E-2</v>
      </c>
      <c r="AW31" s="1"/>
      <c r="BB31" s="6"/>
      <c r="BD31" s="10">
        <f>SUM(BD4:BD26)</f>
        <v>8.8293784326961017E-3</v>
      </c>
      <c r="BE31" s="1"/>
      <c r="BJ31" s="6"/>
      <c r="BL31" s="10">
        <f>SUM(BL4:BL26)</f>
        <v>-7.8951508575856519E-2</v>
      </c>
      <c r="BM31" s="1"/>
      <c r="BR31" s="6"/>
      <c r="BT31" s="10">
        <f>SUM(BT4:BT26)</f>
        <v>-0.10775403461101829</v>
      </c>
      <c r="BU31" s="1"/>
      <c r="BZ31" s="6"/>
      <c r="CB31" s="10">
        <f>SUM(CB4:CB26)</f>
        <v>6.2403789302978054E-3</v>
      </c>
      <c r="CC31" s="1"/>
      <c r="CH31" s="6"/>
      <c r="CJ31" s="10">
        <f>SUM(CJ4:CJ26)</f>
        <v>-4.9834917262625802E-2</v>
      </c>
      <c r="CK31" s="1"/>
      <c r="CP31" s="6"/>
      <c r="CR31" s="10">
        <f>SUM(CR4:CR26)</f>
        <v>8.186883362509171E-3</v>
      </c>
      <c r="CS31" s="1"/>
      <c r="CX31" s="6"/>
      <c r="CZ31" s="10">
        <f>SUM(CZ4:CZ26)</f>
        <v>1.8687848302211044E-2</v>
      </c>
      <c r="DA31" s="1"/>
      <c r="DF31" s="6"/>
      <c r="DH31" s="10">
        <f>SUM(DH4:DH26)</f>
        <v>2.6309944367622237E-2</v>
      </c>
      <c r="DI31" s="1"/>
      <c r="DN31" s="6"/>
      <c r="DP31" s="10">
        <f>SUM(DP4:DP26)</f>
        <v>-1.4406475968861618E-3</v>
      </c>
      <c r="DQ31" s="1"/>
      <c r="DV31" s="6"/>
      <c r="DX31" s="10">
        <f>SUM(DX4:DX26)</f>
        <v>-2.737938063112778E-2</v>
      </c>
      <c r="DY31" s="1"/>
      <c r="ED31" s="6"/>
      <c r="EF31" s="10">
        <f>SUM(EF4:EF26)</f>
        <v>-1.9052563528181975E-2</v>
      </c>
      <c r="EG31" s="1"/>
      <c r="EL31" s="6"/>
      <c r="EN31" s="10">
        <f>SUM(EN4:EN26)</f>
        <v>-3.4485325145570164E-2</v>
      </c>
      <c r="EO31" s="1"/>
      <c r="ET31" s="6"/>
      <c r="EV31" s="10">
        <f>SUM(EV4:EV26)</f>
        <v>-5.4405699913669212E-2</v>
      </c>
      <c r="EW31" s="1"/>
      <c r="FB31" s="6"/>
      <c r="FD31" s="10">
        <f>SUM(FD4:FD26)</f>
        <v>-1.4764094743584227E-2</v>
      </c>
      <c r="FE31" s="1"/>
      <c r="FJ31" s="6"/>
      <c r="FL31" s="10">
        <f>SUM(FL4:FL26)</f>
        <v>-1.7441043062942869E-2</v>
      </c>
      <c r="FM31" s="1"/>
      <c r="FR31" s="6"/>
      <c r="FT31" s="10">
        <f>SUM(FT4:FT26)</f>
        <v>-3.7818822381325966E-2</v>
      </c>
      <c r="FU31" s="1"/>
    </row>
    <row r="32" spans="1:177" x14ac:dyDescent="0.2">
      <c r="A32" s="9" t="s">
        <v>74</v>
      </c>
      <c r="B32" s="6"/>
      <c r="H32" s="10">
        <f>'VNINDEX T11-T12'!D27</f>
        <v>1.5800000000000002E-2</v>
      </c>
      <c r="I32" s="1"/>
      <c r="P32" s="10">
        <f>'VNINDEX T11-T12'!D27</f>
        <v>1.5800000000000002E-2</v>
      </c>
      <c r="Q32" s="1"/>
      <c r="X32" s="10">
        <f>'VNINDEX T11-T12'!D27</f>
        <v>1.5800000000000002E-2</v>
      </c>
      <c r="Y32" s="1"/>
      <c r="AF32" s="10">
        <f>'VNINDEX T11-T12'!D27</f>
        <v>1.5800000000000002E-2</v>
      </c>
      <c r="AG32" s="1"/>
      <c r="AN32" s="10">
        <f>'VNINDEX T11-T12'!D27</f>
        <v>1.5800000000000002E-2</v>
      </c>
      <c r="AO32" s="1"/>
      <c r="AV32" s="10">
        <f>'VNINDEX T11-T12'!D27</f>
        <v>1.5800000000000002E-2</v>
      </c>
      <c r="AW32" s="1"/>
      <c r="BD32" s="10">
        <f>'VNINDEX T11-T12'!D27</f>
        <v>1.5800000000000002E-2</v>
      </c>
      <c r="BE32" s="1"/>
      <c r="BL32" s="10">
        <f>'VNINDEX T11-T12'!D27</f>
        <v>1.5800000000000002E-2</v>
      </c>
      <c r="BM32" s="1"/>
      <c r="BT32" s="10">
        <f>'VNINDEX T11-T12'!D27</f>
        <v>1.5800000000000002E-2</v>
      </c>
      <c r="BU32" s="1"/>
      <c r="CB32" s="10">
        <f>'VNINDEX T11-T12'!D27</f>
        <v>1.5800000000000002E-2</v>
      </c>
      <c r="CC32" s="1"/>
      <c r="CJ32" s="10">
        <f>'VNINDEX T11-T12'!D27</f>
        <v>1.5800000000000002E-2</v>
      </c>
      <c r="CK32" s="1"/>
      <c r="CR32" s="10">
        <f>'VNINDEX T11-T12'!D27</f>
        <v>1.5800000000000002E-2</v>
      </c>
      <c r="CS32" s="1"/>
      <c r="CZ32" s="10">
        <f>'VNINDEX T11-T12'!D27</f>
        <v>1.5800000000000002E-2</v>
      </c>
      <c r="DA32" s="1"/>
      <c r="DH32" s="10">
        <f>'VNINDEX T11-T12'!D27</f>
        <v>1.5800000000000002E-2</v>
      </c>
      <c r="DI32" s="1"/>
      <c r="DP32" s="10">
        <f>'VNINDEX T11-T12'!D27</f>
        <v>1.5800000000000002E-2</v>
      </c>
      <c r="DQ32" s="1"/>
      <c r="DX32" s="10">
        <f>'VNINDEX T11-T12'!D27</f>
        <v>1.5800000000000002E-2</v>
      </c>
      <c r="DY32" s="1"/>
      <c r="EF32" s="10">
        <f>'VNINDEX T11-T12'!D27</f>
        <v>1.5800000000000002E-2</v>
      </c>
      <c r="EG32" s="1"/>
      <c r="EN32" s="10">
        <f>'VNINDEX T11-T12'!D27</f>
        <v>1.5800000000000002E-2</v>
      </c>
      <c r="EO32" s="1"/>
      <c r="EV32" s="10">
        <f>'VNINDEX T11-T12'!D27</f>
        <v>1.5800000000000002E-2</v>
      </c>
      <c r="EW32" s="1"/>
      <c r="FD32" s="10">
        <f>'VNINDEX T11-T12'!D27</f>
        <v>1.5800000000000002E-2</v>
      </c>
      <c r="FE32" s="1"/>
      <c r="FL32" s="10">
        <f>'VNINDEX T11-T12'!D27</f>
        <v>1.5800000000000002E-2</v>
      </c>
      <c r="FM32" s="1"/>
      <c r="FT32" s="10">
        <f>'VNINDEX T11-T12'!D27</f>
        <v>1.5800000000000002E-2</v>
      </c>
      <c r="FU32" s="1"/>
    </row>
    <row r="34" spans="1:5" x14ac:dyDescent="0.2">
      <c r="A34" s="6"/>
      <c r="B34" s="6"/>
      <c r="C34" s="6"/>
      <c r="D34" s="6"/>
      <c r="E34" s="6"/>
    </row>
    <row r="37" spans="1:5" x14ac:dyDescent="0.2">
      <c r="A37" t="s">
        <v>43</v>
      </c>
    </row>
    <row r="38" spans="1:5" x14ac:dyDescent="0.2">
      <c r="A38" t="s">
        <v>44</v>
      </c>
    </row>
    <row r="39" spans="1:5" x14ac:dyDescent="0.2">
      <c r="A39" t="s">
        <v>45</v>
      </c>
    </row>
  </sheetData>
  <mergeCells count="31">
    <mergeCell ref="A1:A3"/>
    <mergeCell ref="BF1:CB1"/>
    <mergeCell ref="CD1:DP1"/>
    <mergeCell ref="DR1:EF1"/>
    <mergeCell ref="DZ2:EF2"/>
    <mergeCell ref="CT2:CZ2"/>
    <mergeCell ref="DB2:DH2"/>
    <mergeCell ref="DJ2:DP2"/>
    <mergeCell ref="AX2:BD2"/>
    <mergeCell ref="BF2:BK2"/>
    <mergeCell ref="BN2:BT2"/>
    <mergeCell ref="EX1:FD1"/>
    <mergeCell ref="CL2:CR2"/>
    <mergeCell ref="DR2:DX2"/>
    <mergeCell ref="EH1:EV1"/>
    <mergeCell ref="FF1:FL1"/>
    <mergeCell ref="BV2:CB2"/>
    <mergeCell ref="FN1:FT1"/>
    <mergeCell ref="J2:P2"/>
    <mergeCell ref="R2:X2"/>
    <mergeCell ref="Z2:AF2"/>
    <mergeCell ref="AH2:AN2"/>
    <mergeCell ref="AP2:AV2"/>
    <mergeCell ref="R1:AN1"/>
    <mergeCell ref="AO1:BC1"/>
    <mergeCell ref="EP2:EV2"/>
    <mergeCell ref="EX2:FD2"/>
    <mergeCell ref="FF2:FL2"/>
    <mergeCell ref="FN2:FT2"/>
    <mergeCell ref="CD2:CJ2"/>
    <mergeCell ref="EH2:EN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7D72-BA61-2B48-B575-56ABA60372B7}">
  <dimension ref="A1:K30"/>
  <sheetViews>
    <sheetView workbookViewId="0">
      <selection activeCell="D27" sqref="D27"/>
    </sheetView>
  </sheetViews>
  <sheetFormatPr baseColWidth="10" defaultRowHeight="16" x14ac:dyDescent="0.2"/>
  <cols>
    <col min="2" max="2" width="13.6640625" customWidth="1"/>
    <col min="6" max="6" width="18.5" customWidth="1"/>
    <col min="7" max="7" width="16.83203125" customWidth="1"/>
  </cols>
  <sheetData>
    <row r="1" spans="1:11" x14ac:dyDescent="0.2">
      <c r="A1" s="13"/>
      <c r="B1" s="51" t="s">
        <v>47</v>
      </c>
      <c r="C1" s="51"/>
      <c r="D1" s="51"/>
      <c r="E1" s="51"/>
      <c r="F1" s="51"/>
      <c r="G1" s="51"/>
      <c r="H1" s="51"/>
      <c r="I1" s="51"/>
      <c r="J1" s="51"/>
      <c r="K1" s="51"/>
    </row>
    <row r="2" spans="1:11" x14ac:dyDescent="0.2">
      <c r="A2" s="14" t="s">
        <v>31</v>
      </c>
      <c r="B2" s="15" t="s">
        <v>48</v>
      </c>
      <c r="C2" s="2" t="s">
        <v>49</v>
      </c>
      <c r="D2" s="2" t="s">
        <v>38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</row>
    <row r="3" spans="1:11" x14ac:dyDescent="0.2">
      <c r="A3" s="16">
        <v>45245</v>
      </c>
      <c r="B3" s="6">
        <v>1122.5</v>
      </c>
      <c r="C3" s="17">
        <v>12.77</v>
      </c>
      <c r="D3" s="18">
        <v>1.15E-2</v>
      </c>
      <c r="E3" s="18">
        <v>1.47E-2</v>
      </c>
      <c r="F3" s="6">
        <v>244955370000</v>
      </c>
      <c r="G3" s="6">
        <v>937960012</v>
      </c>
      <c r="H3" s="26" t="s">
        <v>60</v>
      </c>
      <c r="I3" s="12"/>
      <c r="J3" s="12"/>
      <c r="K3" s="28"/>
    </row>
    <row r="4" spans="1:11" x14ac:dyDescent="0.2">
      <c r="A4" s="16">
        <v>45246</v>
      </c>
      <c r="B4" s="6">
        <v>1125.53</v>
      </c>
      <c r="C4" s="17">
        <v>3.03</v>
      </c>
      <c r="D4" s="18">
        <v>2.7000000000000001E-3</v>
      </c>
      <c r="E4" s="18">
        <v>8.9999999999999993E-3</v>
      </c>
      <c r="F4" s="6">
        <v>-130199340000</v>
      </c>
      <c r="G4" s="6">
        <v>687396150</v>
      </c>
      <c r="H4" s="26" t="s">
        <v>61</v>
      </c>
      <c r="I4" s="12"/>
      <c r="J4" s="12"/>
      <c r="K4" s="28"/>
    </row>
    <row r="5" spans="1:11" x14ac:dyDescent="0.2">
      <c r="A5" s="16">
        <v>45247</v>
      </c>
      <c r="B5" s="6">
        <v>1101.19</v>
      </c>
      <c r="C5" s="17">
        <v>-24.34</v>
      </c>
      <c r="D5" s="18">
        <v>-2.1600000000000001E-2</v>
      </c>
      <c r="E5" s="18">
        <v>2.93E-2</v>
      </c>
      <c r="F5" s="6">
        <v>-749187610000</v>
      </c>
      <c r="G5" s="6">
        <v>1255204381</v>
      </c>
      <c r="H5" s="26" t="s">
        <v>62</v>
      </c>
      <c r="I5" s="12"/>
      <c r="J5" s="12"/>
      <c r="K5" s="28"/>
    </row>
    <row r="6" spans="1:11" x14ac:dyDescent="0.2">
      <c r="A6" s="16">
        <v>45250</v>
      </c>
      <c r="B6" s="6">
        <v>1103.6600000000001</v>
      </c>
      <c r="C6" s="17">
        <v>2.4700000000000002</v>
      </c>
      <c r="D6" s="18">
        <v>2.2000000000000001E-3</v>
      </c>
      <c r="E6" s="18">
        <v>2.3E-2</v>
      </c>
      <c r="F6" s="6">
        <v>465544880000</v>
      </c>
      <c r="G6" s="6">
        <v>841468794</v>
      </c>
      <c r="H6" s="26" t="s">
        <v>63</v>
      </c>
      <c r="I6" s="12"/>
      <c r="J6" s="12"/>
      <c r="K6" s="28"/>
    </row>
    <row r="7" spans="1:11" x14ac:dyDescent="0.2">
      <c r="A7" s="16">
        <v>45251</v>
      </c>
      <c r="B7" s="6">
        <v>1110.46</v>
      </c>
      <c r="C7" s="17">
        <v>6.8</v>
      </c>
      <c r="D7" s="18">
        <v>6.1999999999999998E-3</v>
      </c>
      <c r="E7" s="18">
        <v>8.0000000000000002E-3</v>
      </c>
      <c r="F7" s="6">
        <v>-581773030000</v>
      </c>
      <c r="G7" s="6">
        <v>712613814</v>
      </c>
      <c r="H7" s="26" t="s">
        <v>64</v>
      </c>
      <c r="I7" s="12"/>
      <c r="J7" s="12"/>
      <c r="K7" s="28"/>
    </row>
    <row r="8" spans="1:11" x14ac:dyDescent="0.2">
      <c r="A8" s="16">
        <v>45252</v>
      </c>
      <c r="B8" s="6">
        <v>1113.82</v>
      </c>
      <c r="C8" s="17">
        <v>3.36</v>
      </c>
      <c r="D8" s="18">
        <v>3.0000000000000001E-3</v>
      </c>
      <c r="E8" s="18">
        <v>1.0800000000000001E-2</v>
      </c>
      <c r="F8" s="6">
        <v>-746289940000</v>
      </c>
      <c r="G8" s="6">
        <v>946276924</v>
      </c>
      <c r="H8" s="26" t="s">
        <v>65</v>
      </c>
      <c r="I8" s="12"/>
      <c r="J8" s="12"/>
      <c r="K8" s="28"/>
    </row>
    <row r="9" spans="1:11" x14ac:dyDescent="0.2">
      <c r="A9" s="16">
        <v>45253</v>
      </c>
      <c r="B9" s="6">
        <v>1088.49</v>
      </c>
      <c r="C9" s="17">
        <v>-25.33</v>
      </c>
      <c r="D9" s="18">
        <v>-2.2700000000000001E-2</v>
      </c>
      <c r="E9" s="18">
        <v>2.6800000000000001E-2</v>
      </c>
      <c r="F9" s="6">
        <v>-445810740000</v>
      </c>
      <c r="G9" s="6">
        <v>1028270888</v>
      </c>
      <c r="H9" s="26" t="s">
        <v>66</v>
      </c>
      <c r="I9" s="12"/>
      <c r="J9" s="12"/>
      <c r="K9" s="28"/>
    </row>
    <row r="10" spans="1:11" x14ac:dyDescent="0.2">
      <c r="A10" s="16">
        <v>45254</v>
      </c>
      <c r="B10" s="6">
        <v>1095.6099999999999</v>
      </c>
      <c r="C10" s="30">
        <v>7.12</v>
      </c>
      <c r="D10" s="31">
        <v>6.4999999999999997E-3</v>
      </c>
      <c r="E10" s="18">
        <v>2.06E-2</v>
      </c>
      <c r="F10" s="6">
        <v>398629530000</v>
      </c>
      <c r="G10" s="6">
        <v>958343250</v>
      </c>
      <c r="H10" s="26" t="s">
        <v>67</v>
      </c>
      <c r="I10" s="32">
        <v>146</v>
      </c>
      <c r="J10" s="32">
        <v>77</v>
      </c>
      <c r="K10" s="29">
        <v>381</v>
      </c>
    </row>
    <row r="11" spans="1:11" x14ac:dyDescent="0.2">
      <c r="A11" s="16">
        <v>45257</v>
      </c>
      <c r="B11" s="6">
        <v>1088.06</v>
      </c>
      <c r="C11" s="17">
        <v>-7.55</v>
      </c>
      <c r="D11" s="18">
        <v>-6.8999999999999999E-3</v>
      </c>
      <c r="E11" s="18">
        <v>0.01</v>
      </c>
      <c r="F11" s="6">
        <v>40538100000</v>
      </c>
      <c r="G11" s="6">
        <v>595015273</v>
      </c>
      <c r="H11" s="26" t="s">
        <v>68</v>
      </c>
      <c r="I11" s="12">
        <v>165</v>
      </c>
      <c r="J11" s="12">
        <v>85</v>
      </c>
      <c r="K11" s="28">
        <v>351</v>
      </c>
    </row>
    <row r="12" spans="1:11" x14ac:dyDescent="0.2">
      <c r="A12" s="16">
        <v>45258</v>
      </c>
      <c r="B12" s="6">
        <v>1095.43</v>
      </c>
      <c r="C12" s="17">
        <v>7.37</v>
      </c>
      <c r="D12" s="18">
        <v>6.7999999999999996E-3</v>
      </c>
      <c r="E12" s="18">
        <v>1.7500000000000002E-2</v>
      </c>
      <c r="F12" s="6">
        <v>48002310000</v>
      </c>
      <c r="G12" s="6">
        <v>681884567</v>
      </c>
      <c r="H12" s="26" t="s">
        <v>69</v>
      </c>
      <c r="I12" s="12">
        <v>290</v>
      </c>
      <c r="J12" s="12">
        <v>100</v>
      </c>
      <c r="K12" s="28">
        <v>210</v>
      </c>
    </row>
    <row r="13" spans="1:11" x14ac:dyDescent="0.2">
      <c r="A13" s="16">
        <v>45259</v>
      </c>
      <c r="B13" s="6">
        <v>1102.8</v>
      </c>
      <c r="C13" s="17">
        <v>7.37</v>
      </c>
      <c r="D13" s="18">
        <v>6.7000000000000002E-3</v>
      </c>
      <c r="E13" s="18">
        <v>8.0999999999999996E-3</v>
      </c>
      <c r="F13" s="6">
        <v>-100710330000</v>
      </c>
      <c r="G13" s="6">
        <v>614957140</v>
      </c>
      <c r="H13" s="26" t="s">
        <v>70</v>
      </c>
      <c r="I13" s="12">
        <v>383</v>
      </c>
      <c r="J13" s="12">
        <v>97</v>
      </c>
      <c r="K13" s="28">
        <v>122</v>
      </c>
    </row>
    <row r="14" spans="1:11" x14ac:dyDescent="0.2">
      <c r="A14" s="16">
        <v>45260</v>
      </c>
      <c r="B14" s="6">
        <v>1094.1300000000001</v>
      </c>
      <c r="C14" s="17">
        <v>-8.67</v>
      </c>
      <c r="D14" s="18">
        <v>-7.9000000000000008E-3</v>
      </c>
      <c r="E14" s="18">
        <v>1.2E-2</v>
      </c>
      <c r="F14" s="6">
        <v>-383361210000</v>
      </c>
      <c r="G14" s="6">
        <v>723483378</v>
      </c>
      <c r="H14" s="26" t="s">
        <v>71</v>
      </c>
      <c r="I14" s="12">
        <v>138</v>
      </c>
      <c r="J14" s="12">
        <v>134</v>
      </c>
      <c r="K14" s="28">
        <v>374</v>
      </c>
    </row>
    <row r="15" spans="1:11" x14ac:dyDescent="0.2">
      <c r="A15" s="19">
        <v>45261</v>
      </c>
      <c r="B15" s="6">
        <v>1102.1600000000001</v>
      </c>
      <c r="C15" s="17">
        <v>8.0299999999999994</v>
      </c>
      <c r="D15" s="18">
        <v>7.3000000000000001E-3</v>
      </c>
      <c r="E15" s="18">
        <v>1.0699999999999999E-2</v>
      </c>
      <c r="F15" s="6">
        <v>-309034110000</v>
      </c>
      <c r="G15" s="6">
        <v>603587510</v>
      </c>
      <c r="H15" s="26" t="s">
        <v>72</v>
      </c>
      <c r="I15" s="12">
        <v>254</v>
      </c>
      <c r="J15" s="12">
        <v>101</v>
      </c>
      <c r="K15" s="28">
        <v>227</v>
      </c>
    </row>
    <row r="16" spans="1:11" x14ac:dyDescent="0.2">
      <c r="A16" s="19">
        <v>45264</v>
      </c>
      <c r="B16" s="6">
        <v>1120.49</v>
      </c>
      <c r="C16" s="17">
        <v>18.329999999999998</v>
      </c>
      <c r="D16" s="18">
        <v>1.66E-2</v>
      </c>
      <c r="E16" s="18">
        <v>1.5599999999999999E-2</v>
      </c>
      <c r="F16" s="6">
        <v>-582719066595.16309</v>
      </c>
      <c r="G16" s="6">
        <v>1120648335</v>
      </c>
      <c r="H16" s="26" t="s">
        <v>73</v>
      </c>
      <c r="I16" s="12">
        <v>487</v>
      </c>
      <c r="J16" s="12">
        <v>56</v>
      </c>
      <c r="K16" s="28">
        <v>59</v>
      </c>
    </row>
    <row r="17" spans="1:11" x14ac:dyDescent="0.2">
      <c r="A17" s="19">
        <v>45265</v>
      </c>
      <c r="B17" s="6">
        <v>1115.97</v>
      </c>
      <c r="C17" s="17">
        <v>-4.5199999999999996</v>
      </c>
      <c r="D17" s="18">
        <v>-4.0000000000000001E-3</v>
      </c>
      <c r="E17" s="18">
        <v>0.01</v>
      </c>
      <c r="F17" s="6">
        <v>-1557712480000</v>
      </c>
      <c r="G17" s="6">
        <v>824655978</v>
      </c>
      <c r="H17" s="10">
        <v>0.12543841887968463</v>
      </c>
      <c r="I17" s="12">
        <v>141</v>
      </c>
      <c r="J17" s="12">
        <v>96</v>
      </c>
      <c r="K17" s="28">
        <v>356</v>
      </c>
    </row>
    <row r="18" spans="1:11" x14ac:dyDescent="0.2">
      <c r="A18" s="19">
        <v>45266</v>
      </c>
      <c r="B18" s="6">
        <v>1126.43</v>
      </c>
      <c r="C18" s="17">
        <v>10.46</v>
      </c>
      <c r="D18" s="18">
        <v>9.4000000000000004E-3</v>
      </c>
      <c r="E18" s="18">
        <v>9.2999999999999992E-3</v>
      </c>
      <c r="F18" s="6">
        <v>-548607720000</v>
      </c>
      <c r="G18" s="6">
        <v>853960306</v>
      </c>
      <c r="H18" s="10">
        <v>0.12706528422645444</v>
      </c>
      <c r="I18" s="12">
        <v>359</v>
      </c>
      <c r="J18" s="12">
        <v>92</v>
      </c>
      <c r="K18" s="28">
        <v>122</v>
      </c>
    </row>
    <row r="19" spans="1:11" x14ac:dyDescent="0.2">
      <c r="A19" s="19">
        <v>45267</v>
      </c>
      <c r="B19" s="6"/>
      <c r="C19" s="17"/>
      <c r="D19" s="18"/>
      <c r="E19" s="18"/>
      <c r="F19" s="6"/>
      <c r="G19" s="6"/>
      <c r="H19" s="26"/>
      <c r="I19" s="12"/>
      <c r="J19" s="12"/>
      <c r="K19" s="28"/>
    </row>
    <row r="20" spans="1:11" x14ac:dyDescent="0.2">
      <c r="A20" s="19">
        <v>45268</v>
      </c>
      <c r="B20" s="6"/>
      <c r="C20" s="17"/>
      <c r="D20" s="18"/>
      <c r="E20" s="18"/>
      <c r="F20" s="6"/>
      <c r="G20" s="6"/>
      <c r="H20" s="26"/>
      <c r="I20" s="12"/>
      <c r="J20" s="12"/>
      <c r="K20" s="28"/>
    </row>
    <row r="21" spans="1:11" x14ac:dyDescent="0.2">
      <c r="A21" s="19">
        <v>45271</v>
      </c>
      <c r="B21" s="6"/>
      <c r="C21" s="17"/>
      <c r="D21" s="18"/>
      <c r="E21" s="18"/>
      <c r="F21" s="6"/>
      <c r="G21" s="6"/>
      <c r="H21" s="26"/>
      <c r="I21" s="12"/>
      <c r="J21" s="12"/>
      <c r="K21" s="28"/>
    </row>
    <row r="22" spans="1:11" x14ac:dyDescent="0.2">
      <c r="A22" s="19">
        <v>45272</v>
      </c>
      <c r="B22" s="6"/>
      <c r="C22" s="17"/>
      <c r="D22" s="18"/>
      <c r="E22" s="18"/>
      <c r="F22" s="6"/>
      <c r="G22" s="6"/>
      <c r="H22" s="26"/>
      <c r="I22" s="12"/>
      <c r="J22" s="12"/>
      <c r="K22" s="28"/>
    </row>
    <row r="23" spans="1:11" x14ac:dyDescent="0.2">
      <c r="A23" s="19">
        <v>45273</v>
      </c>
      <c r="B23" s="6"/>
      <c r="C23" s="17"/>
      <c r="D23" s="18"/>
      <c r="E23" s="18"/>
      <c r="F23" s="6"/>
      <c r="G23" s="6"/>
      <c r="H23" s="26"/>
      <c r="I23" s="12"/>
      <c r="J23" s="12"/>
      <c r="K23" s="28"/>
    </row>
    <row r="24" spans="1:11" x14ac:dyDescent="0.2">
      <c r="A24" s="19">
        <v>45274</v>
      </c>
      <c r="B24" s="6"/>
      <c r="C24" s="17"/>
      <c r="D24" s="18"/>
      <c r="E24" s="18"/>
      <c r="F24" s="6"/>
      <c r="G24" s="6"/>
      <c r="H24" s="26"/>
      <c r="I24" s="12"/>
      <c r="J24" s="12"/>
      <c r="K24" s="28"/>
    </row>
    <row r="25" spans="1:11" x14ac:dyDescent="0.2">
      <c r="A25" s="20">
        <v>45275</v>
      </c>
      <c r="B25" s="21"/>
      <c r="C25" s="22"/>
      <c r="D25" s="23"/>
      <c r="E25" s="23"/>
      <c r="F25" s="21"/>
      <c r="G25" s="21"/>
      <c r="H25" s="27"/>
      <c r="I25" s="24"/>
      <c r="J25" s="24"/>
      <c r="K25" s="33"/>
    </row>
    <row r="26" spans="1:11" x14ac:dyDescent="0.2">
      <c r="F26" s="12"/>
    </row>
    <row r="27" spans="1:11" x14ac:dyDescent="0.2">
      <c r="A27" s="52" t="s">
        <v>57</v>
      </c>
      <c r="B27" s="52"/>
      <c r="C27" s="25">
        <f>SUM(C3:C25)</f>
        <v>16.700000000000003</v>
      </c>
      <c r="D27" s="10">
        <f>SUM(D3:D25)</f>
        <v>1.5800000000000002E-2</v>
      </c>
    </row>
    <row r="28" spans="1:11" x14ac:dyDescent="0.2">
      <c r="A28" s="52" t="s">
        <v>58</v>
      </c>
      <c r="B28" s="52"/>
      <c r="G28" s="6">
        <f>AVERAGE(G3:G25)</f>
        <v>835451092.93333328</v>
      </c>
      <c r="H28" s="6"/>
    </row>
    <row r="29" spans="1:11" x14ac:dyDescent="0.2">
      <c r="A29" s="52" t="s">
        <v>59</v>
      </c>
      <c r="B29" s="52"/>
      <c r="E29" s="10">
        <f>AVERAGE(E3:E25)</f>
        <v>1.4712500000000002E-2</v>
      </c>
      <c r="F29" s="10"/>
    </row>
    <row r="30" spans="1:11" x14ac:dyDescent="0.2">
      <c r="A30" s="52" t="s">
        <v>75</v>
      </c>
      <c r="B30" s="52"/>
      <c r="F30" s="6">
        <f>SUM(F3:F25)</f>
        <v>-4389127666595.1631</v>
      </c>
    </row>
  </sheetData>
  <mergeCells count="5">
    <mergeCell ref="B1:K1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GDNN T11-T12</vt:lpstr>
      <vt:lpstr>VNINDEX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2023-12-02T16:43:26Z</dcterms:created>
  <dcterms:modified xsi:type="dcterms:W3CDTF">2023-12-06T14:47:22Z</dcterms:modified>
</cp:coreProperties>
</file>