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240" yWindow="90" windowWidth="19155" windowHeight="10290"/>
  </bookViews>
  <sheets>
    <sheet name="Cartel1" sheetId="1" r:id="rId1"/>
  </sheets>
  <calcPr calcId="162913"/>
</workbook>
</file>

<file path=xl/calcChain.xml><?xml version="1.0" encoding="utf-8"?>
<calcChain xmlns="http://schemas.openxmlformats.org/spreadsheetml/2006/main">
  <c r="D19" i="1" l="1"/>
  <c r="E19" i="1"/>
  <c r="C19" i="1"/>
  <c r="D18" i="1"/>
  <c r="E18" i="1"/>
  <c r="C18" i="1"/>
  <c r="D3" i="1"/>
  <c r="I4" i="1" l="1"/>
  <c r="H4" i="1"/>
  <c r="I3" i="1"/>
  <c r="H3" i="1"/>
  <c r="I5" i="1"/>
  <c r="H5" i="1"/>
</calcChain>
</file>

<file path=xl/sharedStrings.xml><?xml version="1.0" encoding="utf-8"?>
<sst xmlns="http://schemas.openxmlformats.org/spreadsheetml/2006/main" count="28" uniqueCount="28">
  <si>
    <t>Vincitore</t>
  </si>
  <si>
    <t>Galeffi Marianna</t>
  </si>
  <si>
    <t>Lafonte Antonino</t>
  </si>
  <si>
    <t>Casole Maria</t>
  </si>
  <si>
    <t>Rinetti Lina</t>
  </si>
  <si>
    <t>Balossi Martina</t>
  </si>
  <si>
    <t>Fraquelli Antonio</t>
  </si>
  <si>
    <t>Lepore Federico</t>
  </si>
  <si>
    <t>Pasquini Gino</t>
  </si>
  <si>
    <t>Latella Annamaria</t>
  </si>
  <si>
    <t>Cattoni Pino</t>
  </si>
  <si>
    <t>Veronesi Mara</t>
  </si>
  <si>
    <t>Giannelli samuele</t>
  </si>
  <si>
    <t>Corritò Maria</t>
  </si>
  <si>
    <t>Campisi Rosario</t>
  </si>
  <si>
    <t>Verrì Giuseppe</t>
  </si>
  <si>
    <t>Matricola</t>
  </si>
  <si>
    <t>Test concorso</t>
  </si>
  <si>
    <t>Candidato</t>
  </si>
  <si>
    <t>Pratica</t>
  </si>
  <si>
    <t>Scritta</t>
  </si>
  <si>
    <t>Orale</t>
  </si>
  <si>
    <t>Prova scritta</t>
  </si>
  <si>
    <t>Prova pratica</t>
  </si>
  <si>
    <t>Prova orale</t>
  </si>
  <si>
    <t>Punteggio</t>
  </si>
  <si>
    <t>Miglior punteggio</t>
  </si>
  <si>
    <t>Matricola vincitore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</si>
</sst>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6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" fillId="0" borderId="0" xfId="0" applyFont="1" applyFill="1" applyAlignment="1">
      <alignment horizontal="center" textRotation="90"/>
    </xf>
    <xf numFmtId="0" fontId="4" fillId="0" borderId="0" xfId="0" applyFont="1" applyFill="1" applyBorder="1"/>
    <xf numFmtId="2" fontId="4" fillId="0" borderId="0" xfId="0" applyNumberFormat="1" applyFont="1" applyFill="1" applyBorder="1"/>
    <xf numFmtId="0" fontId="0" fillId="0" borderId="0" xfId="0" applyFont="1" applyFill="1"/>
    <xf numFmtId="0" fontId="1" fillId="0" borderId="0" xfId="0" applyFont="1" applyFill="1" applyAlignment="1">
      <alignment horizontal="right"/>
    </xf>
    <xf numFmtId="0" fontId="0" fillId="0" borderId="1" xfId="0" applyFont="1" applyFill="1" applyBorder="1"/>
    <xf numFmtId="2" fontId="0" fillId="0" borderId="0" xfId="0" applyNumberFormat="1" applyFont="1" applyFill="1" applyBorder="1"/>
    <xf numFmtId="0" fontId="3" fillId="2" borderId="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M14" sqref="M14"/>
    </sheetView>
  </sheetViews>
  <sheetFormatPr defaultRowHeight="15" x14ac:dyDescent="0.25"/>
  <cols>
    <col min="1" max="1" width="4.140625" customWidth="1"/>
    <col min="2" max="2" width="17.28515625" customWidth="1"/>
    <col min="3" max="5" width="8.7109375" customWidth="1"/>
    <col min="6" max="6" width="1.42578125" customWidth="1"/>
    <col min="7" max="7" width="12.42578125" bestFit="1" customWidth="1"/>
    <col min="8" max="8" width="17.7109375" customWidth="1"/>
    <col min="9" max="9" width="6.140625" customWidth="1"/>
    <col min="10" max="10" width="10.140625" customWidth="1"/>
  </cols>
  <sheetData>
    <row r="1" spans="1:11" ht="33.75" x14ac:dyDescent="0.25">
      <c r="A1" s="14" t="s">
        <v>17</v>
      </c>
      <c r="B1" s="14"/>
      <c r="C1" s="14"/>
      <c r="D1" s="14"/>
      <c r="E1" s="14"/>
      <c r="F1" s="2"/>
      <c r="G1" s="2"/>
      <c r="H1" s="3"/>
      <c r="I1" s="3"/>
      <c r="J1" s="3"/>
    </row>
    <row r="2" spans="1:11" ht="78" customHeight="1" x14ac:dyDescent="0.25">
      <c r="A2" s="4" t="s">
        <v>16</v>
      </c>
      <c r="B2" s="5" t="s">
        <v>18</v>
      </c>
      <c r="C2" s="4" t="s">
        <v>20</v>
      </c>
      <c r="D2" s="4" t="s">
        <v>19</v>
      </c>
      <c r="E2" s="4" t="s">
        <v>21</v>
      </c>
      <c r="F2" s="6"/>
      <c r="G2" s="6"/>
      <c r="H2" s="7" t="s">
        <v>0</v>
      </c>
      <c r="I2" s="7" t="s">
        <v>25</v>
      </c>
      <c r="J2" s="3"/>
    </row>
    <row r="3" spans="1:11" x14ac:dyDescent="0.25">
      <c r="A3" s="8">
        <v>1</v>
      </c>
      <c r="B3" s="8" t="s">
        <v>1</v>
      </c>
      <c r="C3" s="9">
        <v>45</v>
      </c>
      <c r="D3" s="9">
        <f>35.5</f>
        <v>35.5</v>
      </c>
      <c r="E3" s="9">
        <v>44</v>
      </c>
      <c r="F3" s="6"/>
      <c r="G3" s="11" t="s">
        <v>22</v>
      </c>
      <c r="H3" s="12" t="str">
        <f>VLOOKUP($C$19,$A$3:$E$17,2)</f>
        <v>Latella Annamaria</v>
      </c>
      <c r="I3" s="12">
        <f>VLOOKUP($C$19,$A$3:$E$17,3)</f>
        <v>51</v>
      </c>
      <c r="J3" s="3"/>
    </row>
    <row r="4" spans="1:11" x14ac:dyDescent="0.25">
      <c r="A4" s="8">
        <v>2</v>
      </c>
      <c r="B4" s="8" t="s">
        <v>2</v>
      </c>
      <c r="C4" s="9">
        <v>45.5</v>
      </c>
      <c r="D4" s="9">
        <v>38</v>
      </c>
      <c r="E4" s="9">
        <v>45</v>
      </c>
      <c r="F4" s="6"/>
      <c r="G4" s="11" t="s">
        <v>23</v>
      </c>
      <c r="H4" s="12" t="str">
        <f>VLOOKUP($D$19,$A$3:$E$17,2)</f>
        <v>Cattoni Pino</v>
      </c>
      <c r="I4" s="12">
        <f>VLOOKUP($D$19,$A$3:$E$17,4)</f>
        <v>56</v>
      </c>
      <c r="J4" s="3"/>
    </row>
    <row r="5" spans="1:11" x14ac:dyDescent="0.25">
      <c r="A5" s="8">
        <v>3</v>
      </c>
      <c r="B5" s="8" t="s">
        <v>3</v>
      </c>
      <c r="C5" s="9">
        <v>43</v>
      </c>
      <c r="D5" s="9">
        <v>50</v>
      </c>
      <c r="E5" s="9">
        <v>48</v>
      </c>
      <c r="F5" s="6"/>
      <c r="G5" s="11" t="s">
        <v>24</v>
      </c>
      <c r="H5" s="12" t="str">
        <f>VLOOKUP($E$19,$A$3:$E$17,2)</f>
        <v>Rinetti Lina</v>
      </c>
      <c r="I5" s="12">
        <f>VLOOKUP($E$19,$A$3:$E$17,5)</f>
        <v>52.5</v>
      </c>
      <c r="J5" s="3"/>
    </row>
    <row r="6" spans="1:11" x14ac:dyDescent="0.25">
      <c r="A6" s="8">
        <v>4</v>
      </c>
      <c r="B6" s="8" t="s">
        <v>4</v>
      </c>
      <c r="C6" s="9">
        <v>33.5</v>
      </c>
      <c r="D6" s="9">
        <v>50.5</v>
      </c>
      <c r="E6" s="9">
        <v>52.5</v>
      </c>
      <c r="F6" s="6"/>
      <c r="J6" s="2"/>
      <c r="K6" s="1"/>
    </row>
    <row r="7" spans="1:11" x14ac:dyDescent="0.25">
      <c r="A7" s="8">
        <v>5</v>
      </c>
      <c r="B7" s="8" t="s">
        <v>5</v>
      </c>
      <c r="C7" s="9">
        <v>36.5</v>
      </c>
      <c r="D7" s="9">
        <v>45</v>
      </c>
      <c r="E7" s="9">
        <v>49</v>
      </c>
      <c r="F7" s="6"/>
      <c r="G7" s="6"/>
      <c r="H7" s="6"/>
      <c r="I7" s="6"/>
      <c r="J7" s="2"/>
      <c r="K7" s="1"/>
    </row>
    <row r="8" spans="1:11" x14ac:dyDescent="0.25">
      <c r="A8" s="8">
        <v>6</v>
      </c>
      <c r="B8" s="8" t="s">
        <v>6</v>
      </c>
      <c r="C8" s="9">
        <v>42.5</v>
      </c>
      <c r="D8" s="9">
        <v>34</v>
      </c>
      <c r="E8" s="9">
        <v>48.5</v>
      </c>
      <c r="F8" s="6"/>
      <c r="G8" s="6"/>
      <c r="H8" s="6"/>
      <c r="I8" s="6"/>
      <c r="J8" s="2"/>
      <c r="K8" s="1"/>
    </row>
    <row r="9" spans="1:11" x14ac:dyDescent="0.25">
      <c r="A9" s="8">
        <v>7</v>
      </c>
      <c r="B9" s="8" t="s">
        <v>7</v>
      </c>
      <c r="C9" s="9">
        <v>43</v>
      </c>
      <c r="D9" s="9">
        <v>27</v>
      </c>
      <c r="E9" s="9">
        <v>46</v>
      </c>
      <c r="F9" s="6"/>
      <c r="G9" s="6"/>
      <c r="H9" s="10"/>
      <c r="I9" s="10"/>
      <c r="J9" s="3"/>
    </row>
    <row r="10" spans="1:11" x14ac:dyDescent="0.25">
      <c r="A10" s="8">
        <v>8</v>
      </c>
      <c r="B10" s="8" t="s">
        <v>8</v>
      </c>
      <c r="C10" s="9">
        <v>41</v>
      </c>
      <c r="D10" s="9">
        <v>34</v>
      </c>
      <c r="E10" s="9">
        <v>43</v>
      </c>
      <c r="F10" s="6"/>
      <c r="G10" s="6"/>
      <c r="H10" s="10"/>
      <c r="I10" s="10"/>
      <c r="J10" s="3"/>
    </row>
    <row r="11" spans="1:11" x14ac:dyDescent="0.25">
      <c r="A11" s="8">
        <v>9</v>
      </c>
      <c r="B11" s="8" t="s">
        <v>9</v>
      </c>
      <c r="C11" s="9">
        <v>51</v>
      </c>
      <c r="D11" s="9">
        <v>45</v>
      </c>
      <c r="E11" s="9">
        <v>49</v>
      </c>
      <c r="F11" s="6"/>
      <c r="G11" s="6"/>
      <c r="H11" s="10"/>
      <c r="I11" s="10"/>
      <c r="J11" s="3"/>
    </row>
    <row r="12" spans="1:11" x14ac:dyDescent="0.25">
      <c r="A12" s="8">
        <v>10</v>
      </c>
      <c r="B12" s="8" t="s">
        <v>10</v>
      </c>
      <c r="C12" s="9">
        <v>39</v>
      </c>
      <c r="D12" s="9">
        <v>56</v>
      </c>
      <c r="E12" s="9">
        <v>48</v>
      </c>
      <c r="F12" s="6"/>
      <c r="G12" s="6"/>
      <c r="H12" s="10"/>
      <c r="I12" s="10"/>
      <c r="J12" s="3"/>
    </row>
    <row r="13" spans="1:11" x14ac:dyDescent="0.25">
      <c r="A13" s="8">
        <v>11</v>
      </c>
      <c r="B13" s="8" t="s">
        <v>11</v>
      </c>
      <c r="C13" s="9">
        <v>49</v>
      </c>
      <c r="D13" s="9">
        <v>32</v>
      </c>
      <c r="E13" s="9">
        <v>47</v>
      </c>
      <c r="F13" s="6"/>
      <c r="G13" s="6"/>
      <c r="H13" s="10"/>
      <c r="I13" s="10"/>
      <c r="J13" s="3"/>
    </row>
    <row r="14" spans="1:11" x14ac:dyDescent="0.25">
      <c r="A14" s="8">
        <v>12</v>
      </c>
      <c r="B14" s="8" t="s">
        <v>12</v>
      </c>
      <c r="C14" s="9">
        <v>47</v>
      </c>
      <c r="D14" s="9">
        <v>21</v>
      </c>
      <c r="E14" s="9">
        <v>49</v>
      </c>
      <c r="F14" s="6"/>
      <c r="G14" s="6"/>
      <c r="H14" s="10"/>
      <c r="I14" s="10"/>
      <c r="J14" s="3"/>
    </row>
    <row r="15" spans="1:11" x14ac:dyDescent="0.25">
      <c r="A15" s="8">
        <v>13</v>
      </c>
      <c r="B15" s="8" t="s">
        <v>13</v>
      </c>
      <c r="C15" s="9">
        <v>48</v>
      </c>
      <c r="D15" s="9">
        <v>28</v>
      </c>
      <c r="E15" s="9">
        <v>49</v>
      </c>
      <c r="F15" s="6"/>
      <c r="G15" s="6"/>
      <c r="H15" s="10"/>
      <c r="I15" s="10"/>
      <c r="J15" s="3"/>
    </row>
    <row r="16" spans="1:11" x14ac:dyDescent="0.25">
      <c r="A16" s="8">
        <v>14</v>
      </c>
      <c r="B16" s="8" t="s">
        <v>14</v>
      </c>
      <c r="C16" s="9">
        <v>22</v>
      </c>
      <c r="D16" s="9">
        <v>30</v>
      </c>
      <c r="E16" s="9">
        <v>45</v>
      </c>
      <c r="F16" s="6"/>
      <c r="G16" s="6"/>
      <c r="H16" s="10"/>
      <c r="I16" s="10"/>
      <c r="J16" s="3"/>
    </row>
    <row r="17" spans="1:10" x14ac:dyDescent="0.25">
      <c r="A17" s="8">
        <v>15</v>
      </c>
      <c r="B17" s="8" t="s">
        <v>15</v>
      </c>
      <c r="C17" s="9">
        <v>33</v>
      </c>
      <c r="D17" s="9">
        <v>38</v>
      </c>
      <c r="E17" s="9">
        <v>44</v>
      </c>
      <c r="F17" s="6"/>
      <c r="G17" s="6"/>
      <c r="H17" s="10"/>
      <c r="I17" s="10"/>
      <c r="J17" s="3"/>
    </row>
    <row r="18" spans="1:10" x14ac:dyDescent="0.25">
      <c r="A18" s="6"/>
      <c r="B18" s="8" t="s">
        <v>26</v>
      </c>
      <c r="C18" s="13">
        <f>MAX(C3:C17)</f>
        <v>51</v>
      </c>
      <c r="D18" s="13">
        <f t="shared" ref="D18:E18" si="0">MAX(D3:D17)</f>
        <v>56</v>
      </c>
      <c r="E18" s="13">
        <f t="shared" si="0"/>
        <v>52.5</v>
      </c>
      <c r="F18" s="6"/>
      <c r="G18" s="6"/>
      <c r="H18" s="10"/>
      <c r="I18" s="10"/>
      <c r="J18" s="3"/>
    </row>
    <row r="19" spans="1:10" x14ac:dyDescent="0.25">
      <c r="A19" s="6"/>
      <c r="B19" s="8" t="s">
        <v>27</v>
      </c>
      <c r="C19" s="6">
        <f>MATCH(C18,C3:C17,0)</f>
        <v>9</v>
      </c>
      <c r="D19" s="6">
        <f t="shared" ref="D19:E19" si="1">MATCH(D18,D3:D17,0)</f>
        <v>10</v>
      </c>
      <c r="E19" s="6">
        <f t="shared" si="1"/>
        <v>4</v>
      </c>
      <c r="F19" s="6"/>
      <c r="G19" s="6"/>
      <c r="H19" s="10"/>
      <c r="I19" s="10"/>
      <c r="J19" s="3"/>
    </row>
    <row r="20" spans="1:10" x14ac:dyDescent="0.25">
      <c r="A20" s="6"/>
      <c r="B20" s="6"/>
      <c r="C20" s="6"/>
      <c r="D20" s="6"/>
      <c r="E20" s="6"/>
      <c r="F20" s="6"/>
      <c r="G20" s="6"/>
      <c r="H20" s="10"/>
      <c r="I20" s="10"/>
      <c r="J20" s="3"/>
    </row>
    <row r="21" spans="1:10" x14ac:dyDescent="0.25">
      <c r="A21" s="6"/>
      <c r="B21" s="6"/>
      <c r="C21" s="6"/>
      <c r="D21" s="6"/>
      <c r="E21" s="6"/>
      <c r="F21" s="6"/>
      <c r="G21" s="6"/>
      <c r="H21" s="10"/>
      <c r="I21" s="10"/>
      <c r="J21" s="3"/>
    </row>
    <row r="22" spans="1:10" x14ac:dyDescent="0.25">
      <c r="A22" s="6"/>
      <c r="B22" s="6"/>
      <c r="C22" s="6"/>
      <c r="D22" s="6"/>
      <c r="E22" s="6"/>
      <c r="F22" s="6"/>
      <c r="G22" s="6"/>
      <c r="H22" s="10"/>
      <c r="I22" s="10"/>
      <c r="J22" s="3"/>
    </row>
    <row r="23" spans="1:10" x14ac:dyDescent="0.25">
      <c r="A23" s="6"/>
      <c r="B23" s="6"/>
      <c r="C23" s="6"/>
      <c r="D23" s="6"/>
      <c r="E23" s="6"/>
      <c r="F23" s="6"/>
      <c r="G23" s="6"/>
      <c r="H23" s="10"/>
      <c r="I23" s="10"/>
      <c r="J23" s="3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</sheetData>
  <sortState ref="B3:B22">
    <sortCondition ref="B3"/>
  </sortState>
  <mergeCells count="1">
    <mergeCell ref="A1:E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2016-05-02T11:19:36Z</dcterms:created>
  <dcterms:modified xsi:type="dcterms:W3CDTF">2018-09-23T14:24:03Z</dcterms:modified>
</cp:coreProperties>
</file>