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<sst xmlns="http://schemas.openxmlformats.org/spreadsheetml/2006/main" count="104" uniqueCount="41">
  <si>
    <t xml:space="preserve">ID</t>
  </si>
  <si>
    <t xml:space="preserve">Genere</t>
  </si>
  <si>
    <t xml:space="preserve">Data 
nascita</t>
  </si>
  <si>
    <t xml:space="preserve">Provincia 
residenza</t>
  </si>
  <si>
    <t xml:space="preserve">Importo 
acquisti</t>
  </si>
  <si>
    <t xml:space="preserve">Se</t>
  </si>
  <si>
    <t xml:space="preserve">1.</t>
  </si>
  <si>
    <t xml:space="preserve">F</t>
  </si>
  <si>
    <t xml:space="preserve">FI</t>
  </si>
  <si>
    <t xml:space="preserve">Contare quanti acquisti sono stati fatti in provincia di Torino con importo superiore a 72€</t>
  </si>
  <si>
    <t xml:space="preserve">TO</t>
  </si>
  <si>
    <t xml:space="preserve">2.</t>
  </si>
  <si>
    <t xml:space="preserve">RC</t>
  </si>
  <si>
    <t xml:space="preserve">Sommare l’importo degli acquisti fatti in provincia di Palermo</t>
  </si>
  <si>
    <t xml:space="preserve">M</t>
  </si>
  <si>
    <t xml:space="preserve">TA</t>
  </si>
  <si>
    <t xml:space="preserve">3.</t>
  </si>
  <si>
    <t xml:space="preserve">TS</t>
  </si>
  <si>
    <t xml:space="preserve">Nella colonna F, scrivere “Giovane” se la data di nascita corrispondente è dopo il 1980, “Vecchio” altrimenti</t>
  </si>
  <si>
    <t xml:space="preserve">RO</t>
  </si>
  <si>
    <t xml:space="preserve">4.</t>
  </si>
  <si>
    <t xml:space="preserve">AO</t>
  </si>
  <si>
    <t xml:space="preserve">Nella colonna E, colorare di verde gli importi superiori a 120€, di giallo gli importi tra 80€ e 120€, di rosso gli importi inferiori a 80€</t>
  </si>
  <si>
    <t xml:space="preserve">SA</t>
  </si>
  <si>
    <t xml:space="preserve">5.</t>
  </si>
  <si>
    <t xml:space="preserve">Nella colonna B, colorare di azzurro se il genere è maschile, di rosa se il genere è femminile</t>
  </si>
  <si>
    <t xml:space="preserve">6.</t>
  </si>
  <si>
    <t xml:space="preserve">VC</t>
  </si>
  <si>
    <t xml:space="preserve">Nella colonna A, usare la barra dei dati per visualizzare il progressivo degli ID</t>
  </si>
  <si>
    <t xml:space="preserve">7.</t>
  </si>
  <si>
    <t xml:space="preserve">BA</t>
  </si>
  <si>
    <t xml:space="preserve">Creare un grafico per gli importi acquisti</t>
  </si>
  <si>
    <t xml:space="preserve">LI</t>
  </si>
  <si>
    <t xml:space="preserve">8.</t>
  </si>
  <si>
    <t xml:space="preserve">Creare un grafico che riassuma il totale degli acquisti fatti da maschi e femmine</t>
  </si>
  <si>
    <t xml:space="preserve">VI</t>
  </si>
  <si>
    <t xml:space="preserve">PA</t>
  </si>
  <si>
    <t xml:space="preserve">BR</t>
  </si>
  <si>
    <t xml:space="preserve">CE</t>
  </si>
  <si>
    <t xml:space="preserve">TV</t>
  </si>
  <si>
    <t xml:space="preserve">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</si>
</sst>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&quot;€ &quot;* #,##0.00_-;&quot;-€ &quot;* #,##0.00_-;_-&quot;€ &quot;* \-??_-;_-@_-"/>
    <numFmt numFmtId="167" formatCode="[$€-410]\ #,##0.00;[RED]\-[$€-410]\ 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D7D7"/>
        <bgColor rgb="FFFFCCCC"/>
      </patternFill>
    </fill>
    <fill>
      <patternFill patternType="solid">
        <fgColor rgb="FFE5ED77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3" xfId="20"/>
    <cellStyle name="Senza nome1" xfId="21"/>
    <cellStyle name="Senza nome2" xfId="22"/>
    <cellStyle name="Angolo tabella pivot" xfId="23"/>
    <cellStyle name="Valore tabella pivot" xfId="24"/>
    <cellStyle name="Campo tabella pivot" xfId="25"/>
    <cellStyle name="Categoria tabella pivot" xfId="26"/>
    <cellStyle name="Titolo tabella pivot" xfId="27"/>
    <cellStyle name="Risultato tabella pivot" xfId="28"/>
  </cellStyles>
  <dxfs count="5">
    <dxf>
      <font>
        <name val="Calibri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Calibri"/>
        <charset val="1"/>
        <family val="2"/>
        <b val="0"/>
        <i val="0"/>
        <color rgb="FF996600"/>
        <sz val="10"/>
      </font>
      <fill>
        <patternFill>
          <bgColor rgb="FFFFFFCC"/>
        </patternFill>
      </fill>
    </dxf>
    <dxf>
      <font>
        <name val="Calibri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D7D7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729FCF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Importo Acquisti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Foglio1!$E$1:$E$1</c:f>
              <c:strCache>
                <c:ptCount val="1"/>
                <c:pt idx="0">
                  <c:v>Importo 
acquisti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_-&quot;€ &quot;* #,##0.00_-;&quot;-€ &quot;* #,##0.00_-;_-&quot;€ &quot;* \-??_-;_-@_-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Foglio1!$E$2:$E$41</c:f>
              <c:numCache>
                <c:formatCode>General</c:formatCode>
                <c:ptCount val="40"/>
                <c:pt idx="0">
                  <c:v>146</c:v>
                </c:pt>
                <c:pt idx="1">
                  <c:v>180</c:v>
                </c:pt>
                <c:pt idx="2">
                  <c:v>71</c:v>
                </c:pt>
                <c:pt idx="3">
                  <c:v>74</c:v>
                </c:pt>
                <c:pt idx="4">
                  <c:v>160</c:v>
                </c:pt>
                <c:pt idx="5">
                  <c:v>188</c:v>
                </c:pt>
                <c:pt idx="6">
                  <c:v>129</c:v>
                </c:pt>
                <c:pt idx="7">
                  <c:v>60</c:v>
                </c:pt>
                <c:pt idx="8">
                  <c:v>135</c:v>
                </c:pt>
                <c:pt idx="9">
                  <c:v>113</c:v>
                </c:pt>
                <c:pt idx="10">
                  <c:v>115</c:v>
                </c:pt>
                <c:pt idx="11">
                  <c:v>112</c:v>
                </c:pt>
                <c:pt idx="12">
                  <c:v>89</c:v>
                </c:pt>
                <c:pt idx="13">
                  <c:v>137</c:v>
                </c:pt>
                <c:pt idx="14">
                  <c:v>96</c:v>
                </c:pt>
                <c:pt idx="15">
                  <c:v>152</c:v>
                </c:pt>
                <c:pt idx="16">
                  <c:v>73</c:v>
                </c:pt>
                <c:pt idx="17">
                  <c:v>97</c:v>
                </c:pt>
                <c:pt idx="18">
                  <c:v>61</c:v>
                </c:pt>
                <c:pt idx="19">
                  <c:v>86</c:v>
                </c:pt>
                <c:pt idx="20">
                  <c:v>73</c:v>
                </c:pt>
                <c:pt idx="21">
                  <c:v>76</c:v>
                </c:pt>
                <c:pt idx="22">
                  <c:v>122</c:v>
                </c:pt>
                <c:pt idx="23">
                  <c:v>133</c:v>
                </c:pt>
                <c:pt idx="24">
                  <c:v>165</c:v>
                </c:pt>
                <c:pt idx="25">
                  <c:v>168</c:v>
                </c:pt>
                <c:pt idx="26">
                  <c:v>158</c:v>
                </c:pt>
                <c:pt idx="27">
                  <c:v>60</c:v>
                </c:pt>
                <c:pt idx="28">
                  <c:v>154</c:v>
                </c:pt>
                <c:pt idx="29">
                  <c:v>116</c:v>
                </c:pt>
                <c:pt idx="30">
                  <c:v>135</c:v>
                </c:pt>
                <c:pt idx="31">
                  <c:v>153</c:v>
                </c:pt>
                <c:pt idx="32">
                  <c:v>114</c:v>
                </c:pt>
                <c:pt idx="33">
                  <c:v>193</c:v>
                </c:pt>
                <c:pt idx="34">
                  <c:v>130</c:v>
                </c:pt>
                <c:pt idx="35">
                  <c:v>82</c:v>
                </c:pt>
                <c:pt idx="36">
                  <c:v>110</c:v>
                </c:pt>
                <c:pt idx="37">
                  <c:v>98</c:v>
                </c:pt>
                <c:pt idx="38">
                  <c:v>103</c:v>
                </c:pt>
                <c:pt idx="39">
                  <c:v>57</c:v>
                </c:pt>
              </c:numCache>
            </c:numRef>
          </c:val>
        </c:ser>
        <c:gapWidth val="100"/>
        <c:overlap val="0"/>
        <c:axId val="53489282"/>
        <c:axId val="75259703"/>
      </c:barChart>
      <c:catAx>
        <c:axId val="534892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ID acquisto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259703"/>
        <c:crosses val="autoZero"/>
        <c:auto val="1"/>
        <c:lblAlgn val="ctr"/>
        <c:lblOffset val="100"/>
      </c:catAx>
      <c:valAx>
        <c:axId val="752597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Importo acquisto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_-&quot;€ &quot;* #,##0.00_-;&quot;-€ &quot;* #,##0.00_-;_-&quot;€ &quot;* \-??_-;_-@_-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489282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CONFRONTO SPESA MASCHI E FEMMINE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Foglio1!$H$16:$I$16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Foglio1!$H$17:$I$17</c:f>
              <c:numCache>
                <c:formatCode>General</c:formatCode>
                <c:ptCount val="2"/>
                <c:pt idx="0">
                  <c:v>3235</c:v>
                </c:pt>
                <c:pt idx="1">
                  <c:v>1439</c:v>
                </c:pt>
              </c:numCache>
            </c:numRef>
          </c:val>
        </c:ser>
        <c:firstSliceAng val="0"/>
        <c:holeSize val="50"/>
      </c:doughnut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541800</xdr:colOff>
      <xdr:row>0</xdr:row>
      <xdr:rowOff>188280</xdr:rowOff>
    </xdr:from>
    <xdr:to>
      <xdr:col>16</xdr:col>
      <xdr:colOff>158040</xdr:colOff>
      <xdr:row>8</xdr:row>
      <xdr:rowOff>112680</xdr:rowOff>
    </xdr:to>
    <xdr:graphicFrame>
      <xdr:nvGraphicFramePr>
        <xdr:cNvPr id="0" name=""/>
        <xdr:cNvGraphicFramePr/>
      </xdr:nvGraphicFramePr>
      <xdr:xfrm>
        <a:off x="8488080" y="188280"/>
        <a:ext cx="3896640" cy="219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600840</xdr:colOff>
      <xdr:row>9</xdr:row>
      <xdr:rowOff>10800</xdr:rowOff>
    </xdr:from>
    <xdr:to>
      <xdr:col>16</xdr:col>
      <xdr:colOff>33120</xdr:colOff>
      <xdr:row>18</xdr:row>
      <xdr:rowOff>143280</xdr:rowOff>
    </xdr:to>
    <xdr:graphicFrame>
      <xdr:nvGraphicFramePr>
        <xdr:cNvPr id="1" name=""/>
        <xdr:cNvGraphicFramePr/>
      </xdr:nvGraphicFramePr>
      <xdr:xfrm>
        <a:off x="8547120" y="2454120"/>
        <a:ext cx="3712680" cy="208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1" width="43.29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9.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3.85" hidden="false" customHeight="false" outlineLevel="0" collapsed="false">
      <c r="A2" s="4" t="n">
        <v>1</v>
      </c>
      <c r="B2" s="4" t="s">
        <v>7</v>
      </c>
      <c r="C2" s="5" t="n">
        <v>35096</v>
      </c>
      <c r="D2" s="6" t="s">
        <v>8</v>
      </c>
      <c r="E2" s="7" t="n">
        <v>146</v>
      </c>
      <c r="F2" s="0" t="str">
        <f aca="false">IF(YEAR(C2)&gt;1980,"Giovane","Vecchio")</f>
        <v>Giovane</v>
      </c>
      <c r="G2" s="1" t="s">
        <v>9</v>
      </c>
      <c r="H2" s="8" t="n">
        <f aca="false">COUNTIFS(D2:D41,"TO",E2:E41,"&gt;72")</f>
        <v>4</v>
      </c>
    </row>
    <row r="3" customFormat="false" ht="13.8" hidden="false" customHeight="false" outlineLevel="0" collapsed="false">
      <c r="A3" s="4" t="n">
        <v>2</v>
      </c>
      <c r="B3" s="4" t="s">
        <v>7</v>
      </c>
      <c r="C3" s="5" t="n">
        <v>30123</v>
      </c>
      <c r="D3" s="6" t="s">
        <v>10</v>
      </c>
      <c r="E3" s="7" t="n">
        <v>180</v>
      </c>
      <c r="F3" s="0" t="str">
        <f aca="false">IF(YEAR(C3)&gt;1980,"Giovane","Vecchio")</f>
        <v>Giovane</v>
      </c>
      <c r="G3" s="3" t="s">
        <v>11</v>
      </c>
    </row>
    <row r="4" customFormat="false" ht="23.85" hidden="false" customHeight="false" outlineLevel="0" collapsed="false">
      <c r="A4" s="4" t="n">
        <v>3</v>
      </c>
      <c r="B4" s="4" t="s">
        <v>7</v>
      </c>
      <c r="C4" s="5" t="n">
        <v>32702</v>
      </c>
      <c r="D4" s="6" t="s">
        <v>12</v>
      </c>
      <c r="E4" s="7" t="n">
        <v>71</v>
      </c>
      <c r="F4" s="0" t="str">
        <f aca="false">IF(YEAR(C4)&gt;1980,"Giovane","Vecchio")</f>
        <v>Giovane</v>
      </c>
      <c r="G4" s="1" t="s">
        <v>13</v>
      </c>
      <c r="H4" s="9" t="n">
        <f aca="false">SUMIF(D2:D41,"PA",E2:E41)</f>
        <v>222</v>
      </c>
    </row>
    <row r="5" customFormat="false" ht="13.8" hidden="false" customHeight="false" outlineLevel="0" collapsed="false">
      <c r="A5" s="4" t="n">
        <v>4</v>
      </c>
      <c r="B5" s="4" t="s">
        <v>14</v>
      </c>
      <c r="C5" s="5" t="n">
        <v>34196</v>
      </c>
      <c r="D5" s="6" t="s">
        <v>15</v>
      </c>
      <c r="E5" s="7" t="n">
        <v>74</v>
      </c>
      <c r="F5" s="0" t="str">
        <f aca="false">IF(YEAR(C5)&gt;1980,"Giovane","Vecchio")</f>
        <v>Giovane</v>
      </c>
      <c r="G5" s="3" t="s">
        <v>16</v>
      </c>
    </row>
    <row r="6" customFormat="false" ht="35.05" hidden="false" customHeight="false" outlineLevel="0" collapsed="false">
      <c r="A6" s="4" t="n">
        <v>5</v>
      </c>
      <c r="B6" s="4" t="s">
        <v>7</v>
      </c>
      <c r="C6" s="5" t="n">
        <v>31491</v>
      </c>
      <c r="D6" s="6" t="s">
        <v>17</v>
      </c>
      <c r="E6" s="7" t="n">
        <v>160</v>
      </c>
      <c r="F6" s="0" t="str">
        <f aca="false">IF(YEAR(C6)&gt;1980,"Giovane","Vecchio")</f>
        <v>Giovane</v>
      </c>
      <c r="G6" s="1" t="s">
        <v>18</v>
      </c>
    </row>
    <row r="7" customFormat="false" ht="13.8" hidden="false" customHeight="false" outlineLevel="0" collapsed="false">
      <c r="A7" s="4" t="n">
        <v>6</v>
      </c>
      <c r="B7" s="4" t="s">
        <v>7</v>
      </c>
      <c r="C7" s="5" t="n">
        <v>22994</v>
      </c>
      <c r="D7" s="6" t="s">
        <v>19</v>
      </c>
      <c r="E7" s="7" t="n">
        <v>188</v>
      </c>
      <c r="F7" s="0" t="str">
        <f aca="false">IF(YEAR(C7)&gt;1980,"Giovane","Vecchio")</f>
        <v>Vecchio</v>
      </c>
      <c r="G7" s="3" t="s">
        <v>20</v>
      </c>
    </row>
    <row r="8" customFormat="false" ht="35.05" hidden="false" customHeight="false" outlineLevel="0" collapsed="false">
      <c r="A8" s="4" t="n">
        <v>7</v>
      </c>
      <c r="B8" s="4" t="s">
        <v>14</v>
      </c>
      <c r="C8" s="5" t="n">
        <v>28134</v>
      </c>
      <c r="D8" s="6" t="s">
        <v>21</v>
      </c>
      <c r="E8" s="7" t="n">
        <v>129</v>
      </c>
      <c r="F8" s="0" t="str">
        <f aca="false">IF(YEAR(C8)&gt;1980,"Giovane","Vecchio")</f>
        <v>Vecchio</v>
      </c>
      <c r="G8" s="1" t="s">
        <v>22</v>
      </c>
    </row>
    <row r="9" customFormat="false" ht="13.8" hidden="false" customHeight="false" outlineLevel="0" collapsed="false">
      <c r="A9" s="4" t="n">
        <v>8</v>
      </c>
      <c r="B9" s="4" t="s">
        <v>7</v>
      </c>
      <c r="C9" s="5" t="n">
        <v>28550</v>
      </c>
      <c r="D9" s="6" t="s">
        <v>23</v>
      </c>
      <c r="E9" s="7" t="n">
        <v>60</v>
      </c>
      <c r="F9" s="0" t="str">
        <f aca="false">IF(YEAR(C9)&gt;1980,"Giovane","Vecchio")</f>
        <v>Vecchio</v>
      </c>
      <c r="G9" s="3" t="s">
        <v>24</v>
      </c>
    </row>
    <row r="10" customFormat="false" ht="23.85" hidden="false" customHeight="false" outlineLevel="0" collapsed="false">
      <c r="A10" s="4" t="n">
        <v>9</v>
      </c>
      <c r="B10" s="4" t="s">
        <v>14</v>
      </c>
      <c r="C10" s="5" t="n">
        <v>27842</v>
      </c>
      <c r="D10" s="6" t="s">
        <v>10</v>
      </c>
      <c r="E10" s="7" t="n">
        <v>135</v>
      </c>
      <c r="F10" s="0" t="str">
        <f aca="false">IF(YEAR(C10)&gt;1980,"Giovane","Vecchio")</f>
        <v>Vecchio</v>
      </c>
      <c r="G10" s="1" t="s">
        <v>25</v>
      </c>
    </row>
    <row r="11" customFormat="false" ht="13.8" hidden="false" customHeight="false" outlineLevel="0" collapsed="false">
      <c r="A11" s="4" t="n">
        <v>10</v>
      </c>
      <c r="B11" s="4" t="s">
        <v>7</v>
      </c>
      <c r="C11" s="5" t="n">
        <v>34184</v>
      </c>
      <c r="D11" s="6" t="s">
        <v>21</v>
      </c>
      <c r="E11" s="7" t="n">
        <v>113</v>
      </c>
      <c r="F11" s="0" t="str">
        <f aca="false">IF(YEAR(C11)&gt;1980,"Giovane","Vecchio")</f>
        <v>Giovane</v>
      </c>
      <c r="G11" s="3" t="s">
        <v>26</v>
      </c>
    </row>
    <row r="12" customFormat="false" ht="23.85" hidden="false" customHeight="false" outlineLevel="0" collapsed="false">
      <c r="A12" s="4" t="n">
        <v>11</v>
      </c>
      <c r="B12" s="4" t="s">
        <v>7</v>
      </c>
      <c r="C12" s="5" t="n">
        <v>30231</v>
      </c>
      <c r="D12" s="6" t="s">
        <v>27</v>
      </c>
      <c r="E12" s="7" t="n">
        <v>115</v>
      </c>
      <c r="F12" s="0" t="str">
        <f aca="false">IF(YEAR(C12)&gt;1980,"Giovane","Vecchio")</f>
        <v>Giovane</v>
      </c>
      <c r="G12" s="1" t="s">
        <v>28</v>
      </c>
    </row>
    <row r="13" customFormat="false" ht="13.8" hidden="false" customHeight="false" outlineLevel="0" collapsed="false">
      <c r="A13" s="4" t="n">
        <v>12</v>
      </c>
      <c r="B13" s="4" t="s">
        <v>7</v>
      </c>
      <c r="C13" s="5" t="n">
        <v>33457</v>
      </c>
      <c r="D13" s="6" t="s">
        <v>27</v>
      </c>
      <c r="E13" s="7" t="n">
        <v>112</v>
      </c>
      <c r="F13" s="0" t="str">
        <f aca="false">IF(YEAR(C13)&gt;1980,"Giovane","Vecchio")</f>
        <v>Giovane</v>
      </c>
      <c r="G13" s="3" t="s">
        <v>29</v>
      </c>
    </row>
    <row r="14" customFormat="false" ht="13.8" hidden="false" customHeight="false" outlineLevel="0" collapsed="false">
      <c r="A14" s="4" t="n">
        <v>13</v>
      </c>
      <c r="B14" s="4" t="s">
        <v>7</v>
      </c>
      <c r="C14" s="5" t="n">
        <v>33537</v>
      </c>
      <c r="D14" s="6" t="s">
        <v>30</v>
      </c>
      <c r="E14" s="7" t="n">
        <v>89</v>
      </c>
      <c r="F14" s="0" t="str">
        <f aca="false">IF(YEAR(C14)&gt;1980,"Giovane","Vecchio")</f>
        <v>Giovane</v>
      </c>
      <c r="G14" s="1" t="s">
        <v>31</v>
      </c>
    </row>
    <row r="15" customFormat="false" ht="13.8" hidden="false" customHeight="false" outlineLevel="0" collapsed="false">
      <c r="A15" s="4" t="n">
        <v>14</v>
      </c>
      <c r="B15" s="4" t="s">
        <v>14</v>
      </c>
      <c r="C15" s="5" t="n">
        <v>23971</v>
      </c>
      <c r="D15" s="6" t="s">
        <v>32</v>
      </c>
      <c r="E15" s="7" t="n">
        <v>137</v>
      </c>
      <c r="F15" s="0" t="str">
        <f aca="false">IF(YEAR(C15)&gt;1980,"Giovane","Vecchio")</f>
        <v>Vecchio</v>
      </c>
      <c r="G15" s="3" t="s">
        <v>33</v>
      </c>
    </row>
    <row r="16" customFormat="false" ht="23.5" hidden="false" customHeight="false" outlineLevel="0" collapsed="false">
      <c r="A16" s="4" t="n">
        <v>15</v>
      </c>
      <c r="B16" s="4" t="s">
        <v>7</v>
      </c>
      <c r="C16" s="5" t="n">
        <v>32866</v>
      </c>
      <c r="D16" s="6" t="s">
        <v>27</v>
      </c>
      <c r="E16" s="7" t="n">
        <v>96</v>
      </c>
      <c r="F16" s="0" t="str">
        <f aca="false">IF(YEAR(C16)&gt;1980,"Giovane","Vecchio")</f>
        <v>Giovane</v>
      </c>
      <c r="G16" s="1" t="s">
        <v>34</v>
      </c>
      <c r="H16" s="10" t="s">
        <v>7</v>
      </c>
      <c r="I16" s="10" t="s">
        <v>14</v>
      </c>
    </row>
    <row r="17" customFormat="false" ht="13.8" hidden="false" customHeight="false" outlineLevel="0" collapsed="false">
      <c r="A17" s="4" t="n">
        <v>16</v>
      </c>
      <c r="B17" s="4" t="s">
        <v>7</v>
      </c>
      <c r="C17" s="5" t="n">
        <v>22412</v>
      </c>
      <c r="D17" s="6" t="s">
        <v>35</v>
      </c>
      <c r="E17" s="7" t="n">
        <v>152</v>
      </c>
      <c r="F17" s="0" t="str">
        <f aca="false">IF(YEAR(C17)&gt;1980,"Giovane","Vecchio")</f>
        <v>Vecchio</v>
      </c>
      <c r="G17" s="11"/>
      <c r="H17" s="10" t="n">
        <f aca="false">SUMIF(B2:B41,"F",E2:E41)</f>
        <v>3235</v>
      </c>
      <c r="I17" s="10" t="n">
        <f aca="false">SUMIF(B2:B41,"M",E2:E41)</f>
        <v>1439</v>
      </c>
    </row>
    <row r="18" customFormat="false" ht="13.8" hidden="false" customHeight="false" outlineLevel="0" collapsed="false">
      <c r="A18" s="4" t="n">
        <v>17</v>
      </c>
      <c r="B18" s="4" t="s">
        <v>14</v>
      </c>
      <c r="C18" s="5" t="n">
        <v>33676</v>
      </c>
      <c r="D18" s="6" t="s">
        <v>36</v>
      </c>
      <c r="E18" s="7" t="n">
        <v>73</v>
      </c>
      <c r="F18" s="0" t="str">
        <f aca="false">IF(YEAR(C18)&gt;1980,"Giovane","Vecchio")</f>
        <v>Giovane</v>
      </c>
      <c r="G18" s="0"/>
    </row>
    <row r="19" customFormat="false" ht="13.8" hidden="false" customHeight="false" outlineLevel="0" collapsed="false">
      <c r="A19" s="4" t="n">
        <v>18</v>
      </c>
      <c r="B19" s="4" t="s">
        <v>14</v>
      </c>
      <c r="C19" s="5" t="n">
        <v>26005</v>
      </c>
      <c r="D19" s="6" t="s">
        <v>8</v>
      </c>
      <c r="E19" s="7" t="n">
        <v>97</v>
      </c>
      <c r="F19" s="0" t="str">
        <f aca="false">IF(YEAR(C19)&gt;1980,"Giovane","Vecchio")</f>
        <v>Vecchio</v>
      </c>
      <c r="G19" s="0"/>
    </row>
    <row r="20" customFormat="false" ht="13.8" hidden="false" customHeight="false" outlineLevel="0" collapsed="false">
      <c r="A20" s="4" t="n">
        <v>19</v>
      </c>
      <c r="B20" s="4" t="s">
        <v>7</v>
      </c>
      <c r="C20" s="5" t="n">
        <v>29504</v>
      </c>
      <c r="D20" s="6" t="s">
        <v>10</v>
      </c>
      <c r="E20" s="7" t="n">
        <v>61</v>
      </c>
      <c r="F20" s="0" t="str">
        <f aca="false">IF(YEAR(C20)&gt;1980,"Giovane","Vecchio")</f>
        <v>Vecchio</v>
      </c>
    </row>
    <row r="21" customFormat="false" ht="13.8" hidden="false" customHeight="false" outlineLevel="0" collapsed="false">
      <c r="A21" s="4" t="n">
        <v>20</v>
      </c>
      <c r="B21" s="4" t="s">
        <v>14</v>
      </c>
      <c r="C21" s="5" t="n">
        <v>32933</v>
      </c>
      <c r="D21" s="6" t="s">
        <v>37</v>
      </c>
      <c r="E21" s="7" t="n">
        <v>86</v>
      </c>
      <c r="F21" s="0" t="str">
        <f aca="false">IF(YEAR(C21)&gt;1980,"Giovane","Vecchio")</f>
        <v>Giovane</v>
      </c>
    </row>
    <row r="22" customFormat="false" ht="13.8" hidden="false" customHeight="false" outlineLevel="0" collapsed="false">
      <c r="A22" s="4" t="n">
        <v>21</v>
      </c>
      <c r="B22" s="4" t="s">
        <v>7</v>
      </c>
      <c r="C22" s="5" t="n">
        <v>34665</v>
      </c>
      <c r="D22" s="6" t="s">
        <v>36</v>
      </c>
      <c r="E22" s="7" t="n">
        <v>73</v>
      </c>
      <c r="F22" s="0" t="str">
        <f aca="false">IF(YEAR(C22)&gt;1980,"Giovane","Vecchio")</f>
        <v>Giovane</v>
      </c>
    </row>
    <row r="23" customFormat="false" ht="13.8" hidden="false" customHeight="false" outlineLevel="0" collapsed="false">
      <c r="A23" s="4" t="n">
        <v>22</v>
      </c>
      <c r="B23" s="4" t="s">
        <v>14</v>
      </c>
      <c r="C23" s="5" t="n">
        <v>35437</v>
      </c>
      <c r="D23" s="6" t="s">
        <v>36</v>
      </c>
      <c r="E23" s="7" t="n">
        <v>76</v>
      </c>
      <c r="F23" s="0" t="str">
        <f aca="false">IF(YEAR(C23)&gt;1980,"Giovane","Vecchio")</f>
        <v>Giovane</v>
      </c>
    </row>
    <row r="24" customFormat="false" ht="13.8" hidden="false" customHeight="false" outlineLevel="0" collapsed="false">
      <c r="A24" s="4" t="n">
        <v>23</v>
      </c>
      <c r="B24" s="4" t="s">
        <v>7</v>
      </c>
      <c r="C24" s="5" t="n">
        <v>33504</v>
      </c>
      <c r="D24" s="6" t="s">
        <v>38</v>
      </c>
      <c r="E24" s="7" t="n">
        <v>122</v>
      </c>
      <c r="F24" s="0" t="str">
        <f aca="false">IF(YEAR(C24)&gt;1980,"Giovane","Vecchio")</f>
        <v>Giovane</v>
      </c>
    </row>
    <row r="25" customFormat="false" ht="13.8" hidden="false" customHeight="false" outlineLevel="0" collapsed="false">
      <c r="A25" s="4" t="n">
        <v>24</v>
      </c>
      <c r="B25" s="4" t="s">
        <v>14</v>
      </c>
      <c r="C25" s="5" t="n">
        <v>22233</v>
      </c>
      <c r="D25" s="6" t="s">
        <v>27</v>
      </c>
      <c r="E25" s="7" t="n">
        <v>133</v>
      </c>
      <c r="F25" s="0" t="str">
        <f aca="false">IF(YEAR(C25)&gt;1980,"Giovane","Vecchio")</f>
        <v>Vecchio</v>
      </c>
    </row>
    <row r="26" customFormat="false" ht="13.8" hidden="false" customHeight="false" outlineLevel="0" collapsed="false">
      <c r="A26" s="4" t="n">
        <v>25</v>
      </c>
      <c r="B26" s="4" t="s">
        <v>7</v>
      </c>
      <c r="C26" s="5" t="n">
        <v>24261</v>
      </c>
      <c r="D26" s="6" t="s">
        <v>8</v>
      </c>
      <c r="E26" s="7" t="n">
        <v>165</v>
      </c>
      <c r="F26" s="0" t="str">
        <f aca="false">IF(YEAR(C26)&gt;1980,"Giovane","Vecchio")</f>
        <v>Vecchio</v>
      </c>
    </row>
    <row r="27" customFormat="false" ht="13.8" hidden="false" customHeight="false" outlineLevel="0" collapsed="false">
      <c r="A27" s="4" t="n">
        <v>26</v>
      </c>
      <c r="B27" s="4" t="s">
        <v>7</v>
      </c>
      <c r="C27" s="5" t="n">
        <v>29262</v>
      </c>
      <c r="D27" s="6" t="s">
        <v>39</v>
      </c>
      <c r="E27" s="7" t="n">
        <v>168</v>
      </c>
      <c r="F27" s="0" t="str">
        <f aca="false">IF(YEAR(C27)&gt;1980,"Giovane","Vecchio")</f>
        <v>Vecchio</v>
      </c>
    </row>
    <row r="28" customFormat="false" ht="13.8" hidden="false" customHeight="false" outlineLevel="0" collapsed="false">
      <c r="A28" s="4" t="n">
        <v>27</v>
      </c>
      <c r="B28" s="4" t="s">
        <v>7</v>
      </c>
      <c r="C28" s="5" t="n">
        <v>26621</v>
      </c>
      <c r="D28" s="6" t="s">
        <v>10</v>
      </c>
      <c r="E28" s="7" t="n">
        <v>158</v>
      </c>
      <c r="F28" s="0" t="str">
        <f aca="false">IF(YEAR(C28)&gt;1980,"Giovane","Vecchio")</f>
        <v>Vecchio</v>
      </c>
    </row>
    <row r="29" customFormat="false" ht="13.8" hidden="false" customHeight="false" outlineLevel="0" collapsed="false">
      <c r="A29" s="4" t="n">
        <v>28</v>
      </c>
      <c r="B29" s="4" t="s">
        <v>7</v>
      </c>
      <c r="C29" s="5" t="n">
        <v>28751</v>
      </c>
      <c r="D29" s="6" t="s">
        <v>40</v>
      </c>
      <c r="E29" s="7" t="n">
        <v>60</v>
      </c>
      <c r="F29" s="0" t="str">
        <f aca="false">IF(YEAR(C29)&gt;1980,"Giovane","Vecchio")</f>
        <v>Vecchio</v>
      </c>
    </row>
    <row r="30" customFormat="false" ht="13.8" hidden="false" customHeight="false" outlineLevel="0" collapsed="false">
      <c r="A30" s="4" t="n">
        <v>29</v>
      </c>
      <c r="B30" s="4" t="s">
        <v>7</v>
      </c>
      <c r="C30" s="5" t="n">
        <v>31474</v>
      </c>
      <c r="D30" s="6" t="s">
        <v>19</v>
      </c>
      <c r="E30" s="7" t="n">
        <v>154</v>
      </c>
      <c r="F30" s="0" t="str">
        <f aca="false">IF(YEAR(C30)&gt;1980,"Giovane","Vecchio")</f>
        <v>Giovane</v>
      </c>
    </row>
    <row r="31" customFormat="false" ht="13.8" hidden="false" customHeight="false" outlineLevel="0" collapsed="false">
      <c r="A31" s="4" t="n">
        <v>30</v>
      </c>
      <c r="B31" s="4" t="s">
        <v>7</v>
      </c>
      <c r="C31" s="5" t="n">
        <v>23428</v>
      </c>
      <c r="D31" s="6" t="s">
        <v>30</v>
      </c>
      <c r="E31" s="7" t="n">
        <v>116</v>
      </c>
      <c r="F31" s="0" t="str">
        <f aca="false">IF(YEAR(C31)&gt;1980,"Giovane","Vecchio")</f>
        <v>Vecchio</v>
      </c>
    </row>
    <row r="32" customFormat="false" ht="13.8" hidden="false" customHeight="false" outlineLevel="0" collapsed="false">
      <c r="A32" s="4" t="n">
        <v>31</v>
      </c>
      <c r="B32" s="4" t="s">
        <v>7</v>
      </c>
      <c r="C32" s="5" t="n">
        <v>27790</v>
      </c>
      <c r="D32" s="6" t="s">
        <v>38</v>
      </c>
      <c r="E32" s="7" t="n">
        <v>135</v>
      </c>
      <c r="F32" s="0" t="str">
        <f aca="false">IF(YEAR(C32)&gt;1980,"Giovane","Vecchio")</f>
        <v>Vecchio</v>
      </c>
    </row>
    <row r="33" customFormat="false" ht="13.8" hidden="false" customHeight="false" outlineLevel="0" collapsed="false">
      <c r="A33" s="4" t="n">
        <v>32</v>
      </c>
      <c r="B33" s="4" t="s">
        <v>7</v>
      </c>
      <c r="C33" s="5" t="n">
        <v>33909</v>
      </c>
      <c r="D33" s="6" t="s">
        <v>39</v>
      </c>
      <c r="E33" s="7" t="n">
        <v>153</v>
      </c>
      <c r="F33" s="0" t="str">
        <f aca="false">IF(YEAR(C33)&gt;1980,"Giovane","Vecchio")</f>
        <v>Giovane</v>
      </c>
    </row>
    <row r="34" customFormat="false" ht="13.8" hidden="false" customHeight="false" outlineLevel="0" collapsed="false">
      <c r="A34" s="4" t="n">
        <v>33</v>
      </c>
      <c r="B34" s="4" t="s">
        <v>14</v>
      </c>
      <c r="C34" s="5" t="n">
        <v>27316</v>
      </c>
      <c r="D34" s="6" t="s">
        <v>30</v>
      </c>
      <c r="E34" s="7" t="n">
        <v>114</v>
      </c>
      <c r="F34" s="0" t="str">
        <f aca="false">IF(YEAR(C34)&gt;1980,"Giovane","Vecchio")</f>
        <v>Vecchio</v>
      </c>
    </row>
    <row r="35" customFormat="false" ht="13.8" hidden="false" customHeight="false" outlineLevel="0" collapsed="false">
      <c r="A35" s="4" t="n">
        <v>34</v>
      </c>
      <c r="B35" s="4" t="s">
        <v>14</v>
      </c>
      <c r="C35" s="5" t="n">
        <v>28370</v>
      </c>
      <c r="D35" s="6" t="s">
        <v>10</v>
      </c>
      <c r="E35" s="7" t="n">
        <v>193</v>
      </c>
      <c r="F35" s="0" t="str">
        <f aca="false">IF(YEAR(C35)&gt;1980,"Giovane","Vecchio")</f>
        <v>Vecchio</v>
      </c>
    </row>
    <row r="36" customFormat="false" ht="13.8" hidden="false" customHeight="false" outlineLevel="0" collapsed="false">
      <c r="A36" s="4" t="n">
        <v>35</v>
      </c>
      <c r="B36" s="4" t="s">
        <v>7</v>
      </c>
      <c r="C36" s="5" t="n">
        <v>32953</v>
      </c>
      <c r="D36" s="6" t="s">
        <v>27</v>
      </c>
      <c r="E36" s="7" t="n">
        <v>130</v>
      </c>
      <c r="F36" s="0" t="str">
        <f aca="false">IF(YEAR(C36)&gt;1980,"Giovane","Vecchio")</f>
        <v>Giovane</v>
      </c>
    </row>
    <row r="37" customFormat="false" ht="13.8" hidden="false" customHeight="false" outlineLevel="0" collapsed="false">
      <c r="A37" s="4" t="n">
        <v>36</v>
      </c>
      <c r="B37" s="4" t="s">
        <v>14</v>
      </c>
      <c r="C37" s="5" t="n">
        <v>22031</v>
      </c>
      <c r="D37" s="6" t="s">
        <v>38</v>
      </c>
      <c r="E37" s="7" t="n">
        <v>82</v>
      </c>
      <c r="F37" s="0" t="str">
        <f aca="false">IF(YEAR(C37)&gt;1980,"Giovane","Vecchio")</f>
        <v>Vecchio</v>
      </c>
    </row>
    <row r="38" customFormat="false" ht="13.8" hidden="false" customHeight="false" outlineLevel="0" collapsed="false">
      <c r="A38" s="4" t="n">
        <v>37</v>
      </c>
      <c r="B38" s="4" t="s">
        <v>14</v>
      </c>
      <c r="C38" s="5" t="n">
        <v>22341</v>
      </c>
      <c r="D38" s="6" t="s">
        <v>21</v>
      </c>
      <c r="E38" s="7" t="n">
        <v>110</v>
      </c>
      <c r="F38" s="0" t="str">
        <f aca="false">IF(YEAR(C38)&gt;1980,"Giovane","Vecchio")</f>
        <v>Vecchio</v>
      </c>
    </row>
    <row r="39" customFormat="false" ht="13.8" hidden="false" customHeight="false" outlineLevel="0" collapsed="false">
      <c r="A39" s="4" t="n">
        <v>38</v>
      </c>
      <c r="B39" s="4" t="s">
        <v>7</v>
      </c>
      <c r="C39" s="5" t="n">
        <v>33398</v>
      </c>
      <c r="D39" s="6" t="s">
        <v>40</v>
      </c>
      <c r="E39" s="7" t="n">
        <v>98</v>
      </c>
      <c r="F39" s="0" t="str">
        <f aca="false">IF(YEAR(C39)&gt;1980,"Giovane","Vecchio")</f>
        <v>Giovane</v>
      </c>
    </row>
    <row r="40" customFormat="false" ht="13.8" hidden="false" customHeight="false" outlineLevel="0" collapsed="false">
      <c r="A40" s="4" t="n">
        <v>39</v>
      </c>
      <c r="B40" s="4" t="s">
        <v>7</v>
      </c>
      <c r="C40" s="5" t="n">
        <v>23342</v>
      </c>
      <c r="D40" s="6" t="s">
        <v>40</v>
      </c>
      <c r="E40" s="7" t="n">
        <v>103</v>
      </c>
      <c r="F40" s="0" t="str">
        <f aca="false">IF(YEAR(C40)&gt;1980,"Giovane","Vecchio")</f>
        <v>Vecchio</v>
      </c>
    </row>
    <row r="41" customFormat="false" ht="13.8" hidden="false" customHeight="false" outlineLevel="0" collapsed="false">
      <c r="A41" s="4" t="n">
        <v>40</v>
      </c>
      <c r="B41" s="4" t="s">
        <v>7</v>
      </c>
      <c r="C41" s="5" t="n">
        <v>34117</v>
      </c>
      <c r="D41" s="6" t="s">
        <v>10</v>
      </c>
      <c r="E41" s="7" t="n">
        <v>57</v>
      </c>
      <c r="F41" s="0" t="str">
        <f aca="false">IF(YEAR(C41)&gt;1980,"Giovane","Vecchio")</f>
        <v>Giovane</v>
      </c>
    </row>
  </sheetData>
  <conditionalFormatting sqref="E1:E41">
    <cfRule type="cellIs" priority="2" operator="lessThan" aboveAverage="0" equalAverage="0" bottom="0" percent="0" rank="0" text="" dxfId="0">
      <formula>80</formula>
    </cfRule>
    <cfRule type="cellIs" priority="3" operator="between" aboveAverage="0" equalAverage="0" bottom="0" percent="0" rank="0" text="" dxfId="1">
      <formula>80</formula>
      <formula>120</formula>
    </cfRule>
    <cfRule type="cellIs" priority="4" operator="greaterThan" aboveAverage="0" equalAverage="0" bottom="0" percent="0" rank="0" text="" dxfId="2">
      <formula>120</formula>
    </cfRule>
  </conditionalFormatting>
  <conditionalFormatting sqref="B1:B1048576">
    <cfRule type="cellIs" priority="5" operator="equal" aboveAverage="0" equalAverage="0" bottom="0" percent="0" rank="0" text="" dxfId="3">
      <formula>"F"</formula>
    </cfRule>
    <cfRule type="cellIs" priority="6" operator="equal" aboveAverage="0" equalAverage="0" bottom="0" percent="0" rank="0" text="" dxfId="4">
      <formula>"M"</formula>
    </cfRule>
  </conditionalFormatting>
  <conditionalFormatting sqref="A2:A41">
    <cfRule type="dataBar" priority="7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{B435656B-D143-4545-B556-64DBFBCBAE50}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35656B-D143-4545-B556-64DBFBCBAE50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A2:A41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2018-11-24T10:12:52Z</dcterms:created>
  <dc:creator>Alessandro Fuser</dc:creator>
  <dc:description/>
  <dc:language>it-IT</dc:language>
  <cp:lastModifiedBy/>
  <dcterms:modified xsi:type="dcterms:W3CDTF">2018-12-01T11:30:23Z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