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7195" windowHeight="12765"/>
  </bookViews>
  <sheets>
    <sheet name="Sheet1" sheetId="1" r:id="rId1"/>
  </sheets>
  <definedNames>
    <definedName name="_xlnm._FilterDatabase" localSheetId="0" hidden="1">Sheet1!$B$2:$P$20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P6" i="1" l="1"/>
  <c r="P11" i="1"/>
  <c r="P10" i="1"/>
  <c r="P13" i="1"/>
  <c r="P12" i="1"/>
  <c r="P20" i="1"/>
  <c r="P19" i="1"/>
  <c r="P18" i="1"/>
  <c r="P17" i="1"/>
  <c r="P16" i="1"/>
  <c r="P15" i="1"/>
  <c r="P14" i="1"/>
  <c r="P9" i="1"/>
  <c r="P8" i="1"/>
  <c r="P7" i="1"/>
  <c r="P5" i="1"/>
  <c r="P4" i="1"/>
  <c r="P3" i="1"/>
</calcChain>
</file>

<file path=xl/sharedStrings.xml><?xml version="1.0" encoding="utf-8"?>
<sst xmlns="http://schemas.openxmlformats.org/spreadsheetml/2006/main" count="84" uniqueCount="43">
  <si>
    <t>インスタンスタイプ</t>
  </si>
  <si>
    <t>vCPU</t>
  </si>
  <si>
    <t>ネットワークパフォーマンス</t>
  </si>
  <si>
    <t>スタンダード </t>
  </si>
  <si>
    <t>db.m4.large</t>
  </si>
  <si>
    <t>搭載</t>
  </si>
  <si>
    <t>中</t>
  </si>
  <si>
    <t>db.m4.xlarge</t>
  </si>
  <si>
    <t>高</t>
  </si>
  <si>
    <t>db.m4.2xlarge</t>
  </si>
  <si>
    <t>db.m4.4xlarge</t>
  </si>
  <si>
    <t>はい</t>
  </si>
  <si>
    <t>10 ギガビット</t>
  </si>
  <si>
    <t>db.m3.medium</t>
  </si>
  <si>
    <t>–</t>
  </si>
  <si>
    <t>db.m3.large</t>
  </si>
  <si>
    <t>db.m3.xlarge</t>
  </si>
  <si>
    <t>db.m3.2xlarge</t>
  </si>
  <si>
    <t>メモリ最適化</t>
  </si>
  <si>
    <t>db.r3.large</t>
  </si>
  <si>
    <t>db.r3.2xlarge</t>
  </si>
  <si>
    <t>db.r3.4xlarge</t>
  </si>
  <si>
    <t>db.r3.8xlarge</t>
  </si>
  <si>
    <t>マイクロインスタンス</t>
  </si>
  <si>
    <t>db.t2.micro</t>
  </si>
  <si>
    <t>低</t>
  </si>
  <si>
    <t>db.t2.small</t>
  </si>
  <si>
    <t>db.t2.medium</t>
  </si>
  <si>
    <t>db.t2.large</t>
  </si>
  <si>
    <t>AのMAX</t>
    <phoneticPr fontId="1"/>
  </si>
  <si>
    <t>AのMIN</t>
    <phoneticPr fontId="1"/>
  </si>
  <si>
    <t>AのAVG</t>
    <phoneticPr fontId="1"/>
  </si>
  <si>
    <t>BのMAX</t>
    <phoneticPr fontId="1"/>
  </si>
  <si>
    <t>BのMIN</t>
    <phoneticPr fontId="1"/>
  </si>
  <si>
    <t>BのAVG</t>
    <phoneticPr fontId="1"/>
  </si>
  <si>
    <t>fushihara.io</t>
    <phoneticPr fontId="1"/>
  </si>
  <si>
    <t>自鯖</t>
    <rPh sb="0" eb="2">
      <t>ジサバ</t>
    </rPh>
    <phoneticPr fontId="1"/>
  </si>
  <si>
    <t>値段</t>
    <rPh sb="0" eb="2">
      <t>ネダン</t>
    </rPh>
    <phoneticPr fontId="1"/>
  </si>
  <si>
    <t>BのAVG/値段</t>
    <rPh sb="6" eb="8">
      <t>ネダン</t>
    </rPh>
    <phoneticPr fontId="1"/>
  </si>
  <si>
    <t>メモリ(GiB)</t>
    <phoneticPr fontId="1"/>
  </si>
  <si>
    <t>db.m4.10xlarge</t>
    <phoneticPr fontId="1"/>
  </si>
  <si>
    <t>PIOPS最適化</t>
    <phoneticPr fontId="1"/>
  </si>
  <si>
    <t>30日で</t>
    <rPh sb="2" eb="3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</si>
</sst>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¥&quot;* #,##0_ ;_ &quot;¥&quot;* \-#,##0_ ;_ &quot;¥&quot;* &quot;-&quot;_ ;_ @_ "/>
    <numFmt numFmtId="176" formatCode="_-\$* #,##0.000_ ;_-\$* \-#,##0.000\ ;_-\$* &quot;-&quot;???_ ;_-@_ "/>
    <numFmt numFmtId="177" formatCode="0_ "/>
    <numFmt numFmtId="178" formatCode="0.00_ "/>
    <numFmt numFmtId="179" formatCode="0.000_ "/>
    <numFmt numFmtId="180" formatCode="0.000_);[Red]\(0.00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26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177" fontId="4" fillId="0" borderId="1" xfId="0" applyNumberFormat="1" applyFont="1" applyBorder="1" applyAlignment="1">
      <alignment vertical="center"/>
    </xf>
    <xf numFmtId="178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179" fontId="4" fillId="0" borderId="1" xfId="0" applyNumberFormat="1" applyFont="1" applyBorder="1" applyAlignment="1">
      <alignment vertical="center"/>
    </xf>
    <xf numFmtId="180" fontId="4" fillId="0" borderId="1" xfId="0" applyNumberFormat="1" applyFont="1" applyBorder="1" applyAlignment="1">
      <alignment vertical="center"/>
    </xf>
    <xf numFmtId="42" fontId="4" fillId="0" borderId="1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0"/>
  <sheetViews>
    <sheetView tabSelected="1" topLeftCell="D1" workbookViewId="0">
      <selection activeCell="H8" sqref="H8"/>
    </sheetView>
  </sheetViews>
  <sheetFormatPr defaultColWidth="1.75" defaultRowHeight="13.5" x14ac:dyDescent="0.15"/>
  <cols>
    <col min="1" max="1" width="1.75" style="1"/>
    <col min="2" max="2" width="51.25" style="1" bestFit="1" customWidth="1"/>
    <col min="3" max="3" width="46.25" style="1" bestFit="1" customWidth="1"/>
    <col min="4" max="4" width="11.25" style="1" bestFit="1" customWidth="1"/>
    <col min="5" max="5" width="28.75" style="1" bestFit="1" customWidth="1"/>
    <col min="6" max="6" width="13.625" style="1" customWidth="1"/>
    <col min="7" max="7" width="16" style="1" customWidth="1"/>
    <col min="8" max="8" width="21.25" style="1" bestFit="1" customWidth="1"/>
    <col min="9" max="9" width="26.25" style="1" bestFit="1" customWidth="1"/>
    <col min="10" max="12" width="16.25" style="1" customWidth="1"/>
    <col min="13" max="15" width="26.25" style="1" bestFit="1" customWidth="1"/>
    <col min="16" max="16" width="28.75" style="1" bestFit="1" customWidth="1"/>
    <col min="17" max="16384" width="1.75" style="1"/>
  </cols>
  <sheetData>
    <row r="2" spans="1:16" ht="30.75" x14ac:dyDescent="0.15">
      <c r="A2" s="2"/>
      <c r="B2" s="3"/>
      <c r="C2" s="3" t="s">
        <v>0</v>
      </c>
      <c r="D2" s="3" t="s">
        <v>1</v>
      </c>
      <c r="E2" s="3" t="s">
        <v>39</v>
      </c>
      <c r="F2" s="3" t="s">
        <v>41</v>
      </c>
      <c r="G2" s="3" t="s">
        <v>2</v>
      </c>
      <c r="H2" s="3" t="s">
        <v>37</v>
      </c>
      <c r="I2" s="3" t="s">
        <v>42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  <c r="P2" s="3" t="s">
        <v>38</v>
      </c>
    </row>
    <row r="3" spans="1:16" ht="30.75" x14ac:dyDescent="0.15">
      <c r="A3" s="2"/>
      <c r="B3" s="3" t="s">
        <v>3</v>
      </c>
      <c r="C3" s="3" t="s">
        <v>9</v>
      </c>
      <c r="D3" s="4">
        <v>8</v>
      </c>
      <c r="E3" s="5">
        <v>32</v>
      </c>
      <c r="F3" s="6" t="s">
        <v>5</v>
      </c>
      <c r="G3" s="6" t="s">
        <v>8</v>
      </c>
      <c r="H3" s="7">
        <v>1.0609999999999999</v>
      </c>
      <c r="I3" s="10">
        <f>H3*24*30*100</f>
        <v>76392</v>
      </c>
      <c r="J3" s="8">
        <v>0.47899999999999998</v>
      </c>
      <c r="K3" s="8">
        <v>0.50800000000000001</v>
      </c>
      <c r="L3" s="8">
        <v>0.49949900000000003</v>
      </c>
      <c r="M3" s="8">
        <v>3916.355</v>
      </c>
      <c r="N3" s="8">
        <v>3933.2</v>
      </c>
      <c r="O3" s="8">
        <v>3927.587125</v>
      </c>
      <c r="P3" s="9">
        <f t="shared" ref="P3:P20" si="0">H3/O3*10000</f>
        <v>2.7014041095269148</v>
      </c>
    </row>
    <row r="4" spans="1:16" ht="30.75" x14ac:dyDescent="0.15">
      <c r="A4" s="2"/>
      <c r="B4" s="3" t="s">
        <v>3</v>
      </c>
      <c r="C4" s="3" t="s">
        <v>10</v>
      </c>
      <c r="D4" s="4">
        <v>16</v>
      </c>
      <c r="E4" s="5">
        <v>64</v>
      </c>
      <c r="F4" s="6" t="s">
        <v>5</v>
      </c>
      <c r="G4" s="6" t="s">
        <v>8</v>
      </c>
      <c r="H4" s="7">
        <v>2.1219999999999999</v>
      </c>
      <c r="I4" s="10">
        <f t="shared" ref="I4:I20" si="1">H4*24*30*100</f>
        <v>152784</v>
      </c>
      <c r="J4" s="8">
        <v>0.45200000000000001</v>
      </c>
      <c r="K4" s="8">
        <v>0.48</v>
      </c>
      <c r="L4" s="8">
        <v>0.46762399999999998</v>
      </c>
      <c r="M4" s="8">
        <v>3945.6260000000002</v>
      </c>
      <c r="N4" s="8">
        <v>3948.6320000000001</v>
      </c>
      <c r="O4" s="8">
        <v>3947.306</v>
      </c>
      <c r="P4" s="9">
        <f t="shared" si="0"/>
        <v>5.3758183429407289</v>
      </c>
    </row>
    <row r="5" spans="1:16" ht="30.75" x14ac:dyDescent="0.15">
      <c r="A5" s="2"/>
      <c r="B5" s="3" t="s">
        <v>3</v>
      </c>
      <c r="C5" s="3" t="s">
        <v>40</v>
      </c>
      <c r="D5" s="4">
        <v>40</v>
      </c>
      <c r="E5" s="5">
        <v>160</v>
      </c>
      <c r="F5" s="6" t="s">
        <v>11</v>
      </c>
      <c r="G5" s="6" t="s">
        <v>12</v>
      </c>
      <c r="H5" s="7">
        <v>5.3070000000000004</v>
      </c>
      <c r="I5" s="10">
        <f t="shared" si="1"/>
        <v>382104.00000000006</v>
      </c>
      <c r="J5" s="8">
        <v>0.47199999999999998</v>
      </c>
      <c r="K5" s="8">
        <v>0.53800000000000003</v>
      </c>
      <c r="L5" s="8">
        <v>0.504</v>
      </c>
      <c r="M5" s="8">
        <v>3932.3110000000001</v>
      </c>
      <c r="N5" s="8">
        <v>4032.8110000000001</v>
      </c>
      <c r="O5" s="8">
        <v>3955.803625</v>
      </c>
      <c r="P5" s="9">
        <f t="shared" si="0"/>
        <v>13.415731677024288</v>
      </c>
    </row>
    <row r="6" spans="1:16" ht="30.75" x14ac:dyDescent="0.15">
      <c r="A6" s="2"/>
      <c r="B6" s="3" t="s">
        <v>3</v>
      </c>
      <c r="C6" s="3" t="s">
        <v>4</v>
      </c>
      <c r="D6" s="4">
        <v>2</v>
      </c>
      <c r="E6" s="5">
        <v>8</v>
      </c>
      <c r="F6" s="6" t="s">
        <v>5</v>
      </c>
      <c r="G6" s="6" t="s">
        <v>6</v>
      </c>
      <c r="H6" s="7">
        <v>0.26500000000000001</v>
      </c>
      <c r="I6" s="10">
        <f t="shared" si="1"/>
        <v>19080</v>
      </c>
      <c r="J6" s="8">
        <v>0.48099999999999998</v>
      </c>
      <c r="K6" s="8">
        <v>0.501</v>
      </c>
      <c r="L6" s="8">
        <v>0.49024899999999999</v>
      </c>
      <c r="M6" s="8">
        <v>4016.373</v>
      </c>
      <c r="N6" s="8">
        <v>4045.1350000000002</v>
      </c>
      <c r="O6" s="8">
        <v>4030.4891250000001</v>
      </c>
      <c r="P6" s="9">
        <f t="shared" si="0"/>
        <v>0.65748843820537539</v>
      </c>
    </row>
    <row r="7" spans="1:16" ht="30.75" x14ac:dyDescent="0.15">
      <c r="A7" s="2"/>
      <c r="B7" s="3" t="s">
        <v>3</v>
      </c>
      <c r="C7" s="3" t="s">
        <v>7</v>
      </c>
      <c r="D7" s="4">
        <v>4</v>
      </c>
      <c r="E7" s="5">
        <v>16</v>
      </c>
      <c r="F7" s="6" t="s">
        <v>5</v>
      </c>
      <c r="G7" s="6" t="s">
        <v>8</v>
      </c>
      <c r="H7" s="7">
        <v>0.53</v>
      </c>
      <c r="I7" s="10">
        <f t="shared" si="1"/>
        <v>38160</v>
      </c>
      <c r="J7" s="8">
        <v>0.47299999999999998</v>
      </c>
      <c r="K7" s="8">
        <v>0.47899999999999998</v>
      </c>
      <c r="L7" s="8">
        <v>0.47612500000000002</v>
      </c>
      <c r="M7" s="8">
        <v>3997.029</v>
      </c>
      <c r="N7" s="8">
        <v>4069.7069999999999</v>
      </c>
      <c r="O7" s="8">
        <v>4032.5953749999999</v>
      </c>
      <c r="P7" s="9">
        <f t="shared" si="0"/>
        <v>1.3142900556939712</v>
      </c>
    </row>
    <row r="8" spans="1:16" ht="30.75" x14ac:dyDescent="0.15">
      <c r="A8" s="2"/>
      <c r="B8" s="3" t="s">
        <v>23</v>
      </c>
      <c r="C8" s="3" t="s">
        <v>27</v>
      </c>
      <c r="D8" s="4">
        <v>2</v>
      </c>
      <c r="E8" s="5">
        <v>4</v>
      </c>
      <c r="F8" s="6" t="s">
        <v>14</v>
      </c>
      <c r="G8" s="6" t="s">
        <v>6</v>
      </c>
      <c r="H8" s="7">
        <v>0.112</v>
      </c>
      <c r="I8" s="10">
        <f t="shared" si="1"/>
        <v>8064</v>
      </c>
      <c r="J8" s="8">
        <v>0.48399999999999999</v>
      </c>
      <c r="K8" s="8">
        <v>0.503</v>
      </c>
      <c r="L8" s="8">
        <v>0.49087399999999998</v>
      </c>
      <c r="M8" s="8">
        <v>4060.5419999999999</v>
      </c>
      <c r="N8" s="8">
        <v>4079.152</v>
      </c>
      <c r="O8" s="8">
        <v>4069.6589990000002</v>
      </c>
      <c r="P8" s="9">
        <f t="shared" si="0"/>
        <v>0.27520733316359119</v>
      </c>
    </row>
    <row r="9" spans="1:16" ht="30.75" x14ac:dyDescent="0.15">
      <c r="A9" s="2"/>
      <c r="B9" s="3" t="s">
        <v>23</v>
      </c>
      <c r="C9" s="3" t="s">
        <v>28</v>
      </c>
      <c r="D9" s="4">
        <v>2</v>
      </c>
      <c r="E9" s="5">
        <v>8</v>
      </c>
      <c r="F9" s="6" t="s">
        <v>14</v>
      </c>
      <c r="G9" s="6" t="s">
        <v>6</v>
      </c>
      <c r="H9" s="7">
        <v>0.224</v>
      </c>
      <c r="I9" s="10">
        <f t="shared" si="1"/>
        <v>16128</v>
      </c>
      <c r="J9" s="8">
        <v>0.47499999999999998</v>
      </c>
      <c r="K9" s="8">
        <v>0.48899999999999999</v>
      </c>
      <c r="L9" s="8">
        <v>0.47949999999999998</v>
      </c>
      <c r="M9" s="8">
        <v>4070.056</v>
      </c>
      <c r="N9" s="8">
        <v>4096.2250000000004</v>
      </c>
      <c r="O9" s="8">
        <v>4080.4183750000002</v>
      </c>
      <c r="P9" s="9">
        <f t="shared" si="0"/>
        <v>0.54896331555707201</v>
      </c>
    </row>
    <row r="10" spans="1:16" ht="30.75" x14ac:dyDescent="0.15">
      <c r="A10" s="2"/>
      <c r="B10" s="3" t="s">
        <v>18</v>
      </c>
      <c r="C10" s="3" t="s">
        <v>21</v>
      </c>
      <c r="D10" s="4">
        <v>16</v>
      </c>
      <c r="E10" s="5">
        <v>122</v>
      </c>
      <c r="F10" s="6" t="s">
        <v>5</v>
      </c>
      <c r="G10" s="6" t="s">
        <v>8</v>
      </c>
      <c r="H10" s="7">
        <v>2.39</v>
      </c>
      <c r="I10" s="10">
        <f t="shared" si="1"/>
        <v>172080</v>
      </c>
      <c r="J10" s="8">
        <v>0.496</v>
      </c>
      <c r="K10" s="8">
        <v>0.501</v>
      </c>
      <c r="L10" s="8">
        <v>0.49862499999999998</v>
      </c>
      <c r="M10" s="8">
        <v>4073.9110000000001</v>
      </c>
      <c r="N10" s="8">
        <v>4088.9810000000002</v>
      </c>
      <c r="O10" s="8">
        <v>4084.2154999999998</v>
      </c>
      <c r="P10" s="9">
        <f t="shared" si="0"/>
        <v>5.8517969974894815</v>
      </c>
    </row>
    <row r="11" spans="1:16" ht="30.75" x14ac:dyDescent="0.15">
      <c r="A11" s="2"/>
      <c r="B11" s="3" t="s">
        <v>18</v>
      </c>
      <c r="C11" s="3" t="s">
        <v>22</v>
      </c>
      <c r="D11" s="4">
        <v>32</v>
      </c>
      <c r="E11" s="5">
        <v>244</v>
      </c>
      <c r="F11" s="6" t="s">
        <v>14</v>
      </c>
      <c r="G11" s="6" t="s">
        <v>12</v>
      </c>
      <c r="H11" s="7">
        <v>4.7750000000000004</v>
      </c>
      <c r="I11" s="10">
        <f t="shared" si="1"/>
        <v>343800.00000000006</v>
      </c>
      <c r="J11" s="8">
        <v>0.50600000000000001</v>
      </c>
      <c r="K11" s="8">
        <v>0.51500000000000001</v>
      </c>
      <c r="L11" s="8">
        <v>0.50912489999999999</v>
      </c>
      <c r="M11" s="8">
        <v>4088.2379999999998</v>
      </c>
      <c r="N11" s="8">
        <v>4201.4780000000001</v>
      </c>
      <c r="O11" s="8">
        <v>4132.4682499999999</v>
      </c>
      <c r="P11" s="9">
        <f t="shared" si="0"/>
        <v>11.554837717143986</v>
      </c>
    </row>
    <row r="12" spans="1:16" ht="30.75" x14ac:dyDescent="0.15">
      <c r="A12" s="2"/>
      <c r="B12" s="3" t="s">
        <v>18</v>
      </c>
      <c r="C12" s="3" t="s">
        <v>19</v>
      </c>
      <c r="D12" s="4">
        <v>2</v>
      </c>
      <c r="E12" s="5">
        <v>15</v>
      </c>
      <c r="F12" s="6" t="s">
        <v>14</v>
      </c>
      <c r="G12" s="6" t="s">
        <v>6</v>
      </c>
      <c r="H12" s="7">
        <v>0.3</v>
      </c>
      <c r="I12" s="10">
        <f t="shared" si="1"/>
        <v>21599.999999999996</v>
      </c>
      <c r="J12" s="8">
        <v>0.53500000000000003</v>
      </c>
      <c r="K12" s="8">
        <v>0.57499999999999996</v>
      </c>
      <c r="L12" s="8">
        <v>0.54712499999999997</v>
      </c>
      <c r="M12" s="8">
        <v>4113.2039999999997</v>
      </c>
      <c r="N12" s="8">
        <v>4214.2809999999999</v>
      </c>
      <c r="O12" s="8">
        <v>4140.9517500000002</v>
      </c>
      <c r="P12" s="9">
        <f t="shared" si="0"/>
        <v>0.72447113154602683</v>
      </c>
    </row>
    <row r="13" spans="1:16" ht="30.75" x14ac:dyDescent="0.15">
      <c r="A13" s="2"/>
      <c r="B13" s="3" t="s">
        <v>18</v>
      </c>
      <c r="C13" s="3" t="s">
        <v>20</v>
      </c>
      <c r="D13" s="4">
        <v>8</v>
      </c>
      <c r="E13" s="5">
        <v>61</v>
      </c>
      <c r="F13" s="6" t="s">
        <v>5</v>
      </c>
      <c r="G13" s="6" t="s">
        <v>8</v>
      </c>
      <c r="H13" s="7">
        <v>1.1950000000000001</v>
      </c>
      <c r="I13" s="10">
        <f t="shared" si="1"/>
        <v>86040</v>
      </c>
      <c r="J13" s="8">
        <v>0.55900000000000005</v>
      </c>
      <c r="K13" s="8">
        <v>0.56599999999999995</v>
      </c>
      <c r="L13" s="8">
        <v>0.56299999999999994</v>
      </c>
      <c r="M13" s="8">
        <v>4306.1139999999996</v>
      </c>
      <c r="N13" s="8">
        <v>4319.7020000000002</v>
      </c>
      <c r="O13" s="8">
        <v>4312.1457499999997</v>
      </c>
      <c r="P13" s="9">
        <f t="shared" si="0"/>
        <v>2.7712421362380901</v>
      </c>
    </row>
    <row r="14" spans="1:16" ht="30.75" x14ac:dyDescent="0.15">
      <c r="A14" s="2"/>
      <c r="B14" s="3" t="s">
        <v>36</v>
      </c>
      <c r="C14" s="3" t="s">
        <v>35</v>
      </c>
      <c r="D14" s="6"/>
      <c r="E14" s="6"/>
      <c r="F14" s="6"/>
      <c r="G14" s="6"/>
      <c r="H14" s="7">
        <v>0</v>
      </c>
      <c r="I14" s="10">
        <f t="shared" si="1"/>
        <v>0</v>
      </c>
      <c r="J14" s="8">
        <v>1.609</v>
      </c>
      <c r="K14" s="8">
        <v>1.6279999999999999</v>
      </c>
      <c r="L14" s="8">
        <v>1.616625</v>
      </c>
      <c r="M14" s="8">
        <v>6085.4279999999999</v>
      </c>
      <c r="N14" s="8">
        <v>6317.9210000000003</v>
      </c>
      <c r="O14" s="8">
        <v>6197.8823739999998</v>
      </c>
      <c r="P14" s="9">
        <f t="shared" si="0"/>
        <v>0</v>
      </c>
    </row>
    <row r="15" spans="1:16" ht="30.75" x14ac:dyDescent="0.15">
      <c r="A15" s="2"/>
      <c r="B15" s="3" t="s">
        <v>3</v>
      </c>
      <c r="C15" s="3" t="s">
        <v>15</v>
      </c>
      <c r="D15" s="4">
        <v>2</v>
      </c>
      <c r="E15" s="5">
        <v>7.5</v>
      </c>
      <c r="F15" s="6" t="s">
        <v>14</v>
      </c>
      <c r="G15" s="6" t="s">
        <v>6</v>
      </c>
      <c r="H15" s="7">
        <v>0.24</v>
      </c>
      <c r="I15" s="10">
        <f t="shared" si="1"/>
        <v>17280</v>
      </c>
      <c r="J15" s="8">
        <v>1.56</v>
      </c>
      <c r="K15" s="8">
        <v>1.6160000000000001</v>
      </c>
      <c r="L15" s="8">
        <v>1.5806249999999999</v>
      </c>
      <c r="M15" s="8">
        <v>6542.8649999999998</v>
      </c>
      <c r="N15" s="8">
        <v>6710.4179999999997</v>
      </c>
      <c r="O15" s="8">
        <v>6605.9465</v>
      </c>
      <c r="P15" s="9">
        <f t="shared" si="0"/>
        <v>0.36330902770708179</v>
      </c>
    </row>
    <row r="16" spans="1:16" ht="30.75" x14ac:dyDescent="0.15">
      <c r="A16" s="2"/>
      <c r="B16" s="3" t="s">
        <v>3</v>
      </c>
      <c r="C16" s="3" t="s">
        <v>17</v>
      </c>
      <c r="D16" s="4">
        <v>8</v>
      </c>
      <c r="E16" s="5">
        <v>30</v>
      </c>
      <c r="F16" s="6" t="s">
        <v>5</v>
      </c>
      <c r="G16" s="6" t="s">
        <v>8</v>
      </c>
      <c r="H16" s="7">
        <v>0.97</v>
      </c>
      <c r="I16" s="10">
        <f t="shared" si="1"/>
        <v>69840.000000000015</v>
      </c>
      <c r="J16" s="8">
        <v>1.621</v>
      </c>
      <c r="K16" s="8">
        <v>1.6619999999999999</v>
      </c>
      <c r="L16" s="8">
        <v>1.632625</v>
      </c>
      <c r="M16" s="8">
        <v>6788.2259999999997</v>
      </c>
      <c r="N16" s="8">
        <v>6828.5159999999996</v>
      </c>
      <c r="O16" s="8">
        <v>6812.9306239999996</v>
      </c>
      <c r="P16" s="9">
        <f t="shared" si="0"/>
        <v>1.4237632137086034</v>
      </c>
    </row>
    <row r="17" spans="1:16" ht="30.75" x14ac:dyDescent="0.15">
      <c r="A17" s="2"/>
      <c r="B17" s="3" t="s">
        <v>3</v>
      </c>
      <c r="C17" s="3" t="s">
        <v>16</v>
      </c>
      <c r="D17" s="4">
        <v>4</v>
      </c>
      <c r="E17" s="5">
        <v>15</v>
      </c>
      <c r="F17" s="6" t="s">
        <v>5</v>
      </c>
      <c r="G17" s="6" t="s">
        <v>8</v>
      </c>
      <c r="H17" s="7">
        <v>0.48499999999999999</v>
      </c>
      <c r="I17" s="10">
        <f t="shared" si="1"/>
        <v>34920.000000000007</v>
      </c>
      <c r="J17" s="8">
        <v>1.65</v>
      </c>
      <c r="K17" s="8">
        <v>1.673</v>
      </c>
      <c r="L17" s="8">
        <v>1.659875</v>
      </c>
      <c r="M17" s="8">
        <v>6786.9369999999999</v>
      </c>
      <c r="N17" s="8">
        <v>6873.6360000000004</v>
      </c>
      <c r="O17" s="8">
        <v>6837.1976249999998</v>
      </c>
      <c r="P17" s="9">
        <f t="shared" si="0"/>
        <v>0.70935495300971352</v>
      </c>
    </row>
    <row r="18" spans="1:16" ht="30.75" x14ac:dyDescent="0.15">
      <c r="A18" s="2"/>
      <c r="B18" s="3" t="s">
        <v>3</v>
      </c>
      <c r="C18" s="3" t="s">
        <v>13</v>
      </c>
      <c r="D18" s="4">
        <v>1</v>
      </c>
      <c r="E18" s="5">
        <v>3.75</v>
      </c>
      <c r="F18" s="6" t="s">
        <v>14</v>
      </c>
      <c r="G18" s="6" t="s">
        <v>6</v>
      </c>
      <c r="H18" s="7">
        <v>0.12</v>
      </c>
      <c r="I18" s="10">
        <f t="shared" si="1"/>
        <v>8640</v>
      </c>
      <c r="J18" s="8">
        <v>1.5</v>
      </c>
      <c r="K18" s="8">
        <v>1.5780000000000001</v>
      </c>
      <c r="L18" s="8">
        <v>1.5326249999999999</v>
      </c>
      <c r="M18" s="8">
        <v>8776.4719999999998</v>
      </c>
      <c r="N18" s="8">
        <v>9116.5229999999992</v>
      </c>
      <c r="O18" s="8">
        <v>8976.1450000000004</v>
      </c>
      <c r="P18" s="9">
        <f t="shared" si="0"/>
        <v>0.13368767995615044</v>
      </c>
    </row>
    <row r="19" spans="1:16" ht="30.75" x14ac:dyDescent="0.15">
      <c r="A19" s="2"/>
      <c r="B19" s="3" t="s">
        <v>23</v>
      </c>
      <c r="C19" s="3" t="s">
        <v>26</v>
      </c>
      <c r="D19" s="4">
        <v>1</v>
      </c>
      <c r="E19" s="5">
        <v>2</v>
      </c>
      <c r="F19" s="6" t="s">
        <v>14</v>
      </c>
      <c r="G19" s="6" t="s">
        <v>25</v>
      </c>
      <c r="H19" s="7">
        <v>5.6000000000000001E-2</v>
      </c>
      <c r="I19" s="10">
        <f t="shared" si="1"/>
        <v>4032</v>
      </c>
      <c r="J19" s="8">
        <v>0.47599999999999998</v>
      </c>
      <c r="K19" s="8">
        <v>0.52300000000000002</v>
      </c>
      <c r="L19" s="8">
        <v>0.48949999999999999</v>
      </c>
      <c r="M19" s="8">
        <v>15195.414000000001</v>
      </c>
      <c r="N19" s="8">
        <v>15509.49</v>
      </c>
      <c r="O19" s="8">
        <v>15295.1515</v>
      </c>
      <c r="P19" s="9">
        <f t="shared" si="0"/>
        <v>3.6612909653101509E-2</v>
      </c>
    </row>
    <row r="20" spans="1:16" ht="30.75" x14ac:dyDescent="0.15">
      <c r="A20" s="2"/>
      <c r="B20" s="3" t="s">
        <v>23</v>
      </c>
      <c r="C20" s="3" t="s">
        <v>24</v>
      </c>
      <c r="D20" s="4">
        <v>1</v>
      </c>
      <c r="E20" s="5">
        <v>1</v>
      </c>
      <c r="F20" s="6" t="s">
        <v>14</v>
      </c>
      <c r="G20" s="6" t="s">
        <v>25</v>
      </c>
      <c r="H20" s="7">
        <v>2.8000000000000001E-2</v>
      </c>
      <c r="I20" s="10">
        <f t="shared" si="1"/>
        <v>2016</v>
      </c>
      <c r="J20" s="8">
        <v>0.44600000000000001</v>
      </c>
      <c r="K20" s="8">
        <v>0.497</v>
      </c>
      <c r="L20" s="8">
        <v>0.47337400000000002</v>
      </c>
      <c r="M20" s="8">
        <v>15574.245000000001</v>
      </c>
      <c r="N20" s="8">
        <v>16145.538</v>
      </c>
      <c r="O20" s="8">
        <v>16030.453374999999</v>
      </c>
      <c r="P20" s="9">
        <f t="shared" si="0"/>
        <v>1.7466754897691721E-2</v>
      </c>
    </row>
  </sheetData>
  <phoneticPr fontId="1"/>
  <conditionalFormatting sqref="O2:O2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{48BDA2A9-534F-4DAA-8178-293D4D12FA29}</x14:id>
        </ext>
      </extLst>
    </cfRule>
  </conditionalFormatting>
  <conditionalFormatting sqref="J2:N2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{6E16E483-0157-46E6-B1C8-EAF246BAA07C}</x14:id>
        </ext>
      </extLst>
    </cfRule>
  </conditionalFormatting>
  <conditionalFormatting sqref="L3:L2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{8739B899-A606-4082-9DB0-5B763D75CA5B}</x14:id>
        </ext>
      </extLst>
    </cfRule>
  </conditionalFormatting>
  <conditionalFormatting sqref="K3:K2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{36406003-5FED-418F-9DBC-D21AE8A6F2E5}</x14:id>
        </ext>
      </extLst>
    </cfRule>
  </conditionalFormatting>
  <conditionalFormatting sqref="J3:J2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{83A35AC5-3561-4ADC-AFDC-138B2B18AF20}</x14:id>
        </ext>
      </extLst>
    </cfRule>
  </conditionalFormatting>
  <conditionalFormatting sqref="P3:P20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{0B8EC280-7FA7-4C49-8D42-95F03EFE8FD0}</x14:id>
        </ext>
      </extLst>
    </cfRule>
  </conditionalFormatting>
  <conditionalFormatting sqref="E3:E20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{A7FDE69C-8458-4AF9-8E5B-AD191FA7186F}</x14:id>
        </ext>
      </extLst>
    </cfRule>
  </conditionalFormatting>
  <conditionalFormatting sqref="D3:D20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{8DF877A7-793B-4A10-BE71-90F3D3D8BFB5}</x14:id>
        </ext>
      </extLst>
    </cfRule>
  </conditionalFormatting>
  <conditionalFormatting sqref="H3:I20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{DAD4362F-B5BC-491E-ACCF-CFB29301865D}</x14:id>
        </ext>
      </extLst>
    </cfRule>
  </conditionalFormatting>
  <conditionalFormatting sqref="M3:M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{9E59647F-CB0B-4F7E-837B-F396C2BF11C7}</x14:id>
        </ext>
      </extLst>
    </cfRule>
  </conditionalFormatting>
  <conditionalFormatting sqref="N3:N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{0BAAB587-AA78-4C21-86B1-CE73E413FEC7}</x14:id>
        </ext>
      </extLst>
    </cfRule>
  </conditionalFormatting>
  <conditionalFormatting sqref="O3:O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{49FE3AE2-7116-47F0-8608-8C981CE610B1}</x14:id>
        </ext>
      </extLst>
    </cfRule>
  </conditionalFormatting>
  <pageMargins left="0.11811023622047245" right="0.31496062992125984" top="0.15748031496062992" bottom="0" header="0.11811023622047245" footer="0"/>
  <pageSetup paperSize="8" scale="7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BDA2A9-534F-4DAA-8178-293D4D12F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O2:O21</xm:sqref>
        </x14:conditionalFormatting>
        <x14:conditionalFormatting xmlns:xm="http://schemas.microsoft.com/office/excel/2006/main">
          <x14:cfRule type="dataBar" id="{6E16E483-0157-46E6-B1C8-EAF246BAA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J2:N20</xm:sqref>
        </x14:conditionalFormatting>
        <x14:conditionalFormatting xmlns:xm="http://schemas.microsoft.com/office/excel/2006/main">
          <x14:cfRule type="dataBar" id="{8739B899-A606-4082-9DB0-5B763D75CA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L3:L20</xm:sqref>
        </x14:conditionalFormatting>
        <x14:conditionalFormatting xmlns:xm="http://schemas.microsoft.com/office/excel/2006/main">
          <x14:cfRule type="dataBar" id="{36406003-5FED-418F-9DBC-D21AE8A6F2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K3:K20</xm:sqref>
        </x14:conditionalFormatting>
        <x14:conditionalFormatting xmlns:xm="http://schemas.microsoft.com/office/excel/2006/main">
          <x14:cfRule type="dataBar" id="{83A35AC5-3561-4ADC-AFDC-138B2B18A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J3:J20</xm:sqref>
        </x14:conditionalFormatting>
        <x14:conditionalFormatting xmlns:xm="http://schemas.microsoft.com/office/excel/2006/main">
          <x14:cfRule type="dataBar" id="{0B8EC280-7FA7-4C49-8D42-95F03EFE8F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P3:P20</xm:sqref>
        </x14:conditionalFormatting>
        <x14:conditionalFormatting xmlns:xm="http://schemas.microsoft.com/office/excel/2006/main">
          <x14:cfRule type="dataBar" id="{A7FDE69C-8458-4AF9-8E5B-AD191FA718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E3:E20</xm:sqref>
        </x14:conditionalFormatting>
        <x14:conditionalFormatting xmlns:xm="http://schemas.microsoft.com/office/excel/2006/main">
          <x14:cfRule type="dataBar" id="{8DF877A7-793B-4A10-BE71-90F3D3D8BF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D3:D20</xm:sqref>
        </x14:conditionalFormatting>
        <x14:conditionalFormatting xmlns:xm="http://schemas.microsoft.com/office/excel/2006/main">
          <x14:cfRule type="dataBar" id="{DAD4362F-B5BC-491E-ACCF-CFB2930186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H3:I20</xm:sqref>
        </x14:conditionalFormatting>
        <x14:conditionalFormatting xmlns:xm="http://schemas.microsoft.com/office/excel/2006/main">
          <x14:cfRule type="dataBar" id="{9E59647F-CB0B-4F7E-837B-F396C2BF11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M3:M20</xm:sqref>
        </x14:conditionalFormatting>
        <x14:conditionalFormatting xmlns:xm="http://schemas.microsoft.com/office/excel/2006/main">
          <x14:cfRule type="dataBar" id="{0BAAB587-AA78-4C21-86B1-CE73E413FE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N3:N20</xm:sqref>
        </x14:conditionalFormatting>
        <x14:conditionalFormatting xmlns:xm="http://schemas.microsoft.com/office/excel/2006/main">
          <x14:cfRule type="dataBar" id="{49FE3AE2-7116-47F0-8608-8C981CE610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2017-09-24T03:12:20Z</dcterms:created>
  <dcterms:modified xsi:type="dcterms:W3CDTF">2017-09-24T03:12:25Z</dcterms:modified>
</cp:coreProperties>
</file>