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search\PhD\biodivtab\data\solved\befchina\befchina_6\"/>
    </mc:Choice>
  </mc:AlternateContent>
  <bookViews>
    <workbookView xWindow="0" yWindow="0" windowWidth="24650" windowHeight="115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J3" i="1" l="1"/>
  <c r="H3" i="1"/>
  <c r="H4" i="1" s="1"/>
  <c r="H5" i="1" l="1"/>
  <c r="J4" i="1"/>
  <c r="F4" i="1" s="1"/>
  <c r="F3" i="1"/>
  <c r="E4" i="1"/>
  <c r="E3" i="1"/>
  <c r="F2" i="1"/>
  <c r="E2" i="1"/>
  <c r="E5" i="1" l="1"/>
  <c r="J5" i="1"/>
  <c r="J6" i="1" s="1"/>
  <c r="H6" i="1"/>
  <c r="E6" i="1" l="1"/>
  <c r="F5" i="1"/>
  <c r="F6" i="1"/>
  <c r="H7" i="1"/>
  <c r="J7" i="1"/>
  <c r="J8" i="1" s="1"/>
  <c r="F7" i="1" l="1"/>
  <c r="E7" i="1"/>
  <c r="H8" i="1"/>
  <c r="J9" i="1" s="1"/>
  <c r="H9" i="1" l="1"/>
  <c r="J10" i="1" s="1"/>
  <c r="H10" i="1" l="1"/>
  <c r="H11" i="1" s="1"/>
  <c r="H12" i="1" s="1"/>
  <c r="H13" i="1" s="1"/>
  <c r="H14" i="1" s="1"/>
  <c r="H15" i="1" s="1"/>
  <c r="H16" i="1" s="1"/>
  <c r="H17" i="1" s="1"/>
  <c r="H18" i="1" s="1"/>
  <c r="J11" i="1" l="1"/>
  <c r="J12" i="1" s="1"/>
  <c r="J13" i="1" s="1"/>
  <c r="J14" i="1" s="1"/>
  <c r="J15" i="1" s="1"/>
  <c r="J16" i="1" s="1"/>
  <c r="J17" i="1" s="1"/>
  <c r="J18" i="1" s="1"/>
  <c r="F20" i="1" l="1"/>
  <c r="F18" i="1"/>
  <c r="F13" i="1"/>
  <c r="F26" i="1"/>
  <c r="F14" i="1"/>
  <c r="E27" i="1"/>
  <c r="F27" i="1"/>
  <c r="E21" i="1"/>
  <c r="F8" i="1"/>
  <c r="F9" i="1"/>
  <c r="E10" i="1"/>
  <c r="F23" i="1"/>
  <c r="E8" i="1"/>
  <c r="E9" i="1"/>
  <c r="E11" i="1"/>
  <c r="E14" i="1"/>
  <c r="F11" i="1"/>
  <c r="E22" i="1"/>
  <c r="E15" i="1"/>
  <c r="E18" i="1"/>
  <c r="E26" i="1"/>
  <c r="F15" i="1"/>
  <c r="F16" i="1"/>
  <c r="E24" i="1"/>
  <c r="F21" i="1"/>
  <c r="F19" i="1"/>
  <c r="F17" i="1"/>
  <c r="F24" i="1"/>
  <c r="F22" i="1"/>
  <c r="E25" i="1"/>
  <c r="F25" i="1"/>
  <c r="E12" i="1"/>
  <c r="F12" i="1"/>
  <c r="E20" i="1"/>
  <c r="E17" i="1"/>
  <c r="F10" i="1"/>
  <c r="E23" i="1"/>
  <c r="E16" i="1"/>
  <c r="E13" i="1"/>
  <c r="E19" i="1"/>
</calcChain>
</file>

<file path=xl/sharedStrings.xml><?xml version="1.0" encoding="utf-8"?>
<sst xmlns="http://schemas.openxmlformats.org/spreadsheetml/2006/main" count="182" uniqueCount="119">
  <si>
    <t>filename</t>
  </si>
  <si>
    <t>col_id</t>
  </si>
  <si>
    <t>row_id</t>
  </si>
  <si>
    <t>value</t>
  </si>
  <si>
    <t>gt</t>
  </si>
  <si>
    <t>gt label</t>
  </si>
  <si>
    <t>Distincit</t>
  </si>
  <si>
    <t>https://www.wikidata.org/wiki/Q7432</t>
  </si>
  <si>
    <t>befchina_6</t>
  </si>
  <si>
    <t>Family</t>
  </si>
  <si>
    <t>Calypogeiaceae</t>
  </si>
  <si>
    <t>Conocephalaceae</t>
  </si>
  <si>
    <t>Lophocoleaceae</t>
  </si>
  <si>
    <t>Marchantiaceae</t>
  </si>
  <si>
    <t>Acrobolbaceae</t>
  </si>
  <si>
    <t>Polytrichaceae</t>
  </si>
  <si>
    <t>Pottiaceae</t>
  </si>
  <si>
    <t>Bryaceae</t>
  </si>
  <si>
    <t>Leucobryaceae</t>
  </si>
  <si>
    <t>Dicranellaceae</t>
  </si>
  <si>
    <t>Ditrichaceae</t>
  </si>
  <si>
    <t>Entodontaceae</t>
  </si>
  <si>
    <t>Hypnaceae</t>
  </si>
  <si>
    <t>Bartramiaceae</t>
  </si>
  <si>
    <t>Mniaceae</t>
  </si>
  <si>
    <t>Thuidiaceae</t>
  </si>
  <si>
    <t>Species</t>
  </si>
  <si>
    <t>species:Calypogeia sub:fissa</t>
  </si>
  <si>
    <t>species:Conocephallum sub:saleborosum</t>
  </si>
  <si>
    <t>species:Heteroscyphus sub:zollingeri</t>
  </si>
  <si>
    <t>species:Marchantia sub:emarginata</t>
  </si>
  <si>
    <t>species:Notoscyphus sub:lutescens</t>
  </si>
  <si>
    <t>species:Atrichum sub:subserratum</t>
  </si>
  <si>
    <t>species:Barbula sub:unguiculata</t>
  </si>
  <si>
    <t>species:Bryum sub:argenteum</t>
  </si>
  <si>
    <t>species:Campylopus sub:atrovirens</t>
  </si>
  <si>
    <t>species:Dicranella sub:heteromalla</t>
  </si>
  <si>
    <t>species:Didymodon sub:constrictus</t>
  </si>
  <si>
    <t>species:Didymodon sub:ditrichoides</t>
  </si>
  <si>
    <t>species:Ditrichum sub:pallidum</t>
  </si>
  <si>
    <t>species:Entodon sub:spec.</t>
  </si>
  <si>
    <t>species:Hypnum sub:cupressiforme</t>
  </si>
  <si>
    <t>species:Hypnum sub:macrogynum</t>
  </si>
  <si>
    <t>species:Leucobryum sub:juniperoideum</t>
  </si>
  <si>
    <t>species:Philonotis sub:marchica</t>
  </si>
  <si>
    <t>species:Philonotis sub:mollis</t>
  </si>
  <si>
    <t>species:Philonotis sub:roylei</t>
  </si>
  <si>
    <t>species:Plagiomnium sub:acutum</t>
  </si>
  <si>
    <t>species:Pogonatum sub:inflexum</t>
  </si>
  <si>
    <t>species:Thuidium sub:glaucinoides</t>
  </si>
  <si>
    <t>species:Trachycystis sub:microphylla</t>
  </si>
  <si>
    <t>species:Trichostomum sub:crispulum</t>
  </si>
  <si>
    <t>https://www.wikidata.org/wiki/Q1027838</t>
  </si>
  <si>
    <t>https://www.wikidata.org/wiki/Q35409</t>
  </si>
  <si>
    <t>family</t>
  </si>
  <si>
    <t>https://www.wikidata.org/wiki/Q17118357</t>
  </si>
  <si>
    <t>https://www.wikidata.org/wiki/Q17276674</t>
  </si>
  <si>
    <t>https://www.wikidata.org/wiki/Q138798</t>
  </si>
  <si>
    <t>https://www.wikidata.org/wiki/Q4675300</t>
  </si>
  <si>
    <t>https://www.wikidata.org/wiki/Q133627</t>
  </si>
  <si>
    <t>https://www.wikidata.org/wiki/Q150302</t>
  </si>
  <si>
    <t>https://www.wikidata.org/wiki/Q140324</t>
  </si>
  <si>
    <t>https://www.wikidata.org/wiki/Q655047</t>
  </si>
  <si>
    <t>https://www.wikidata.org/wiki/Q1210284</t>
  </si>
  <si>
    <t>https://www.wikidata.org/wiki/Q1230319</t>
  </si>
  <si>
    <t>https://www.wikidata.org/wiki/Q1309246</t>
  </si>
  <si>
    <t>https://www.wikidata.org/wiki/Q146237</t>
  </si>
  <si>
    <t>https://www.wikidata.org/wiki/Q640977</t>
  </si>
  <si>
    <t>https://www.wikidata.org/wiki/Q446766</t>
  </si>
  <si>
    <t>https://www.wikidata.org/wiki/Q150292</t>
  </si>
  <si>
    <t>https://www.wikidata.org/wiki/Q1307515</t>
  </si>
  <si>
    <t>https://www.wikidata.org/wiki/Q17301436</t>
  </si>
  <si>
    <t>https://www.wikidata.org/wiki/Q15346862</t>
  </si>
  <si>
    <t>https://www.wikidata.org/wiki/Q17296595</t>
  </si>
  <si>
    <t>https://www.wikidata.org/wiki/Q15312587</t>
  </si>
  <si>
    <t>https://www.wikidata.org/wiki/Q15327455</t>
  </si>
  <si>
    <t>https://www.wikidata.org/wiki/Q1519347</t>
  </si>
  <si>
    <t>https://www.wikidata.org/wiki/Q1937687</t>
  </si>
  <si>
    <t>https://www.wikidata.org/wiki/Q15323474</t>
  </si>
  <si>
    <t>https://www.wikidata.org/wiki/Q310449</t>
  </si>
  <si>
    <t>https://www.wikidata.org/wiki/Q15339929</t>
  </si>
  <si>
    <t>https://www.wikidata.org/wiki/Q15338757</t>
  </si>
  <si>
    <t>https://www.wikidata.org/wiki/Q11176619</t>
  </si>
  <si>
    <t>NIL</t>
  </si>
  <si>
    <t>https://www.wikidata.org/wiki/Q245867</t>
  </si>
  <si>
    <t>https://www.wikidata.org/wiki/Q15249252</t>
  </si>
  <si>
    <t>https://www.wikidata.org/wiki/Q11063497</t>
  </si>
  <si>
    <t>https://www.wikidata.org/wiki/Q17208308</t>
  </si>
  <si>
    <t>https://www.wikidata.org/wiki/Q11108537</t>
  </si>
  <si>
    <t>https://www.wikidata.org/wiki/Q15251128</t>
  </si>
  <si>
    <t>https://www.wikidata.org/wiki/Q15250737</t>
  </si>
  <si>
    <t>https://www.wikidata.org/wiki/Q15322955</t>
  </si>
  <si>
    <t>https://www.wikidata.org/wiki/Q15248395</t>
  </si>
  <si>
    <t>https://www.wikidata.org/wiki/Q10958230</t>
  </si>
  <si>
    <t>https://www.wikidata.org/wiki/Q2452682</t>
  </si>
  <si>
    <t>Calypogeia fissa</t>
  </si>
  <si>
    <t>Conocephallum saleborosum</t>
  </si>
  <si>
    <t>Heteroscyphus zollingeri</t>
  </si>
  <si>
    <t>Marchantia emarginata</t>
  </si>
  <si>
    <t>Notoscyphus lutescens</t>
  </si>
  <si>
    <t>Atrichum subserratum</t>
  </si>
  <si>
    <t>Barbula unguiculata</t>
  </si>
  <si>
    <t>Bryum argenteum</t>
  </si>
  <si>
    <t>Campylopus atrovirens</t>
  </si>
  <si>
    <t>Dicranella heteromalla</t>
  </si>
  <si>
    <t>Didymodon constrictus</t>
  </si>
  <si>
    <t>Didymodon ditrichoides</t>
  </si>
  <si>
    <t>Ditrichum pallidum</t>
  </si>
  <si>
    <t>Hypnum cupressiforme</t>
  </si>
  <si>
    <t>Hypnum macrogynum</t>
  </si>
  <si>
    <t>Leucobryum juniperoideum</t>
  </si>
  <si>
    <t>Philonotis marchica</t>
  </si>
  <si>
    <t>Philonotis mollis</t>
  </si>
  <si>
    <t>Philonotis roylei</t>
  </si>
  <si>
    <t>Plagiomnium acutum</t>
  </si>
  <si>
    <t>Pogonatum inflexum</t>
  </si>
  <si>
    <t>Thuidium glaucinoides</t>
  </si>
  <si>
    <t>Trachycystis microphylla</t>
  </si>
  <si>
    <t>Trichostomum crispulum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</si>
</sst>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1" fillId="2" borderId="0" xfId="0" applyFont="1" applyFill="1"/>
    <xf numFmtId="0" fontId="2" fillId="0" borderId="0" xfId="0" applyFont="1"/>
    <xf numFmtId="0" fontId="5" fillId="0" borderId="0" xfId="1"/>
    <xf numFmtId="0" fontId="1" fillId="0" borderId="0" xfId="0" applyFont="1"/>
    <xf numFmtId="0" fontId="0" fillId="2" borderId="0" xfId="0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6" fillId="0" borderId="1" xfId="0" applyFont="1" applyFill="1" applyBorder="1" applyAlignment="1">
      <alignment horizontal="left" wrapText="1"/>
    </xf>
    <xf numFmtId="0" fontId="7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0"/>
  <sheetViews>
    <sheetView tabSelected="1" topLeftCell="B2" workbookViewId="0">
      <pane ySplit="1" topLeftCell="A3" activePane="bottomLeft" state="frozen"/>
      <selection activeCell="A2" sqref="A2"/>
      <selection pane="bottomLeft" activeCell="F35" sqref="F35"/>
    </sheetView>
  </sheetViews>
  <sheetFormatPr defaultRowHeight="14.5" x14ac:dyDescent="0.35"/>
  <cols>
    <col min="1" max="1" width="15.1796875" bestFit="1" customWidth="1"/>
    <col min="4" max="4" width="38.36328125" style="12" bestFit="1" customWidth="1"/>
    <col min="5" max="5" width="37.26953125" bestFit="1" customWidth="1"/>
    <col min="6" max="6" width="28.6328125" style="6" bestFit="1" customWidth="1"/>
    <col min="7" max="7" width="1.6328125" style="7" customWidth="1"/>
    <col min="8" max="8" width="38.36328125" bestFit="1" customWidth="1"/>
    <col min="9" max="9" width="37.26953125" bestFit="1" customWidth="1"/>
    <col min="10" max="10" width="16.6328125" bestFit="1" customWidth="1"/>
  </cols>
  <sheetData>
    <row r="1" spans="1:10" ht="15" thickBot="1" x14ac:dyDescent="0.4">
      <c r="A1" s="1" t="s">
        <v>0</v>
      </c>
      <c r="B1" s="1" t="s">
        <v>1</v>
      </c>
      <c r="C1" s="1" t="s">
        <v>2</v>
      </c>
      <c r="D1" s="11" t="s">
        <v>3</v>
      </c>
      <c r="E1" s="1" t="s">
        <v>4</v>
      </c>
      <c r="F1" s="2" t="s">
        <v>5</v>
      </c>
      <c r="G1" s="3"/>
      <c r="H1" s="4" t="s">
        <v>6</v>
      </c>
      <c r="I1" s="4" t="s">
        <v>4</v>
      </c>
      <c r="J1" s="4" t="s">
        <v>5</v>
      </c>
    </row>
    <row r="2" spans="1:10" x14ac:dyDescent="0.35">
      <c r="A2" t="s">
        <v>8</v>
      </c>
      <c r="B2">
        <v>0</v>
      </c>
      <c r="C2">
        <v>0</v>
      </c>
      <c r="D2" s="12" t="s">
        <v>9</v>
      </c>
      <c r="E2" t="str">
        <f>VLOOKUP(D2,H:J, 2, FALSE)</f>
        <v>https://www.wikidata.org/wiki/Q35409</v>
      </c>
      <c r="F2" s="6" t="str">
        <f>VLOOKUP(D2,H:J, 3, FALSE)</f>
        <v>family</v>
      </c>
      <c r="H2" t="str">
        <f>IFERROR(INDEX($D$2:$D$100, MATCH(0, INDEX(COUNTIF($H$1:H1, $D$2:$D$100), 0, 0), 0)), "")</f>
        <v>Family</v>
      </c>
      <c r="I2" t="s">
        <v>53</v>
      </c>
      <c r="J2" t="s">
        <v>54</v>
      </c>
    </row>
    <row r="3" spans="1:10" x14ac:dyDescent="0.35">
      <c r="A3" t="s">
        <v>8</v>
      </c>
      <c r="B3">
        <v>0</v>
      </c>
      <c r="C3">
        <v>1</v>
      </c>
      <c r="D3" s="12" t="s">
        <v>10</v>
      </c>
      <c r="E3" t="str">
        <f t="shared" ref="E3:E27" si="0">VLOOKUP(D3,H:J, 2, FALSE)</f>
        <v>https://www.wikidata.org/wiki/Q1027838</v>
      </c>
      <c r="F3" s="6" t="str">
        <f t="shared" ref="F3:F27" si="1">VLOOKUP(D3,H:J, 3, FALSE)</f>
        <v>Calypogeiaceae</v>
      </c>
      <c r="H3" t="str">
        <f>IFERROR(INDEX($D$2:$D$100, MATCH(0, INDEX(COUNTIF($H$1:H2, $D$2:$D$100), 0, 0), 0)), "")</f>
        <v>Calypogeiaceae</v>
      </c>
      <c r="I3" t="s">
        <v>52</v>
      </c>
      <c r="J3" t="str">
        <f>IFERROR(INDEX($D$2:$D$100, MATCH(0, INDEX(COUNTIF($H$1:J2, $D$2:$D$100), 0, 0), 0)), "")</f>
        <v>Calypogeiaceae</v>
      </c>
    </row>
    <row r="4" spans="1:10" x14ac:dyDescent="0.35">
      <c r="A4" t="s">
        <v>8</v>
      </c>
      <c r="B4">
        <v>0</v>
      </c>
      <c r="C4">
        <v>2</v>
      </c>
      <c r="D4" s="12" t="s">
        <v>11</v>
      </c>
      <c r="E4" t="str">
        <f t="shared" si="0"/>
        <v>https://www.wikidata.org/wiki/Q17118357</v>
      </c>
      <c r="F4" s="6" t="str">
        <f t="shared" si="1"/>
        <v>Conocephalaceae</v>
      </c>
      <c r="H4" t="str">
        <f>IFERROR(INDEX($D$2:$D$100, MATCH(0, INDEX(COUNTIF($H$1:H3, $D$2:$D$100), 0, 0), 0)), "")</f>
        <v>Conocephalaceae</v>
      </c>
      <c r="I4" t="s">
        <v>55</v>
      </c>
      <c r="J4" t="str">
        <f>IFERROR(INDEX($D$2:$D$100, MATCH(0, INDEX(COUNTIF($H$1:J3, $D$2:$D$100), 0, 0), 0)), "")</f>
        <v>Conocephalaceae</v>
      </c>
    </row>
    <row r="5" spans="1:10" x14ac:dyDescent="0.35">
      <c r="A5" t="s">
        <v>8</v>
      </c>
      <c r="B5">
        <v>0</v>
      </c>
      <c r="C5">
        <v>3</v>
      </c>
      <c r="D5" s="12" t="s">
        <v>12</v>
      </c>
      <c r="E5" t="str">
        <f t="shared" si="0"/>
        <v>https://www.wikidata.org/wiki/Q17276674</v>
      </c>
      <c r="F5" s="6" t="str">
        <f t="shared" si="1"/>
        <v>Lophocoleaceae</v>
      </c>
      <c r="H5" t="str">
        <f>IFERROR(INDEX($D$2:$D$100, MATCH(0, INDEX(COUNTIF($H$1:H4, $D$2:$D$100), 0, 0), 0)), "")</f>
        <v>Lophocoleaceae</v>
      </c>
      <c r="I5" t="s">
        <v>56</v>
      </c>
      <c r="J5" t="str">
        <f>IFERROR(INDEX($D$2:$D$100, MATCH(0, INDEX(COUNTIF($H$1:J4, $D$2:$D$100), 0, 0), 0)), "")</f>
        <v>Lophocoleaceae</v>
      </c>
    </row>
    <row r="6" spans="1:10" x14ac:dyDescent="0.35">
      <c r="A6" t="s">
        <v>8</v>
      </c>
      <c r="B6">
        <v>0</v>
      </c>
      <c r="C6">
        <v>4</v>
      </c>
      <c r="D6" s="12" t="s">
        <v>13</v>
      </c>
      <c r="E6" t="str">
        <f t="shared" si="0"/>
        <v>https://www.wikidata.org/wiki/Q138798</v>
      </c>
      <c r="F6" s="6" t="str">
        <f t="shared" si="1"/>
        <v>Marchantiaceae</v>
      </c>
      <c r="H6" t="str">
        <f>IFERROR(INDEX($D$2:$D$100, MATCH(0, INDEX(COUNTIF($H$1:H5, $D$2:$D$100), 0, 0), 0)), "")</f>
        <v>Marchantiaceae</v>
      </c>
      <c r="I6" t="s">
        <v>57</v>
      </c>
      <c r="J6" t="str">
        <f>IFERROR(INDEX($D$2:$D$100, MATCH(0, INDEX(COUNTIF($H$1:J5, $D$2:$D$100), 0, 0), 0)), "")</f>
        <v>Marchantiaceae</v>
      </c>
    </row>
    <row r="7" spans="1:10" x14ac:dyDescent="0.35">
      <c r="A7" t="s">
        <v>8</v>
      </c>
      <c r="B7">
        <v>0</v>
      </c>
      <c r="C7">
        <v>5</v>
      </c>
      <c r="D7" s="12" t="s">
        <v>14</v>
      </c>
      <c r="E7" t="str">
        <f t="shared" si="0"/>
        <v>https://www.wikidata.org/wiki/Q4675300</v>
      </c>
      <c r="F7" s="6" t="str">
        <f t="shared" si="1"/>
        <v>Acrobolbaceae</v>
      </c>
      <c r="H7" t="str">
        <f>IFERROR(INDEX($D$2:$D$100, MATCH(0, INDEX(COUNTIF($H$1:H6, $D$2:$D$100), 0, 0), 0)), "")</f>
        <v>Acrobolbaceae</v>
      </c>
      <c r="I7" t="s">
        <v>58</v>
      </c>
      <c r="J7" t="str">
        <f>IFERROR(INDEX($D$2:$D$100, MATCH(0, INDEX(COUNTIF($H$1:J6, $D$2:$D$100), 0, 0), 0)), "")</f>
        <v>Acrobolbaceae</v>
      </c>
    </row>
    <row r="8" spans="1:10" x14ac:dyDescent="0.35">
      <c r="A8" t="s">
        <v>8</v>
      </c>
      <c r="B8">
        <v>0</v>
      </c>
      <c r="C8">
        <v>6</v>
      </c>
      <c r="D8" s="12" t="s">
        <v>15</v>
      </c>
      <c r="E8" t="str">
        <f t="shared" si="0"/>
        <v>https://www.wikidata.org/wiki/Q133627</v>
      </c>
      <c r="F8" s="6" t="str">
        <f t="shared" si="1"/>
        <v>Polytrichaceae</v>
      </c>
      <c r="H8" t="str">
        <f>IFERROR(INDEX($D$2:$D$100, MATCH(0, INDEX(COUNTIF($H$1:H7, $D$2:$D$100), 0, 0), 0)), "")</f>
        <v>Polytrichaceae</v>
      </c>
      <c r="I8" t="s">
        <v>59</v>
      </c>
      <c r="J8" t="str">
        <f>IFERROR(INDEX($D$2:$D$100, MATCH(0, INDEX(COUNTIF($H$1:J7, $D$2:$D$100), 0, 0), 0)), "")</f>
        <v>Polytrichaceae</v>
      </c>
    </row>
    <row r="9" spans="1:10" x14ac:dyDescent="0.35">
      <c r="A9" t="s">
        <v>8</v>
      </c>
      <c r="B9">
        <v>0</v>
      </c>
      <c r="C9">
        <v>7</v>
      </c>
      <c r="D9" s="12" t="s">
        <v>16</v>
      </c>
      <c r="E9" t="str">
        <f t="shared" si="0"/>
        <v>https://www.wikidata.org/wiki/Q150302</v>
      </c>
      <c r="F9" s="6" t="str">
        <f t="shared" si="1"/>
        <v>Pottiaceae</v>
      </c>
      <c r="H9" t="str">
        <f>IFERROR(INDEX($D$2:$D$100, MATCH(0, INDEX(COUNTIF($H$1:H8, $D$2:$D$100), 0, 0), 0)), "")</f>
        <v>Pottiaceae</v>
      </c>
      <c r="I9" t="s">
        <v>60</v>
      </c>
      <c r="J9" t="str">
        <f>IFERROR(INDEX($D$2:$D$100, MATCH(0, INDEX(COUNTIF($H$1:J8, $D$2:$D$100), 0, 0), 0)), "")</f>
        <v>Pottiaceae</v>
      </c>
    </row>
    <row r="10" spans="1:10" x14ac:dyDescent="0.35">
      <c r="A10" t="s">
        <v>8</v>
      </c>
      <c r="B10">
        <v>0</v>
      </c>
      <c r="C10">
        <v>8</v>
      </c>
      <c r="D10" s="12" t="s">
        <v>17</v>
      </c>
      <c r="E10" t="str">
        <f t="shared" si="0"/>
        <v>https://www.wikidata.org/wiki/Q140324</v>
      </c>
      <c r="F10" s="6" t="str">
        <f t="shared" si="1"/>
        <v>Bryaceae</v>
      </c>
      <c r="H10" t="str">
        <f>IFERROR(INDEX($D$2:$D$100, MATCH(0, INDEX(COUNTIF($H$1:H9, $D$2:$D$100), 0, 0), 0)), "")</f>
        <v>Bryaceae</v>
      </c>
      <c r="I10" s="5" t="s">
        <v>61</v>
      </c>
      <c r="J10" t="str">
        <f>IFERROR(INDEX($D$2:$D$100, MATCH(0, INDEX(COUNTIF($H$1:J9, $D$2:$D$100), 0, 0), 0)), "")</f>
        <v>Bryaceae</v>
      </c>
    </row>
    <row r="11" spans="1:10" x14ac:dyDescent="0.35">
      <c r="A11" t="s">
        <v>8</v>
      </c>
      <c r="B11">
        <v>0</v>
      </c>
      <c r="C11">
        <v>9</v>
      </c>
      <c r="D11" s="12" t="s">
        <v>18</v>
      </c>
      <c r="E11" t="str">
        <f t="shared" si="0"/>
        <v>https://www.wikidata.org/wiki/Q655047</v>
      </c>
      <c r="F11" s="6" t="str">
        <f t="shared" si="1"/>
        <v>Leucobryaceae</v>
      </c>
      <c r="H11" t="str">
        <f>IFERROR(INDEX($D$2:$D$100, MATCH(0, INDEX(COUNTIF($H$1:H10, $D$2:$D$100), 0, 0), 0)), "")</f>
        <v>Leucobryaceae</v>
      </c>
      <c r="I11" t="s">
        <v>62</v>
      </c>
      <c r="J11" t="str">
        <f>IFERROR(INDEX($D$2:$D$100, MATCH(0, INDEX(COUNTIF($H$1:J10, $D$2:$D$100), 0, 0), 0)), "")</f>
        <v>Leucobryaceae</v>
      </c>
    </row>
    <row r="12" spans="1:10" x14ac:dyDescent="0.35">
      <c r="A12" t="s">
        <v>8</v>
      </c>
      <c r="B12">
        <v>0</v>
      </c>
      <c r="C12">
        <v>10</v>
      </c>
      <c r="D12" s="12" t="s">
        <v>19</v>
      </c>
      <c r="E12" t="str">
        <f t="shared" si="0"/>
        <v>https://www.wikidata.org/wiki/Q1210284</v>
      </c>
      <c r="F12" s="6" t="str">
        <f t="shared" si="1"/>
        <v>Dicranellaceae</v>
      </c>
      <c r="H12" t="str">
        <f>IFERROR(INDEX($D$2:$D$100, MATCH(0, INDEX(COUNTIF($H$1:H11, $D$2:$D$100), 0, 0), 0)), "")</f>
        <v>Dicranellaceae</v>
      </c>
      <c r="I12" t="s">
        <v>63</v>
      </c>
      <c r="J12" t="str">
        <f>IFERROR(INDEX($D$2:$D$100, MATCH(0, INDEX(COUNTIF($H$1:J11, $D$2:$D$100), 0, 0), 0)), "")</f>
        <v>Dicranellaceae</v>
      </c>
    </row>
    <row r="13" spans="1:10" x14ac:dyDescent="0.35">
      <c r="A13" t="s">
        <v>8</v>
      </c>
      <c r="B13">
        <v>0</v>
      </c>
      <c r="C13">
        <v>11</v>
      </c>
      <c r="D13" s="12" t="s">
        <v>16</v>
      </c>
      <c r="E13" t="str">
        <f t="shared" si="0"/>
        <v>https://www.wikidata.org/wiki/Q150302</v>
      </c>
      <c r="F13" s="6" t="str">
        <f t="shared" si="1"/>
        <v>Pottiaceae</v>
      </c>
      <c r="H13" t="str">
        <f>IFERROR(INDEX($D$2:$D$100, MATCH(0, INDEX(COUNTIF($H$1:H12, $D$2:$D$100), 0, 0), 0)), "")</f>
        <v>Ditrichaceae</v>
      </c>
      <c r="I13" t="s">
        <v>64</v>
      </c>
      <c r="J13" t="str">
        <f>IFERROR(INDEX($D$2:$D$100, MATCH(0, INDEX(COUNTIF($H$1:J12, $D$2:$D$100), 0, 0), 0)), "")</f>
        <v>Ditrichaceae</v>
      </c>
    </row>
    <row r="14" spans="1:10" x14ac:dyDescent="0.35">
      <c r="A14" t="s">
        <v>8</v>
      </c>
      <c r="B14">
        <v>0</v>
      </c>
      <c r="C14">
        <v>12</v>
      </c>
      <c r="D14" s="12" t="s">
        <v>16</v>
      </c>
      <c r="E14" t="str">
        <f t="shared" si="0"/>
        <v>https://www.wikidata.org/wiki/Q150302</v>
      </c>
      <c r="F14" s="6" t="str">
        <f t="shared" si="1"/>
        <v>Pottiaceae</v>
      </c>
      <c r="H14" t="str">
        <f>IFERROR(INDEX($D$2:$D$100, MATCH(0, INDEX(COUNTIF($H$1:H13, $D$2:$D$100), 0, 0), 0)), "")</f>
        <v>Entodontaceae</v>
      </c>
      <c r="I14" t="s">
        <v>65</v>
      </c>
      <c r="J14" t="str">
        <f>IFERROR(INDEX($D$2:$D$100, MATCH(0, INDEX(COUNTIF($H$1:J13, $D$2:$D$100), 0, 0), 0)), "")</f>
        <v>Entodontaceae</v>
      </c>
    </row>
    <row r="15" spans="1:10" x14ac:dyDescent="0.35">
      <c r="A15" t="s">
        <v>8</v>
      </c>
      <c r="B15">
        <v>0</v>
      </c>
      <c r="C15">
        <v>13</v>
      </c>
      <c r="D15" s="12" t="s">
        <v>20</v>
      </c>
      <c r="E15" t="str">
        <f t="shared" si="0"/>
        <v>https://www.wikidata.org/wiki/Q1230319</v>
      </c>
      <c r="F15" s="6" t="str">
        <f t="shared" si="1"/>
        <v>Ditrichaceae</v>
      </c>
      <c r="H15" t="str">
        <f>IFERROR(INDEX($D$2:$D$100, MATCH(0, INDEX(COUNTIF($H$1:H14, $D$2:$D$100), 0, 0), 0)), "")</f>
        <v>Hypnaceae</v>
      </c>
      <c r="I15" t="s">
        <v>66</v>
      </c>
      <c r="J15" t="str">
        <f>IFERROR(INDEX($D$2:$D$100, MATCH(0, INDEX(COUNTIF($H$1:J14, $D$2:$D$100), 0, 0), 0)), "")</f>
        <v>Hypnaceae</v>
      </c>
    </row>
    <row r="16" spans="1:10" x14ac:dyDescent="0.35">
      <c r="A16" t="s">
        <v>8</v>
      </c>
      <c r="B16">
        <v>0</v>
      </c>
      <c r="C16">
        <v>14</v>
      </c>
      <c r="D16" s="12" t="s">
        <v>21</v>
      </c>
      <c r="E16" t="str">
        <f t="shared" si="0"/>
        <v>https://www.wikidata.org/wiki/Q1309246</v>
      </c>
      <c r="F16" s="6" t="str">
        <f t="shared" si="1"/>
        <v>Entodontaceae</v>
      </c>
      <c r="H16" t="str">
        <f>IFERROR(INDEX($D$2:$D$100, MATCH(0, INDEX(COUNTIF($H$1:H15, $D$2:$D$100), 0, 0), 0)), "")</f>
        <v>Bartramiaceae</v>
      </c>
      <c r="I16" t="s">
        <v>67</v>
      </c>
      <c r="J16" t="str">
        <f>IFERROR(INDEX($D$2:$D$100, MATCH(0, INDEX(COUNTIF($H$1:J15, $D$2:$D$100), 0, 0), 0)), "")</f>
        <v>Bartramiaceae</v>
      </c>
    </row>
    <row r="17" spans="1:10" x14ac:dyDescent="0.35">
      <c r="A17" t="s">
        <v>8</v>
      </c>
      <c r="B17">
        <v>0</v>
      </c>
      <c r="C17">
        <v>15</v>
      </c>
      <c r="D17" s="12" t="s">
        <v>22</v>
      </c>
      <c r="E17" t="str">
        <f t="shared" si="0"/>
        <v>https://www.wikidata.org/wiki/Q146237</v>
      </c>
      <c r="F17" s="6" t="str">
        <f t="shared" si="1"/>
        <v>Hypnaceae</v>
      </c>
      <c r="H17" t="str">
        <f>IFERROR(INDEX($D$2:$D$100, MATCH(0, INDEX(COUNTIF($H$1:H16, $D$2:$D$100), 0, 0), 0)), "")</f>
        <v>Mniaceae</v>
      </c>
      <c r="I17" t="s">
        <v>68</v>
      </c>
      <c r="J17" t="str">
        <f>IFERROR(INDEX($D$2:$D$100, MATCH(0, INDEX(COUNTIF($H$1:J16, $D$2:$D$100), 0, 0), 0)), "")</f>
        <v>Mniaceae</v>
      </c>
    </row>
    <row r="18" spans="1:10" x14ac:dyDescent="0.35">
      <c r="A18" t="s">
        <v>8</v>
      </c>
      <c r="B18">
        <v>0</v>
      </c>
      <c r="C18">
        <v>16</v>
      </c>
      <c r="D18" s="12" t="s">
        <v>22</v>
      </c>
      <c r="E18" t="str">
        <f t="shared" si="0"/>
        <v>https://www.wikidata.org/wiki/Q146237</v>
      </c>
      <c r="F18" s="6" t="str">
        <f t="shared" si="1"/>
        <v>Hypnaceae</v>
      </c>
      <c r="H18" t="str">
        <f>IFERROR(INDEX($D$2:$D$100, MATCH(0, INDEX(COUNTIF($H$1:H17, $D$2:$D$100), 0, 0), 0)), "")</f>
        <v>Thuidiaceae</v>
      </c>
      <c r="I18" t="s">
        <v>69</v>
      </c>
      <c r="J18" t="str">
        <f>IFERROR(INDEX($D$2:$D$100, MATCH(0, INDEX(COUNTIF($H$1:J17, $D$2:$D$100), 0, 0), 0)), "")</f>
        <v>Thuidiaceae</v>
      </c>
    </row>
    <row r="19" spans="1:10" x14ac:dyDescent="0.35">
      <c r="A19" t="s">
        <v>8</v>
      </c>
      <c r="B19">
        <v>0</v>
      </c>
      <c r="C19">
        <v>17</v>
      </c>
      <c r="D19" s="12" t="s">
        <v>18</v>
      </c>
      <c r="E19" t="str">
        <f t="shared" si="0"/>
        <v>https://www.wikidata.org/wiki/Q655047</v>
      </c>
      <c r="F19" s="6" t="str">
        <f t="shared" si="1"/>
        <v>Leucobryaceae</v>
      </c>
    </row>
    <row r="20" spans="1:10" x14ac:dyDescent="0.35">
      <c r="A20" t="s">
        <v>8</v>
      </c>
      <c r="B20">
        <v>0</v>
      </c>
      <c r="C20">
        <v>18</v>
      </c>
      <c r="D20" s="12" t="s">
        <v>23</v>
      </c>
      <c r="E20" t="str">
        <f t="shared" si="0"/>
        <v>https://www.wikidata.org/wiki/Q640977</v>
      </c>
      <c r="F20" s="6" t="str">
        <f t="shared" si="1"/>
        <v>Bartramiaceae</v>
      </c>
    </row>
    <row r="21" spans="1:10" x14ac:dyDescent="0.35">
      <c r="A21" t="s">
        <v>8</v>
      </c>
      <c r="B21">
        <v>0</v>
      </c>
      <c r="C21">
        <v>19</v>
      </c>
      <c r="D21" s="12" t="s">
        <v>23</v>
      </c>
      <c r="E21" t="str">
        <f t="shared" si="0"/>
        <v>https://www.wikidata.org/wiki/Q640977</v>
      </c>
      <c r="F21" s="6" t="str">
        <f t="shared" si="1"/>
        <v>Bartramiaceae</v>
      </c>
    </row>
    <row r="22" spans="1:10" x14ac:dyDescent="0.35">
      <c r="A22" t="s">
        <v>8</v>
      </c>
      <c r="B22">
        <v>0</v>
      </c>
      <c r="C22">
        <v>20</v>
      </c>
      <c r="D22" s="12" t="s">
        <v>23</v>
      </c>
      <c r="E22" t="str">
        <f t="shared" si="0"/>
        <v>https://www.wikidata.org/wiki/Q640977</v>
      </c>
      <c r="F22" s="6" t="str">
        <f t="shared" si="1"/>
        <v>Bartramiaceae</v>
      </c>
    </row>
    <row r="23" spans="1:10" x14ac:dyDescent="0.35">
      <c r="A23" t="s">
        <v>8</v>
      </c>
      <c r="B23">
        <v>0</v>
      </c>
      <c r="C23">
        <v>21</v>
      </c>
      <c r="D23" s="12" t="s">
        <v>24</v>
      </c>
      <c r="E23" t="str">
        <f t="shared" si="0"/>
        <v>https://www.wikidata.org/wiki/Q446766</v>
      </c>
      <c r="F23" s="6" t="str">
        <f t="shared" si="1"/>
        <v>Mniaceae</v>
      </c>
    </row>
    <row r="24" spans="1:10" x14ac:dyDescent="0.35">
      <c r="A24" t="s">
        <v>8</v>
      </c>
      <c r="B24">
        <v>0</v>
      </c>
      <c r="C24">
        <v>22</v>
      </c>
      <c r="D24" s="12" t="s">
        <v>15</v>
      </c>
      <c r="E24" t="str">
        <f t="shared" si="0"/>
        <v>https://www.wikidata.org/wiki/Q133627</v>
      </c>
      <c r="F24" s="6" t="str">
        <f t="shared" si="1"/>
        <v>Polytrichaceae</v>
      </c>
    </row>
    <row r="25" spans="1:10" x14ac:dyDescent="0.35">
      <c r="A25" t="s">
        <v>8</v>
      </c>
      <c r="B25">
        <v>0</v>
      </c>
      <c r="C25">
        <v>23</v>
      </c>
      <c r="D25" s="12" t="s">
        <v>25</v>
      </c>
      <c r="E25" t="str">
        <f t="shared" si="0"/>
        <v>https://www.wikidata.org/wiki/Q150292</v>
      </c>
      <c r="F25" s="6" t="str">
        <f t="shared" si="1"/>
        <v>Thuidiaceae</v>
      </c>
    </row>
    <row r="26" spans="1:10" x14ac:dyDescent="0.35">
      <c r="A26" t="s">
        <v>8</v>
      </c>
      <c r="B26">
        <v>0</v>
      </c>
      <c r="C26">
        <v>24</v>
      </c>
      <c r="D26" s="12" t="s">
        <v>24</v>
      </c>
      <c r="E26" t="str">
        <f t="shared" si="0"/>
        <v>https://www.wikidata.org/wiki/Q446766</v>
      </c>
      <c r="F26" s="6" t="str">
        <f t="shared" si="1"/>
        <v>Mniaceae</v>
      </c>
    </row>
    <row r="27" spans="1:10" x14ac:dyDescent="0.35">
      <c r="A27" t="s">
        <v>8</v>
      </c>
      <c r="B27">
        <v>0</v>
      </c>
      <c r="C27">
        <v>25</v>
      </c>
      <c r="D27" s="12" t="s">
        <v>16</v>
      </c>
      <c r="E27" t="str">
        <f t="shared" si="0"/>
        <v>https://www.wikidata.org/wiki/Q150302</v>
      </c>
      <c r="F27" s="6" t="str">
        <f t="shared" si="1"/>
        <v>Pottiaceae</v>
      </c>
    </row>
    <row r="28" spans="1:10" x14ac:dyDescent="0.35">
      <c r="A28" t="s">
        <v>8</v>
      </c>
      <c r="B28">
        <v>1</v>
      </c>
      <c r="C28">
        <v>0</v>
      </c>
      <c r="D28" s="12" t="s">
        <v>26</v>
      </c>
      <c r="E28" t="s">
        <v>7</v>
      </c>
      <c r="F28" s="6" t="s">
        <v>26</v>
      </c>
    </row>
    <row r="29" spans="1:10" x14ac:dyDescent="0.35">
      <c r="A29" t="s">
        <v>8</v>
      </c>
      <c r="B29">
        <v>1</v>
      </c>
      <c r="C29">
        <v>1</v>
      </c>
      <c r="D29" s="12" t="s">
        <v>27</v>
      </c>
      <c r="E29" t="s">
        <v>70</v>
      </c>
      <c r="F29" s="6" t="s">
        <v>95</v>
      </c>
    </row>
    <row r="30" spans="1:10" x14ac:dyDescent="0.35">
      <c r="A30" t="s">
        <v>8</v>
      </c>
      <c r="B30">
        <v>1</v>
      </c>
      <c r="C30">
        <v>2</v>
      </c>
      <c r="D30" s="12" t="s">
        <v>28</v>
      </c>
      <c r="E30" t="s">
        <v>71</v>
      </c>
      <c r="F30" s="6" t="s">
        <v>96</v>
      </c>
    </row>
    <row r="31" spans="1:10" x14ac:dyDescent="0.35">
      <c r="A31" t="s">
        <v>8</v>
      </c>
      <c r="B31">
        <v>1</v>
      </c>
      <c r="C31">
        <v>3</v>
      </c>
      <c r="D31" s="12" t="s">
        <v>29</v>
      </c>
      <c r="E31" t="s">
        <v>72</v>
      </c>
      <c r="F31" s="6" t="s">
        <v>97</v>
      </c>
    </row>
    <row r="32" spans="1:10" x14ac:dyDescent="0.35">
      <c r="A32" t="s">
        <v>8</v>
      </c>
      <c r="B32">
        <v>1</v>
      </c>
      <c r="C32">
        <v>4</v>
      </c>
      <c r="D32" s="12" t="s">
        <v>30</v>
      </c>
      <c r="E32" t="s">
        <v>73</v>
      </c>
      <c r="F32" s="6" t="s">
        <v>98</v>
      </c>
    </row>
    <row r="33" spans="1:6" x14ac:dyDescent="0.35">
      <c r="A33" t="s">
        <v>8</v>
      </c>
      <c r="B33">
        <v>1</v>
      </c>
      <c r="C33">
        <v>5</v>
      </c>
      <c r="D33" s="12" t="s">
        <v>31</v>
      </c>
      <c r="E33" t="s">
        <v>74</v>
      </c>
      <c r="F33" s="6" t="s">
        <v>99</v>
      </c>
    </row>
    <row r="34" spans="1:6" x14ac:dyDescent="0.35">
      <c r="A34" t="s">
        <v>8</v>
      </c>
      <c r="B34">
        <v>1</v>
      </c>
      <c r="C34">
        <v>6</v>
      </c>
      <c r="D34" s="12" t="s">
        <v>32</v>
      </c>
      <c r="E34" t="s">
        <v>75</v>
      </c>
      <c r="F34" s="6" t="s">
        <v>100</v>
      </c>
    </row>
    <row r="35" spans="1:6" x14ac:dyDescent="0.35">
      <c r="A35" t="s">
        <v>8</v>
      </c>
      <c r="B35">
        <v>1</v>
      </c>
      <c r="C35">
        <v>7</v>
      </c>
      <c r="D35" s="12" t="s">
        <v>33</v>
      </c>
      <c r="E35" t="s">
        <v>76</v>
      </c>
      <c r="F35" s="6" t="s">
        <v>101</v>
      </c>
    </row>
    <row r="36" spans="1:6" x14ac:dyDescent="0.35">
      <c r="A36" t="s">
        <v>8</v>
      </c>
      <c r="B36">
        <v>1</v>
      </c>
      <c r="C36">
        <v>8</v>
      </c>
      <c r="D36" s="12" t="s">
        <v>34</v>
      </c>
      <c r="E36" t="s">
        <v>77</v>
      </c>
      <c r="F36" s="6" t="s">
        <v>102</v>
      </c>
    </row>
    <row r="37" spans="1:6" x14ac:dyDescent="0.35">
      <c r="A37" t="s">
        <v>8</v>
      </c>
      <c r="B37">
        <v>1</v>
      </c>
      <c r="C37">
        <v>9</v>
      </c>
      <c r="D37" s="12" t="s">
        <v>35</v>
      </c>
      <c r="E37" t="s">
        <v>78</v>
      </c>
      <c r="F37" s="6" t="s">
        <v>103</v>
      </c>
    </row>
    <row r="38" spans="1:6" x14ac:dyDescent="0.35">
      <c r="A38" t="s">
        <v>8</v>
      </c>
      <c r="B38">
        <v>1</v>
      </c>
      <c r="C38">
        <v>10</v>
      </c>
      <c r="D38" s="12" t="s">
        <v>36</v>
      </c>
      <c r="E38" t="s">
        <v>79</v>
      </c>
      <c r="F38" s="6" t="s">
        <v>104</v>
      </c>
    </row>
    <row r="39" spans="1:6" x14ac:dyDescent="0.35">
      <c r="A39" t="s">
        <v>8</v>
      </c>
      <c r="B39">
        <v>1</v>
      </c>
      <c r="C39">
        <v>11</v>
      </c>
      <c r="D39" s="12" t="s">
        <v>37</v>
      </c>
      <c r="E39" t="s">
        <v>80</v>
      </c>
      <c r="F39" s="6" t="s">
        <v>105</v>
      </c>
    </row>
    <row r="40" spans="1:6" x14ac:dyDescent="0.35">
      <c r="A40" t="s">
        <v>8</v>
      </c>
      <c r="B40">
        <v>1</v>
      </c>
      <c r="C40">
        <v>12</v>
      </c>
      <c r="D40" s="12" t="s">
        <v>38</v>
      </c>
      <c r="E40" t="s">
        <v>81</v>
      </c>
      <c r="F40" s="6" t="s">
        <v>106</v>
      </c>
    </row>
    <row r="41" spans="1:6" x14ac:dyDescent="0.35">
      <c r="A41" t="s">
        <v>8</v>
      </c>
      <c r="B41">
        <v>1</v>
      </c>
      <c r="C41">
        <v>13</v>
      </c>
      <c r="D41" s="12" t="s">
        <v>39</v>
      </c>
      <c r="E41" t="s">
        <v>82</v>
      </c>
      <c r="F41" s="6" t="s">
        <v>107</v>
      </c>
    </row>
    <row r="42" spans="1:6" x14ac:dyDescent="0.35">
      <c r="A42" t="s">
        <v>8</v>
      </c>
      <c r="B42">
        <v>1</v>
      </c>
      <c r="C42">
        <v>14</v>
      </c>
      <c r="D42" s="12" t="s">
        <v>40</v>
      </c>
      <c r="E42" t="s">
        <v>83</v>
      </c>
    </row>
    <row r="43" spans="1:6" x14ac:dyDescent="0.35">
      <c r="A43" t="s">
        <v>8</v>
      </c>
      <c r="B43">
        <v>1</v>
      </c>
      <c r="C43">
        <v>15</v>
      </c>
      <c r="D43" s="12" t="s">
        <v>41</v>
      </c>
      <c r="E43" t="s">
        <v>84</v>
      </c>
      <c r="F43" s="6" t="s">
        <v>108</v>
      </c>
    </row>
    <row r="44" spans="1:6" x14ac:dyDescent="0.35">
      <c r="A44" t="s">
        <v>8</v>
      </c>
      <c r="B44">
        <v>1</v>
      </c>
      <c r="C44">
        <v>16</v>
      </c>
      <c r="D44" s="12" t="s">
        <v>42</v>
      </c>
      <c r="E44" t="s">
        <v>85</v>
      </c>
      <c r="F44" s="6" t="s">
        <v>109</v>
      </c>
    </row>
    <row r="45" spans="1:6" x14ac:dyDescent="0.35">
      <c r="A45" t="s">
        <v>8</v>
      </c>
      <c r="B45">
        <v>1</v>
      </c>
      <c r="C45">
        <v>17</v>
      </c>
      <c r="D45" s="12" t="s">
        <v>43</v>
      </c>
      <c r="E45" t="s">
        <v>86</v>
      </c>
      <c r="F45" s="6" t="s">
        <v>110</v>
      </c>
    </row>
    <row r="46" spans="1:6" x14ac:dyDescent="0.35">
      <c r="A46" t="s">
        <v>8</v>
      </c>
      <c r="B46">
        <v>1</v>
      </c>
      <c r="C46">
        <v>18</v>
      </c>
      <c r="D46" s="12" t="s">
        <v>44</v>
      </c>
      <c r="E46" t="s">
        <v>87</v>
      </c>
      <c r="F46" s="6" t="s">
        <v>111</v>
      </c>
    </row>
    <row r="47" spans="1:6" x14ac:dyDescent="0.35">
      <c r="A47" t="s">
        <v>8</v>
      </c>
      <c r="B47">
        <v>1</v>
      </c>
      <c r="C47">
        <v>19</v>
      </c>
      <c r="D47" s="12" t="s">
        <v>45</v>
      </c>
      <c r="E47" t="s">
        <v>88</v>
      </c>
      <c r="F47" s="6" t="s">
        <v>112</v>
      </c>
    </row>
    <row r="48" spans="1:6" x14ac:dyDescent="0.35">
      <c r="A48" t="s">
        <v>8</v>
      </c>
      <c r="B48">
        <v>1</v>
      </c>
      <c r="C48">
        <v>20</v>
      </c>
      <c r="D48" s="12" t="s">
        <v>46</v>
      </c>
      <c r="E48" t="s">
        <v>89</v>
      </c>
      <c r="F48" s="6" t="s">
        <v>113</v>
      </c>
    </row>
    <row r="49" spans="1:6" x14ac:dyDescent="0.35">
      <c r="A49" t="s">
        <v>8</v>
      </c>
      <c r="B49">
        <v>1</v>
      </c>
      <c r="C49">
        <v>21</v>
      </c>
      <c r="D49" s="12" t="s">
        <v>47</v>
      </c>
      <c r="E49" t="s">
        <v>90</v>
      </c>
      <c r="F49" s="6" t="s">
        <v>114</v>
      </c>
    </row>
    <row r="50" spans="1:6" x14ac:dyDescent="0.35">
      <c r="A50" t="s">
        <v>8</v>
      </c>
      <c r="B50">
        <v>1</v>
      </c>
      <c r="C50">
        <v>22</v>
      </c>
      <c r="D50" s="12" t="s">
        <v>48</v>
      </c>
      <c r="E50" t="s">
        <v>91</v>
      </c>
      <c r="F50" s="6" t="s">
        <v>115</v>
      </c>
    </row>
    <row r="51" spans="1:6" x14ac:dyDescent="0.35">
      <c r="A51" t="s">
        <v>8</v>
      </c>
      <c r="B51">
        <v>1</v>
      </c>
      <c r="C51">
        <v>23</v>
      </c>
      <c r="D51" s="12" t="s">
        <v>49</v>
      </c>
      <c r="E51" t="s">
        <v>92</v>
      </c>
      <c r="F51" s="6" t="s">
        <v>116</v>
      </c>
    </row>
    <row r="52" spans="1:6" x14ac:dyDescent="0.35">
      <c r="A52" t="s">
        <v>8</v>
      </c>
      <c r="B52">
        <v>1</v>
      </c>
      <c r="C52">
        <v>24</v>
      </c>
      <c r="D52" s="12" t="s">
        <v>50</v>
      </c>
      <c r="E52" t="s">
        <v>93</v>
      </c>
      <c r="F52" s="6" t="s">
        <v>117</v>
      </c>
    </row>
    <row r="53" spans="1:6" x14ac:dyDescent="0.35">
      <c r="A53" t="s">
        <v>8</v>
      </c>
      <c r="B53">
        <v>1</v>
      </c>
      <c r="C53">
        <v>25</v>
      </c>
      <c r="D53" s="12" t="s">
        <v>51</v>
      </c>
      <c r="E53" t="s">
        <v>94</v>
      </c>
      <c r="F53" s="6" t="s">
        <v>118</v>
      </c>
    </row>
    <row r="203" spans="9:9" x14ac:dyDescent="0.35">
      <c r="I203" s="8"/>
    </row>
    <row r="610" spans="4:6" s="9" customFormat="1" x14ac:dyDescent="0.35">
      <c r="D610" s="12"/>
      <c r="F610" s="10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</dc:creator>
  <cp:lastModifiedBy>Nora</cp:lastModifiedBy>
  <dcterms:created xsi:type="dcterms:W3CDTF">2021-08-10T09:56:00Z</dcterms:created>
  <dcterms:modified xsi:type="dcterms:W3CDTF">2021-08-12T11:36:04Z</dcterms:modified>
</cp:coreProperties>
</file>