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4\"/>
    </mc:Choice>
  </mc:AlternateContent>
  <bookViews>
    <workbookView xWindow="0" yWindow="0" windowWidth="24650" windowHeight="11500"/>
  </bookViews>
  <sheets>
    <sheet name="Sheet1" sheetId="1" r:id="rId1"/>
  </sheets>
  <definedNames>
    <definedName name="_xlnm._FilterDatabase" localSheetId="0" hidden="1">Sheet1!$A$1:$F$478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375" i="1" l="1"/>
  <c r="H2" i="1"/>
  <c r="E426" i="1" l="1"/>
  <c r="F433" i="1"/>
  <c r="F385" i="1"/>
  <c r="F419" i="1"/>
  <c r="F375" i="1"/>
  <c r="E433" i="1"/>
  <c r="E385" i="1"/>
  <c r="H376" i="1"/>
  <c r="H377" i="1" s="1"/>
  <c r="E419" i="1"/>
  <c r="F426" i="1"/>
  <c r="E375" i="1"/>
  <c r="H3" i="1"/>
  <c r="F54" i="1" l="1"/>
  <c r="F450" i="1"/>
  <c r="E377" i="1"/>
  <c r="E450" i="1"/>
  <c r="F3" i="1"/>
  <c r="E434" i="1"/>
  <c r="F420" i="1"/>
  <c r="F435" i="1"/>
  <c r="E435" i="1"/>
  <c r="F434" i="1"/>
  <c r="F459" i="1"/>
  <c r="E386" i="1"/>
  <c r="E387" i="1"/>
  <c r="F386" i="1"/>
  <c r="E449" i="1"/>
  <c r="E428" i="1"/>
  <c r="H378" i="1"/>
  <c r="E420" i="1"/>
  <c r="E459" i="1"/>
  <c r="F61" i="1"/>
  <c r="F428" i="1"/>
  <c r="F47" i="1"/>
  <c r="F377" i="1"/>
  <c r="F449" i="1"/>
  <c r="F376" i="1"/>
  <c r="F13" i="1"/>
  <c r="F387" i="1"/>
  <c r="E376" i="1"/>
  <c r="H4" i="1"/>
  <c r="I3" i="1"/>
  <c r="F77" i="1" l="1"/>
  <c r="F391" i="1"/>
  <c r="F4" i="1"/>
  <c r="F14" i="1"/>
  <c r="E391" i="1"/>
  <c r="F56" i="1"/>
  <c r="E378" i="1"/>
  <c r="F62" i="1"/>
  <c r="H379" i="1"/>
  <c r="F378" i="1"/>
  <c r="I4" i="1"/>
  <c r="H5" i="1"/>
  <c r="F5" i="1" l="1"/>
  <c r="F63" i="1"/>
  <c r="F15" i="1"/>
  <c r="F87" i="1"/>
  <c r="F78" i="1"/>
  <c r="E379" i="1"/>
  <c r="H380" i="1"/>
  <c r="F48" i="1"/>
  <c r="F379" i="1"/>
  <c r="I5" i="1"/>
  <c r="H6" i="1"/>
  <c r="F392" i="1" l="1"/>
  <c r="F390" i="1"/>
  <c r="E390" i="1"/>
  <c r="E462" i="1"/>
  <c r="E439" i="1"/>
  <c r="F463" i="1"/>
  <c r="F388" i="1"/>
  <c r="F393" i="1"/>
  <c r="E436" i="1"/>
  <c r="F389" i="1"/>
  <c r="H381" i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E392" i="1"/>
  <c r="E388" i="1"/>
  <c r="F438" i="1"/>
  <c r="E380" i="1"/>
  <c r="F6" i="1"/>
  <c r="F380" i="1"/>
  <c r="E437" i="1"/>
  <c r="E389" i="1"/>
  <c r="F436" i="1"/>
  <c r="F462" i="1"/>
  <c r="F394" i="1"/>
  <c r="F439" i="1"/>
  <c r="E393" i="1"/>
  <c r="F437" i="1"/>
  <c r="E409" i="1"/>
  <c r="F409" i="1"/>
  <c r="E438" i="1"/>
  <c r="E463" i="1"/>
  <c r="I6" i="1"/>
  <c r="H7" i="1"/>
  <c r="H403" i="1" l="1"/>
  <c r="H404" i="1" s="1"/>
  <c r="H405" i="1" s="1"/>
  <c r="E394" i="1"/>
  <c r="F381" i="1"/>
  <c r="E413" i="1"/>
  <c r="E447" i="1"/>
  <c r="F464" i="1"/>
  <c r="F395" i="1"/>
  <c r="E455" i="1"/>
  <c r="E444" i="1"/>
  <c r="F461" i="1"/>
  <c r="E404" i="1"/>
  <c r="E456" i="1"/>
  <c r="E406" i="1"/>
  <c r="E425" i="1"/>
  <c r="F457" i="1"/>
  <c r="F432" i="1"/>
  <c r="F447" i="1"/>
  <c r="E452" i="1"/>
  <c r="E382" i="1"/>
  <c r="F414" i="1"/>
  <c r="E451" i="1"/>
  <c r="E421" i="1"/>
  <c r="F427" i="1"/>
  <c r="F423" i="1"/>
  <c r="E443" i="1"/>
  <c r="E461" i="1"/>
  <c r="E415" i="1"/>
  <c r="F440" i="1"/>
  <c r="E448" i="1"/>
  <c r="F416" i="1"/>
  <c r="E442" i="1"/>
  <c r="F405" i="1"/>
  <c r="E403" i="1"/>
  <c r="F404" i="1"/>
  <c r="E465" i="1"/>
  <c r="E460" i="1"/>
  <c r="F445" i="1"/>
  <c r="E408" i="1"/>
  <c r="F455" i="1"/>
  <c r="F401" i="1"/>
  <c r="E398" i="1"/>
  <c r="F442" i="1"/>
  <c r="F410" i="1"/>
  <c r="E422" i="1"/>
  <c r="F411" i="1"/>
  <c r="E395" i="1"/>
  <c r="E423" i="1"/>
  <c r="E383" i="1"/>
  <c r="E401" i="1"/>
  <c r="F443" i="1"/>
  <c r="F441" i="1"/>
  <c r="E454" i="1"/>
  <c r="E432" i="1"/>
  <c r="E453" i="1"/>
  <c r="F417" i="1"/>
  <c r="F451" i="1"/>
  <c r="F454" i="1"/>
  <c r="E416" i="1"/>
  <c r="F448" i="1"/>
  <c r="F396" i="1"/>
  <c r="E445" i="1"/>
  <c r="E431" i="1"/>
  <c r="F422" i="1"/>
  <c r="F397" i="1"/>
  <c r="E407" i="1"/>
  <c r="F407" i="1"/>
  <c r="F413" i="1"/>
  <c r="F400" i="1"/>
  <c r="F430" i="1"/>
  <c r="F453" i="1"/>
  <c r="E418" i="1"/>
  <c r="E417" i="1"/>
  <c r="E441" i="1"/>
  <c r="E405" i="1"/>
  <c r="E410" i="1"/>
  <c r="E427" i="1"/>
  <c r="F406" i="1"/>
  <c r="E429" i="1"/>
  <c r="E458" i="1"/>
  <c r="E402" i="1"/>
  <c r="F444" i="1"/>
  <c r="E399" i="1"/>
  <c r="E440" i="1"/>
  <c r="F452" i="1"/>
  <c r="F398" i="1"/>
  <c r="E411" i="1"/>
  <c r="F384" i="1"/>
  <c r="F425" i="1"/>
  <c r="E384" i="1"/>
  <c r="E381" i="1"/>
  <c r="F408" i="1"/>
  <c r="E397" i="1"/>
  <c r="F446" i="1"/>
  <c r="F399" i="1"/>
  <c r="F415" i="1"/>
  <c r="E414" i="1"/>
  <c r="E446" i="1"/>
  <c r="F429" i="1"/>
  <c r="E412" i="1"/>
  <c r="F424" i="1"/>
  <c r="F460" i="1"/>
  <c r="F456" i="1"/>
  <c r="F412" i="1"/>
  <c r="E464" i="1"/>
  <c r="E457" i="1"/>
  <c r="E396" i="1"/>
  <c r="F431" i="1"/>
  <c r="F418" i="1"/>
  <c r="F402" i="1"/>
  <c r="E430" i="1"/>
  <c r="F403" i="1"/>
  <c r="F465" i="1"/>
  <c r="F383" i="1"/>
  <c r="F458" i="1"/>
  <c r="F382" i="1"/>
  <c r="F421" i="1"/>
  <c r="E400" i="1"/>
  <c r="E424" i="1"/>
  <c r="I7" i="1"/>
  <c r="H8" i="1"/>
  <c r="I8" i="1" l="1"/>
  <c r="H9" i="1"/>
  <c r="I9" i="1" l="1"/>
  <c r="H10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H25" i="1" s="1"/>
  <c r="H26" i="1" s="1"/>
  <c r="H27" i="1" s="1"/>
  <c r="H28" i="1" s="1"/>
  <c r="I23" i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F21" i="1" l="1"/>
  <c r="F60" i="1"/>
  <c r="F29" i="1"/>
  <c r="F9" i="1"/>
  <c r="F70" i="1"/>
  <c r="F53" i="1"/>
  <c r="F41" i="1"/>
  <c r="F20" i="1"/>
  <c r="F30" i="1"/>
  <c r="F24" i="1"/>
  <c r="F76" i="1"/>
  <c r="F92" i="1"/>
  <c r="F67" i="1"/>
  <c r="F31" i="1"/>
  <c r="F8" i="1"/>
  <c r="F69" i="1"/>
  <c r="F74" i="1"/>
  <c r="F93" i="1"/>
  <c r="F22" i="1"/>
  <c r="F46" i="1"/>
  <c r="F52" i="1"/>
  <c r="F28" i="1"/>
  <c r="F32" i="1"/>
  <c r="F81" i="1"/>
  <c r="F72" i="1"/>
  <c r="F86" i="1"/>
  <c r="F34" i="1"/>
  <c r="F37" i="1"/>
  <c r="F38" i="1"/>
  <c r="F26" i="1"/>
  <c r="F10" i="1"/>
  <c r="F88" i="1"/>
  <c r="F85" i="1"/>
  <c r="F55" i="1"/>
  <c r="F43" i="1"/>
  <c r="F90" i="1"/>
  <c r="F11" i="1"/>
  <c r="F12" i="1"/>
  <c r="F58" i="1"/>
  <c r="F83" i="1"/>
  <c r="F59" i="1"/>
  <c r="F49" i="1"/>
  <c r="F36" i="1"/>
  <c r="F89" i="1"/>
  <c r="F16" i="1"/>
  <c r="F57" i="1"/>
  <c r="F39" i="1"/>
  <c r="F23" i="1"/>
  <c r="F18" i="1"/>
  <c r="F25" i="1"/>
  <c r="F45" i="1"/>
  <c r="F17" i="1"/>
  <c r="F80" i="1"/>
  <c r="F73" i="1"/>
  <c r="F35" i="1"/>
  <c r="F64" i="1"/>
  <c r="F75" i="1"/>
  <c r="F7" i="1"/>
  <c r="F71" i="1"/>
  <c r="F79" i="1"/>
  <c r="F66" i="1"/>
  <c r="F42" i="1"/>
  <c r="F51" i="1"/>
  <c r="F65" i="1"/>
  <c r="F33" i="1"/>
  <c r="F27" i="1"/>
  <c r="F44" i="1"/>
  <c r="F84" i="1"/>
  <c r="F82" i="1"/>
  <c r="F91" i="1"/>
  <c r="F68" i="1"/>
  <c r="F50" i="1"/>
  <c r="F40" i="1"/>
  <c r="F19" i="1"/>
  <c r="H49" i="1"/>
  <c r="I2" i="1"/>
</calcChain>
</file>

<file path=xl/sharedStrings.xml><?xml version="1.0" encoding="utf-8"?>
<sst xmlns="http://schemas.openxmlformats.org/spreadsheetml/2006/main" count="1496" uniqueCount="345">
  <si>
    <t>filename</t>
  </si>
  <si>
    <t>col_id</t>
  </si>
  <si>
    <t>row_id</t>
  </si>
  <si>
    <t>value</t>
  </si>
  <si>
    <t>gt</t>
  </si>
  <si>
    <t>gt label</t>
  </si>
  <si>
    <t>dataworld_4</t>
  </si>
  <si>
    <t>species</t>
  </si>
  <si>
    <t>Ambloplites rupestris</t>
  </si>
  <si>
    <t>Campostoma anomalum</t>
  </si>
  <si>
    <t>Catostomus commersonii</t>
  </si>
  <si>
    <t>Chrosomus erythrogaster</t>
  </si>
  <si>
    <t>Clinostomus funduloides</t>
  </si>
  <si>
    <t>Etheostoma caeruleum</t>
  </si>
  <si>
    <t>Notropis buccatus</t>
  </si>
  <si>
    <t>Pimephales notatus</t>
  </si>
  <si>
    <t>Rhinichthys obtusus</t>
  </si>
  <si>
    <t>Semotilus atromaculatus</t>
  </si>
  <si>
    <t>Etheostoma blennioides</t>
  </si>
  <si>
    <t>Etheostoma flabellare</t>
  </si>
  <si>
    <t>Chrosomus cumberlandensis</t>
  </si>
  <si>
    <t>Etheostoma kennicotti</t>
  </si>
  <si>
    <t>Etheostoma nigrum</t>
  </si>
  <si>
    <t>Lepomis auritus</t>
  </si>
  <si>
    <t>Lepomis macrochirus</t>
  </si>
  <si>
    <t>Rhinichthys atratulus</t>
  </si>
  <si>
    <t>Micropterus punctulatus</t>
  </si>
  <si>
    <t>Moxostoma erythrurum</t>
  </si>
  <si>
    <t>Notropis leuciodus</t>
  </si>
  <si>
    <t>Notropis photogenis</t>
  </si>
  <si>
    <t>Noturus miurus</t>
  </si>
  <si>
    <t>Lampetra aepyptera</t>
  </si>
  <si>
    <t>Lepomis megalotis</t>
  </si>
  <si>
    <t>Luxilus chrysocephalus</t>
  </si>
  <si>
    <t>Notropis rubellus</t>
  </si>
  <si>
    <t>Percina caprodes</t>
  </si>
  <si>
    <t>Sander vitreus</t>
  </si>
  <si>
    <t>Ameiurus natalis</t>
  </si>
  <si>
    <t>Nocomis micropogon</t>
  </si>
  <si>
    <t>Etheostoma zonale</t>
  </si>
  <si>
    <t>Ictiobus bubalus</t>
  </si>
  <si>
    <t>Lepomis cyanellus</t>
  </si>
  <si>
    <t>Cottus bairdii</t>
  </si>
  <si>
    <t>Cyprinus carpio</t>
  </si>
  <si>
    <t>Esox niger</t>
  </si>
  <si>
    <t>Rhinichthys cataractae</t>
  </si>
  <si>
    <t>Luxilus cornutus</t>
  </si>
  <si>
    <t>Salmo trutta</t>
  </si>
  <si>
    <t>Semotilus corporalis</t>
  </si>
  <si>
    <t>Cottus cognatus</t>
  </si>
  <si>
    <t>Cyprinella spiloptera</t>
  </si>
  <si>
    <t>Etheostoma olmstedi</t>
  </si>
  <si>
    <t>Hypentelium roanokense</t>
  </si>
  <si>
    <t>Salvelinus fontinalis</t>
  </si>
  <si>
    <t>hucname</t>
  </si>
  <si>
    <t>Cumberland</t>
  </si>
  <si>
    <t>Kentucky</t>
  </si>
  <si>
    <t>Middle Ohio</t>
  </si>
  <si>
    <t>Big Sandy</t>
  </si>
  <si>
    <t>Kanawha</t>
  </si>
  <si>
    <t>Potomac</t>
  </si>
  <si>
    <t>Upper Ohio</t>
  </si>
  <si>
    <t>Monongahela</t>
  </si>
  <si>
    <t>Susquehanna</t>
  </si>
  <si>
    <t>Allegheny</t>
  </si>
  <si>
    <t>Delaware</t>
  </si>
  <si>
    <t>Chowan -</t>
  </si>
  <si>
    <t>Delaware-Mid Atlantic Coastal</t>
  </si>
  <si>
    <t>year</t>
  </si>
  <si>
    <t>month</t>
  </si>
  <si>
    <t>lat_dd</t>
  </si>
  <si>
    <t>https://www.wikidata.org/wiki/Q34027</t>
  </si>
  <si>
    <t>latitude</t>
  </si>
  <si>
    <t>https://www.wikidata.org/wiki/Q36477</t>
  </si>
  <si>
    <t>longitude</t>
  </si>
  <si>
    <t>lon_dd</t>
  </si>
  <si>
    <t>fe</t>
  </si>
  <si>
    <t>https://www.wikidata.org/wiki/Q677</t>
  </si>
  <si>
    <t>iron</t>
  </si>
  <si>
    <t>mn</t>
  </si>
  <si>
    <t>https://www.wikidata.org/wiki/Q731</t>
  </si>
  <si>
    <t>manganese</t>
  </si>
  <si>
    <t xml:space="preserve">https://www.wikidata.org/wiki/Q2454098 </t>
  </si>
  <si>
    <t xml:space="preserve">trispyrazolylborate </t>
  </si>
  <si>
    <t>tp</t>
  </si>
  <si>
    <t>https://www.wikidata.org/wiki/Q706</t>
  </si>
  <si>
    <t>ca</t>
  </si>
  <si>
    <t>so4</t>
  </si>
  <si>
    <t>https://www.wikidata.org/wiki/Q172290</t>
  </si>
  <si>
    <t xml:space="preserve">sulfate ion </t>
  </si>
  <si>
    <t>calcuim</t>
  </si>
  <si>
    <t>no3</t>
  </si>
  <si>
    <t>https://www.wikidata.org/wiki/Q182168</t>
  </si>
  <si>
    <t>nitrate ion</t>
  </si>
  <si>
    <t>cl</t>
  </si>
  <si>
    <t>https://www.wikidata.org/wiki/Q688</t>
  </si>
  <si>
    <t>chlorine </t>
  </si>
  <si>
    <t>temp</t>
  </si>
  <si>
    <t>https://www.wikidata.org/wiki/Q11466</t>
  </si>
  <si>
    <t>temperature</t>
  </si>
  <si>
    <t>genus</t>
  </si>
  <si>
    <t>Ambloplites</t>
  </si>
  <si>
    <t>Campostoma</t>
  </si>
  <si>
    <t>Catostomus</t>
  </si>
  <si>
    <t>Chrosomus</t>
  </si>
  <si>
    <t>Clinostomus</t>
  </si>
  <si>
    <t>Etheostoma</t>
  </si>
  <si>
    <t>Notropis</t>
  </si>
  <si>
    <t>Pimephales</t>
  </si>
  <si>
    <t>Rhinichthys</t>
  </si>
  <si>
    <t>Semotilus</t>
  </si>
  <si>
    <t>Lepomis</t>
  </si>
  <si>
    <t>Micropterus</t>
  </si>
  <si>
    <t>Moxostoma</t>
  </si>
  <si>
    <t>Noturus</t>
  </si>
  <si>
    <t>Lampetra</t>
  </si>
  <si>
    <t>Luxilus</t>
  </si>
  <si>
    <t>Percina</t>
  </si>
  <si>
    <t>Sander</t>
  </si>
  <si>
    <t>Ameiurus</t>
  </si>
  <si>
    <t>Nocomis</t>
  </si>
  <si>
    <t>Ictiobus</t>
  </si>
  <si>
    <t>Cottus</t>
  </si>
  <si>
    <t>Cyprinus</t>
  </si>
  <si>
    <t>Esox</t>
  </si>
  <si>
    <t>Salmo</t>
  </si>
  <si>
    <t>Cyprinella</t>
  </si>
  <si>
    <t>Hypentelium</t>
  </si>
  <si>
    <t>Salvelinus</t>
  </si>
  <si>
    <t>abund</t>
  </si>
  <si>
    <t>https://www.wikidata.org/wiki/Q336019</t>
  </si>
  <si>
    <t>abundance</t>
  </si>
  <si>
    <t>ws_area</t>
  </si>
  <si>
    <t>https://www.wikidata.org/wiki/Q11500</t>
  </si>
  <si>
    <t>area</t>
  </si>
  <si>
    <t>mg</t>
  </si>
  <si>
    <t>na</t>
  </si>
  <si>
    <t>k</t>
  </si>
  <si>
    <t>hco3</t>
  </si>
  <si>
    <t>tn</t>
  </si>
  <si>
    <t>al</t>
  </si>
  <si>
    <t>se</t>
  </si>
  <si>
    <t>cadmium</t>
  </si>
  <si>
    <t>calcium</t>
  </si>
  <si>
    <t>https://www.wikidata.org/wiki/Q1091</t>
  </si>
  <si>
    <t xml:space="preserve">cadmium  </t>
  </si>
  <si>
    <t xml:space="preserve">calcium </t>
  </si>
  <si>
    <t>https://www.wikidata.org/wiki/Q660</t>
  </si>
  <si>
    <t>magnesium</t>
  </si>
  <si>
    <t>https://www.wikidata.org/wiki/Q658</t>
  </si>
  <si>
    <t>sodium</t>
  </si>
  <si>
    <t>https://www.wikidata.org/wiki/Q703</t>
  </si>
  <si>
    <t>potassium</t>
  </si>
  <si>
    <t>https://www.wikidata.org/wiki/Q409202</t>
  </si>
  <si>
    <t>bicarbonate ion</t>
  </si>
  <si>
    <t>https://www.wikidata.org/wiki/Q1306</t>
  </si>
  <si>
    <t>tennessine</t>
  </si>
  <si>
    <t>https://www.wikidata.org/wiki/Q663</t>
  </si>
  <si>
    <t>aluminium</t>
  </si>
  <si>
    <t>https://www.wikidata.org/wiki/Q876</t>
  </si>
  <si>
    <t>selenium</t>
  </si>
  <si>
    <t>https://www.wikidata.org/wiki/Q5151</t>
  </si>
  <si>
    <t>https://www.wikidata.org/wiki/Q577</t>
  </si>
  <si>
    <t>https://www.wikidata.org/wiki/Q118</t>
  </si>
  <si>
    <t>April </t>
  </si>
  <si>
    <t>https://www.wikidata.org/wiki/Q120</t>
  </si>
  <si>
    <t>June </t>
  </si>
  <si>
    <t>https://www.wikidata.org/wiki/Q121</t>
  </si>
  <si>
    <t>July </t>
  </si>
  <si>
    <t>August </t>
  </si>
  <si>
    <t>https://www.wikidata.org/wiki/Q122</t>
  </si>
  <si>
    <t>September</t>
  </si>
  <si>
    <t>https://www.wikidata.org/wiki/Q123</t>
  </si>
  <si>
    <t>https://www.wikidata.org/wiki/Q2088</t>
  </si>
  <si>
    <t>https://www.wikidata.org/wiki/Q2091</t>
  </si>
  <si>
    <t>1999 </t>
  </si>
  <si>
    <t>https://www.wikidata.org/wiki/Q1985</t>
  </si>
  <si>
    <t>https://www.wikidata.org/wiki/Q1987</t>
  </si>
  <si>
    <t>https://www.wikidata.org/wiki/Q2014</t>
  </si>
  <si>
    <t>2004 </t>
  </si>
  <si>
    <t>https://www.wikidata.org/wiki/Q2021</t>
  </si>
  <si>
    <t>2006 </t>
  </si>
  <si>
    <t>https://www.wikidata.org/wiki/Q1998</t>
  </si>
  <si>
    <t>https://www.wikidata.org/wiki/Q1996</t>
  </si>
  <si>
    <t>NIL</t>
  </si>
  <si>
    <t>part of Kentuchy</t>
  </si>
  <si>
    <t>https://www.wikidata.org/wiki/Q1544834</t>
  </si>
  <si>
    <t>Kentucky River / Ohio River</t>
  </si>
  <si>
    <t>https://www.wikidata.org/wiki/Q859238</t>
  </si>
  <si>
    <t>Big Sandy River</t>
  </si>
  <si>
    <t>Kanawha River</t>
  </si>
  <si>
    <t>https://www.wikidata.org/wiki/Q918867</t>
  </si>
  <si>
    <t>https://www.wikidata.org/wiki/Q179444</t>
  </si>
  <si>
    <t>Potomac River</t>
  </si>
  <si>
    <t>https://www.wikidata.org/wiki/Q1143718</t>
  </si>
  <si>
    <t>Cumberland River</t>
  </si>
  <si>
    <t>https://www.wikidata.org/wiki/Q643780</t>
  </si>
  <si>
    <t>Monongahela River</t>
  </si>
  <si>
    <t>https://www.wikidata.org/wiki/Q27538</t>
  </si>
  <si>
    <t>Susquehanna River</t>
  </si>
  <si>
    <t>https://www.wikidata.org/wiki/Q686021</t>
  </si>
  <si>
    <t>Allegheny River</t>
  </si>
  <si>
    <t>https://www.wikidata.org/wiki/Q143762</t>
  </si>
  <si>
    <t>Delaware River</t>
  </si>
  <si>
    <t>Susquehanna River </t>
  </si>
  <si>
    <t>https://www.wikidata.org/wiki/Q841782</t>
  </si>
  <si>
    <t>Chowan River </t>
  </si>
  <si>
    <t>https://www.wikidata.org/wiki/Q34740</t>
  </si>
  <si>
    <t xml:space="preserve">genus </t>
  </si>
  <si>
    <t>https://www.wikidata.org/wiki/Q2093287</t>
  </si>
  <si>
    <t>Rock bass</t>
  </si>
  <si>
    <t>https://www.wikidata.org/wiki/Q7432</t>
  </si>
  <si>
    <t>https://www.wikidata.org/wiki/Q8261255</t>
  </si>
  <si>
    <t>https://www.wikidata.org/wiki/Q2942992</t>
  </si>
  <si>
    <t>White Sucker</t>
  </si>
  <si>
    <t>https://www.wikidata.org/wiki/Q1105092</t>
  </si>
  <si>
    <t>Southern redbelly dace</t>
  </si>
  <si>
    <t>https://www.wikidata.org/wiki/Q5133901</t>
  </si>
  <si>
    <t>https://www.wikidata.org/wiki/Q217560</t>
  </si>
  <si>
    <t>Rainbow darter</t>
  </si>
  <si>
    <t>https://www.wikidata.org/wiki/Q3756770</t>
  </si>
  <si>
    <t>Silverjaw Minnow</t>
  </si>
  <si>
    <t>https://www.wikidata.org/wiki/Q3046026</t>
  </si>
  <si>
    <t>Bluntnose minnow</t>
  </si>
  <si>
    <t>https://www.wikidata.org/wiki/Q1102705</t>
  </si>
  <si>
    <t>Western blacknose dace</t>
  </si>
  <si>
    <t>https://www.wikidata.org/wiki/Q3133554</t>
  </si>
  <si>
    <t>Distincit</t>
  </si>
  <si>
    <t>https://www.wikidata.org/wiki/Q3753866</t>
  </si>
  <si>
    <t>Greenside darter</t>
  </si>
  <si>
    <t>https://www.wikidata.org/wiki/Q3752556</t>
  </si>
  <si>
    <t>Fantail darter</t>
  </si>
  <si>
    <t>Blackside Dace </t>
  </si>
  <si>
    <t>https://www.wikidata.org/wiki/Q2042960</t>
  </si>
  <si>
    <t>Stripetail darter</t>
  </si>
  <si>
    <t>https://www.wikidata.org/wiki/Q217581</t>
  </si>
  <si>
    <t>Johnny darter</t>
  </si>
  <si>
    <t>https://www.wikidata.org/wiki/Q2194268</t>
  </si>
  <si>
    <t>Redbreast sunfish</t>
  </si>
  <si>
    <t>https://www.wikidata.org/wiki/Q1148148</t>
  </si>
  <si>
    <t>bluegill</t>
  </si>
  <si>
    <t>https://www.wikidata.org/wiki/Q2704889</t>
  </si>
  <si>
    <t>Blacknose dace</t>
  </si>
  <si>
    <t>https://www.wikidata.org/wiki/Q3643840</t>
  </si>
  <si>
    <t>https://www.wikidata.org/wiki/Q287368</t>
  </si>
  <si>
    <t>Golden Redhorse</t>
  </si>
  <si>
    <t>https://www.wikidata.org/wiki/Q388110</t>
  </si>
  <si>
    <t>Tennessee Shiner</t>
  </si>
  <si>
    <t>https://www.wikidata.org/wiki/Q2236034</t>
  </si>
  <si>
    <t>https://www.wikidata.org/wiki/Q3754468</t>
  </si>
  <si>
    <t>Silver Shiner</t>
  </si>
  <si>
    <t>https://www.wikidata.org/wiki/Q3754033</t>
  </si>
  <si>
    <t>https://www.wikidata.org/wiki/Q4499931</t>
  </si>
  <si>
    <t>https://www.wikidata.org/wiki/Q2269714</t>
  </si>
  <si>
    <t>Longear sunfish</t>
  </si>
  <si>
    <t>https://www.wikidata.org/wiki/Q6413408</t>
  </si>
  <si>
    <t>Luxilus chrysocephalus </t>
  </si>
  <si>
    <t>https://www.wikidata.org/wiki/Q3756276</t>
  </si>
  <si>
    <t>Rosyface Shiner</t>
  </si>
  <si>
    <t>https://www.wikidata.org/wiki/Q947772</t>
  </si>
  <si>
    <t>Walleye </t>
  </si>
  <si>
    <t>https://www.wikidata.org/wiki/Q1462862</t>
  </si>
  <si>
    <t>https://www.wikidata.org/wiki/Q536070</t>
  </si>
  <si>
    <t>Yellow bullhead</t>
  </si>
  <si>
    <t>https://www.wikidata.org/wiki/Q6417895</t>
  </si>
  <si>
    <t>https://www.wikidata.org/wiki/Q2165302</t>
  </si>
  <si>
    <t>Banded darter</t>
  </si>
  <si>
    <t>https://www.wikidata.org/wiki/Q143432</t>
  </si>
  <si>
    <t>Smallmouth buffalo</t>
  </si>
  <si>
    <t>https://www.wikidata.org/wiki/Q1543413</t>
  </si>
  <si>
    <t>Green sunfish</t>
  </si>
  <si>
    <t>https://www.wikidata.org/wiki/Q2341801</t>
  </si>
  <si>
    <t>Mottled sculpin</t>
  </si>
  <si>
    <t>https://www.wikidata.org/wiki/Q81110</t>
  </si>
  <si>
    <t>Common carp</t>
  </si>
  <si>
    <t>https://www.wikidata.org/wiki/Q93596</t>
  </si>
  <si>
    <t>https://www.wikidata.org/wiki/Q2178257</t>
  </si>
  <si>
    <t>Longnose dace</t>
  </si>
  <si>
    <t>https://www.wikidata.org/wiki/Q3763094</t>
  </si>
  <si>
    <t>Common Shiner </t>
  </si>
  <si>
    <t>https://www.wikidata.org/wiki/Q2857311</t>
  </si>
  <si>
    <t>https://www.wikidata.org/wiki/Q3757818</t>
  </si>
  <si>
    <t>fallfish</t>
  </si>
  <si>
    <t>https://www.wikidata.org/wiki/Q610177</t>
  </si>
  <si>
    <t>Slimy sculpin</t>
  </si>
  <si>
    <t>https://www.wikidata.org/wiki/Q3766704</t>
  </si>
  <si>
    <t>https://www.wikidata.org/wiki/Q606436</t>
  </si>
  <si>
    <t>https://www.wikidata.org/wiki/Q6406968</t>
  </si>
  <si>
    <t>https://www.wikidata.org/wiki/Q723654</t>
  </si>
  <si>
    <t>Brook trout</t>
  </si>
  <si>
    <t>https://www.wikidata.org/wiki/Q290487</t>
  </si>
  <si>
    <t>Campostoma </t>
  </si>
  <si>
    <t>https://www.wikidata.org/wiki/Q857855</t>
  </si>
  <si>
    <t>https://www.wikidata.org/wiki/Q2271225</t>
  </si>
  <si>
    <t>Catostomus </t>
  </si>
  <si>
    <t>https://www.wikidata.org/wiki/Q1028723</t>
  </si>
  <si>
    <t>Chrosomus </t>
  </si>
  <si>
    <t>https://www.wikidata.org/wiki/Q5133903</t>
  </si>
  <si>
    <t>Clinostomus </t>
  </si>
  <si>
    <t>https://www.wikidata.org/wiki/Q2112610</t>
  </si>
  <si>
    <t>Etheostoma </t>
  </si>
  <si>
    <t>https://www.wikidata.org/wiki/Q2521639</t>
  </si>
  <si>
    <t>Notropis </t>
  </si>
  <si>
    <t>https://www.wikidata.org/wiki/Q2707506</t>
  </si>
  <si>
    <t>Pimephales </t>
  </si>
  <si>
    <t>https://www.wikidata.org/wiki/Q2716403</t>
  </si>
  <si>
    <t>Rhinichthys </t>
  </si>
  <si>
    <t>https://www.wikidata.org/wiki/Q3768522</t>
  </si>
  <si>
    <t>Semotilus </t>
  </si>
  <si>
    <t>https://www.wikidata.org/wiki/Q251730</t>
  </si>
  <si>
    <t>Lepomis </t>
  </si>
  <si>
    <t>https://www.wikidata.org/wiki/Q654061</t>
  </si>
  <si>
    <t>Micropterus </t>
  </si>
  <si>
    <t>https://www.wikidata.org/wiki/Q2707493</t>
  </si>
  <si>
    <t>Moxostoma </t>
  </si>
  <si>
    <t>https://www.wikidata.org/wiki/Q3759463</t>
  </si>
  <si>
    <t>Noturus </t>
  </si>
  <si>
    <t>https://www.wikidata.org/wiki/Q1373683</t>
  </si>
  <si>
    <t>Lampetra </t>
  </si>
  <si>
    <t>https://www.wikidata.org/wiki/Q6706396</t>
  </si>
  <si>
    <t>Luxilus </t>
  </si>
  <si>
    <t>https://www.wikidata.org/wiki/Q2195856</t>
  </si>
  <si>
    <t>Percina </t>
  </si>
  <si>
    <t>https://www.wikidata.org/wiki/Q310386</t>
  </si>
  <si>
    <t>Sander </t>
  </si>
  <si>
    <t>https://www.wikidata.org/wiki/Q601085</t>
  </si>
  <si>
    <t>Ameiurus </t>
  </si>
  <si>
    <t>https://www.wikidata.org/wiki/Q7046391</t>
  </si>
  <si>
    <t>Nocomis </t>
  </si>
  <si>
    <t>https://www.wikidata.org/wiki/Q74347</t>
  </si>
  <si>
    <t>Ictiobus </t>
  </si>
  <si>
    <t>https://www.wikidata.org/wiki/Q134913</t>
  </si>
  <si>
    <t>Cottus </t>
  </si>
  <si>
    <t>https://www.wikidata.org/wiki/Q134653</t>
  </si>
  <si>
    <t>Cyprinus </t>
  </si>
  <si>
    <t>https://www.wikidata.org/wiki/Q191674</t>
  </si>
  <si>
    <t>Esox </t>
  </si>
  <si>
    <t>https://www.wikidata.org/wiki/Q310436</t>
  </si>
  <si>
    <t>Salmo </t>
  </si>
  <si>
    <t>https://www.wikidata.org/wiki/Q770535</t>
  </si>
  <si>
    <t>Cyprinella </t>
  </si>
  <si>
    <t>https://www.wikidata.org/wiki/Q5957481</t>
  </si>
  <si>
    <t>Hypentelium </t>
  </si>
  <si>
    <t>https://www.wikidata.org/wiki/Q548682</t>
  </si>
  <si>
    <t>Salvelinus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</si>
</sst>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4" fillId="0" borderId="0" xfId="1"/>
    <xf numFmtId="0" fontId="5" fillId="0" borderId="1" xfId="0" applyFont="1" applyBorder="1" applyAlignment="1">
      <alignment horizontal="left" wrapText="1"/>
    </xf>
    <xf numFmtId="0" fontId="1" fillId="2" borderId="0" xfId="0" applyFont="1" applyFill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kidata.org/wiki/Q7432" TargetMode="External"/><Relationship Id="rId1" Type="http://schemas.openxmlformats.org/officeDocument/2006/relationships/hyperlink" Target="https://www.wikidata.org/wiki/Q2236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11.36328125" bestFit="1" customWidth="1"/>
    <col min="4" max="4" width="25.26953125" style="3" bestFit="1" customWidth="1"/>
    <col min="5" max="5" width="36.7265625" bestFit="1" customWidth="1"/>
    <col min="6" max="6" width="23.54296875" style="11" bestFit="1" customWidth="1"/>
    <col min="7" max="7" width="4.26953125" style="9" customWidth="1"/>
    <col min="8" max="8" width="25.26953125" bestFit="1" customWidth="1"/>
    <col min="9" max="9" width="36.26953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8" t="s">
        <v>5</v>
      </c>
      <c r="H1" s="4" t="s">
        <v>227</v>
      </c>
      <c r="I1" s="4" t="s">
        <v>4</v>
      </c>
      <c r="J1" s="4" t="s">
        <v>5</v>
      </c>
    </row>
    <row r="2" spans="1:10" x14ac:dyDescent="0.35">
      <c r="A2" s="5" t="s">
        <v>6</v>
      </c>
      <c r="B2" s="5">
        <v>0</v>
      </c>
      <c r="C2" s="5">
        <v>0</v>
      </c>
      <c r="D2" s="6" t="s">
        <v>7</v>
      </c>
      <c r="E2" s="13" t="s">
        <v>211</v>
      </c>
      <c r="F2" s="10" t="str">
        <f>VLOOKUP(D2,H$2:J$48,3,FALSE)</f>
        <v>species</v>
      </c>
      <c r="H2" t="str">
        <f>IFERROR(INDEX($D$2:$D$93, MATCH(0, INDEX(COUNTIF($H$1:H1, $D$2:$D$93), 0, 0), 0)), "")</f>
        <v>species</v>
      </c>
      <c r="I2" t="str">
        <f t="shared" ref="I2:I23" si="0">VLOOKUP(H2,D$2:E$93,2,FALSE)</f>
        <v>https://www.wikidata.org/wiki/Q7432</v>
      </c>
      <c r="J2" t="s">
        <v>7</v>
      </c>
    </row>
    <row r="3" spans="1:10" x14ac:dyDescent="0.35">
      <c r="A3" t="s">
        <v>6</v>
      </c>
      <c r="B3">
        <v>0</v>
      </c>
      <c r="C3">
        <v>1</v>
      </c>
      <c r="D3" s="3" t="s">
        <v>8</v>
      </c>
      <c r="E3" t="s">
        <v>209</v>
      </c>
      <c r="F3" s="10" t="str">
        <f t="shared" ref="F2:F33" si="1">VLOOKUP(D3,H$2:J$48,3,FALSE)</f>
        <v>Rock bass</v>
      </c>
      <c r="H3" t="str">
        <f>IFERROR(INDEX($D$2:$D$93, MATCH(0, INDEX(COUNTIF($H$1:H2, $D$2:$D$93), 0, 0), 0)), "")</f>
        <v>Ambloplites rupestris</v>
      </c>
      <c r="I3" t="str">
        <f t="shared" si="0"/>
        <v>https://www.wikidata.org/wiki/Q2093287</v>
      </c>
      <c r="J3" t="s">
        <v>210</v>
      </c>
    </row>
    <row r="4" spans="1:10" x14ac:dyDescent="0.35">
      <c r="A4" t="s">
        <v>6</v>
      </c>
      <c r="B4">
        <v>0</v>
      </c>
      <c r="C4">
        <v>2</v>
      </c>
      <c r="D4" s="3" t="s">
        <v>9</v>
      </c>
      <c r="E4" t="s">
        <v>212</v>
      </c>
      <c r="F4" s="10" t="str">
        <f t="shared" si="1"/>
        <v>Campostoma anomalum</v>
      </c>
      <c r="H4" t="str">
        <f>IFERROR(INDEX($D$2:$D$93, MATCH(0, INDEX(COUNTIF($H$1:H3, $D$2:$D$93), 0, 0), 0)), "")</f>
        <v>Campostoma anomalum</v>
      </c>
      <c r="I4" t="str">
        <f t="shared" si="0"/>
        <v>https://www.wikidata.org/wiki/Q8261255</v>
      </c>
      <c r="J4" t="s">
        <v>9</v>
      </c>
    </row>
    <row r="5" spans="1:10" x14ac:dyDescent="0.35">
      <c r="A5" t="s">
        <v>6</v>
      </c>
      <c r="B5">
        <v>0</v>
      </c>
      <c r="C5">
        <v>3</v>
      </c>
      <c r="D5" s="3" t="s">
        <v>10</v>
      </c>
      <c r="E5" t="s">
        <v>213</v>
      </c>
      <c r="F5" s="10" t="str">
        <f t="shared" si="1"/>
        <v>White Sucker</v>
      </c>
      <c r="H5" t="str">
        <f>IFERROR(INDEX($D$2:$D$93, MATCH(0, INDEX(COUNTIF($H$1:H4, $D$2:$D$93), 0, 0), 0)), "")</f>
        <v>Catostomus commersonii</v>
      </c>
      <c r="I5" t="str">
        <f t="shared" si="0"/>
        <v>https://www.wikidata.org/wiki/Q2942992</v>
      </c>
      <c r="J5" t="s">
        <v>214</v>
      </c>
    </row>
    <row r="6" spans="1:10" x14ac:dyDescent="0.35">
      <c r="A6" t="s">
        <v>6</v>
      </c>
      <c r="B6">
        <v>0</v>
      </c>
      <c r="C6">
        <v>4</v>
      </c>
      <c r="D6" s="3" t="s">
        <v>11</v>
      </c>
      <c r="E6" t="s">
        <v>215</v>
      </c>
      <c r="F6" s="10" t="str">
        <f t="shared" si="1"/>
        <v>Southern redbelly dace</v>
      </c>
      <c r="H6" t="str">
        <f>IFERROR(INDEX($D$2:$D$93, MATCH(0, INDEX(COUNTIF($H$1:H5, $D$2:$D$93), 0, 0), 0)), "")</f>
        <v>Chrosomus erythrogaster</v>
      </c>
      <c r="I6" t="str">
        <f t="shared" si="0"/>
        <v>https://www.wikidata.org/wiki/Q1105092</v>
      </c>
      <c r="J6" t="s">
        <v>216</v>
      </c>
    </row>
    <row r="7" spans="1:10" x14ac:dyDescent="0.35">
      <c r="A7" t="s">
        <v>6</v>
      </c>
      <c r="B7">
        <v>0</v>
      </c>
      <c r="C7">
        <v>5</v>
      </c>
      <c r="D7" s="3" t="s">
        <v>12</v>
      </c>
      <c r="E7" t="s">
        <v>217</v>
      </c>
      <c r="F7" s="10" t="str">
        <f t="shared" si="1"/>
        <v>Clinostomus funduloides</v>
      </c>
      <c r="H7" t="str">
        <f>IFERROR(INDEX($D$2:$D$93, MATCH(0, INDEX(COUNTIF($H$1:H6, $D$2:$D$93), 0, 0), 0)), "")</f>
        <v>Clinostomus funduloides</v>
      </c>
      <c r="I7" t="str">
        <f t="shared" si="0"/>
        <v>https://www.wikidata.org/wiki/Q5133901</v>
      </c>
      <c r="J7" t="s">
        <v>12</v>
      </c>
    </row>
    <row r="8" spans="1:10" x14ac:dyDescent="0.35">
      <c r="A8" t="s">
        <v>6</v>
      </c>
      <c r="B8">
        <v>0</v>
      </c>
      <c r="C8">
        <v>6</v>
      </c>
      <c r="D8" s="3" t="s">
        <v>13</v>
      </c>
      <c r="E8" t="s">
        <v>218</v>
      </c>
      <c r="F8" s="10" t="str">
        <f t="shared" si="1"/>
        <v>Rainbow darter</v>
      </c>
      <c r="H8" t="str">
        <f>IFERROR(INDEX($D$2:$D$93, MATCH(0, INDEX(COUNTIF($H$1:H7, $D$2:$D$93), 0, 0), 0)), "")</f>
        <v>Etheostoma caeruleum</v>
      </c>
      <c r="I8" t="str">
        <f t="shared" si="0"/>
        <v>https://www.wikidata.org/wiki/Q217560</v>
      </c>
      <c r="J8" t="s">
        <v>219</v>
      </c>
    </row>
    <row r="9" spans="1:10" x14ac:dyDescent="0.35">
      <c r="A9" t="s">
        <v>6</v>
      </c>
      <c r="B9">
        <v>0</v>
      </c>
      <c r="C9">
        <v>7</v>
      </c>
      <c r="D9" s="3" t="s">
        <v>14</v>
      </c>
      <c r="E9" t="s">
        <v>220</v>
      </c>
      <c r="F9" s="10" t="str">
        <f t="shared" si="1"/>
        <v>Silverjaw Minnow</v>
      </c>
      <c r="H9" t="str">
        <f>IFERROR(INDEX($D$2:$D$93, MATCH(0, INDEX(COUNTIF($H$1:H8, $D$2:$D$93), 0, 0), 0)), "")</f>
        <v>Notropis buccatus</v>
      </c>
      <c r="I9" t="str">
        <f t="shared" si="0"/>
        <v>https://www.wikidata.org/wiki/Q3756770</v>
      </c>
      <c r="J9" t="s">
        <v>221</v>
      </c>
    </row>
    <row r="10" spans="1:10" x14ac:dyDescent="0.35">
      <c r="A10" t="s">
        <v>6</v>
      </c>
      <c r="B10">
        <v>0</v>
      </c>
      <c r="C10">
        <v>8</v>
      </c>
      <c r="D10" s="3" t="s">
        <v>15</v>
      </c>
      <c r="E10" t="s">
        <v>222</v>
      </c>
      <c r="F10" s="10" t="str">
        <f t="shared" si="1"/>
        <v>Bluntnose minnow</v>
      </c>
      <c r="H10" t="str">
        <f>IFERROR(INDEX($D$2:$D$93, MATCH(0, INDEX(COUNTIF($H$1:H9, $D$2:$D$93), 0, 0), 0)), "")</f>
        <v>Pimephales notatus</v>
      </c>
      <c r="I10" t="str">
        <f t="shared" si="0"/>
        <v>https://www.wikidata.org/wiki/Q3046026</v>
      </c>
      <c r="J10" t="s">
        <v>223</v>
      </c>
    </row>
    <row r="11" spans="1:10" x14ac:dyDescent="0.35">
      <c r="A11" t="s">
        <v>6</v>
      </c>
      <c r="B11">
        <v>0</v>
      </c>
      <c r="C11">
        <v>9</v>
      </c>
      <c r="D11" s="3" t="s">
        <v>16</v>
      </c>
      <c r="E11" t="s">
        <v>224</v>
      </c>
      <c r="F11" s="10" t="str">
        <f t="shared" si="1"/>
        <v>Western blacknose dace</v>
      </c>
      <c r="H11" t="str">
        <f>IFERROR(INDEX($D$2:$D$93, MATCH(0, INDEX(COUNTIF($H$1:H10, $D$2:$D$93), 0, 0), 0)), "")</f>
        <v>Rhinichthys obtusus</v>
      </c>
      <c r="I11" t="str">
        <f t="shared" si="0"/>
        <v>https://www.wikidata.org/wiki/Q1102705</v>
      </c>
      <c r="J11" t="s">
        <v>225</v>
      </c>
    </row>
    <row r="12" spans="1:10" x14ac:dyDescent="0.35">
      <c r="A12" t="s">
        <v>6</v>
      </c>
      <c r="B12">
        <v>0</v>
      </c>
      <c r="C12">
        <v>10</v>
      </c>
      <c r="D12" s="3" t="s">
        <v>17</v>
      </c>
      <c r="E12" t="s">
        <v>226</v>
      </c>
      <c r="F12" s="10" t="str">
        <f t="shared" si="1"/>
        <v>Semotilus atromaculatus</v>
      </c>
      <c r="H12" t="str">
        <f>IFERROR(INDEX($D$2:$D$93, MATCH(0, INDEX(COUNTIF($H$1:H11, $D$2:$D$93), 0, 0), 0)), "")</f>
        <v>Semotilus atromaculatus</v>
      </c>
      <c r="I12" t="str">
        <f t="shared" si="0"/>
        <v>https://www.wikidata.org/wiki/Q3133554</v>
      </c>
      <c r="J12" t="s">
        <v>17</v>
      </c>
    </row>
    <row r="13" spans="1:10" x14ac:dyDescent="0.35">
      <c r="A13" t="s">
        <v>6</v>
      </c>
      <c r="B13">
        <v>0</v>
      </c>
      <c r="C13">
        <v>11</v>
      </c>
      <c r="D13" s="3" t="s">
        <v>8</v>
      </c>
      <c r="E13" t="s">
        <v>209</v>
      </c>
      <c r="F13" s="10" t="str">
        <f t="shared" si="1"/>
        <v>Rock bass</v>
      </c>
      <c r="H13" t="str">
        <f>IFERROR(INDEX($D$2:$D$93, MATCH(0, INDEX(COUNTIF($H$1:H12, $D$2:$D$93), 0, 0), 0)), "")</f>
        <v>Etheostoma blennioides</v>
      </c>
      <c r="I13" t="str">
        <f t="shared" si="0"/>
        <v>https://www.wikidata.org/wiki/Q3753866</v>
      </c>
      <c r="J13" t="s">
        <v>229</v>
      </c>
    </row>
    <row r="14" spans="1:10" x14ac:dyDescent="0.35">
      <c r="A14" t="s">
        <v>6</v>
      </c>
      <c r="B14">
        <v>0</v>
      </c>
      <c r="C14">
        <v>12</v>
      </c>
      <c r="D14" s="3" t="s">
        <v>9</v>
      </c>
      <c r="E14" t="s">
        <v>212</v>
      </c>
      <c r="F14" s="10" t="str">
        <f t="shared" si="1"/>
        <v>Campostoma anomalum</v>
      </c>
      <c r="H14" t="str">
        <f>IFERROR(INDEX($D$2:$D$93, MATCH(0, INDEX(COUNTIF($H$1:H13, $D$2:$D$93), 0, 0), 0)), "")</f>
        <v>Etheostoma flabellare</v>
      </c>
      <c r="I14" t="str">
        <f t="shared" si="0"/>
        <v>https://www.wikidata.org/wiki/Q3752556</v>
      </c>
      <c r="J14" t="s">
        <v>231</v>
      </c>
    </row>
    <row r="15" spans="1:10" x14ac:dyDescent="0.35">
      <c r="A15" t="s">
        <v>6</v>
      </c>
      <c r="B15">
        <v>0</v>
      </c>
      <c r="C15">
        <v>13</v>
      </c>
      <c r="D15" s="3" t="s">
        <v>10</v>
      </c>
      <c r="E15" t="s">
        <v>213</v>
      </c>
      <c r="F15" s="10" t="str">
        <f t="shared" si="1"/>
        <v>White Sucker</v>
      </c>
      <c r="H15" t="str">
        <f>IFERROR(INDEX($D$2:$D$93, MATCH(0, INDEX(COUNTIF($H$1:H14, $D$2:$D$93), 0, 0), 0)), "")</f>
        <v>Chrosomus cumberlandensis</v>
      </c>
      <c r="I15" t="str">
        <f t="shared" si="0"/>
        <v>https://www.wikidata.org/wiki/Q2236034</v>
      </c>
      <c r="J15" t="s">
        <v>232</v>
      </c>
    </row>
    <row r="16" spans="1:10" x14ac:dyDescent="0.35">
      <c r="A16" t="s">
        <v>6</v>
      </c>
      <c r="B16">
        <v>0</v>
      </c>
      <c r="C16">
        <v>14</v>
      </c>
      <c r="D16" s="3" t="s">
        <v>18</v>
      </c>
      <c r="E16" t="s">
        <v>228</v>
      </c>
      <c r="F16" s="10" t="str">
        <f t="shared" si="1"/>
        <v>Greenside darter</v>
      </c>
      <c r="H16" t="str">
        <f>IFERROR(INDEX($D$2:$D$93, MATCH(0, INDEX(COUNTIF($H$1:H15, $D$2:$D$93), 0, 0), 0)), "")</f>
        <v>Etheostoma kennicotti</v>
      </c>
      <c r="I16" t="str">
        <f t="shared" si="0"/>
        <v>https://www.wikidata.org/wiki/Q2042960</v>
      </c>
      <c r="J16" t="s">
        <v>234</v>
      </c>
    </row>
    <row r="17" spans="1:10" x14ac:dyDescent="0.35">
      <c r="A17" t="s">
        <v>6</v>
      </c>
      <c r="B17">
        <v>0</v>
      </c>
      <c r="C17">
        <v>15</v>
      </c>
      <c r="D17" s="3" t="s">
        <v>13</v>
      </c>
      <c r="E17" t="s">
        <v>218</v>
      </c>
      <c r="F17" s="10" t="str">
        <f t="shared" si="1"/>
        <v>Rainbow darter</v>
      </c>
      <c r="H17" t="str">
        <f>IFERROR(INDEX($D$2:$D$93, MATCH(0, INDEX(COUNTIF($H$1:H16, $D$2:$D$93), 0, 0), 0)), "")</f>
        <v>Etheostoma nigrum</v>
      </c>
      <c r="I17" t="str">
        <f t="shared" si="0"/>
        <v>https://www.wikidata.org/wiki/Q217581</v>
      </c>
      <c r="J17" t="s">
        <v>236</v>
      </c>
    </row>
    <row r="18" spans="1:10" x14ac:dyDescent="0.35">
      <c r="A18" t="s">
        <v>6</v>
      </c>
      <c r="B18">
        <v>0</v>
      </c>
      <c r="C18">
        <v>16</v>
      </c>
      <c r="D18" s="3" t="s">
        <v>19</v>
      </c>
      <c r="E18" t="s">
        <v>230</v>
      </c>
      <c r="F18" s="10" t="str">
        <f t="shared" si="1"/>
        <v>Fantail darter</v>
      </c>
      <c r="H18" t="str">
        <f>IFERROR(INDEX($D$2:$D$93, MATCH(0, INDEX(COUNTIF($H$1:H17, $D$2:$D$93), 0, 0), 0)), "")</f>
        <v>Lepomis auritus</v>
      </c>
      <c r="I18" t="str">
        <f t="shared" si="0"/>
        <v>https://www.wikidata.org/wiki/Q2194268</v>
      </c>
      <c r="J18" t="s">
        <v>238</v>
      </c>
    </row>
    <row r="19" spans="1:10" x14ac:dyDescent="0.35">
      <c r="A19" t="s">
        <v>6</v>
      </c>
      <c r="B19">
        <v>0</v>
      </c>
      <c r="C19">
        <v>17</v>
      </c>
      <c r="D19" s="3" t="s">
        <v>20</v>
      </c>
      <c r="E19" s="7" t="s">
        <v>248</v>
      </c>
      <c r="F19" s="10" t="str">
        <f t="shared" si="1"/>
        <v>Blackside Dace </v>
      </c>
      <c r="H19" t="str">
        <f>IFERROR(INDEX($D$2:$D$93, MATCH(0, INDEX(COUNTIF($H$1:H18, $D$2:$D$93), 0, 0), 0)), "")</f>
        <v>Lepomis macrochirus</v>
      </c>
      <c r="I19" t="str">
        <f t="shared" si="0"/>
        <v>https://www.wikidata.org/wiki/Q1148148</v>
      </c>
      <c r="J19" t="s">
        <v>240</v>
      </c>
    </row>
    <row r="20" spans="1:10" x14ac:dyDescent="0.35">
      <c r="A20" t="s">
        <v>6</v>
      </c>
      <c r="B20">
        <v>0</v>
      </c>
      <c r="C20">
        <v>18</v>
      </c>
      <c r="D20" s="3" t="s">
        <v>13</v>
      </c>
      <c r="E20" t="s">
        <v>218</v>
      </c>
      <c r="F20" s="10" t="str">
        <f t="shared" si="1"/>
        <v>Rainbow darter</v>
      </c>
      <c r="H20" t="str">
        <f>IFERROR(INDEX($D$2:$D$93, MATCH(0, INDEX(COUNTIF($H$1:H19, $D$2:$D$93), 0, 0), 0)), "")</f>
        <v>Rhinichthys atratulus</v>
      </c>
      <c r="I20" t="str">
        <f t="shared" si="0"/>
        <v>https://www.wikidata.org/wiki/Q2704889</v>
      </c>
      <c r="J20" t="s">
        <v>242</v>
      </c>
    </row>
    <row r="21" spans="1:10" x14ac:dyDescent="0.35">
      <c r="A21" t="s">
        <v>6</v>
      </c>
      <c r="B21">
        <v>0</v>
      </c>
      <c r="C21">
        <v>19</v>
      </c>
      <c r="D21" s="3" t="s">
        <v>21</v>
      </c>
      <c r="E21" t="s">
        <v>233</v>
      </c>
      <c r="F21" s="10" t="str">
        <f t="shared" si="1"/>
        <v>Stripetail darter</v>
      </c>
      <c r="H21" t="str">
        <f>IFERROR(INDEX($D$2:$D$93, MATCH(0, INDEX(COUNTIF($H$1:H20, $D$2:$D$93), 0, 0), 0)), "")</f>
        <v>Micropterus punctulatus</v>
      </c>
      <c r="I21" t="str">
        <f t="shared" si="0"/>
        <v>https://www.wikidata.org/wiki/Q3643840</v>
      </c>
      <c r="J21" t="s">
        <v>26</v>
      </c>
    </row>
    <row r="22" spans="1:10" x14ac:dyDescent="0.35">
      <c r="A22" t="s">
        <v>6</v>
      </c>
      <c r="B22">
        <v>0</v>
      </c>
      <c r="C22">
        <v>20</v>
      </c>
      <c r="D22" s="3" t="s">
        <v>22</v>
      </c>
      <c r="E22" t="s">
        <v>235</v>
      </c>
      <c r="F22" s="10" t="str">
        <f t="shared" si="1"/>
        <v>Johnny darter</v>
      </c>
      <c r="H22" t="str">
        <f>IFERROR(INDEX($D$2:$D$93, MATCH(0, INDEX(COUNTIF($H$1:H21, $D$2:$D$93), 0, 0), 0)), "")</f>
        <v>Moxostoma erythrurum</v>
      </c>
      <c r="I22" t="str">
        <f t="shared" si="0"/>
        <v>https://www.wikidata.org/wiki/Q287368</v>
      </c>
      <c r="J22" t="s">
        <v>245</v>
      </c>
    </row>
    <row r="23" spans="1:10" x14ac:dyDescent="0.35">
      <c r="A23" t="s">
        <v>6</v>
      </c>
      <c r="B23">
        <v>0</v>
      </c>
      <c r="C23">
        <v>21</v>
      </c>
      <c r="D23" s="3" t="s">
        <v>23</v>
      </c>
      <c r="E23" t="s">
        <v>237</v>
      </c>
      <c r="F23" s="10" t="str">
        <f t="shared" si="1"/>
        <v>Redbreast sunfish</v>
      </c>
      <c r="H23" t="str">
        <f>IFERROR(INDEX($D$2:$D$93, MATCH(0, INDEX(COUNTIF($H$1:H22, $D$2:$D$93), 0, 0), 0)), "")</f>
        <v>Notropis leuciodus</v>
      </c>
      <c r="I23" t="str">
        <f t="shared" si="0"/>
        <v>https://www.wikidata.org/wiki/Q388110</v>
      </c>
      <c r="J23" t="s">
        <v>247</v>
      </c>
    </row>
    <row r="24" spans="1:10" x14ac:dyDescent="0.35">
      <c r="A24" t="s">
        <v>6</v>
      </c>
      <c r="B24">
        <v>0</v>
      </c>
      <c r="C24">
        <v>22</v>
      </c>
      <c r="D24" s="3" t="s">
        <v>24</v>
      </c>
      <c r="E24" t="s">
        <v>239</v>
      </c>
      <c r="F24" s="10" t="str">
        <f t="shared" si="1"/>
        <v>bluegill</v>
      </c>
      <c r="H24" t="str">
        <f>IFERROR(INDEX($D$2:$D$93, MATCH(0, INDEX(COUNTIF($H$1:H23, $D$2:$D$93), 0, 0), 0)), "")</f>
        <v>Notropis photogenis</v>
      </c>
      <c r="I24" t="s">
        <v>249</v>
      </c>
      <c r="J24" t="s">
        <v>250</v>
      </c>
    </row>
    <row r="25" spans="1:10" x14ac:dyDescent="0.35">
      <c r="A25" t="s">
        <v>6</v>
      </c>
      <c r="B25">
        <v>0</v>
      </c>
      <c r="C25">
        <v>23</v>
      </c>
      <c r="D25" s="3" t="s">
        <v>15</v>
      </c>
      <c r="E25" t="s">
        <v>222</v>
      </c>
      <c r="F25" s="10" t="str">
        <f t="shared" si="1"/>
        <v>Bluntnose minnow</v>
      </c>
      <c r="H25" t="str">
        <f>IFERROR(INDEX($D$2:$D$93, MATCH(0, INDEX(COUNTIF($H$1:H24, $D$2:$D$93), 0, 0), 0)), "")</f>
        <v>Noturus miurus</v>
      </c>
      <c r="I25" t="s">
        <v>251</v>
      </c>
      <c r="J25" t="s">
        <v>30</v>
      </c>
    </row>
    <row r="26" spans="1:10" x14ac:dyDescent="0.35">
      <c r="A26" t="s">
        <v>6</v>
      </c>
      <c r="B26">
        <v>0</v>
      </c>
      <c r="C26">
        <v>24</v>
      </c>
      <c r="D26" s="3" t="s">
        <v>25</v>
      </c>
      <c r="E26" t="s">
        <v>241</v>
      </c>
      <c r="F26" s="10" t="str">
        <f t="shared" si="1"/>
        <v>Blacknose dace</v>
      </c>
      <c r="H26" t="str">
        <f>IFERROR(INDEX($D$2:$D$93, MATCH(0, INDEX(COUNTIF($H$1:H25, $D$2:$D$93), 0, 0), 0)), "")</f>
        <v>Lampetra aepyptera</v>
      </c>
      <c r="I26" t="s">
        <v>252</v>
      </c>
      <c r="J26" t="s">
        <v>31</v>
      </c>
    </row>
    <row r="27" spans="1:10" x14ac:dyDescent="0.35">
      <c r="A27" t="s">
        <v>6</v>
      </c>
      <c r="B27">
        <v>0</v>
      </c>
      <c r="C27">
        <v>25</v>
      </c>
      <c r="D27" s="3" t="s">
        <v>17</v>
      </c>
      <c r="E27" t="s">
        <v>226</v>
      </c>
      <c r="F27" s="10" t="str">
        <f t="shared" si="1"/>
        <v>Semotilus atromaculatus</v>
      </c>
      <c r="H27" t="str">
        <f>IFERROR(INDEX($D$2:$D$93, MATCH(0, INDEX(COUNTIF($H$1:H26, $D$2:$D$93), 0, 0), 0)), "")</f>
        <v>Lepomis megalotis</v>
      </c>
      <c r="I27" t="s">
        <v>253</v>
      </c>
      <c r="J27" t="s">
        <v>254</v>
      </c>
    </row>
    <row r="28" spans="1:10" x14ac:dyDescent="0.35">
      <c r="A28" t="s">
        <v>6</v>
      </c>
      <c r="B28">
        <v>0</v>
      </c>
      <c r="C28">
        <v>26</v>
      </c>
      <c r="D28" s="3" t="s">
        <v>26</v>
      </c>
      <c r="E28" t="s">
        <v>243</v>
      </c>
      <c r="F28" s="10" t="str">
        <f t="shared" si="1"/>
        <v>Micropterus punctulatus</v>
      </c>
      <c r="H28" t="str">
        <f>IFERROR(INDEX($D$2:$D$93, MATCH(0, INDEX(COUNTIF($H$1:H27, $D$2:$D$93), 0, 0), 0)), "")</f>
        <v>Luxilus chrysocephalus</v>
      </c>
      <c r="I28" t="s">
        <v>255</v>
      </c>
      <c r="J28" t="s">
        <v>256</v>
      </c>
    </row>
    <row r="29" spans="1:10" x14ac:dyDescent="0.35">
      <c r="A29" t="s">
        <v>6</v>
      </c>
      <c r="B29">
        <v>0</v>
      </c>
      <c r="C29">
        <v>27</v>
      </c>
      <c r="D29" s="3" t="s">
        <v>27</v>
      </c>
      <c r="E29" t="s">
        <v>244</v>
      </c>
      <c r="F29" s="10" t="str">
        <f t="shared" si="1"/>
        <v>Golden Redhorse</v>
      </c>
      <c r="H29" t="str">
        <f>IFERROR(INDEX($D$2:$D$93, MATCH(0, INDEX(COUNTIF($H$1:H28, $D$2:$D$93), 0, 0), 0)), "")</f>
        <v>Notropis rubellus</v>
      </c>
      <c r="I29" t="s">
        <v>257</v>
      </c>
      <c r="J29" t="s">
        <v>258</v>
      </c>
    </row>
    <row r="30" spans="1:10" x14ac:dyDescent="0.35">
      <c r="A30" t="s">
        <v>6</v>
      </c>
      <c r="B30">
        <v>0</v>
      </c>
      <c r="C30">
        <v>28</v>
      </c>
      <c r="D30" s="3" t="s">
        <v>14</v>
      </c>
      <c r="E30" t="s">
        <v>220</v>
      </c>
      <c r="F30" s="10" t="str">
        <f t="shared" si="1"/>
        <v>Silverjaw Minnow</v>
      </c>
      <c r="H30" t="str">
        <f>IFERROR(INDEX($D$2:$D$93, MATCH(0, INDEX(COUNTIF($H$1:H29, $D$2:$D$93), 0, 0), 0)), "")</f>
        <v>Percina caprodes</v>
      </c>
      <c r="I30" t="s">
        <v>259</v>
      </c>
      <c r="J30" t="s">
        <v>35</v>
      </c>
    </row>
    <row r="31" spans="1:10" x14ac:dyDescent="0.35">
      <c r="A31" t="s">
        <v>6</v>
      </c>
      <c r="B31">
        <v>0</v>
      </c>
      <c r="C31">
        <v>29</v>
      </c>
      <c r="D31" s="3" t="s">
        <v>28</v>
      </c>
      <c r="E31" t="s">
        <v>246</v>
      </c>
      <c r="F31" s="10" t="str">
        <f t="shared" si="1"/>
        <v>Tennessee Shiner</v>
      </c>
      <c r="H31" t="str">
        <f>IFERROR(INDEX($D$2:$D$93, MATCH(0, INDEX(COUNTIF($H$1:H30, $D$2:$D$93), 0, 0), 0)), "")</f>
        <v>Sander vitreus</v>
      </c>
      <c r="I31" t="s">
        <v>261</v>
      </c>
      <c r="J31" t="s">
        <v>260</v>
      </c>
    </row>
    <row r="32" spans="1:10" x14ac:dyDescent="0.35">
      <c r="A32" t="s">
        <v>6</v>
      </c>
      <c r="B32">
        <v>0</v>
      </c>
      <c r="C32">
        <v>30</v>
      </c>
      <c r="D32" s="3" t="s">
        <v>29</v>
      </c>
      <c r="E32" t="s">
        <v>249</v>
      </c>
      <c r="F32" s="10" t="str">
        <f t="shared" si="1"/>
        <v>Silver Shiner</v>
      </c>
      <c r="H32" t="str">
        <f>IFERROR(INDEX($D$2:$D$93, MATCH(0, INDEX(COUNTIF($H$1:H31, $D$2:$D$93), 0, 0), 0)), "")</f>
        <v>Ameiurus natalis</v>
      </c>
      <c r="I32" t="s">
        <v>262</v>
      </c>
      <c r="J32" t="s">
        <v>263</v>
      </c>
    </row>
    <row r="33" spans="1:10" x14ac:dyDescent="0.35">
      <c r="A33" t="s">
        <v>6</v>
      </c>
      <c r="B33">
        <v>0</v>
      </c>
      <c r="C33">
        <v>31</v>
      </c>
      <c r="D33" s="3" t="s">
        <v>30</v>
      </c>
      <c r="E33" t="s">
        <v>251</v>
      </c>
      <c r="F33" s="10" t="str">
        <f t="shared" si="1"/>
        <v>Noturus miurus</v>
      </c>
      <c r="H33" t="str">
        <f>IFERROR(INDEX($D$2:$D$93, MATCH(0, INDEX(COUNTIF($H$1:H32, $D$2:$D$93), 0, 0), 0)), "")</f>
        <v>Nocomis micropogon</v>
      </c>
      <c r="I33" t="s">
        <v>264</v>
      </c>
      <c r="J33" t="s">
        <v>38</v>
      </c>
    </row>
    <row r="34" spans="1:10" x14ac:dyDescent="0.35">
      <c r="A34" t="s">
        <v>6</v>
      </c>
      <c r="B34">
        <v>0</v>
      </c>
      <c r="C34">
        <v>32</v>
      </c>
      <c r="D34" s="3" t="s">
        <v>15</v>
      </c>
      <c r="E34" t="s">
        <v>222</v>
      </c>
      <c r="F34" s="10" t="str">
        <f t="shared" ref="F34:F65" si="2">VLOOKUP(D34,H$2:J$48,3,FALSE)</f>
        <v>Bluntnose minnow</v>
      </c>
      <c r="H34" t="str">
        <f>IFERROR(INDEX($D$2:$D$93, MATCH(0, INDEX(COUNTIF($H$1:H33, $D$2:$D$93), 0, 0), 0)), "")</f>
        <v>Etheostoma zonale</v>
      </c>
      <c r="I34" t="s">
        <v>265</v>
      </c>
      <c r="J34" t="s">
        <v>266</v>
      </c>
    </row>
    <row r="35" spans="1:10" x14ac:dyDescent="0.35">
      <c r="A35" t="s">
        <v>6</v>
      </c>
      <c r="B35">
        <v>0</v>
      </c>
      <c r="C35">
        <v>33</v>
      </c>
      <c r="D35" s="3" t="s">
        <v>25</v>
      </c>
      <c r="E35" t="s">
        <v>241</v>
      </c>
      <c r="F35" s="10" t="str">
        <f t="shared" si="2"/>
        <v>Blacknose dace</v>
      </c>
      <c r="H35" t="str">
        <f>IFERROR(INDEX($D$2:$D$93, MATCH(0, INDEX(COUNTIF($H$1:H34, $D$2:$D$93), 0, 0), 0)), "")</f>
        <v>Ictiobus bubalus</v>
      </c>
      <c r="I35" t="s">
        <v>267</v>
      </c>
      <c r="J35" t="s">
        <v>268</v>
      </c>
    </row>
    <row r="36" spans="1:10" x14ac:dyDescent="0.35">
      <c r="A36" t="s">
        <v>6</v>
      </c>
      <c r="B36">
        <v>0</v>
      </c>
      <c r="C36">
        <v>34</v>
      </c>
      <c r="D36" s="3" t="s">
        <v>17</v>
      </c>
      <c r="E36" t="s">
        <v>226</v>
      </c>
      <c r="F36" s="10" t="str">
        <f t="shared" si="2"/>
        <v>Semotilus atromaculatus</v>
      </c>
      <c r="H36" t="str">
        <f>IFERROR(INDEX($D$2:$D$93, MATCH(0, INDEX(COUNTIF($H$1:H35, $D$2:$D$93), 0, 0), 0)), "")</f>
        <v>Lepomis cyanellus</v>
      </c>
      <c r="I36" t="s">
        <v>269</v>
      </c>
      <c r="J36" t="s">
        <v>270</v>
      </c>
    </row>
    <row r="37" spans="1:10" x14ac:dyDescent="0.35">
      <c r="A37" t="s">
        <v>6</v>
      </c>
      <c r="B37">
        <v>0</v>
      </c>
      <c r="C37">
        <v>35</v>
      </c>
      <c r="D37" s="3" t="s">
        <v>22</v>
      </c>
      <c r="E37" t="s">
        <v>235</v>
      </c>
      <c r="F37" s="10" t="str">
        <f t="shared" si="2"/>
        <v>Johnny darter</v>
      </c>
      <c r="H37" t="str">
        <f>IFERROR(INDEX($D$2:$D$93, MATCH(0, INDEX(COUNTIF($H$1:H36, $D$2:$D$93), 0, 0), 0)), "")</f>
        <v>Cottus bairdii</v>
      </c>
      <c r="I37" t="s">
        <v>271</v>
      </c>
      <c r="J37" t="s">
        <v>272</v>
      </c>
    </row>
    <row r="38" spans="1:10" x14ac:dyDescent="0.35">
      <c r="A38" t="s">
        <v>6</v>
      </c>
      <c r="B38">
        <v>0</v>
      </c>
      <c r="C38">
        <v>36</v>
      </c>
      <c r="D38" s="3" t="s">
        <v>31</v>
      </c>
      <c r="E38" t="s">
        <v>252</v>
      </c>
      <c r="F38" s="10" t="str">
        <f t="shared" si="2"/>
        <v>Lampetra aepyptera</v>
      </c>
      <c r="H38" t="str">
        <f>IFERROR(INDEX($D$2:$D$93, MATCH(0, INDEX(COUNTIF($H$1:H37, $D$2:$D$93), 0, 0), 0)), "")</f>
        <v>Cyprinus carpio</v>
      </c>
      <c r="I38" t="s">
        <v>273</v>
      </c>
      <c r="J38" t="s">
        <v>274</v>
      </c>
    </row>
    <row r="39" spans="1:10" x14ac:dyDescent="0.35">
      <c r="A39" t="s">
        <v>6</v>
      </c>
      <c r="B39">
        <v>0</v>
      </c>
      <c r="C39">
        <v>37</v>
      </c>
      <c r="D39" s="3" t="s">
        <v>32</v>
      </c>
      <c r="E39" t="s">
        <v>253</v>
      </c>
      <c r="F39" s="10" t="str">
        <f t="shared" si="2"/>
        <v>Longear sunfish</v>
      </c>
      <c r="H39" t="str">
        <f>IFERROR(INDEX($D$2:$D$93, MATCH(0, INDEX(COUNTIF($H$1:H38, $D$2:$D$93), 0, 0), 0)), "")</f>
        <v>Esox niger</v>
      </c>
      <c r="I39" t="s">
        <v>275</v>
      </c>
      <c r="J39" t="s">
        <v>44</v>
      </c>
    </row>
    <row r="40" spans="1:10" x14ac:dyDescent="0.35">
      <c r="A40" t="s">
        <v>6</v>
      </c>
      <c r="B40">
        <v>0</v>
      </c>
      <c r="C40">
        <v>38</v>
      </c>
      <c r="D40" s="3" t="s">
        <v>33</v>
      </c>
      <c r="E40" t="s">
        <v>255</v>
      </c>
      <c r="F40" s="10" t="str">
        <f t="shared" si="2"/>
        <v>Luxilus chrysocephalus </v>
      </c>
      <c r="H40" t="str">
        <f>IFERROR(INDEX($D$2:$D$93, MATCH(0, INDEX(COUNTIF($H$1:H39, $D$2:$D$93), 0, 0), 0)), "")</f>
        <v>Rhinichthys cataractae</v>
      </c>
      <c r="I40" t="s">
        <v>276</v>
      </c>
      <c r="J40" t="s">
        <v>277</v>
      </c>
    </row>
    <row r="41" spans="1:10" x14ac:dyDescent="0.35">
      <c r="A41" t="s">
        <v>6</v>
      </c>
      <c r="B41">
        <v>0</v>
      </c>
      <c r="C41">
        <v>39</v>
      </c>
      <c r="D41" s="3" t="s">
        <v>14</v>
      </c>
      <c r="E41" t="s">
        <v>220</v>
      </c>
      <c r="F41" s="10" t="str">
        <f t="shared" si="2"/>
        <v>Silverjaw Minnow</v>
      </c>
      <c r="H41" t="str">
        <f>IFERROR(INDEX($D$2:$D$93, MATCH(0, INDEX(COUNTIF($H$1:H40, $D$2:$D$93), 0, 0), 0)), "")</f>
        <v>Luxilus cornutus</v>
      </c>
      <c r="I41" t="s">
        <v>278</v>
      </c>
      <c r="J41" t="s">
        <v>279</v>
      </c>
    </row>
    <row r="42" spans="1:10" x14ac:dyDescent="0.35">
      <c r="A42" t="s">
        <v>6</v>
      </c>
      <c r="B42">
        <v>0</v>
      </c>
      <c r="C42">
        <v>40</v>
      </c>
      <c r="D42" s="3" t="s">
        <v>15</v>
      </c>
      <c r="E42" t="s">
        <v>222</v>
      </c>
      <c r="F42" s="10" t="str">
        <f t="shared" si="2"/>
        <v>Bluntnose minnow</v>
      </c>
      <c r="H42" t="str">
        <f>IFERROR(INDEX($D$2:$D$93, MATCH(0, INDEX(COUNTIF($H$1:H41, $D$2:$D$93), 0, 0), 0)), "")</f>
        <v>Salmo trutta</v>
      </c>
      <c r="I42" t="s">
        <v>280</v>
      </c>
      <c r="J42" t="s">
        <v>47</v>
      </c>
    </row>
    <row r="43" spans="1:10" x14ac:dyDescent="0.35">
      <c r="A43" t="s">
        <v>6</v>
      </c>
      <c r="B43">
        <v>0</v>
      </c>
      <c r="C43">
        <v>41</v>
      </c>
      <c r="D43" s="3" t="s">
        <v>17</v>
      </c>
      <c r="E43" t="s">
        <v>226</v>
      </c>
      <c r="F43" s="10" t="str">
        <f t="shared" si="2"/>
        <v>Semotilus atromaculatus</v>
      </c>
      <c r="H43" t="str">
        <f>IFERROR(INDEX($D$2:$D$93, MATCH(0, INDEX(COUNTIF($H$1:H42, $D$2:$D$93), 0, 0), 0)), "")</f>
        <v>Semotilus corporalis</v>
      </c>
      <c r="I43" t="s">
        <v>281</v>
      </c>
      <c r="J43" t="s">
        <v>282</v>
      </c>
    </row>
    <row r="44" spans="1:10" x14ac:dyDescent="0.35">
      <c r="A44" t="s">
        <v>6</v>
      </c>
      <c r="B44">
        <v>0</v>
      </c>
      <c r="C44">
        <v>42</v>
      </c>
      <c r="D44" s="3" t="s">
        <v>15</v>
      </c>
      <c r="E44" t="s">
        <v>222</v>
      </c>
      <c r="F44" s="10" t="str">
        <f t="shared" si="2"/>
        <v>Bluntnose minnow</v>
      </c>
      <c r="H44" t="str">
        <f>IFERROR(INDEX($D$2:$D$93, MATCH(0, INDEX(COUNTIF($H$1:H43, $D$2:$D$93), 0, 0), 0)), "")</f>
        <v>Cottus cognatus</v>
      </c>
      <c r="I44" t="s">
        <v>283</v>
      </c>
      <c r="J44" t="s">
        <v>284</v>
      </c>
    </row>
    <row r="45" spans="1:10" x14ac:dyDescent="0.35">
      <c r="A45" t="s">
        <v>6</v>
      </c>
      <c r="B45">
        <v>0</v>
      </c>
      <c r="C45">
        <v>43</v>
      </c>
      <c r="D45" s="3" t="s">
        <v>25</v>
      </c>
      <c r="E45" t="s">
        <v>241</v>
      </c>
      <c r="F45" s="10" t="str">
        <f t="shared" si="2"/>
        <v>Blacknose dace</v>
      </c>
      <c r="H45" t="str">
        <f>IFERROR(INDEX($D$2:$D$93, MATCH(0, INDEX(COUNTIF($H$1:H44, $D$2:$D$93), 0, 0), 0)), "")</f>
        <v>Cyprinella spiloptera</v>
      </c>
      <c r="I45" t="s">
        <v>285</v>
      </c>
      <c r="J45" t="s">
        <v>50</v>
      </c>
    </row>
    <row r="46" spans="1:10" x14ac:dyDescent="0.35">
      <c r="A46" t="s">
        <v>6</v>
      </c>
      <c r="B46">
        <v>0</v>
      </c>
      <c r="C46">
        <v>44</v>
      </c>
      <c r="D46" s="3" t="s">
        <v>17</v>
      </c>
      <c r="E46" t="s">
        <v>226</v>
      </c>
      <c r="F46" s="10" t="str">
        <f t="shared" si="2"/>
        <v>Semotilus atromaculatus</v>
      </c>
      <c r="H46" t="str">
        <f>IFERROR(INDEX($D$2:$D$93, MATCH(0, INDEX(COUNTIF($H$1:H45, $D$2:$D$93), 0, 0), 0)), "")</f>
        <v>Etheostoma olmstedi</v>
      </c>
      <c r="I46" t="s">
        <v>286</v>
      </c>
      <c r="J46" t="s">
        <v>51</v>
      </c>
    </row>
    <row r="47" spans="1:10" x14ac:dyDescent="0.35">
      <c r="A47" t="s">
        <v>6</v>
      </c>
      <c r="B47">
        <v>0</v>
      </c>
      <c r="C47">
        <v>45</v>
      </c>
      <c r="D47" s="3" t="s">
        <v>8</v>
      </c>
      <c r="E47" t="s">
        <v>209</v>
      </c>
      <c r="F47" s="10" t="str">
        <f t="shared" si="2"/>
        <v>Rock bass</v>
      </c>
      <c r="H47" t="str">
        <f>IFERROR(INDEX($D$2:$D$93, MATCH(0, INDEX(COUNTIF($H$1:H46, $D$2:$D$93), 0, 0), 0)), "")</f>
        <v>Hypentelium roanokense</v>
      </c>
      <c r="I47" t="s">
        <v>287</v>
      </c>
      <c r="J47" t="s">
        <v>52</v>
      </c>
    </row>
    <row r="48" spans="1:10" x14ac:dyDescent="0.35">
      <c r="A48" t="s">
        <v>6</v>
      </c>
      <c r="B48">
        <v>0</v>
      </c>
      <c r="C48">
        <v>46</v>
      </c>
      <c r="D48" s="3" t="s">
        <v>10</v>
      </c>
      <c r="E48" t="s">
        <v>213</v>
      </c>
      <c r="F48" s="10" t="str">
        <f t="shared" si="2"/>
        <v>White Sucker</v>
      </c>
      <c r="H48" t="str">
        <f>IFERROR(INDEX($D$2:$D$93, MATCH(0, INDEX(COUNTIF($H$1:H47, $D$2:$D$93), 0, 0), 0)), "")</f>
        <v>Salvelinus fontinalis</v>
      </c>
      <c r="I48" t="s">
        <v>288</v>
      </c>
      <c r="J48" t="s">
        <v>289</v>
      </c>
    </row>
    <row r="49" spans="1:8" x14ac:dyDescent="0.35">
      <c r="A49" t="s">
        <v>6</v>
      </c>
      <c r="B49">
        <v>0</v>
      </c>
      <c r="C49">
        <v>47</v>
      </c>
      <c r="D49" s="3" t="s">
        <v>29</v>
      </c>
      <c r="E49" t="s">
        <v>249</v>
      </c>
      <c r="F49" s="10" t="str">
        <f t="shared" si="2"/>
        <v>Silver Shiner</v>
      </c>
      <c r="H49" t="str">
        <f>IFERROR(INDEX($D$2:$D$93, MATCH(0, INDEX(COUNTIF($H$1:H48, $D$2:$D$93), 0, 0), 0)), "")</f>
        <v/>
      </c>
    </row>
    <row r="50" spans="1:8" x14ac:dyDescent="0.35">
      <c r="A50" t="s">
        <v>6</v>
      </c>
      <c r="B50">
        <v>0</v>
      </c>
      <c r="C50">
        <v>48</v>
      </c>
      <c r="D50" s="3" t="s">
        <v>34</v>
      </c>
      <c r="E50" t="s">
        <v>257</v>
      </c>
      <c r="F50" s="10" t="str">
        <f t="shared" si="2"/>
        <v>Rosyface Shiner</v>
      </c>
    </row>
    <row r="51" spans="1:8" x14ac:dyDescent="0.35">
      <c r="A51" t="s">
        <v>6</v>
      </c>
      <c r="B51">
        <v>0</v>
      </c>
      <c r="C51">
        <v>49</v>
      </c>
      <c r="D51" s="3" t="s">
        <v>35</v>
      </c>
      <c r="E51" t="s">
        <v>259</v>
      </c>
      <c r="F51" s="10" t="str">
        <f t="shared" si="2"/>
        <v>Percina caprodes</v>
      </c>
    </row>
    <row r="52" spans="1:8" x14ac:dyDescent="0.35">
      <c r="A52" t="s">
        <v>6</v>
      </c>
      <c r="B52">
        <v>0</v>
      </c>
      <c r="C52">
        <v>50</v>
      </c>
      <c r="D52" s="3" t="s">
        <v>15</v>
      </c>
      <c r="E52" t="s">
        <v>222</v>
      </c>
      <c r="F52" s="10" t="str">
        <f t="shared" si="2"/>
        <v>Bluntnose minnow</v>
      </c>
    </row>
    <row r="53" spans="1:8" x14ac:dyDescent="0.35">
      <c r="A53" t="s">
        <v>6</v>
      </c>
      <c r="B53">
        <v>0</v>
      </c>
      <c r="C53">
        <v>51</v>
      </c>
      <c r="D53" s="3" t="s">
        <v>36</v>
      </c>
      <c r="E53" t="s">
        <v>261</v>
      </c>
      <c r="F53" s="10" t="str">
        <f t="shared" si="2"/>
        <v>Walleye </v>
      </c>
    </row>
    <row r="54" spans="1:8" x14ac:dyDescent="0.35">
      <c r="A54" t="s">
        <v>6</v>
      </c>
      <c r="B54">
        <v>0</v>
      </c>
      <c r="C54">
        <v>52</v>
      </c>
      <c r="D54" s="3" t="s">
        <v>8</v>
      </c>
      <c r="E54" t="s">
        <v>209</v>
      </c>
      <c r="F54" s="10" t="str">
        <f t="shared" si="2"/>
        <v>Rock bass</v>
      </c>
    </row>
    <row r="55" spans="1:8" x14ac:dyDescent="0.35">
      <c r="A55" t="s">
        <v>6</v>
      </c>
      <c r="B55">
        <v>0</v>
      </c>
      <c r="C55">
        <v>53</v>
      </c>
      <c r="D55" s="3" t="s">
        <v>37</v>
      </c>
      <c r="E55" t="s">
        <v>262</v>
      </c>
      <c r="F55" s="10" t="str">
        <f t="shared" si="2"/>
        <v>Yellow bullhead</v>
      </c>
    </row>
    <row r="56" spans="1:8" x14ac:dyDescent="0.35">
      <c r="A56" t="s">
        <v>6</v>
      </c>
      <c r="B56">
        <v>0</v>
      </c>
      <c r="C56">
        <v>54</v>
      </c>
      <c r="D56" s="3" t="s">
        <v>9</v>
      </c>
      <c r="E56" t="s">
        <v>212</v>
      </c>
      <c r="F56" s="10" t="str">
        <f t="shared" si="2"/>
        <v>Campostoma anomalum</v>
      </c>
    </row>
    <row r="57" spans="1:8" x14ac:dyDescent="0.35">
      <c r="A57" t="s">
        <v>6</v>
      </c>
      <c r="B57">
        <v>0</v>
      </c>
      <c r="C57">
        <v>55</v>
      </c>
      <c r="D57" s="3" t="s">
        <v>38</v>
      </c>
      <c r="E57" t="s">
        <v>264</v>
      </c>
      <c r="F57" s="10" t="str">
        <f t="shared" si="2"/>
        <v>Nocomis micropogon</v>
      </c>
    </row>
    <row r="58" spans="1:8" x14ac:dyDescent="0.35">
      <c r="A58" t="s">
        <v>6</v>
      </c>
      <c r="B58">
        <v>0</v>
      </c>
      <c r="C58">
        <v>56</v>
      </c>
      <c r="D58" s="3" t="s">
        <v>14</v>
      </c>
      <c r="E58" t="s">
        <v>220</v>
      </c>
      <c r="F58" s="10" t="str">
        <f t="shared" si="2"/>
        <v>Silverjaw Minnow</v>
      </c>
    </row>
    <row r="59" spans="1:8" x14ac:dyDescent="0.35">
      <c r="A59" t="s">
        <v>6</v>
      </c>
      <c r="B59">
        <v>0</v>
      </c>
      <c r="C59">
        <v>57</v>
      </c>
      <c r="D59" s="3" t="s">
        <v>25</v>
      </c>
      <c r="E59" t="s">
        <v>241</v>
      </c>
      <c r="F59" s="10" t="str">
        <f t="shared" si="2"/>
        <v>Blacknose dace</v>
      </c>
    </row>
    <row r="60" spans="1:8" x14ac:dyDescent="0.35">
      <c r="A60" t="s">
        <v>6</v>
      </c>
      <c r="B60">
        <v>0</v>
      </c>
      <c r="C60">
        <v>58</v>
      </c>
      <c r="D60" s="3" t="s">
        <v>17</v>
      </c>
      <c r="E60" t="s">
        <v>226</v>
      </c>
      <c r="F60" s="10" t="str">
        <f t="shared" si="2"/>
        <v>Semotilus atromaculatus</v>
      </c>
    </row>
    <row r="61" spans="1:8" x14ac:dyDescent="0.35">
      <c r="A61" t="s">
        <v>6</v>
      </c>
      <c r="B61">
        <v>0</v>
      </c>
      <c r="C61">
        <v>59</v>
      </c>
      <c r="D61" s="3" t="s">
        <v>8</v>
      </c>
      <c r="E61" t="s">
        <v>209</v>
      </c>
      <c r="F61" s="10" t="str">
        <f t="shared" si="2"/>
        <v>Rock bass</v>
      </c>
    </row>
    <row r="62" spans="1:8" x14ac:dyDescent="0.35">
      <c r="A62" t="s">
        <v>6</v>
      </c>
      <c r="B62">
        <v>0</v>
      </c>
      <c r="C62">
        <v>60</v>
      </c>
      <c r="D62" s="3" t="s">
        <v>9</v>
      </c>
      <c r="E62" t="s">
        <v>212</v>
      </c>
      <c r="F62" s="10" t="str">
        <f t="shared" si="2"/>
        <v>Campostoma anomalum</v>
      </c>
    </row>
    <row r="63" spans="1:8" x14ac:dyDescent="0.35">
      <c r="A63" t="s">
        <v>6</v>
      </c>
      <c r="B63">
        <v>0</v>
      </c>
      <c r="C63">
        <v>61</v>
      </c>
      <c r="D63" s="3" t="s">
        <v>10</v>
      </c>
      <c r="E63" t="s">
        <v>213</v>
      </c>
      <c r="F63" s="10" t="str">
        <f t="shared" si="2"/>
        <v>White Sucker</v>
      </c>
    </row>
    <row r="64" spans="1:8" x14ac:dyDescent="0.35">
      <c r="A64" t="s">
        <v>6</v>
      </c>
      <c r="B64">
        <v>0</v>
      </c>
      <c r="C64">
        <v>62</v>
      </c>
      <c r="D64" s="3" t="s">
        <v>18</v>
      </c>
      <c r="E64" t="s">
        <v>228</v>
      </c>
      <c r="F64" s="10" t="str">
        <f t="shared" si="2"/>
        <v>Greenside darter</v>
      </c>
    </row>
    <row r="65" spans="1:6" x14ac:dyDescent="0.35">
      <c r="A65" t="s">
        <v>6</v>
      </c>
      <c r="B65">
        <v>0</v>
      </c>
      <c r="C65">
        <v>63</v>
      </c>
      <c r="D65" s="3" t="s">
        <v>19</v>
      </c>
      <c r="E65" t="s">
        <v>230</v>
      </c>
      <c r="F65" s="10" t="str">
        <f t="shared" si="2"/>
        <v>Fantail darter</v>
      </c>
    </row>
    <row r="66" spans="1:6" x14ac:dyDescent="0.35">
      <c r="A66" t="s">
        <v>6</v>
      </c>
      <c r="B66">
        <v>0</v>
      </c>
      <c r="C66">
        <v>64</v>
      </c>
      <c r="D66" s="3" t="s">
        <v>22</v>
      </c>
      <c r="E66" t="s">
        <v>235</v>
      </c>
      <c r="F66" s="10" t="str">
        <f t="shared" ref="F66:F93" si="3">VLOOKUP(D66,H$2:J$48,3,FALSE)</f>
        <v>Johnny darter</v>
      </c>
    </row>
    <row r="67" spans="1:6" x14ac:dyDescent="0.35">
      <c r="A67" t="s">
        <v>6</v>
      </c>
      <c r="B67">
        <v>0</v>
      </c>
      <c r="C67">
        <v>65</v>
      </c>
      <c r="D67" s="3" t="s">
        <v>39</v>
      </c>
      <c r="E67" t="s">
        <v>265</v>
      </c>
      <c r="F67" s="10" t="str">
        <f t="shared" si="3"/>
        <v>Banded darter</v>
      </c>
    </row>
    <row r="68" spans="1:6" x14ac:dyDescent="0.35">
      <c r="A68" t="s">
        <v>6</v>
      </c>
      <c r="B68">
        <v>0</v>
      </c>
      <c r="C68">
        <v>66</v>
      </c>
      <c r="D68" s="3" t="s">
        <v>40</v>
      </c>
      <c r="E68" t="s">
        <v>267</v>
      </c>
      <c r="F68" s="10" t="str">
        <f t="shared" si="3"/>
        <v>Smallmouth buffalo</v>
      </c>
    </row>
    <row r="69" spans="1:6" x14ac:dyDescent="0.35">
      <c r="A69" t="s">
        <v>6</v>
      </c>
      <c r="B69">
        <v>0</v>
      </c>
      <c r="C69">
        <v>67</v>
      </c>
      <c r="D69" s="3" t="s">
        <v>41</v>
      </c>
      <c r="E69" t="s">
        <v>269</v>
      </c>
      <c r="F69" s="10" t="str">
        <f t="shared" si="3"/>
        <v>Green sunfish</v>
      </c>
    </row>
    <row r="70" spans="1:6" x14ac:dyDescent="0.35">
      <c r="A70" t="s">
        <v>6</v>
      </c>
      <c r="B70">
        <v>0</v>
      </c>
      <c r="C70">
        <v>68</v>
      </c>
      <c r="D70" s="3" t="s">
        <v>33</v>
      </c>
      <c r="E70" t="s">
        <v>255</v>
      </c>
      <c r="F70" s="10" t="str">
        <f t="shared" si="3"/>
        <v>Luxilus chrysocephalus </v>
      </c>
    </row>
    <row r="71" spans="1:6" x14ac:dyDescent="0.35">
      <c r="A71" t="s">
        <v>6</v>
      </c>
      <c r="B71">
        <v>0</v>
      </c>
      <c r="C71">
        <v>69</v>
      </c>
      <c r="D71" s="3" t="s">
        <v>38</v>
      </c>
      <c r="E71" t="s">
        <v>264</v>
      </c>
      <c r="F71" s="10" t="str">
        <f t="shared" si="3"/>
        <v>Nocomis micropogon</v>
      </c>
    </row>
    <row r="72" spans="1:6" x14ac:dyDescent="0.35">
      <c r="A72" t="s">
        <v>6</v>
      </c>
      <c r="B72">
        <v>0</v>
      </c>
      <c r="C72">
        <v>70</v>
      </c>
      <c r="D72" s="3" t="s">
        <v>14</v>
      </c>
      <c r="E72" t="s">
        <v>220</v>
      </c>
      <c r="F72" s="10" t="str">
        <f t="shared" si="3"/>
        <v>Silverjaw Minnow</v>
      </c>
    </row>
    <row r="73" spans="1:6" x14ac:dyDescent="0.35">
      <c r="A73" t="s">
        <v>6</v>
      </c>
      <c r="B73">
        <v>0</v>
      </c>
      <c r="C73">
        <v>71</v>
      </c>
      <c r="D73" s="3" t="s">
        <v>15</v>
      </c>
      <c r="E73" t="s">
        <v>222</v>
      </c>
      <c r="F73" s="10" t="str">
        <f t="shared" si="3"/>
        <v>Bluntnose minnow</v>
      </c>
    </row>
    <row r="74" spans="1:6" x14ac:dyDescent="0.35">
      <c r="A74" t="s">
        <v>6</v>
      </c>
      <c r="B74">
        <v>0</v>
      </c>
      <c r="C74">
        <v>72</v>
      </c>
      <c r="D74" s="3" t="s">
        <v>42</v>
      </c>
      <c r="E74" t="s">
        <v>271</v>
      </c>
      <c r="F74" s="10" t="str">
        <f t="shared" si="3"/>
        <v>Mottled sculpin</v>
      </c>
    </row>
    <row r="75" spans="1:6" x14ac:dyDescent="0.35">
      <c r="A75" t="s">
        <v>6</v>
      </c>
      <c r="B75">
        <v>0</v>
      </c>
      <c r="C75">
        <v>73</v>
      </c>
      <c r="D75" s="3" t="s">
        <v>43</v>
      </c>
      <c r="E75" t="s">
        <v>273</v>
      </c>
      <c r="F75" s="10" t="str">
        <f t="shared" si="3"/>
        <v>Common carp</v>
      </c>
    </row>
    <row r="76" spans="1:6" x14ac:dyDescent="0.35">
      <c r="A76" t="s">
        <v>6</v>
      </c>
      <c r="B76">
        <v>0</v>
      </c>
      <c r="C76">
        <v>74</v>
      </c>
      <c r="D76" s="3" t="s">
        <v>44</v>
      </c>
      <c r="E76" t="s">
        <v>275</v>
      </c>
      <c r="F76" s="10" t="str">
        <f t="shared" si="3"/>
        <v>Esox niger</v>
      </c>
    </row>
    <row r="77" spans="1:6" x14ac:dyDescent="0.35">
      <c r="A77" t="s">
        <v>6</v>
      </c>
      <c r="B77">
        <v>0</v>
      </c>
      <c r="C77">
        <v>75</v>
      </c>
      <c r="D77" s="3" t="s">
        <v>9</v>
      </c>
      <c r="E77" t="s">
        <v>212</v>
      </c>
      <c r="F77" s="10" t="str">
        <f t="shared" si="3"/>
        <v>Campostoma anomalum</v>
      </c>
    </row>
    <row r="78" spans="1:6" x14ac:dyDescent="0.35">
      <c r="A78" t="s">
        <v>6</v>
      </c>
      <c r="B78">
        <v>0</v>
      </c>
      <c r="C78">
        <v>76</v>
      </c>
      <c r="D78" s="3" t="s">
        <v>10</v>
      </c>
      <c r="E78" t="s">
        <v>213</v>
      </c>
      <c r="F78" s="10" t="str">
        <f t="shared" si="3"/>
        <v>White Sucker</v>
      </c>
    </row>
    <row r="79" spans="1:6" x14ac:dyDescent="0.35">
      <c r="A79" t="s">
        <v>6</v>
      </c>
      <c r="B79">
        <v>0</v>
      </c>
      <c r="C79">
        <v>77</v>
      </c>
      <c r="D79" s="3" t="s">
        <v>15</v>
      </c>
      <c r="E79" t="s">
        <v>222</v>
      </c>
      <c r="F79" s="10" t="str">
        <f t="shared" si="3"/>
        <v>Bluntnose minnow</v>
      </c>
    </row>
    <row r="80" spans="1:6" x14ac:dyDescent="0.35">
      <c r="A80" t="s">
        <v>6</v>
      </c>
      <c r="B80">
        <v>0</v>
      </c>
      <c r="C80">
        <v>78</v>
      </c>
      <c r="D80" s="3" t="s">
        <v>45</v>
      </c>
      <c r="E80" t="s">
        <v>276</v>
      </c>
      <c r="F80" s="10" t="str">
        <f t="shared" si="3"/>
        <v>Longnose dace</v>
      </c>
    </row>
    <row r="81" spans="1:6" x14ac:dyDescent="0.35">
      <c r="A81" t="s">
        <v>6</v>
      </c>
      <c r="B81">
        <v>0</v>
      </c>
      <c r="C81">
        <v>79</v>
      </c>
      <c r="D81" s="3" t="s">
        <v>24</v>
      </c>
      <c r="E81" t="s">
        <v>239</v>
      </c>
      <c r="F81" s="10" t="str">
        <f t="shared" si="3"/>
        <v>bluegill</v>
      </c>
    </row>
    <row r="82" spans="1:6" x14ac:dyDescent="0.35">
      <c r="A82" t="s">
        <v>6</v>
      </c>
      <c r="B82">
        <v>0</v>
      </c>
      <c r="C82">
        <v>80</v>
      </c>
      <c r="D82" s="3" t="s">
        <v>46</v>
      </c>
      <c r="E82" t="s">
        <v>278</v>
      </c>
      <c r="F82" s="10" t="str">
        <f t="shared" si="3"/>
        <v>Common Shiner </v>
      </c>
    </row>
    <row r="83" spans="1:6" x14ac:dyDescent="0.35">
      <c r="A83" t="s">
        <v>6</v>
      </c>
      <c r="B83">
        <v>0</v>
      </c>
      <c r="C83">
        <v>81</v>
      </c>
      <c r="D83" s="3" t="s">
        <v>25</v>
      </c>
      <c r="E83" t="s">
        <v>241</v>
      </c>
      <c r="F83" s="10" t="str">
        <f t="shared" si="3"/>
        <v>Blacknose dace</v>
      </c>
    </row>
    <row r="84" spans="1:6" x14ac:dyDescent="0.35">
      <c r="A84" t="s">
        <v>6</v>
      </c>
      <c r="B84">
        <v>0</v>
      </c>
      <c r="C84">
        <v>82</v>
      </c>
      <c r="D84" s="3" t="s">
        <v>47</v>
      </c>
      <c r="E84" t="s">
        <v>280</v>
      </c>
      <c r="F84" s="10" t="str">
        <f t="shared" si="3"/>
        <v>Salmo trutta</v>
      </c>
    </row>
    <row r="85" spans="1:6" x14ac:dyDescent="0.35">
      <c r="A85" t="s">
        <v>6</v>
      </c>
      <c r="B85">
        <v>0</v>
      </c>
      <c r="C85">
        <v>83</v>
      </c>
      <c r="D85" s="3" t="s">
        <v>17</v>
      </c>
      <c r="E85" t="s">
        <v>226</v>
      </c>
      <c r="F85" s="10" t="str">
        <f t="shared" si="3"/>
        <v>Semotilus atromaculatus</v>
      </c>
    </row>
    <row r="86" spans="1:6" x14ac:dyDescent="0.35">
      <c r="A86" t="s">
        <v>6</v>
      </c>
      <c r="B86">
        <v>0</v>
      </c>
      <c r="C86">
        <v>84</v>
      </c>
      <c r="D86" s="3" t="s">
        <v>48</v>
      </c>
      <c r="E86" t="s">
        <v>281</v>
      </c>
      <c r="F86" s="10" t="str">
        <f t="shared" si="3"/>
        <v>fallfish</v>
      </c>
    </row>
    <row r="87" spans="1:6" x14ac:dyDescent="0.35">
      <c r="A87" t="s">
        <v>6</v>
      </c>
      <c r="B87">
        <v>0</v>
      </c>
      <c r="C87">
        <v>85</v>
      </c>
      <c r="D87" s="3" t="s">
        <v>10</v>
      </c>
      <c r="E87" t="s">
        <v>213</v>
      </c>
      <c r="F87" s="10" t="str">
        <f t="shared" si="3"/>
        <v>White Sucker</v>
      </c>
    </row>
    <row r="88" spans="1:6" x14ac:dyDescent="0.35">
      <c r="A88" t="s">
        <v>6</v>
      </c>
      <c r="B88">
        <v>0</v>
      </c>
      <c r="C88">
        <v>86</v>
      </c>
      <c r="D88" s="3" t="s">
        <v>49</v>
      </c>
      <c r="E88" t="s">
        <v>283</v>
      </c>
      <c r="F88" s="10" t="str">
        <f t="shared" si="3"/>
        <v>Slimy sculpin</v>
      </c>
    </row>
    <row r="89" spans="1:6" x14ac:dyDescent="0.35">
      <c r="A89" t="s">
        <v>6</v>
      </c>
      <c r="B89">
        <v>0</v>
      </c>
      <c r="C89">
        <v>87</v>
      </c>
      <c r="D89" s="3" t="s">
        <v>50</v>
      </c>
      <c r="E89" t="s">
        <v>285</v>
      </c>
      <c r="F89" s="10" t="str">
        <f t="shared" si="3"/>
        <v>Cyprinella spiloptera</v>
      </c>
    </row>
    <row r="90" spans="1:6" x14ac:dyDescent="0.35">
      <c r="A90" t="s">
        <v>6</v>
      </c>
      <c r="B90">
        <v>0</v>
      </c>
      <c r="C90">
        <v>88</v>
      </c>
      <c r="D90" s="3" t="s">
        <v>51</v>
      </c>
      <c r="E90" t="s">
        <v>286</v>
      </c>
      <c r="F90" s="10" t="str">
        <f t="shared" si="3"/>
        <v>Etheostoma olmstedi</v>
      </c>
    </row>
    <row r="91" spans="1:6" x14ac:dyDescent="0.35">
      <c r="A91" t="s">
        <v>6</v>
      </c>
      <c r="B91">
        <v>0</v>
      </c>
      <c r="C91">
        <v>89</v>
      </c>
      <c r="D91" s="3" t="s">
        <v>19</v>
      </c>
      <c r="E91" t="s">
        <v>230</v>
      </c>
      <c r="F91" s="10" t="str">
        <f t="shared" si="3"/>
        <v>Fantail darter</v>
      </c>
    </row>
    <row r="92" spans="1:6" x14ac:dyDescent="0.35">
      <c r="A92" t="s">
        <v>6</v>
      </c>
      <c r="B92">
        <v>0</v>
      </c>
      <c r="C92">
        <v>90</v>
      </c>
      <c r="D92" s="3" t="s">
        <v>52</v>
      </c>
      <c r="E92" t="s">
        <v>287</v>
      </c>
      <c r="F92" s="10" t="str">
        <f t="shared" si="3"/>
        <v>Hypentelium roanokense</v>
      </c>
    </row>
    <row r="93" spans="1:6" x14ac:dyDescent="0.35">
      <c r="A93" t="s">
        <v>6</v>
      </c>
      <c r="B93">
        <v>0</v>
      </c>
      <c r="C93">
        <v>91</v>
      </c>
      <c r="D93" s="3" t="s">
        <v>53</v>
      </c>
      <c r="E93" t="s">
        <v>288</v>
      </c>
      <c r="F93" s="10" t="str">
        <f t="shared" si="3"/>
        <v>Brook trout</v>
      </c>
    </row>
    <row r="94" spans="1:6" x14ac:dyDescent="0.35">
      <c r="A94" t="s">
        <v>6</v>
      </c>
      <c r="B94">
        <v>2</v>
      </c>
      <c r="C94">
        <v>0</v>
      </c>
      <c r="D94" s="3" t="s">
        <v>54</v>
      </c>
      <c r="E94" t="s">
        <v>184</v>
      </c>
    </row>
    <row r="95" spans="1:6" x14ac:dyDescent="0.35">
      <c r="A95" t="s">
        <v>6</v>
      </c>
      <c r="B95">
        <v>2</v>
      </c>
      <c r="C95">
        <v>7</v>
      </c>
      <c r="D95" s="3">
        <v>50400041003</v>
      </c>
      <c r="E95" t="s">
        <v>184</v>
      </c>
    </row>
    <row r="96" spans="1:6" x14ac:dyDescent="0.35">
      <c r="A96" t="s">
        <v>6</v>
      </c>
      <c r="B96">
        <v>2</v>
      </c>
      <c r="C96">
        <v>8</v>
      </c>
      <c r="D96" s="3">
        <v>50400041003</v>
      </c>
      <c r="E96" t="s">
        <v>184</v>
      </c>
    </row>
    <row r="97" spans="1:7" x14ac:dyDescent="0.35">
      <c r="A97" t="s">
        <v>6</v>
      </c>
      <c r="B97">
        <v>2</v>
      </c>
      <c r="C97">
        <v>9</v>
      </c>
      <c r="D97" s="3">
        <v>50400041003</v>
      </c>
      <c r="E97" t="s">
        <v>184</v>
      </c>
    </row>
    <row r="98" spans="1:7" x14ac:dyDescent="0.35">
      <c r="A98" t="s">
        <v>6</v>
      </c>
      <c r="B98">
        <v>2</v>
      </c>
      <c r="C98">
        <v>10</v>
      </c>
      <c r="D98" s="3">
        <v>50400041003</v>
      </c>
      <c r="E98" t="s">
        <v>184</v>
      </c>
    </row>
    <row r="99" spans="1:7" x14ac:dyDescent="0.35">
      <c r="A99" t="s">
        <v>6</v>
      </c>
      <c r="B99">
        <v>2</v>
      </c>
      <c r="C99">
        <v>11</v>
      </c>
      <c r="D99" s="3">
        <v>50400041002</v>
      </c>
      <c r="E99" t="s">
        <v>184</v>
      </c>
    </row>
    <row r="100" spans="1:7" x14ac:dyDescent="0.35">
      <c r="A100" t="s">
        <v>6</v>
      </c>
      <c r="B100">
        <v>2</v>
      </c>
      <c r="C100">
        <v>12</v>
      </c>
      <c r="D100" s="3">
        <v>50400041002</v>
      </c>
      <c r="E100" t="s">
        <v>184</v>
      </c>
    </row>
    <row r="101" spans="1:7" x14ac:dyDescent="0.35">
      <c r="A101" t="s">
        <v>6</v>
      </c>
      <c r="B101">
        <v>2</v>
      </c>
      <c r="C101">
        <v>13</v>
      </c>
      <c r="D101" s="3">
        <v>50400041002</v>
      </c>
      <c r="E101" t="s">
        <v>184</v>
      </c>
    </row>
    <row r="102" spans="1:7" x14ac:dyDescent="0.35">
      <c r="A102" t="s">
        <v>6</v>
      </c>
      <c r="B102">
        <v>2</v>
      </c>
      <c r="C102">
        <v>14</v>
      </c>
      <c r="D102" s="3">
        <v>50400041002</v>
      </c>
      <c r="E102" t="s">
        <v>184</v>
      </c>
    </row>
    <row r="103" spans="1:7" x14ac:dyDescent="0.35">
      <c r="A103" t="s">
        <v>6</v>
      </c>
      <c r="B103">
        <v>2</v>
      </c>
      <c r="C103">
        <v>15</v>
      </c>
      <c r="D103" s="3">
        <v>50400041002</v>
      </c>
      <c r="E103" t="s">
        <v>184</v>
      </c>
    </row>
    <row r="104" spans="1:7" x14ac:dyDescent="0.35">
      <c r="A104" t="s">
        <v>6</v>
      </c>
      <c r="B104">
        <v>2</v>
      </c>
      <c r="C104">
        <v>16</v>
      </c>
      <c r="D104" s="3">
        <v>50400041002</v>
      </c>
      <c r="E104" t="s">
        <v>184</v>
      </c>
    </row>
    <row r="105" spans="1:7" x14ac:dyDescent="0.35">
      <c r="A105" t="s">
        <v>6</v>
      </c>
      <c r="B105">
        <v>2</v>
      </c>
      <c r="C105">
        <v>17</v>
      </c>
      <c r="D105" s="3" t="s">
        <v>55</v>
      </c>
      <c r="E105" t="s">
        <v>194</v>
      </c>
      <c r="F105" s="11" t="s">
        <v>195</v>
      </c>
      <c r="G105" s="9" t="s">
        <v>185</v>
      </c>
    </row>
    <row r="106" spans="1:7" x14ac:dyDescent="0.35">
      <c r="A106" t="s">
        <v>6</v>
      </c>
      <c r="B106">
        <v>2</v>
      </c>
      <c r="C106">
        <v>18</v>
      </c>
      <c r="D106" s="3" t="s">
        <v>55</v>
      </c>
      <c r="E106" t="s">
        <v>194</v>
      </c>
      <c r="F106" s="11" t="s">
        <v>195</v>
      </c>
    </row>
    <row r="107" spans="1:7" x14ac:dyDescent="0.35">
      <c r="A107" t="s">
        <v>6</v>
      </c>
      <c r="B107">
        <v>2</v>
      </c>
      <c r="C107">
        <v>19</v>
      </c>
      <c r="D107" s="3" t="s">
        <v>55</v>
      </c>
      <c r="E107" t="s">
        <v>194</v>
      </c>
      <c r="F107" s="11" t="s">
        <v>195</v>
      </c>
    </row>
    <row r="108" spans="1:7" x14ac:dyDescent="0.35">
      <c r="A108" t="s">
        <v>6</v>
      </c>
      <c r="B108">
        <v>2</v>
      </c>
      <c r="C108">
        <v>20</v>
      </c>
      <c r="D108" s="3" t="s">
        <v>55</v>
      </c>
      <c r="E108" t="s">
        <v>194</v>
      </c>
      <c r="F108" s="11" t="s">
        <v>195</v>
      </c>
    </row>
    <row r="109" spans="1:7" x14ac:dyDescent="0.35">
      <c r="A109" t="s">
        <v>6</v>
      </c>
      <c r="B109">
        <v>2</v>
      </c>
      <c r="C109">
        <v>21</v>
      </c>
      <c r="D109" s="3" t="s">
        <v>55</v>
      </c>
      <c r="E109" t="s">
        <v>194</v>
      </c>
      <c r="F109" s="11" t="s">
        <v>195</v>
      </c>
    </row>
    <row r="110" spans="1:7" x14ac:dyDescent="0.35">
      <c r="A110" t="s">
        <v>6</v>
      </c>
      <c r="B110">
        <v>2</v>
      </c>
      <c r="C110">
        <v>22</v>
      </c>
      <c r="D110" s="3" t="s">
        <v>55</v>
      </c>
      <c r="E110" t="s">
        <v>194</v>
      </c>
      <c r="F110" s="11" t="s">
        <v>195</v>
      </c>
    </row>
    <row r="111" spans="1:7" x14ac:dyDescent="0.35">
      <c r="A111" t="s">
        <v>6</v>
      </c>
      <c r="B111">
        <v>2</v>
      </c>
      <c r="C111">
        <v>23</v>
      </c>
      <c r="D111" s="3" t="s">
        <v>55</v>
      </c>
      <c r="E111" t="s">
        <v>194</v>
      </c>
      <c r="F111" s="11" t="s">
        <v>195</v>
      </c>
    </row>
    <row r="112" spans="1:7" x14ac:dyDescent="0.35">
      <c r="A112" t="s">
        <v>6</v>
      </c>
      <c r="B112">
        <v>2</v>
      </c>
      <c r="C112">
        <v>24</v>
      </c>
      <c r="D112" s="3" t="s">
        <v>55</v>
      </c>
      <c r="E112" t="s">
        <v>194</v>
      </c>
      <c r="F112" s="11" t="s">
        <v>195</v>
      </c>
    </row>
    <row r="113" spans="1:6" x14ac:dyDescent="0.35">
      <c r="A113" t="s">
        <v>6</v>
      </c>
      <c r="B113">
        <v>2</v>
      </c>
      <c r="C113">
        <v>25</v>
      </c>
      <c r="D113" s="3" t="s">
        <v>55</v>
      </c>
      <c r="E113" t="s">
        <v>194</v>
      </c>
      <c r="F113" s="11" t="s">
        <v>195</v>
      </c>
    </row>
    <row r="114" spans="1:6" x14ac:dyDescent="0.35">
      <c r="A114" t="s">
        <v>6</v>
      </c>
      <c r="B114">
        <v>2</v>
      </c>
      <c r="C114">
        <v>26</v>
      </c>
      <c r="D114" s="3" t="s">
        <v>56</v>
      </c>
      <c r="E114" t="s">
        <v>186</v>
      </c>
      <c r="F114" s="11" t="s">
        <v>187</v>
      </c>
    </row>
    <row r="115" spans="1:6" x14ac:dyDescent="0.35">
      <c r="A115" t="s">
        <v>6</v>
      </c>
      <c r="B115">
        <v>2</v>
      </c>
      <c r="C115">
        <v>27</v>
      </c>
      <c r="D115" s="3" t="s">
        <v>56</v>
      </c>
      <c r="E115" t="s">
        <v>186</v>
      </c>
      <c r="F115" s="11" t="s">
        <v>187</v>
      </c>
    </row>
    <row r="116" spans="1:6" x14ac:dyDescent="0.35">
      <c r="A116" t="s">
        <v>6</v>
      </c>
      <c r="B116">
        <v>2</v>
      </c>
      <c r="C116">
        <v>28</v>
      </c>
      <c r="D116" s="3" t="s">
        <v>56</v>
      </c>
      <c r="E116" t="s">
        <v>186</v>
      </c>
      <c r="F116" s="11" t="s">
        <v>187</v>
      </c>
    </row>
    <row r="117" spans="1:6" x14ac:dyDescent="0.35">
      <c r="A117" t="s">
        <v>6</v>
      </c>
      <c r="B117">
        <v>2</v>
      </c>
      <c r="C117">
        <v>29</v>
      </c>
      <c r="D117" s="3" t="s">
        <v>56</v>
      </c>
      <c r="E117" t="s">
        <v>186</v>
      </c>
      <c r="F117" s="11" t="s">
        <v>187</v>
      </c>
    </row>
    <row r="118" spans="1:6" x14ac:dyDescent="0.35">
      <c r="A118" t="s">
        <v>6</v>
      </c>
      <c r="B118">
        <v>2</v>
      </c>
      <c r="C118">
        <v>30</v>
      </c>
      <c r="D118" s="3" t="s">
        <v>56</v>
      </c>
      <c r="E118" t="s">
        <v>186</v>
      </c>
      <c r="F118" s="11" t="s">
        <v>187</v>
      </c>
    </row>
    <row r="119" spans="1:6" x14ac:dyDescent="0.35">
      <c r="A119" t="s">
        <v>6</v>
      </c>
      <c r="B119">
        <v>2</v>
      </c>
      <c r="C119">
        <v>31</v>
      </c>
      <c r="D119" s="3" t="s">
        <v>56</v>
      </c>
      <c r="E119" t="s">
        <v>186</v>
      </c>
      <c r="F119" s="11" t="s">
        <v>187</v>
      </c>
    </row>
    <row r="120" spans="1:6" x14ac:dyDescent="0.35">
      <c r="A120" t="s">
        <v>6</v>
      </c>
      <c r="B120">
        <v>2</v>
      </c>
      <c r="C120">
        <v>32</v>
      </c>
      <c r="D120" s="3" t="s">
        <v>56</v>
      </c>
      <c r="E120" t="s">
        <v>186</v>
      </c>
      <c r="F120" s="11" t="s">
        <v>187</v>
      </c>
    </row>
    <row r="121" spans="1:6" x14ac:dyDescent="0.35">
      <c r="A121" t="s">
        <v>6</v>
      </c>
      <c r="B121">
        <v>2</v>
      </c>
      <c r="C121">
        <v>33</v>
      </c>
      <c r="D121" s="3" t="s">
        <v>56</v>
      </c>
      <c r="E121" t="s">
        <v>186</v>
      </c>
      <c r="F121" s="11" t="s">
        <v>187</v>
      </c>
    </row>
    <row r="122" spans="1:6" x14ac:dyDescent="0.35">
      <c r="A122" t="s">
        <v>6</v>
      </c>
      <c r="B122">
        <v>2</v>
      </c>
      <c r="C122">
        <v>34</v>
      </c>
      <c r="D122" s="3" t="s">
        <v>56</v>
      </c>
      <c r="E122" t="s">
        <v>186</v>
      </c>
      <c r="F122" s="11" t="s">
        <v>187</v>
      </c>
    </row>
    <row r="123" spans="1:6" x14ac:dyDescent="0.35">
      <c r="A123" t="s">
        <v>6</v>
      </c>
      <c r="B123">
        <v>2</v>
      </c>
      <c r="C123">
        <v>35</v>
      </c>
      <c r="D123" s="3" t="s">
        <v>56</v>
      </c>
      <c r="E123" t="s">
        <v>186</v>
      </c>
      <c r="F123" s="11" t="s">
        <v>187</v>
      </c>
    </row>
    <row r="124" spans="1:6" x14ac:dyDescent="0.35">
      <c r="A124" t="s">
        <v>6</v>
      </c>
      <c r="B124">
        <v>2</v>
      </c>
      <c r="C124">
        <v>36</v>
      </c>
      <c r="D124" s="3" t="s">
        <v>56</v>
      </c>
      <c r="E124" t="s">
        <v>186</v>
      </c>
      <c r="F124" s="11" t="s">
        <v>187</v>
      </c>
    </row>
    <row r="125" spans="1:6" x14ac:dyDescent="0.35">
      <c r="A125" t="s">
        <v>6</v>
      </c>
      <c r="B125">
        <v>2</v>
      </c>
      <c r="C125">
        <v>37</v>
      </c>
      <c r="D125" s="3" t="s">
        <v>56</v>
      </c>
      <c r="E125" t="s">
        <v>186</v>
      </c>
      <c r="F125" s="11" t="s">
        <v>187</v>
      </c>
    </row>
    <row r="126" spans="1:6" x14ac:dyDescent="0.35">
      <c r="A126" t="s">
        <v>6</v>
      </c>
      <c r="B126">
        <v>2</v>
      </c>
      <c r="C126">
        <v>38</v>
      </c>
      <c r="D126" s="3" t="s">
        <v>56</v>
      </c>
      <c r="E126" t="s">
        <v>186</v>
      </c>
      <c r="F126" s="11" t="s">
        <v>187</v>
      </c>
    </row>
    <row r="127" spans="1:6" x14ac:dyDescent="0.35">
      <c r="A127" t="s">
        <v>6</v>
      </c>
      <c r="B127">
        <v>2</v>
      </c>
      <c r="C127">
        <v>39</v>
      </c>
      <c r="D127" s="3" t="s">
        <v>56</v>
      </c>
      <c r="E127" t="s">
        <v>186</v>
      </c>
      <c r="F127" s="11" t="s">
        <v>187</v>
      </c>
    </row>
    <row r="128" spans="1:6" x14ac:dyDescent="0.35">
      <c r="A128" t="s">
        <v>6</v>
      </c>
      <c r="B128">
        <v>2</v>
      </c>
      <c r="C128">
        <v>40</v>
      </c>
      <c r="D128" s="3" t="s">
        <v>56</v>
      </c>
      <c r="E128" t="s">
        <v>186</v>
      </c>
      <c r="F128" s="11" t="s">
        <v>187</v>
      </c>
    </row>
    <row r="129" spans="1:6" x14ac:dyDescent="0.35">
      <c r="A129" t="s">
        <v>6</v>
      </c>
      <c r="B129">
        <v>2</v>
      </c>
      <c r="C129">
        <v>41</v>
      </c>
      <c r="D129" s="3" t="s">
        <v>56</v>
      </c>
      <c r="E129" t="s">
        <v>186</v>
      </c>
      <c r="F129" s="11" t="s">
        <v>187</v>
      </c>
    </row>
    <row r="130" spans="1:6" x14ac:dyDescent="0.35">
      <c r="A130" t="s">
        <v>6</v>
      </c>
      <c r="B130">
        <v>2</v>
      </c>
      <c r="C130">
        <v>42</v>
      </c>
      <c r="D130" s="3" t="s">
        <v>57</v>
      </c>
      <c r="E130" t="s">
        <v>186</v>
      </c>
      <c r="F130" s="11" t="s">
        <v>187</v>
      </c>
    </row>
    <row r="131" spans="1:6" x14ac:dyDescent="0.35">
      <c r="A131" t="s">
        <v>6</v>
      </c>
      <c r="B131">
        <v>2</v>
      </c>
      <c r="C131">
        <v>43</v>
      </c>
      <c r="D131" s="3" t="s">
        <v>57</v>
      </c>
      <c r="E131" t="s">
        <v>186</v>
      </c>
      <c r="F131" s="11" t="s">
        <v>187</v>
      </c>
    </row>
    <row r="132" spans="1:6" x14ac:dyDescent="0.35">
      <c r="A132" t="s">
        <v>6</v>
      </c>
      <c r="B132">
        <v>2</v>
      </c>
      <c r="C132">
        <v>44</v>
      </c>
      <c r="D132" s="3" t="s">
        <v>57</v>
      </c>
      <c r="E132" t="s">
        <v>186</v>
      </c>
      <c r="F132" s="11" t="s">
        <v>187</v>
      </c>
    </row>
    <row r="133" spans="1:6" x14ac:dyDescent="0.35">
      <c r="A133" t="s">
        <v>6</v>
      </c>
      <c r="B133">
        <v>2</v>
      </c>
      <c r="C133">
        <v>45</v>
      </c>
      <c r="D133" s="3" t="s">
        <v>57</v>
      </c>
      <c r="E133" t="s">
        <v>186</v>
      </c>
      <c r="F133" s="11" t="s">
        <v>187</v>
      </c>
    </row>
    <row r="134" spans="1:6" x14ac:dyDescent="0.35">
      <c r="A134" t="s">
        <v>6</v>
      </c>
      <c r="B134">
        <v>2</v>
      </c>
      <c r="C134">
        <v>46</v>
      </c>
      <c r="D134" s="3" t="s">
        <v>57</v>
      </c>
      <c r="E134" t="s">
        <v>186</v>
      </c>
      <c r="F134" s="11" t="s">
        <v>187</v>
      </c>
    </row>
    <row r="135" spans="1:6" x14ac:dyDescent="0.35">
      <c r="A135" t="s">
        <v>6</v>
      </c>
      <c r="B135">
        <v>2</v>
      </c>
      <c r="C135">
        <v>47</v>
      </c>
      <c r="D135" s="3" t="s">
        <v>57</v>
      </c>
      <c r="E135" t="s">
        <v>186</v>
      </c>
      <c r="F135" s="11" t="s">
        <v>187</v>
      </c>
    </row>
    <row r="136" spans="1:6" x14ac:dyDescent="0.35">
      <c r="A136" t="s">
        <v>6</v>
      </c>
      <c r="B136">
        <v>2</v>
      </c>
      <c r="C136">
        <v>48</v>
      </c>
      <c r="D136" s="3" t="s">
        <v>57</v>
      </c>
      <c r="E136" t="s">
        <v>186</v>
      </c>
      <c r="F136" s="11" t="s">
        <v>187</v>
      </c>
    </row>
    <row r="137" spans="1:6" x14ac:dyDescent="0.35">
      <c r="A137" t="s">
        <v>6</v>
      </c>
      <c r="B137">
        <v>2</v>
      </c>
      <c r="C137">
        <v>49</v>
      </c>
      <c r="D137" s="3" t="s">
        <v>57</v>
      </c>
      <c r="E137" t="s">
        <v>186</v>
      </c>
      <c r="F137" s="11" t="s">
        <v>187</v>
      </c>
    </row>
    <row r="138" spans="1:6" x14ac:dyDescent="0.35">
      <c r="A138" t="s">
        <v>6</v>
      </c>
      <c r="B138">
        <v>2</v>
      </c>
      <c r="C138">
        <v>50</v>
      </c>
      <c r="D138" s="3" t="s">
        <v>57</v>
      </c>
      <c r="E138" t="s">
        <v>186</v>
      </c>
      <c r="F138" s="11" t="s">
        <v>187</v>
      </c>
    </row>
    <row r="139" spans="1:6" x14ac:dyDescent="0.35">
      <c r="A139" t="s">
        <v>6</v>
      </c>
      <c r="B139">
        <v>2</v>
      </c>
      <c r="C139">
        <v>51</v>
      </c>
      <c r="D139" s="3" t="s">
        <v>57</v>
      </c>
      <c r="E139" t="s">
        <v>186</v>
      </c>
      <c r="F139" s="11" t="s">
        <v>187</v>
      </c>
    </row>
    <row r="140" spans="1:6" x14ac:dyDescent="0.35">
      <c r="A140" t="s">
        <v>6</v>
      </c>
      <c r="B140">
        <v>2</v>
      </c>
      <c r="C140">
        <v>52</v>
      </c>
      <c r="D140" s="3" t="s">
        <v>58</v>
      </c>
      <c r="E140" t="s">
        <v>188</v>
      </c>
      <c r="F140" s="11" t="s">
        <v>189</v>
      </c>
    </row>
    <row r="141" spans="1:6" x14ac:dyDescent="0.35">
      <c r="A141" t="s">
        <v>6</v>
      </c>
      <c r="B141">
        <v>2</v>
      </c>
      <c r="C141">
        <v>53</v>
      </c>
      <c r="D141" s="3" t="s">
        <v>58</v>
      </c>
      <c r="E141" t="s">
        <v>188</v>
      </c>
      <c r="F141" s="11" t="s">
        <v>189</v>
      </c>
    </row>
    <row r="142" spans="1:6" x14ac:dyDescent="0.35">
      <c r="A142" t="s">
        <v>6</v>
      </c>
      <c r="B142">
        <v>2</v>
      </c>
      <c r="C142">
        <v>54</v>
      </c>
      <c r="D142" s="3" t="s">
        <v>58</v>
      </c>
      <c r="E142" t="s">
        <v>188</v>
      </c>
      <c r="F142" s="11" t="s">
        <v>189</v>
      </c>
    </row>
    <row r="143" spans="1:6" x14ac:dyDescent="0.35">
      <c r="A143" t="s">
        <v>6</v>
      </c>
      <c r="B143">
        <v>2</v>
      </c>
      <c r="C143">
        <v>55</v>
      </c>
      <c r="D143" s="3" t="s">
        <v>59</v>
      </c>
      <c r="E143" t="s">
        <v>191</v>
      </c>
      <c r="F143" s="11" t="s">
        <v>190</v>
      </c>
    </row>
    <row r="144" spans="1:6" x14ac:dyDescent="0.35">
      <c r="A144" t="s">
        <v>6</v>
      </c>
      <c r="B144">
        <v>2</v>
      </c>
      <c r="C144">
        <v>56</v>
      </c>
      <c r="D144" s="3" t="s">
        <v>59</v>
      </c>
      <c r="E144" t="s">
        <v>191</v>
      </c>
      <c r="F144" s="11" t="s">
        <v>190</v>
      </c>
    </row>
    <row r="145" spans="1:6" x14ac:dyDescent="0.35">
      <c r="A145" t="s">
        <v>6</v>
      </c>
      <c r="B145">
        <v>2</v>
      </c>
      <c r="C145">
        <v>57</v>
      </c>
      <c r="D145" s="3" t="s">
        <v>59</v>
      </c>
      <c r="E145" t="s">
        <v>191</v>
      </c>
      <c r="F145" s="11" t="s">
        <v>190</v>
      </c>
    </row>
    <row r="146" spans="1:6" x14ac:dyDescent="0.35">
      <c r="A146" t="s">
        <v>6</v>
      </c>
      <c r="B146">
        <v>2</v>
      </c>
      <c r="C146">
        <v>58</v>
      </c>
      <c r="D146" s="3" t="s">
        <v>59</v>
      </c>
      <c r="E146" t="s">
        <v>191</v>
      </c>
      <c r="F146" s="11" t="s">
        <v>190</v>
      </c>
    </row>
    <row r="147" spans="1:6" x14ac:dyDescent="0.35">
      <c r="A147" t="s">
        <v>6</v>
      </c>
      <c r="B147">
        <v>2</v>
      </c>
      <c r="C147">
        <v>59</v>
      </c>
      <c r="D147" s="3" t="s">
        <v>59</v>
      </c>
      <c r="E147" t="s">
        <v>191</v>
      </c>
      <c r="F147" s="11" t="s">
        <v>190</v>
      </c>
    </row>
    <row r="148" spans="1:6" x14ac:dyDescent="0.35">
      <c r="A148" t="s">
        <v>6</v>
      </c>
      <c r="B148">
        <v>2</v>
      </c>
      <c r="C148">
        <v>60</v>
      </c>
      <c r="D148" s="3" t="s">
        <v>60</v>
      </c>
      <c r="E148" t="s">
        <v>192</v>
      </c>
      <c r="F148" s="11" t="s">
        <v>193</v>
      </c>
    </row>
    <row r="149" spans="1:6" x14ac:dyDescent="0.35">
      <c r="A149" t="s">
        <v>6</v>
      </c>
      <c r="B149">
        <v>2</v>
      </c>
      <c r="C149">
        <v>61</v>
      </c>
      <c r="D149" s="3" t="s">
        <v>60</v>
      </c>
      <c r="E149" t="s">
        <v>192</v>
      </c>
      <c r="F149" s="11" t="s">
        <v>193</v>
      </c>
    </row>
    <row r="150" spans="1:6" x14ac:dyDescent="0.35">
      <c r="A150" t="s">
        <v>6</v>
      </c>
      <c r="B150">
        <v>2</v>
      </c>
      <c r="C150">
        <v>62</v>
      </c>
      <c r="D150" s="3" t="s">
        <v>61</v>
      </c>
      <c r="E150" t="s">
        <v>186</v>
      </c>
      <c r="F150" s="11" t="s">
        <v>187</v>
      </c>
    </row>
    <row r="151" spans="1:6" x14ac:dyDescent="0.35">
      <c r="A151" t="s">
        <v>6</v>
      </c>
      <c r="B151">
        <v>2</v>
      </c>
      <c r="C151">
        <v>63</v>
      </c>
      <c r="D151" s="3" t="s">
        <v>61</v>
      </c>
      <c r="E151" t="s">
        <v>186</v>
      </c>
      <c r="F151" s="11" t="s">
        <v>187</v>
      </c>
    </row>
    <row r="152" spans="1:6" x14ac:dyDescent="0.35">
      <c r="A152" t="s">
        <v>6</v>
      </c>
      <c r="B152">
        <v>2</v>
      </c>
      <c r="C152">
        <v>64</v>
      </c>
      <c r="D152" s="3" t="s">
        <v>61</v>
      </c>
      <c r="E152" t="s">
        <v>186</v>
      </c>
      <c r="F152" s="11" t="s">
        <v>187</v>
      </c>
    </row>
    <row r="153" spans="1:6" x14ac:dyDescent="0.35">
      <c r="A153" t="s">
        <v>6</v>
      </c>
      <c r="B153">
        <v>2</v>
      </c>
      <c r="C153">
        <v>65</v>
      </c>
      <c r="D153" s="3" t="s">
        <v>61</v>
      </c>
      <c r="E153" t="s">
        <v>186</v>
      </c>
      <c r="F153" s="11" t="s">
        <v>187</v>
      </c>
    </row>
    <row r="154" spans="1:6" x14ac:dyDescent="0.35">
      <c r="A154" t="s">
        <v>6</v>
      </c>
      <c r="B154">
        <v>2</v>
      </c>
      <c r="C154">
        <v>66</v>
      </c>
      <c r="D154" s="3" t="s">
        <v>62</v>
      </c>
      <c r="E154" t="s">
        <v>196</v>
      </c>
      <c r="F154" s="11" t="s">
        <v>197</v>
      </c>
    </row>
    <row r="155" spans="1:6" x14ac:dyDescent="0.35">
      <c r="A155" t="s">
        <v>6</v>
      </c>
      <c r="B155">
        <v>2</v>
      </c>
      <c r="C155">
        <v>67</v>
      </c>
      <c r="D155" s="3" t="s">
        <v>62</v>
      </c>
      <c r="E155" t="s">
        <v>196</v>
      </c>
      <c r="F155" s="11" t="s">
        <v>197</v>
      </c>
    </row>
    <row r="156" spans="1:6" x14ac:dyDescent="0.35">
      <c r="A156" t="s">
        <v>6</v>
      </c>
      <c r="B156">
        <v>2</v>
      </c>
      <c r="C156">
        <v>68</v>
      </c>
      <c r="D156" s="3" t="s">
        <v>62</v>
      </c>
      <c r="E156" t="s">
        <v>196</v>
      </c>
      <c r="F156" s="11" t="s">
        <v>197</v>
      </c>
    </row>
    <row r="157" spans="1:6" x14ac:dyDescent="0.35">
      <c r="A157" t="s">
        <v>6</v>
      </c>
      <c r="B157">
        <v>2</v>
      </c>
      <c r="C157">
        <v>69</v>
      </c>
      <c r="D157" s="3" t="s">
        <v>62</v>
      </c>
      <c r="E157" t="s">
        <v>196</v>
      </c>
      <c r="F157" s="11" t="s">
        <v>197</v>
      </c>
    </row>
    <row r="158" spans="1:6" x14ac:dyDescent="0.35">
      <c r="A158" t="s">
        <v>6</v>
      </c>
      <c r="B158">
        <v>2</v>
      </c>
      <c r="C158">
        <v>70</v>
      </c>
      <c r="D158" s="3" t="s">
        <v>62</v>
      </c>
      <c r="E158" t="s">
        <v>196</v>
      </c>
      <c r="F158" s="11" t="s">
        <v>197</v>
      </c>
    </row>
    <row r="159" spans="1:6" x14ac:dyDescent="0.35">
      <c r="A159" t="s">
        <v>6</v>
      </c>
      <c r="B159">
        <v>2</v>
      </c>
      <c r="C159">
        <v>71</v>
      </c>
      <c r="D159" s="3" t="s">
        <v>62</v>
      </c>
      <c r="E159" t="s">
        <v>196</v>
      </c>
      <c r="F159" s="11" t="s">
        <v>197</v>
      </c>
    </row>
    <row r="160" spans="1:6" x14ac:dyDescent="0.35">
      <c r="A160" t="s">
        <v>6</v>
      </c>
      <c r="B160">
        <v>2</v>
      </c>
      <c r="C160">
        <v>72</v>
      </c>
      <c r="D160" s="3" t="s">
        <v>63</v>
      </c>
      <c r="E160" t="s">
        <v>198</v>
      </c>
      <c r="F160" s="11" t="s">
        <v>199</v>
      </c>
    </row>
    <row r="161" spans="1:6" x14ac:dyDescent="0.35">
      <c r="A161" t="s">
        <v>6</v>
      </c>
      <c r="B161">
        <v>2</v>
      </c>
      <c r="C161">
        <v>73</v>
      </c>
      <c r="D161" s="3" t="s">
        <v>63</v>
      </c>
      <c r="E161" t="s">
        <v>198</v>
      </c>
      <c r="F161" s="11" t="s">
        <v>199</v>
      </c>
    </row>
    <row r="162" spans="1:6" x14ac:dyDescent="0.35">
      <c r="A162" t="s">
        <v>6</v>
      </c>
      <c r="B162">
        <v>2</v>
      </c>
      <c r="C162">
        <v>74</v>
      </c>
      <c r="D162" s="3" t="s">
        <v>63</v>
      </c>
      <c r="E162" t="s">
        <v>198</v>
      </c>
      <c r="F162" s="11" t="s">
        <v>199</v>
      </c>
    </row>
    <row r="163" spans="1:6" x14ac:dyDescent="0.35">
      <c r="A163" t="s">
        <v>6</v>
      </c>
      <c r="B163">
        <v>2</v>
      </c>
      <c r="C163">
        <v>75</v>
      </c>
      <c r="D163" s="3" t="s">
        <v>60</v>
      </c>
      <c r="E163" t="s">
        <v>192</v>
      </c>
      <c r="F163" s="11" t="s">
        <v>193</v>
      </c>
    </row>
    <row r="164" spans="1:6" x14ac:dyDescent="0.35">
      <c r="A164" t="s">
        <v>6</v>
      </c>
      <c r="B164">
        <v>2</v>
      </c>
      <c r="C164">
        <v>76</v>
      </c>
      <c r="D164" s="3" t="s">
        <v>60</v>
      </c>
      <c r="E164" t="s">
        <v>192</v>
      </c>
      <c r="F164" s="11" t="s">
        <v>193</v>
      </c>
    </row>
    <row r="165" spans="1:6" x14ac:dyDescent="0.35">
      <c r="A165" t="s">
        <v>6</v>
      </c>
      <c r="B165">
        <v>2</v>
      </c>
      <c r="C165">
        <v>77</v>
      </c>
      <c r="D165" s="3" t="s">
        <v>64</v>
      </c>
      <c r="E165" t="s">
        <v>200</v>
      </c>
      <c r="F165" s="11" t="s">
        <v>201</v>
      </c>
    </row>
    <row r="166" spans="1:6" x14ac:dyDescent="0.35">
      <c r="A166" t="s">
        <v>6</v>
      </c>
      <c r="B166">
        <v>2</v>
      </c>
      <c r="C166">
        <v>78</v>
      </c>
      <c r="D166" s="3" t="s">
        <v>64</v>
      </c>
      <c r="E166" t="s">
        <v>200</v>
      </c>
      <c r="F166" s="11" t="s">
        <v>201</v>
      </c>
    </row>
    <row r="167" spans="1:6" x14ac:dyDescent="0.35">
      <c r="A167" t="s">
        <v>6</v>
      </c>
      <c r="B167">
        <v>2</v>
      </c>
      <c r="C167">
        <v>79</v>
      </c>
      <c r="D167" s="3" t="s">
        <v>65</v>
      </c>
      <c r="E167" t="s">
        <v>202</v>
      </c>
      <c r="F167" s="11" t="s">
        <v>203</v>
      </c>
    </row>
    <row r="168" spans="1:6" x14ac:dyDescent="0.35">
      <c r="A168" t="s">
        <v>6</v>
      </c>
      <c r="B168">
        <v>2</v>
      </c>
      <c r="C168">
        <v>80</v>
      </c>
      <c r="D168" s="3" t="s">
        <v>65</v>
      </c>
      <c r="E168" t="s">
        <v>202</v>
      </c>
      <c r="F168" s="11" t="s">
        <v>203</v>
      </c>
    </row>
    <row r="169" spans="1:6" x14ac:dyDescent="0.35">
      <c r="A169" t="s">
        <v>6</v>
      </c>
      <c r="B169">
        <v>2</v>
      </c>
      <c r="C169">
        <v>81</v>
      </c>
      <c r="D169" s="3" t="s">
        <v>65</v>
      </c>
      <c r="E169" t="s">
        <v>202</v>
      </c>
      <c r="F169" s="11" t="s">
        <v>203</v>
      </c>
    </row>
    <row r="170" spans="1:6" x14ac:dyDescent="0.35">
      <c r="A170" t="s">
        <v>6</v>
      </c>
      <c r="B170">
        <v>2</v>
      </c>
      <c r="C170">
        <v>82</v>
      </c>
      <c r="D170" s="3" t="s">
        <v>65</v>
      </c>
      <c r="E170" t="s">
        <v>202</v>
      </c>
      <c r="F170" s="11" t="s">
        <v>203</v>
      </c>
    </row>
    <row r="171" spans="1:6" x14ac:dyDescent="0.35">
      <c r="A171" t="s">
        <v>6</v>
      </c>
      <c r="B171">
        <v>2</v>
      </c>
      <c r="C171">
        <v>83</v>
      </c>
      <c r="D171" s="3" t="s">
        <v>65</v>
      </c>
      <c r="E171" t="s">
        <v>202</v>
      </c>
      <c r="F171" s="11" t="s">
        <v>203</v>
      </c>
    </row>
    <row r="172" spans="1:6" x14ac:dyDescent="0.35">
      <c r="A172" t="s">
        <v>6</v>
      </c>
      <c r="B172">
        <v>2</v>
      </c>
      <c r="C172">
        <v>84</v>
      </c>
      <c r="D172" s="3" t="s">
        <v>65</v>
      </c>
      <c r="E172" t="s">
        <v>202</v>
      </c>
      <c r="F172" s="11" t="s">
        <v>203</v>
      </c>
    </row>
    <row r="173" spans="1:6" x14ac:dyDescent="0.35">
      <c r="A173" t="s">
        <v>6</v>
      </c>
      <c r="B173">
        <v>2</v>
      </c>
      <c r="C173">
        <v>85</v>
      </c>
      <c r="D173" s="3" t="s">
        <v>63</v>
      </c>
      <c r="E173" t="s">
        <v>198</v>
      </c>
      <c r="F173" s="11" t="s">
        <v>204</v>
      </c>
    </row>
    <row r="174" spans="1:6" x14ac:dyDescent="0.35">
      <c r="A174" t="s">
        <v>6</v>
      </c>
      <c r="B174">
        <v>2</v>
      </c>
      <c r="C174">
        <v>86</v>
      </c>
      <c r="D174" s="3" t="s">
        <v>63</v>
      </c>
      <c r="E174" t="s">
        <v>198</v>
      </c>
      <c r="F174" s="11" t="s">
        <v>204</v>
      </c>
    </row>
    <row r="175" spans="1:6" x14ac:dyDescent="0.35">
      <c r="A175" t="s">
        <v>6</v>
      </c>
      <c r="B175">
        <v>2</v>
      </c>
      <c r="C175">
        <v>87</v>
      </c>
      <c r="D175" s="3" t="s">
        <v>63</v>
      </c>
      <c r="E175" t="s">
        <v>198</v>
      </c>
      <c r="F175" s="11" t="s">
        <v>204</v>
      </c>
    </row>
    <row r="176" spans="1:6" x14ac:dyDescent="0.35">
      <c r="A176" t="s">
        <v>6</v>
      </c>
      <c r="B176">
        <v>2</v>
      </c>
      <c r="C176">
        <v>88</v>
      </c>
      <c r="D176" s="3" t="s">
        <v>63</v>
      </c>
      <c r="E176" t="s">
        <v>198</v>
      </c>
      <c r="F176" s="11" t="s">
        <v>204</v>
      </c>
    </row>
    <row r="177" spans="1:6" x14ac:dyDescent="0.35">
      <c r="A177" t="s">
        <v>6</v>
      </c>
      <c r="B177">
        <v>2</v>
      </c>
      <c r="C177">
        <v>89</v>
      </c>
      <c r="D177" s="3" t="s">
        <v>66</v>
      </c>
      <c r="E177" t="s">
        <v>205</v>
      </c>
      <c r="F177" s="11" t="s">
        <v>206</v>
      </c>
    </row>
    <row r="178" spans="1:6" x14ac:dyDescent="0.35">
      <c r="A178" t="s">
        <v>6</v>
      </c>
      <c r="B178">
        <v>2</v>
      </c>
      <c r="C178">
        <v>90</v>
      </c>
      <c r="D178" s="3" t="s">
        <v>66</v>
      </c>
      <c r="E178" t="s">
        <v>205</v>
      </c>
      <c r="F178" s="11" t="s">
        <v>206</v>
      </c>
    </row>
    <row r="179" spans="1:6" x14ac:dyDescent="0.35">
      <c r="A179" t="s">
        <v>6</v>
      </c>
      <c r="B179">
        <v>2</v>
      </c>
      <c r="C179">
        <v>91</v>
      </c>
      <c r="D179" s="3" t="s">
        <v>67</v>
      </c>
      <c r="E179" t="s">
        <v>202</v>
      </c>
      <c r="F179" s="11" t="s">
        <v>203</v>
      </c>
    </row>
    <row r="180" spans="1:6" x14ac:dyDescent="0.35">
      <c r="A180" t="s">
        <v>6</v>
      </c>
      <c r="B180">
        <v>7</v>
      </c>
      <c r="C180">
        <v>0</v>
      </c>
      <c r="D180" s="3" t="s">
        <v>68</v>
      </c>
      <c r="E180" t="s">
        <v>162</v>
      </c>
      <c r="F180" s="11" t="s">
        <v>68</v>
      </c>
    </row>
    <row r="181" spans="1:6" x14ac:dyDescent="0.35">
      <c r="A181" t="s">
        <v>6</v>
      </c>
      <c r="B181">
        <v>7</v>
      </c>
      <c r="C181">
        <v>1</v>
      </c>
      <c r="D181" s="3">
        <v>2006</v>
      </c>
      <c r="E181" t="s">
        <v>180</v>
      </c>
      <c r="F181" s="11" t="s">
        <v>181</v>
      </c>
    </row>
    <row r="182" spans="1:6" x14ac:dyDescent="0.35">
      <c r="A182" t="s">
        <v>6</v>
      </c>
      <c r="B182">
        <v>7</v>
      </c>
      <c r="C182">
        <v>2</v>
      </c>
      <c r="D182" s="3">
        <v>2006</v>
      </c>
      <c r="E182" t="s">
        <v>180</v>
      </c>
      <c r="F182" s="11" t="s">
        <v>181</v>
      </c>
    </row>
    <row r="183" spans="1:6" x14ac:dyDescent="0.35">
      <c r="A183" t="s">
        <v>6</v>
      </c>
      <c r="B183">
        <v>7</v>
      </c>
      <c r="C183">
        <v>3</v>
      </c>
      <c r="D183" s="3">
        <v>2006</v>
      </c>
      <c r="E183" t="s">
        <v>180</v>
      </c>
      <c r="F183" s="11" t="s">
        <v>181</v>
      </c>
    </row>
    <row r="184" spans="1:6" x14ac:dyDescent="0.35">
      <c r="A184" t="s">
        <v>6</v>
      </c>
      <c r="B184">
        <v>7</v>
      </c>
      <c r="C184">
        <v>4</v>
      </c>
      <c r="D184" s="3">
        <v>2006</v>
      </c>
      <c r="E184" t="s">
        <v>180</v>
      </c>
      <c r="F184" s="11" t="s">
        <v>181</v>
      </c>
    </row>
    <row r="185" spans="1:6" x14ac:dyDescent="0.35">
      <c r="A185" t="s">
        <v>6</v>
      </c>
      <c r="B185">
        <v>7</v>
      </c>
      <c r="C185">
        <v>5</v>
      </c>
      <c r="D185" s="3">
        <v>2006</v>
      </c>
      <c r="E185" t="s">
        <v>180</v>
      </c>
      <c r="F185" s="11" t="s">
        <v>181</v>
      </c>
    </row>
    <row r="186" spans="1:6" x14ac:dyDescent="0.35">
      <c r="A186" t="s">
        <v>6</v>
      </c>
      <c r="B186">
        <v>7</v>
      </c>
      <c r="C186">
        <v>6</v>
      </c>
      <c r="D186" s="3">
        <v>2006</v>
      </c>
      <c r="E186" t="s">
        <v>180</v>
      </c>
      <c r="F186" s="11" t="s">
        <v>181</v>
      </c>
    </row>
    <row r="187" spans="1:6" x14ac:dyDescent="0.35">
      <c r="A187" t="s">
        <v>6</v>
      </c>
      <c r="B187">
        <v>7</v>
      </c>
      <c r="C187">
        <v>7</v>
      </c>
      <c r="D187" s="3">
        <v>2013</v>
      </c>
      <c r="E187" t="s">
        <v>182</v>
      </c>
      <c r="F187" s="11">
        <v>2013</v>
      </c>
    </row>
    <row r="188" spans="1:6" x14ac:dyDescent="0.35">
      <c r="A188" t="s">
        <v>6</v>
      </c>
      <c r="B188">
        <v>7</v>
      </c>
      <c r="C188">
        <v>8</v>
      </c>
      <c r="D188" s="3">
        <v>2013</v>
      </c>
      <c r="E188" t="s">
        <v>182</v>
      </c>
      <c r="F188" s="11">
        <v>2013</v>
      </c>
    </row>
    <row r="189" spans="1:6" x14ac:dyDescent="0.35">
      <c r="A189" t="s">
        <v>6</v>
      </c>
      <c r="B189">
        <v>7</v>
      </c>
      <c r="C189">
        <v>9</v>
      </c>
      <c r="D189" s="3">
        <v>2013</v>
      </c>
      <c r="E189" t="s">
        <v>182</v>
      </c>
      <c r="F189" s="11">
        <v>2013</v>
      </c>
    </row>
    <row r="190" spans="1:6" x14ac:dyDescent="0.35">
      <c r="A190" t="s">
        <v>6</v>
      </c>
      <c r="B190">
        <v>7</v>
      </c>
      <c r="C190">
        <v>10</v>
      </c>
      <c r="D190" s="3">
        <v>2013</v>
      </c>
      <c r="E190" t="s">
        <v>182</v>
      </c>
      <c r="F190" s="11">
        <v>2013</v>
      </c>
    </row>
    <row r="191" spans="1:6" x14ac:dyDescent="0.35">
      <c r="A191" t="s">
        <v>6</v>
      </c>
      <c r="B191">
        <v>7</v>
      </c>
      <c r="C191">
        <v>11</v>
      </c>
      <c r="D191" s="3">
        <v>2013</v>
      </c>
      <c r="E191" t="s">
        <v>182</v>
      </c>
      <c r="F191" s="11">
        <v>2013</v>
      </c>
    </row>
    <row r="192" spans="1:6" x14ac:dyDescent="0.35">
      <c r="A192" t="s">
        <v>6</v>
      </c>
      <c r="B192">
        <v>7</v>
      </c>
      <c r="C192">
        <v>12</v>
      </c>
      <c r="D192" s="3">
        <v>2013</v>
      </c>
      <c r="E192" t="s">
        <v>182</v>
      </c>
      <c r="F192" s="11">
        <v>2013</v>
      </c>
    </row>
    <row r="193" spans="1:6" x14ac:dyDescent="0.35">
      <c r="A193" t="s">
        <v>6</v>
      </c>
      <c r="B193">
        <v>7</v>
      </c>
      <c r="C193">
        <v>13</v>
      </c>
      <c r="D193" s="3">
        <v>2013</v>
      </c>
      <c r="E193" t="s">
        <v>182</v>
      </c>
      <c r="F193" s="11">
        <v>2013</v>
      </c>
    </row>
    <row r="194" spans="1:6" x14ac:dyDescent="0.35">
      <c r="A194" t="s">
        <v>6</v>
      </c>
      <c r="B194">
        <v>7</v>
      </c>
      <c r="C194">
        <v>14</v>
      </c>
      <c r="D194" s="3">
        <v>2013</v>
      </c>
      <c r="E194" t="s">
        <v>182</v>
      </c>
      <c r="F194" s="11">
        <v>2013</v>
      </c>
    </row>
    <row r="195" spans="1:6" x14ac:dyDescent="0.35">
      <c r="A195" t="s">
        <v>6</v>
      </c>
      <c r="B195">
        <v>7</v>
      </c>
      <c r="C195">
        <v>15</v>
      </c>
      <c r="D195" s="3">
        <v>2013</v>
      </c>
      <c r="E195" t="s">
        <v>182</v>
      </c>
      <c r="F195" s="11">
        <v>2013</v>
      </c>
    </row>
    <row r="196" spans="1:6" x14ac:dyDescent="0.35">
      <c r="A196" t="s">
        <v>6</v>
      </c>
      <c r="B196">
        <v>7</v>
      </c>
      <c r="C196">
        <v>16</v>
      </c>
      <c r="D196" s="3">
        <v>2013</v>
      </c>
      <c r="E196" t="s">
        <v>182</v>
      </c>
      <c r="F196" s="11">
        <v>2013</v>
      </c>
    </row>
    <row r="197" spans="1:6" x14ac:dyDescent="0.35">
      <c r="A197" t="s">
        <v>6</v>
      </c>
      <c r="B197">
        <v>7</v>
      </c>
      <c r="C197">
        <v>17</v>
      </c>
      <c r="D197" s="3">
        <v>2000</v>
      </c>
      <c r="E197" t="s">
        <v>176</v>
      </c>
      <c r="F197" s="11">
        <v>2000</v>
      </c>
    </row>
    <row r="198" spans="1:6" x14ac:dyDescent="0.35">
      <c r="A198" t="s">
        <v>6</v>
      </c>
      <c r="B198">
        <v>7</v>
      </c>
      <c r="C198">
        <v>18</v>
      </c>
      <c r="D198" s="3">
        <v>2000</v>
      </c>
      <c r="E198" t="s">
        <v>176</v>
      </c>
      <c r="F198" s="11">
        <v>2000</v>
      </c>
    </row>
    <row r="199" spans="1:6" x14ac:dyDescent="0.35">
      <c r="A199" t="s">
        <v>6</v>
      </c>
      <c r="B199">
        <v>7</v>
      </c>
      <c r="C199">
        <v>19</v>
      </c>
      <c r="D199" s="3">
        <v>2000</v>
      </c>
      <c r="E199" t="s">
        <v>176</v>
      </c>
      <c r="F199" s="11">
        <v>2000</v>
      </c>
    </row>
    <row r="200" spans="1:6" x14ac:dyDescent="0.35">
      <c r="A200" t="s">
        <v>6</v>
      </c>
      <c r="B200">
        <v>7</v>
      </c>
      <c r="C200">
        <v>20</v>
      </c>
      <c r="D200" s="3">
        <v>2000</v>
      </c>
      <c r="E200" t="s">
        <v>176</v>
      </c>
      <c r="F200" s="11">
        <v>2000</v>
      </c>
    </row>
    <row r="201" spans="1:6" x14ac:dyDescent="0.35">
      <c r="A201" t="s">
        <v>6</v>
      </c>
      <c r="B201">
        <v>7</v>
      </c>
      <c r="C201">
        <v>21</v>
      </c>
      <c r="D201" s="3">
        <v>2000</v>
      </c>
      <c r="E201" t="s">
        <v>176</v>
      </c>
      <c r="F201" s="11">
        <v>2000</v>
      </c>
    </row>
    <row r="202" spans="1:6" x14ac:dyDescent="0.35">
      <c r="A202" t="s">
        <v>6</v>
      </c>
      <c r="B202">
        <v>7</v>
      </c>
      <c r="C202">
        <v>22</v>
      </c>
      <c r="D202" s="3">
        <v>2000</v>
      </c>
      <c r="E202" t="s">
        <v>176</v>
      </c>
      <c r="F202" s="11">
        <v>2000</v>
      </c>
    </row>
    <row r="203" spans="1:6" x14ac:dyDescent="0.35">
      <c r="A203" t="s">
        <v>6</v>
      </c>
      <c r="B203">
        <v>7</v>
      </c>
      <c r="C203">
        <v>23</v>
      </c>
      <c r="D203" s="3">
        <v>2000</v>
      </c>
      <c r="E203" t="s">
        <v>176</v>
      </c>
      <c r="F203" s="11">
        <v>2000</v>
      </c>
    </row>
    <row r="204" spans="1:6" x14ac:dyDescent="0.35">
      <c r="A204" t="s">
        <v>6</v>
      </c>
      <c r="B204">
        <v>7</v>
      </c>
      <c r="C204">
        <v>24</v>
      </c>
      <c r="D204" s="3">
        <v>2000</v>
      </c>
      <c r="E204" t="s">
        <v>176</v>
      </c>
      <c r="F204" s="11">
        <v>2000</v>
      </c>
    </row>
    <row r="205" spans="1:6" x14ac:dyDescent="0.35">
      <c r="A205" t="s">
        <v>6</v>
      </c>
      <c r="B205">
        <v>7</v>
      </c>
      <c r="C205">
        <v>25</v>
      </c>
      <c r="D205" s="3">
        <v>2000</v>
      </c>
      <c r="E205" t="s">
        <v>176</v>
      </c>
      <c r="F205" s="11">
        <v>2000</v>
      </c>
    </row>
    <row r="206" spans="1:6" x14ac:dyDescent="0.35">
      <c r="A206" t="s">
        <v>6</v>
      </c>
      <c r="B206">
        <v>7</v>
      </c>
      <c r="C206">
        <v>26</v>
      </c>
      <c r="D206" s="3">
        <v>1999</v>
      </c>
      <c r="E206" t="s">
        <v>174</v>
      </c>
      <c r="F206" s="11" t="s">
        <v>175</v>
      </c>
    </row>
    <row r="207" spans="1:6" x14ac:dyDescent="0.35">
      <c r="A207" t="s">
        <v>6</v>
      </c>
      <c r="B207">
        <v>7</v>
      </c>
      <c r="C207">
        <v>27</v>
      </c>
      <c r="D207" s="3">
        <v>1999</v>
      </c>
      <c r="E207" t="s">
        <v>174</v>
      </c>
      <c r="F207" s="11" t="s">
        <v>175</v>
      </c>
    </row>
    <row r="208" spans="1:6" x14ac:dyDescent="0.35">
      <c r="A208" t="s">
        <v>6</v>
      </c>
      <c r="B208">
        <v>7</v>
      </c>
      <c r="C208">
        <v>28</v>
      </c>
      <c r="D208" s="3">
        <v>1999</v>
      </c>
      <c r="E208" t="s">
        <v>174</v>
      </c>
      <c r="F208" s="11" t="s">
        <v>175</v>
      </c>
    </row>
    <row r="209" spans="1:6" x14ac:dyDescent="0.35">
      <c r="A209" t="s">
        <v>6</v>
      </c>
      <c r="B209">
        <v>7</v>
      </c>
      <c r="C209">
        <v>29</v>
      </c>
      <c r="D209" s="3">
        <v>1999</v>
      </c>
      <c r="E209" t="s">
        <v>174</v>
      </c>
      <c r="F209" s="11" t="s">
        <v>175</v>
      </c>
    </row>
    <row r="210" spans="1:6" x14ac:dyDescent="0.35">
      <c r="A210" t="s">
        <v>6</v>
      </c>
      <c r="B210">
        <v>7</v>
      </c>
      <c r="C210">
        <v>30</v>
      </c>
      <c r="D210" s="3">
        <v>1999</v>
      </c>
      <c r="E210" t="s">
        <v>174</v>
      </c>
      <c r="F210" s="11" t="s">
        <v>175</v>
      </c>
    </row>
    <row r="211" spans="1:6" x14ac:dyDescent="0.35">
      <c r="A211" t="s">
        <v>6</v>
      </c>
      <c r="B211">
        <v>7</v>
      </c>
      <c r="C211">
        <v>31</v>
      </c>
      <c r="D211" s="3">
        <v>1999</v>
      </c>
      <c r="E211" t="s">
        <v>174</v>
      </c>
      <c r="F211" s="11" t="s">
        <v>175</v>
      </c>
    </row>
    <row r="212" spans="1:6" x14ac:dyDescent="0.35">
      <c r="A212" t="s">
        <v>6</v>
      </c>
      <c r="B212">
        <v>7</v>
      </c>
      <c r="C212">
        <v>32</v>
      </c>
      <c r="D212" s="3">
        <v>1999</v>
      </c>
      <c r="E212" t="s">
        <v>174</v>
      </c>
      <c r="F212" s="11" t="s">
        <v>175</v>
      </c>
    </row>
    <row r="213" spans="1:6" x14ac:dyDescent="0.35">
      <c r="A213" t="s">
        <v>6</v>
      </c>
      <c r="B213">
        <v>7</v>
      </c>
      <c r="C213">
        <v>33</v>
      </c>
      <c r="D213" s="3">
        <v>1999</v>
      </c>
      <c r="E213" t="s">
        <v>174</v>
      </c>
      <c r="F213" s="11" t="s">
        <v>175</v>
      </c>
    </row>
    <row r="214" spans="1:6" x14ac:dyDescent="0.35">
      <c r="A214" t="s">
        <v>6</v>
      </c>
      <c r="B214">
        <v>7</v>
      </c>
      <c r="C214">
        <v>34</v>
      </c>
      <c r="D214" s="3">
        <v>1999</v>
      </c>
      <c r="E214" t="s">
        <v>174</v>
      </c>
      <c r="F214" s="11" t="s">
        <v>175</v>
      </c>
    </row>
    <row r="215" spans="1:6" x14ac:dyDescent="0.35">
      <c r="A215" t="s">
        <v>6</v>
      </c>
      <c r="B215">
        <v>7</v>
      </c>
      <c r="C215">
        <v>35</v>
      </c>
      <c r="D215" s="3">
        <v>2004</v>
      </c>
      <c r="E215" t="s">
        <v>178</v>
      </c>
      <c r="F215" s="11" t="s">
        <v>179</v>
      </c>
    </row>
    <row r="216" spans="1:6" x14ac:dyDescent="0.35">
      <c r="A216" t="s">
        <v>6</v>
      </c>
      <c r="B216">
        <v>7</v>
      </c>
      <c r="C216">
        <v>36</v>
      </c>
      <c r="D216" s="3">
        <v>2004</v>
      </c>
      <c r="E216" t="s">
        <v>178</v>
      </c>
      <c r="F216" s="11" t="s">
        <v>179</v>
      </c>
    </row>
    <row r="217" spans="1:6" x14ac:dyDescent="0.35">
      <c r="A217" t="s">
        <v>6</v>
      </c>
      <c r="B217">
        <v>7</v>
      </c>
      <c r="C217">
        <v>37</v>
      </c>
      <c r="D217" s="3">
        <v>2004</v>
      </c>
      <c r="E217" t="s">
        <v>178</v>
      </c>
      <c r="F217" s="11" t="s">
        <v>179</v>
      </c>
    </row>
    <row r="218" spans="1:6" x14ac:dyDescent="0.35">
      <c r="A218" t="s">
        <v>6</v>
      </c>
      <c r="B218">
        <v>7</v>
      </c>
      <c r="C218">
        <v>38</v>
      </c>
      <c r="D218" s="3">
        <v>2004</v>
      </c>
      <c r="E218" t="s">
        <v>178</v>
      </c>
      <c r="F218" s="11" t="s">
        <v>179</v>
      </c>
    </row>
    <row r="219" spans="1:6" x14ac:dyDescent="0.35">
      <c r="A219" t="s">
        <v>6</v>
      </c>
      <c r="B219">
        <v>7</v>
      </c>
      <c r="C219">
        <v>39</v>
      </c>
      <c r="D219" s="3">
        <v>2004</v>
      </c>
      <c r="E219" t="s">
        <v>178</v>
      </c>
      <c r="F219" s="11" t="s">
        <v>179</v>
      </c>
    </row>
    <row r="220" spans="1:6" x14ac:dyDescent="0.35">
      <c r="A220" t="s">
        <v>6</v>
      </c>
      <c r="B220">
        <v>7</v>
      </c>
      <c r="C220">
        <v>40</v>
      </c>
      <c r="D220" s="3">
        <v>2004</v>
      </c>
      <c r="E220" t="s">
        <v>178</v>
      </c>
      <c r="F220" s="11" t="s">
        <v>179</v>
      </c>
    </row>
    <row r="221" spans="1:6" x14ac:dyDescent="0.35">
      <c r="A221" t="s">
        <v>6</v>
      </c>
      <c r="B221">
        <v>7</v>
      </c>
      <c r="C221">
        <v>41</v>
      </c>
      <c r="D221" s="3">
        <v>2004</v>
      </c>
      <c r="E221" t="s">
        <v>178</v>
      </c>
      <c r="F221" s="11" t="s">
        <v>179</v>
      </c>
    </row>
    <row r="222" spans="1:6" x14ac:dyDescent="0.35">
      <c r="A222" t="s">
        <v>6</v>
      </c>
      <c r="B222">
        <v>7</v>
      </c>
      <c r="C222">
        <v>42</v>
      </c>
      <c r="D222" s="3">
        <v>2002</v>
      </c>
      <c r="E222" t="s">
        <v>177</v>
      </c>
      <c r="F222" s="11">
        <v>2002</v>
      </c>
    </row>
    <row r="223" spans="1:6" x14ac:dyDescent="0.35">
      <c r="A223" t="s">
        <v>6</v>
      </c>
      <c r="B223">
        <v>7</v>
      </c>
      <c r="C223">
        <v>43</v>
      </c>
      <c r="D223" s="3">
        <v>2002</v>
      </c>
      <c r="E223" t="s">
        <v>177</v>
      </c>
      <c r="F223" s="11">
        <v>2002</v>
      </c>
    </row>
    <row r="224" spans="1:6" x14ac:dyDescent="0.35">
      <c r="A224" t="s">
        <v>6</v>
      </c>
      <c r="B224">
        <v>7</v>
      </c>
      <c r="C224">
        <v>44</v>
      </c>
      <c r="D224" s="3">
        <v>2002</v>
      </c>
      <c r="E224" t="s">
        <v>177</v>
      </c>
      <c r="F224" s="11">
        <v>2002</v>
      </c>
    </row>
    <row r="225" spans="1:6" x14ac:dyDescent="0.35">
      <c r="A225" t="s">
        <v>6</v>
      </c>
      <c r="B225">
        <v>7</v>
      </c>
      <c r="C225">
        <v>45</v>
      </c>
      <c r="D225" s="3">
        <v>2002</v>
      </c>
      <c r="E225" t="s">
        <v>177</v>
      </c>
      <c r="F225" s="11">
        <v>2002</v>
      </c>
    </row>
    <row r="226" spans="1:6" x14ac:dyDescent="0.35">
      <c r="A226" t="s">
        <v>6</v>
      </c>
      <c r="B226">
        <v>7</v>
      </c>
      <c r="C226">
        <v>46</v>
      </c>
      <c r="D226" s="3">
        <v>2002</v>
      </c>
      <c r="E226" t="s">
        <v>177</v>
      </c>
      <c r="F226" s="11">
        <v>2002</v>
      </c>
    </row>
    <row r="227" spans="1:6" x14ac:dyDescent="0.35">
      <c r="A227" t="s">
        <v>6</v>
      </c>
      <c r="B227">
        <v>7</v>
      </c>
      <c r="C227">
        <v>47</v>
      </c>
      <c r="D227" s="3">
        <v>1999</v>
      </c>
      <c r="E227" t="s">
        <v>174</v>
      </c>
      <c r="F227" s="11" t="s">
        <v>175</v>
      </c>
    </row>
    <row r="228" spans="1:6" x14ac:dyDescent="0.35">
      <c r="A228" t="s">
        <v>6</v>
      </c>
      <c r="B228">
        <v>7</v>
      </c>
      <c r="C228">
        <v>48</v>
      </c>
      <c r="D228" s="3">
        <v>1999</v>
      </c>
      <c r="E228" t="s">
        <v>174</v>
      </c>
      <c r="F228" s="11" t="s">
        <v>175</v>
      </c>
    </row>
    <row r="229" spans="1:6" x14ac:dyDescent="0.35">
      <c r="A229" t="s">
        <v>6</v>
      </c>
      <c r="B229">
        <v>7</v>
      </c>
      <c r="C229">
        <v>49</v>
      </c>
      <c r="D229" s="3">
        <v>1999</v>
      </c>
      <c r="E229" t="s">
        <v>174</v>
      </c>
      <c r="F229" s="11" t="s">
        <v>175</v>
      </c>
    </row>
    <row r="230" spans="1:6" x14ac:dyDescent="0.35">
      <c r="A230" t="s">
        <v>6</v>
      </c>
      <c r="B230">
        <v>7</v>
      </c>
      <c r="C230">
        <v>50</v>
      </c>
      <c r="D230" s="3">
        <v>1999</v>
      </c>
      <c r="E230" t="s">
        <v>174</v>
      </c>
      <c r="F230" s="11" t="s">
        <v>175</v>
      </c>
    </row>
    <row r="231" spans="1:6" x14ac:dyDescent="0.35">
      <c r="A231" t="s">
        <v>6</v>
      </c>
      <c r="B231">
        <v>7</v>
      </c>
      <c r="C231">
        <v>51</v>
      </c>
      <c r="D231" s="3">
        <v>2002</v>
      </c>
      <c r="E231" t="s">
        <v>177</v>
      </c>
      <c r="F231" s="11">
        <v>2002</v>
      </c>
    </row>
    <row r="232" spans="1:6" x14ac:dyDescent="0.35">
      <c r="A232" t="s">
        <v>6</v>
      </c>
      <c r="B232">
        <v>7</v>
      </c>
      <c r="C232">
        <v>52</v>
      </c>
      <c r="D232" s="3">
        <v>2002</v>
      </c>
      <c r="E232" t="s">
        <v>177</v>
      </c>
      <c r="F232" s="11">
        <v>2002</v>
      </c>
    </row>
    <row r="233" spans="1:6" x14ac:dyDescent="0.35">
      <c r="A233" t="s">
        <v>6</v>
      </c>
      <c r="B233">
        <v>7</v>
      </c>
      <c r="C233">
        <v>53</v>
      </c>
      <c r="D233" s="3">
        <v>2002</v>
      </c>
      <c r="E233" t="s">
        <v>177</v>
      </c>
      <c r="F233" s="11">
        <v>2002</v>
      </c>
    </row>
    <row r="234" spans="1:6" x14ac:dyDescent="0.35">
      <c r="A234" t="s">
        <v>6</v>
      </c>
      <c r="B234">
        <v>7</v>
      </c>
      <c r="C234">
        <v>54</v>
      </c>
      <c r="D234" s="3">
        <v>2002</v>
      </c>
      <c r="E234" t="s">
        <v>177</v>
      </c>
      <c r="F234" s="11">
        <v>2002</v>
      </c>
    </row>
    <row r="235" spans="1:6" x14ac:dyDescent="0.35">
      <c r="A235" t="s">
        <v>6</v>
      </c>
      <c r="B235">
        <v>7</v>
      </c>
      <c r="C235">
        <v>55</v>
      </c>
      <c r="D235" s="3">
        <v>2009</v>
      </c>
      <c r="E235" t="s">
        <v>183</v>
      </c>
      <c r="F235" s="11">
        <v>2009</v>
      </c>
    </row>
    <row r="236" spans="1:6" x14ac:dyDescent="0.35">
      <c r="A236" t="s">
        <v>6</v>
      </c>
      <c r="B236">
        <v>7</v>
      </c>
      <c r="C236">
        <v>56</v>
      </c>
      <c r="D236" s="3">
        <v>2009</v>
      </c>
      <c r="E236" t="s">
        <v>183</v>
      </c>
      <c r="F236" s="11">
        <v>2009</v>
      </c>
    </row>
    <row r="237" spans="1:6" x14ac:dyDescent="0.35">
      <c r="A237" t="s">
        <v>6</v>
      </c>
      <c r="B237">
        <v>7</v>
      </c>
      <c r="C237">
        <v>57</v>
      </c>
      <c r="D237" s="3">
        <v>2009</v>
      </c>
      <c r="E237" t="s">
        <v>183</v>
      </c>
      <c r="F237" s="11">
        <v>2009</v>
      </c>
    </row>
    <row r="238" spans="1:6" x14ac:dyDescent="0.35">
      <c r="A238" t="s">
        <v>6</v>
      </c>
      <c r="B238">
        <v>7</v>
      </c>
      <c r="C238">
        <v>58</v>
      </c>
      <c r="D238" s="3">
        <v>2009</v>
      </c>
      <c r="E238" t="s">
        <v>183</v>
      </c>
      <c r="F238" s="11">
        <v>2009</v>
      </c>
    </row>
    <row r="239" spans="1:6" x14ac:dyDescent="0.35">
      <c r="A239" t="s">
        <v>6</v>
      </c>
      <c r="B239">
        <v>7</v>
      </c>
      <c r="C239">
        <v>59</v>
      </c>
      <c r="D239" s="3">
        <v>2009</v>
      </c>
      <c r="E239" t="s">
        <v>183</v>
      </c>
      <c r="F239" s="11">
        <v>2009</v>
      </c>
    </row>
    <row r="240" spans="1:6" x14ac:dyDescent="0.35">
      <c r="A240" t="s">
        <v>6</v>
      </c>
      <c r="B240">
        <v>7</v>
      </c>
      <c r="C240">
        <v>60</v>
      </c>
      <c r="D240" s="3">
        <v>1997</v>
      </c>
      <c r="E240" t="s">
        <v>173</v>
      </c>
      <c r="F240" s="11">
        <v>1997</v>
      </c>
    </row>
    <row r="241" spans="1:6" x14ac:dyDescent="0.35">
      <c r="A241" t="s">
        <v>6</v>
      </c>
      <c r="B241">
        <v>7</v>
      </c>
      <c r="C241">
        <v>61</v>
      </c>
      <c r="D241" s="3">
        <v>1997</v>
      </c>
      <c r="E241" t="s">
        <v>173</v>
      </c>
      <c r="F241" s="11">
        <v>1997</v>
      </c>
    </row>
    <row r="242" spans="1:6" x14ac:dyDescent="0.35">
      <c r="A242" t="s">
        <v>6</v>
      </c>
      <c r="B242">
        <v>7</v>
      </c>
      <c r="C242">
        <v>62</v>
      </c>
      <c r="D242" s="3">
        <v>1997</v>
      </c>
      <c r="E242" t="s">
        <v>173</v>
      </c>
      <c r="F242" s="11">
        <v>1997</v>
      </c>
    </row>
    <row r="243" spans="1:6" x14ac:dyDescent="0.35">
      <c r="A243" t="s">
        <v>6</v>
      </c>
      <c r="B243">
        <v>7</v>
      </c>
      <c r="C243">
        <v>63</v>
      </c>
      <c r="D243" s="3">
        <v>1997</v>
      </c>
      <c r="E243" t="s">
        <v>173</v>
      </c>
      <c r="F243" s="11">
        <v>1997</v>
      </c>
    </row>
    <row r="244" spans="1:6" x14ac:dyDescent="0.35">
      <c r="A244" t="s">
        <v>6</v>
      </c>
      <c r="B244">
        <v>7</v>
      </c>
      <c r="C244">
        <v>64</v>
      </c>
      <c r="D244" s="3">
        <v>1997</v>
      </c>
      <c r="E244" t="s">
        <v>173</v>
      </c>
      <c r="F244" s="11">
        <v>1997</v>
      </c>
    </row>
    <row r="245" spans="1:6" x14ac:dyDescent="0.35">
      <c r="A245" t="s">
        <v>6</v>
      </c>
      <c r="B245">
        <v>7</v>
      </c>
      <c r="C245">
        <v>65</v>
      </c>
      <c r="D245" s="3">
        <v>1997</v>
      </c>
      <c r="E245" t="s">
        <v>173</v>
      </c>
      <c r="F245" s="11">
        <v>1997</v>
      </c>
    </row>
    <row r="246" spans="1:6" x14ac:dyDescent="0.35">
      <c r="A246" t="s">
        <v>6</v>
      </c>
      <c r="B246">
        <v>7</v>
      </c>
      <c r="C246">
        <v>66</v>
      </c>
      <c r="D246" s="3">
        <v>1997</v>
      </c>
      <c r="E246" t="s">
        <v>173</v>
      </c>
      <c r="F246" s="11">
        <v>1997</v>
      </c>
    </row>
    <row r="247" spans="1:6" x14ac:dyDescent="0.35">
      <c r="A247" t="s">
        <v>6</v>
      </c>
      <c r="B247">
        <v>7</v>
      </c>
      <c r="C247">
        <v>67</v>
      </c>
      <c r="D247" s="3">
        <v>1997</v>
      </c>
      <c r="E247" t="s">
        <v>173</v>
      </c>
      <c r="F247" s="11">
        <v>1997</v>
      </c>
    </row>
    <row r="248" spans="1:6" x14ac:dyDescent="0.35">
      <c r="A248" t="s">
        <v>6</v>
      </c>
      <c r="B248">
        <v>7</v>
      </c>
      <c r="C248">
        <v>68</v>
      </c>
      <c r="D248" s="3">
        <v>1997</v>
      </c>
      <c r="E248" t="s">
        <v>173</v>
      </c>
      <c r="F248" s="11">
        <v>1997</v>
      </c>
    </row>
    <row r="249" spans="1:6" x14ac:dyDescent="0.35">
      <c r="A249" t="s">
        <v>6</v>
      </c>
      <c r="B249">
        <v>7</v>
      </c>
      <c r="C249">
        <v>69</v>
      </c>
      <c r="D249" s="3">
        <v>1997</v>
      </c>
      <c r="E249" t="s">
        <v>173</v>
      </c>
      <c r="F249" s="11">
        <v>1997</v>
      </c>
    </row>
    <row r="250" spans="1:6" x14ac:dyDescent="0.35">
      <c r="A250" t="s">
        <v>6</v>
      </c>
      <c r="B250">
        <v>7</v>
      </c>
      <c r="C250">
        <v>70</v>
      </c>
      <c r="D250" s="3">
        <v>1997</v>
      </c>
      <c r="E250" t="s">
        <v>173</v>
      </c>
      <c r="F250" s="11">
        <v>1997</v>
      </c>
    </row>
    <row r="251" spans="1:6" x14ac:dyDescent="0.35">
      <c r="A251" t="s">
        <v>6</v>
      </c>
      <c r="B251">
        <v>7</v>
      </c>
      <c r="C251">
        <v>71</v>
      </c>
      <c r="D251" s="3">
        <v>1997</v>
      </c>
      <c r="E251" t="s">
        <v>173</v>
      </c>
      <c r="F251" s="11">
        <v>1997</v>
      </c>
    </row>
    <row r="252" spans="1:6" x14ac:dyDescent="0.35">
      <c r="A252" t="s">
        <v>6</v>
      </c>
      <c r="B252">
        <v>7</v>
      </c>
      <c r="C252">
        <v>72</v>
      </c>
      <c r="D252" s="3">
        <v>1997</v>
      </c>
      <c r="E252" t="s">
        <v>173</v>
      </c>
      <c r="F252" s="11">
        <v>1997</v>
      </c>
    </row>
    <row r="253" spans="1:6" x14ac:dyDescent="0.35">
      <c r="A253" t="s">
        <v>6</v>
      </c>
      <c r="B253">
        <v>7</v>
      </c>
      <c r="C253">
        <v>73</v>
      </c>
      <c r="D253" s="3">
        <v>1997</v>
      </c>
      <c r="E253" t="s">
        <v>173</v>
      </c>
      <c r="F253" s="11">
        <v>1997</v>
      </c>
    </row>
    <row r="254" spans="1:6" x14ac:dyDescent="0.35">
      <c r="A254" t="s">
        <v>6</v>
      </c>
      <c r="B254">
        <v>7</v>
      </c>
      <c r="C254">
        <v>74</v>
      </c>
      <c r="D254" s="3">
        <v>1997</v>
      </c>
      <c r="E254" t="s">
        <v>173</v>
      </c>
      <c r="F254" s="11">
        <v>1997</v>
      </c>
    </row>
    <row r="255" spans="1:6" x14ac:dyDescent="0.35">
      <c r="A255" t="s">
        <v>6</v>
      </c>
      <c r="B255">
        <v>7</v>
      </c>
      <c r="C255">
        <v>75</v>
      </c>
      <c r="D255" s="3">
        <v>1997</v>
      </c>
      <c r="E255" t="s">
        <v>173</v>
      </c>
      <c r="F255" s="11">
        <v>1997</v>
      </c>
    </row>
    <row r="256" spans="1:6" x14ac:dyDescent="0.35">
      <c r="A256" t="s">
        <v>6</v>
      </c>
      <c r="B256">
        <v>7</v>
      </c>
      <c r="C256">
        <v>76</v>
      </c>
      <c r="D256" s="3">
        <v>1997</v>
      </c>
      <c r="E256" t="s">
        <v>173</v>
      </c>
      <c r="F256" s="11">
        <v>1997</v>
      </c>
    </row>
    <row r="257" spans="1:6" x14ac:dyDescent="0.35">
      <c r="A257" t="s">
        <v>6</v>
      </c>
      <c r="B257">
        <v>7</v>
      </c>
      <c r="C257">
        <v>77</v>
      </c>
      <c r="D257" s="3">
        <v>1997</v>
      </c>
      <c r="E257" t="s">
        <v>173</v>
      </c>
      <c r="F257" s="11">
        <v>1997</v>
      </c>
    </row>
    <row r="258" spans="1:6" x14ac:dyDescent="0.35">
      <c r="A258" t="s">
        <v>6</v>
      </c>
      <c r="B258">
        <v>7</v>
      </c>
      <c r="C258">
        <v>78</v>
      </c>
      <c r="D258" s="3">
        <v>1997</v>
      </c>
      <c r="E258" t="s">
        <v>173</v>
      </c>
      <c r="F258" s="11">
        <v>1997</v>
      </c>
    </row>
    <row r="259" spans="1:6" x14ac:dyDescent="0.35">
      <c r="A259" t="s">
        <v>6</v>
      </c>
      <c r="B259">
        <v>7</v>
      </c>
      <c r="C259">
        <v>79</v>
      </c>
      <c r="D259" s="3">
        <v>1997</v>
      </c>
      <c r="E259" t="s">
        <v>173</v>
      </c>
      <c r="F259" s="11">
        <v>1997</v>
      </c>
    </row>
    <row r="260" spans="1:6" x14ac:dyDescent="0.35">
      <c r="A260" t="s">
        <v>6</v>
      </c>
      <c r="B260">
        <v>7</v>
      </c>
      <c r="C260">
        <v>80</v>
      </c>
      <c r="D260" s="3">
        <v>1997</v>
      </c>
      <c r="E260" t="s">
        <v>173</v>
      </c>
      <c r="F260" s="11">
        <v>1997</v>
      </c>
    </row>
    <row r="261" spans="1:6" x14ac:dyDescent="0.35">
      <c r="A261" t="s">
        <v>6</v>
      </c>
      <c r="B261">
        <v>7</v>
      </c>
      <c r="C261">
        <v>81</v>
      </c>
      <c r="D261" s="3">
        <v>1997</v>
      </c>
      <c r="E261" t="s">
        <v>173</v>
      </c>
      <c r="F261" s="11">
        <v>1997</v>
      </c>
    </row>
    <row r="262" spans="1:6" x14ac:dyDescent="0.35">
      <c r="A262" t="s">
        <v>6</v>
      </c>
      <c r="B262">
        <v>7</v>
      </c>
      <c r="C262">
        <v>82</v>
      </c>
      <c r="D262" s="3">
        <v>1997</v>
      </c>
      <c r="E262" t="s">
        <v>173</v>
      </c>
      <c r="F262" s="11">
        <v>1997</v>
      </c>
    </row>
    <row r="263" spans="1:6" x14ac:dyDescent="0.35">
      <c r="A263" t="s">
        <v>6</v>
      </c>
      <c r="B263">
        <v>7</v>
      </c>
      <c r="C263">
        <v>83</v>
      </c>
      <c r="D263" s="3">
        <v>1997</v>
      </c>
      <c r="E263" t="s">
        <v>173</v>
      </c>
      <c r="F263" s="11">
        <v>1997</v>
      </c>
    </row>
    <row r="264" spans="1:6" x14ac:dyDescent="0.35">
      <c r="A264" t="s">
        <v>6</v>
      </c>
      <c r="B264">
        <v>7</v>
      </c>
      <c r="C264">
        <v>84</v>
      </c>
      <c r="D264" s="3">
        <v>1997</v>
      </c>
      <c r="E264" t="s">
        <v>173</v>
      </c>
      <c r="F264" s="11">
        <v>1997</v>
      </c>
    </row>
    <row r="265" spans="1:6" x14ac:dyDescent="0.35">
      <c r="A265" t="s">
        <v>6</v>
      </c>
      <c r="B265">
        <v>7</v>
      </c>
      <c r="C265">
        <v>85</v>
      </c>
      <c r="D265" s="3">
        <v>1997</v>
      </c>
      <c r="E265" t="s">
        <v>173</v>
      </c>
      <c r="F265" s="11">
        <v>1997</v>
      </c>
    </row>
    <row r="266" spans="1:6" x14ac:dyDescent="0.35">
      <c r="A266" t="s">
        <v>6</v>
      </c>
      <c r="B266">
        <v>7</v>
      </c>
      <c r="C266">
        <v>86</v>
      </c>
      <c r="D266" s="3">
        <v>1997</v>
      </c>
      <c r="E266" t="s">
        <v>173</v>
      </c>
      <c r="F266" s="11">
        <v>1997</v>
      </c>
    </row>
    <row r="267" spans="1:6" x14ac:dyDescent="0.35">
      <c r="A267" t="s">
        <v>6</v>
      </c>
      <c r="B267">
        <v>7</v>
      </c>
      <c r="C267">
        <v>87</v>
      </c>
      <c r="D267" s="3">
        <v>1997</v>
      </c>
      <c r="E267" t="s">
        <v>173</v>
      </c>
      <c r="F267" s="11">
        <v>1997</v>
      </c>
    </row>
    <row r="268" spans="1:6" x14ac:dyDescent="0.35">
      <c r="A268" t="s">
        <v>6</v>
      </c>
      <c r="B268">
        <v>7</v>
      </c>
      <c r="C268">
        <v>88</v>
      </c>
      <c r="D268" s="3">
        <v>1997</v>
      </c>
      <c r="E268" t="s">
        <v>173</v>
      </c>
      <c r="F268" s="11">
        <v>1997</v>
      </c>
    </row>
    <row r="269" spans="1:6" x14ac:dyDescent="0.35">
      <c r="A269" t="s">
        <v>6</v>
      </c>
      <c r="B269">
        <v>7</v>
      </c>
      <c r="C269">
        <v>89</v>
      </c>
      <c r="D269" s="3">
        <v>1997</v>
      </c>
      <c r="E269" t="s">
        <v>173</v>
      </c>
      <c r="F269" s="11">
        <v>1997</v>
      </c>
    </row>
    <row r="270" spans="1:6" x14ac:dyDescent="0.35">
      <c r="A270" t="s">
        <v>6</v>
      </c>
      <c r="B270">
        <v>7</v>
      </c>
      <c r="C270">
        <v>90</v>
      </c>
      <c r="D270" s="3">
        <v>1997</v>
      </c>
      <c r="E270" t="s">
        <v>173</v>
      </c>
      <c r="F270" s="11">
        <v>1997</v>
      </c>
    </row>
    <row r="271" spans="1:6" x14ac:dyDescent="0.35">
      <c r="A271" t="s">
        <v>6</v>
      </c>
      <c r="B271">
        <v>7</v>
      </c>
      <c r="C271">
        <v>91</v>
      </c>
      <c r="D271" s="3">
        <v>2013</v>
      </c>
      <c r="E271" t="s">
        <v>182</v>
      </c>
      <c r="F271" s="11">
        <v>2013</v>
      </c>
    </row>
    <row r="272" spans="1:6" x14ac:dyDescent="0.35">
      <c r="A272" t="s">
        <v>6</v>
      </c>
      <c r="B272">
        <v>8</v>
      </c>
      <c r="C272">
        <v>0</v>
      </c>
      <c r="D272" s="3" t="s">
        <v>69</v>
      </c>
      <c r="E272" t="s">
        <v>161</v>
      </c>
      <c r="F272" s="11" t="s">
        <v>69</v>
      </c>
    </row>
    <row r="273" spans="1:6" x14ac:dyDescent="0.35">
      <c r="A273" t="s">
        <v>6</v>
      </c>
      <c r="B273">
        <v>8</v>
      </c>
      <c r="C273">
        <v>1</v>
      </c>
      <c r="D273" s="3">
        <v>8</v>
      </c>
      <c r="E273" t="s">
        <v>170</v>
      </c>
      <c r="F273" s="11" t="s">
        <v>169</v>
      </c>
    </row>
    <row r="274" spans="1:6" x14ac:dyDescent="0.35">
      <c r="A274" t="s">
        <v>6</v>
      </c>
      <c r="B274">
        <v>8</v>
      </c>
      <c r="C274">
        <v>2</v>
      </c>
      <c r="D274" s="3">
        <v>8</v>
      </c>
      <c r="E274" t="s">
        <v>170</v>
      </c>
      <c r="F274" s="11" t="s">
        <v>169</v>
      </c>
    </row>
    <row r="275" spans="1:6" x14ac:dyDescent="0.35">
      <c r="A275" t="s">
        <v>6</v>
      </c>
      <c r="B275">
        <v>8</v>
      </c>
      <c r="C275">
        <v>3</v>
      </c>
      <c r="D275" s="3">
        <v>8</v>
      </c>
      <c r="E275" t="s">
        <v>170</v>
      </c>
      <c r="F275" s="11" t="s">
        <v>169</v>
      </c>
    </row>
    <row r="276" spans="1:6" x14ac:dyDescent="0.35">
      <c r="A276" t="s">
        <v>6</v>
      </c>
      <c r="B276">
        <v>8</v>
      </c>
      <c r="C276">
        <v>4</v>
      </c>
      <c r="D276" s="3">
        <v>8</v>
      </c>
      <c r="E276" t="s">
        <v>170</v>
      </c>
      <c r="F276" s="11" t="s">
        <v>169</v>
      </c>
    </row>
    <row r="277" spans="1:6" x14ac:dyDescent="0.35">
      <c r="A277" t="s">
        <v>6</v>
      </c>
      <c r="B277">
        <v>8</v>
      </c>
      <c r="C277">
        <v>5</v>
      </c>
      <c r="D277" s="3">
        <v>8</v>
      </c>
      <c r="E277" t="s">
        <v>170</v>
      </c>
      <c r="F277" s="11" t="s">
        <v>169</v>
      </c>
    </row>
    <row r="278" spans="1:6" x14ac:dyDescent="0.35">
      <c r="A278" t="s">
        <v>6</v>
      </c>
      <c r="B278">
        <v>8</v>
      </c>
      <c r="C278">
        <v>6</v>
      </c>
      <c r="D278" s="3">
        <v>8</v>
      </c>
      <c r="E278" t="s">
        <v>170</v>
      </c>
      <c r="F278" s="11" t="s">
        <v>169</v>
      </c>
    </row>
    <row r="279" spans="1:6" x14ac:dyDescent="0.35">
      <c r="A279" t="s">
        <v>6</v>
      </c>
      <c r="B279">
        <v>8</v>
      </c>
      <c r="C279">
        <v>7</v>
      </c>
      <c r="D279" s="3">
        <v>6</v>
      </c>
      <c r="E279" t="s">
        <v>165</v>
      </c>
      <c r="F279" s="11" t="s">
        <v>166</v>
      </c>
    </row>
    <row r="280" spans="1:6" x14ac:dyDescent="0.35">
      <c r="A280" t="s">
        <v>6</v>
      </c>
      <c r="B280">
        <v>8</v>
      </c>
      <c r="C280">
        <v>8</v>
      </c>
      <c r="D280" s="3">
        <v>6</v>
      </c>
      <c r="E280" t="s">
        <v>165</v>
      </c>
      <c r="F280" s="11" t="s">
        <v>166</v>
      </c>
    </row>
    <row r="281" spans="1:6" x14ac:dyDescent="0.35">
      <c r="A281" t="s">
        <v>6</v>
      </c>
      <c r="B281">
        <v>8</v>
      </c>
      <c r="C281">
        <v>9</v>
      </c>
      <c r="D281" s="3">
        <v>6</v>
      </c>
      <c r="E281" t="s">
        <v>165</v>
      </c>
      <c r="F281" s="11" t="s">
        <v>166</v>
      </c>
    </row>
    <row r="282" spans="1:6" x14ac:dyDescent="0.35">
      <c r="A282" t="s">
        <v>6</v>
      </c>
      <c r="B282">
        <v>8</v>
      </c>
      <c r="C282">
        <v>10</v>
      </c>
      <c r="D282" s="3">
        <v>6</v>
      </c>
      <c r="E282" t="s">
        <v>165</v>
      </c>
      <c r="F282" s="11" t="s">
        <v>166</v>
      </c>
    </row>
    <row r="283" spans="1:6" x14ac:dyDescent="0.35">
      <c r="A283" t="s">
        <v>6</v>
      </c>
      <c r="B283">
        <v>8</v>
      </c>
      <c r="C283">
        <v>11</v>
      </c>
      <c r="D283" s="3">
        <v>8</v>
      </c>
      <c r="E283" t="s">
        <v>170</v>
      </c>
      <c r="F283" s="11" t="s">
        <v>169</v>
      </c>
    </row>
    <row r="284" spans="1:6" x14ac:dyDescent="0.35">
      <c r="A284" t="s">
        <v>6</v>
      </c>
      <c r="B284">
        <v>8</v>
      </c>
      <c r="C284">
        <v>12</v>
      </c>
      <c r="D284" s="3">
        <v>8</v>
      </c>
      <c r="E284" t="s">
        <v>170</v>
      </c>
      <c r="F284" s="11" t="s">
        <v>169</v>
      </c>
    </row>
    <row r="285" spans="1:6" x14ac:dyDescent="0.35">
      <c r="A285" t="s">
        <v>6</v>
      </c>
      <c r="B285">
        <v>8</v>
      </c>
      <c r="C285">
        <v>13</v>
      </c>
      <c r="D285" s="3">
        <v>8</v>
      </c>
      <c r="E285" t="s">
        <v>170</v>
      </c>
      <c r="F285" s="11" t="s">
        <v>169</v>
      </c>
    </row>
    <row r="286" spans="1:6" x14ac:dyDescent="0.35">
      <c r="A286" t="s">
        <v>6</v>
      </c>
      <c r="B286">
        <v>8</v>
      </c>
      <c r="C286">
        <v>14</v>
      </c>
      <c r="D286" s="3">
        <v>8</v>
      </c>
      <c r="E286" t="s">
        <v>170</v>
      </c>
      <c r="F286" s="11" t="s">
        <v>169</v>
      </c>
    </row>
    <row r="287" spans="1:6" x14ac:dyDescent="0.35">
      <c r="A287" t="s">
        <v>6</v>
      </c>
      <c r="B287">
        <v>8</v>
      </c>
      <c r="C287">
        <v>15</v>
      </c>
      <c r="D287" s="3">
        <v>8</v>
      </c>
      <c r="E287" t="s">
        <v>170</v>
      </c>
      <c r="F287" s="11" t="s">
        <v>169</v>
      </c>
    </row>
    <row r="288" spans="1:6" x14ac:dyDescent="0.35">
      <c r="A288" t="s">
        <v>6</v>
      </c>
      <c r="B288">
        <v>8</v>
      </c>
      <c r="C288">
        <v>16</v>
      </c>
      <c r="D288" s="3">
        <v>8</v>
      </c>
      <c r="E288" t="s">
        <v>170</v>
      </c>
      <c r="F288" s="11" t="s">
        <v>169</v>
      </c>
    </row>
    <row r="289" spans="1:6" x14ac:dyDescent="0.35">
      <c r="A289" t="s">
        <v>6</v>
      </c>
      <c r="B289">
        <v>8</v>
      </c>
      <c r="C289">
        <v>17</v>
      </c>
      <c r="D289" s="3">
        <v>7</v>
      </c>
      <c r="E289" t="s">
        <v>167</v>
      </c>
      <c r="F289" s="11" t="s">
        <v>168</v>
      </c>
    </row>
    <row r="290" spans="1:6" x14ac:dyDescent="0.35">
      <c r="A290" t="s">
        <v>6</v>
      </c>
      <c r="B290">
        <v>8</v>
      </c>
      <c r="C290">
        <v>18</v>
      </c>
      <c r="D290" s="3">
        <v>7</v>
      </c>
      <c r="E290" t="s">
        <v>167</v>
      </c>
      <c r="F290" s="11" t="s">
        <v>168</v>
      </c>
    </row>
    <row r="291" spans="1:6" x14ac:dyDescent="0.35">
      <c r="A291" t="s">
        <v>6</v>
      </c>
      <c r="B291">
        <v>8</v>
      </c>
      <c r="C291">
        <v>19</v>
      </c>
      <c r="D291" s="3">
        <v>7</v>
      </c>
      <c r="E291" t="s">
        <v>167</v>
      </c>
      <c r="F291" s="11" t="s">
        <v>168</v>
      </c>
    </row>
    <row r="292" spans="1:6" x14ac:dyDescent="0.35">
      <c r="A292" t="s">
        <v>6</v>
      </c>
      <c r="B292">
        <v>8</v>
      </c>
      <c r="C292">
        <v>20</v>
      </c>
      <c r="D292" s="3">
        <v>7</v>
      </c>
      <c r="E292" t="s">
        <v>167</v>
      </c>
      <c r="F292" s="11" t="s">
        <v>168</v>
      </c>
    </row>
    <row r="293" spans="1:6" x14ac:dyDescent="0.35">
      <c r="A293" t="s">
        <v>6</v>
      </c>
      <c r="B293">
        <v>8</v>
      </c>
      <c r="C293">
        <v>21</v>
      </c>
      <c r="D293" s="3">
        <v>7</v>
      </c>
      <c r="E293" t="s">
        <v>167</v>
      </c>
      <c r="F293" s="11" t="s">
        <v>168</v>
      </c>
    </row>
    <row r="294" spans="1:6" x14ac:dyDescent="0.35">
      <c r="A294" t="s">
        <v>6</v>
      </c>
      <c r="B294">
        <v>8</v>
      </c>
      <c r="C294">
        <v>22</v>
      </c>
      <c r="D294" s="3">
        <v>7</v>
      </c>
      <c r="E294" t="s">
        <v>167</v>
      </c>
      <c r="F294" s="11" t="s">
        <v>168</v>
      </c>
    </row>
    <row r="295" spans="1:6" x14ac:dyDescent="0.35">
      <c r="A295" t="s">
        <v>6</v>
      </c>
      <c r="B295">
        <v>8</v>
      </c>
      <c r="C295">
        <v>23</v>
      </c>
      <c r="D295" s="3">
        <v>7</v>
      </c>
      <c r="E295" t="s">
        <v>167</v>
      </c>
      <c r="F295" s="11" t="s">
        <v>168</v>
      </c>
    </row>
    <row r="296" spans="1:6" x14ac:dyDescent="0.35">
      <c r="A296" t="s">
        <v>6</v>
      </c>
      <c r="B296">
        <v>8</v>
      </c>
      <c r="C296">
        <v>24</v>
      </c>
      <c r="D296" s="3">
        <v>7</v>
      </c>
      <c r="E296" t="s">
        <v>167</v>
      </c>
      <c r="F296" s="11" t="s">
        <v>168</v>
      </c>
    </row>
    <row r="297" spans="1:6" x14ac:dyDescent="0.35">
      <c r="A297" t="s">
        <v>6</v>
      </c>
      <c r="B297">
        <v>8</v>
      </c>
      <c r="C297">
        <v>25</v>
      </c>
      <c r="D297" s="3">
        <v>7</v>
      </c>
      <c r="E297" t="s">
        <v>167</v>
      </c>
      <c r="F297" s="11" t="s">
        <v>168</v>
      </c>
    </row>
    <row r="298" spans="1:6" x14ac:dyDescent="0.35">
      <c r="A298" t="s">
        <v>6</v>
      </c>
      <c r="B298">
        <v>8</v>
      </c>
      <c r="C298">
        <v>26</v>
      </c>
      <c r="D298" s="3">
        <v>7</v>
      </c>
      <c r="E298" t="s">
        <v>167</v>
      </c>
      <c r="F298" s="11" t="s">
        <v>168</v>
      </c>
    </row>
    <row r="299" spans="1:6" x14ac:dyDescent="0.35">
      <c r="A299" t="s">
        <v>6</v>
      </c>
      <c r="B299">
        <v>8</v>
      </c>
      <c r="C299">
        <v>27</v>
      </c>
      <c r="D299" s="3">
        <v>7</v>
      </c>
      <c r="E299" t="s">
        <v>167</v>
      </c>
      <c r="F299" s="11" t="s">
        <v>168</v>
      </c>
    </row>
    <row r="300" spans="1:6" x14ac:dyDescent="0.35">
      <c r="A300" t="s">
        <v>6</v>
      </c>
      <c r="B300">
        <v>8</v>
      </c>
      <c r="C300">
        <v>28</v>
      </c>
      <c r="D300" s="3">
        <v>7</v>
      </c>
      <c r="E300" t="s">
        <v>167</v>
      </c>
      <c r="F300" s="11" t="s">
        <v>168</v>
      </c>
    </row>
    <row r="301" spans="1:6" x14ac:dyDescent="0.35">
      <c r="A301" t="s">
        <v>6</v>
      </c>
      <c r="B301">
        <v>8</v>
      </c>
      <c r="C301">
        <v>29</v>
      </c>
      <c r="D301" s="3">
        <v>7</v>
      </c>
      <c r="E301" t="s">
        <v>167</v>
      </c>
      <c r="F301" s="11" t="s">
        <v>168</v>
      </c>
    </row>
    <row r="302" spans="1:6" x14ac:dyDescent="0.35">
      <c r="A302" t="s">
        <v>6</v>
      </c>
      <c r="B302">
        <v>8</v>
      </c>
      <c r="C302">
        <v>30</v>
      </c>
      <c r="D302" s="3">
        <v>7</v>
      </c>
      <c r="E302" t="s">
        <v>167</v>
      </c>
      <c r="F302" s="11" t="s">
        <v>168</v>
      </c>
    </row>
    <row r="303" spans="1:6" x14ac:dyDescent="0.35">
      <c r="A303" t="s">
        <v>6</v>
      </c>
      <c r="B303">
        <v>8</v>
      </c>
      <c r="C303">
        <v>31</v>
      </c>
      <c r="D303" s="3">
        <v>7</v>
      </c>
      <c r="E303" t="s">
        <v>167</v>
      </c>
      <c r="F303" s="11" t="s">
        <v>168</v>
      </c>
    </row>
    <row r="304" spans="1:6" x14ac:dyDescent="0.35">
      <c r="A304" t="s">
        <v>6</v>
      </c>
      <c r="B304">
        <v>8</v>
      </c>
      <c r="C304">
        <v>32</v>
      </c>
      <c r="D304" s="3">
        <v>7</v>
      </c>
      <c r="E304" t="s">
        <v>167</v>
      </c>
      <c r="F304" s="11" t="s">
        <v>168</v>
      </c>
    </row>
    <row r="305" spans="1:6" x14ac:dyDescent="0.35">
      <c r="A305" t="s">
        <v>6</v>
      </c>
      <c r="B305">
        <v>8</v>
      </c>
      <c r="C305">
        <v>33</v>
      </c>
      <c r="D305" s="3">
        <v>7</v>
      </c>
      <c r="E305" t="s">
        <v>167</v>
      </c>
      <c r="F305" s="11" t="s">
        <v>168</v>
      </c>
    </row>
    <row r="306" spans="1:6" x14ac:dyDescent="0.35">
      <c r="A306" t="s">
        <v>6</v>
      </c>
      <c r="B306">
        <v>8</v>
      </c>
      <c r="C306">
        <v>34</v>
      </c>
      <c r="D306" s="3">
        <v>7</v>
      </c>
      <c r="E306" t="s">
        <v>167</v>
      </c>
      <c r="F306" s="11" t="s">
        <v>168</v>
      </c>
    </row>
    <row r="307" spans="1:6" x14ac:dyDescent="0.35">
      <c r="A307" t="s">
        <v>6</v>
      </c>
      <c r="B307">
        <v>8</v>
      </c>
      <c r="C307">
        <v>35</v>
      </c>
      <c r="D307" s="3">
        <v>4</v>
      </c>
      <c r="E307" t="s">
        <v>163</v>
      </c>
      <c r="F307" s="11" t="s">
        <v>164</v>
      </c>
    </row>
    <row r="308" spans="1:6" x14ac:dyDescent="0.35">
      <c r="A308" t="s">
        <v>6</v>
      </c>
      <c r="B308">
        <v>8</v>
      </c>
      <c r="C308">
        <v>36</v>
      </c>
      <c r="D308" s="3">
        <v>4</v>
      </c>
      <c r="E308" t="s">
        <v>163</v>
      </c>
      <c r="F308" s="11" t="s">
        <v>164</v>
      </c>
    </row>
    <row r="309" spans="1:6" x14ac:dyDescent="0.35">
      <c r="A309" t="s">
        <v>6</v>
      </c>
      <c r="B309">
        <v>8</v>
      </c>
      <c r="C309">
        <v>37</v>
      </c>
      <c r="D309" s="3">
        <v>4</v>
      </c>
      <c r="E309" t="s">
        <v>163</v>
      </c>
      <c r="F309" s="11" t="s">
        <v>164</v>
      </c>
    </row>
    <row r="310" spans="1:6" x14ac:dyDescent="0.35">
      <c r="A310" t="s">
        <v>6</v>
      </c>
      <c r="B310">
        <v>8</v>
      </c>
      <c r="C310">
        <v>38</v>
      </c>
      <c r="D310" s="3">
        <v>4</v>
      </c>
      <c r="E310" t="s">
        <v>163</v>
      </c>
      <c r="F310" s="11" t="s">
        <v>164</v>
      </c>
    </row>
    <row r="311" spans="1:6" x14ac:dyDescent="0.35">
      <c r="A311" t="s">
        <v>6</v>
      </c>
      <c r="B311">
        <v>8</v>
      </c>
      <c r="C311">
        <v>39</v>
      </c>
      <c r="D311" s="3">
        <v>4</v>
      </c>
      <c r="E311" t="s">
        <v>163</v>
      </c>
      <c r="F311" s="11" t="s">
        <v>164</v>
      </c>
    </row>
    <row r="312" spans="1:6" x14ac:dyDescent="0.35">
      <c r="A312" t="s">
        <v>6</v>
      </c>
      <c r="B312">
        <v>8</v>
      </c>
      <c r="C312">
        <v>40</v>
      </c>
      <c r="D312" s="3">
        <v>4</v>
      </c>
      <c r="E312" t="s">
        <v>163</v>
      </c>
      <c r="F312" s="11" t="s">
        <v>164</v>
      </c>
    </row>
    <row r="313" spans="1:6" x14ac:dyDescent="0.35">
      <c r="A313" t="s">
        <v>6</v>
      </c>
      <c r="B313">
        <v>8</v>
      </c>
      <c r="C313">
        <v>41</v>
      </c>
      <c r="D313" s="3">
        <v>4</v>
      </c>
      <c r="E313" t="s">
        <v>163</v>
      </c>
      <c r="F313" s="11" t="s">
        <v>164</v>
      </c>
    </row>
    <row r="314" spans="1:6" x14ac:dyDescent="0.35">
      <c r="A314" t="s">
        <v>6</v>
      </c>
      <c r="B314">
        <v>8</v>
      </c>
      <c r="C314">
        <v>42</v>
      </c>
      <c r="D314" s="3">
        <v>6</v>
      </c>
      <c r="E314" t="s">
        <v>165</v>
      </c>
      <c r="F314" s="11" t="s">
        <v>166</v>
      </c>
    </row>
    <row r="315" spans="1:6" x14ac:dyDescent="0.35">
      <c r="A315" t="s">
        <v>6</v>
      </c>
      <c r="B315">
        <v>8</v>
      </c>
      <c r="C315">
        <v>43</v>
      </c>
      <c r="D315" s="3">
        <v>6</v>
      </c>
      <c r="E315" t="s">
        <v>165</v>
      </c>
      <c r="F315" s="11" t="s">
        <v>166</v>
      </c>
    </row>
    <row r="316" spans="1:6" x14ac:dyDescent="0.35">
      <c r="A316" t="s">
        <v>6</v>
      </c>
      <c r="B316">
        <v>8</v>
      </c>
      <c r="C316">
        <v>44</v>
      </c>
      <c r="D316" s="3">
        <v>6</v>
      </c>
      <c r="E316" t="s">
        <v>165</v>
      </c>
      <c r="F316" s="11" t="s">
        <v>166</v>
      </c>
    </row>
    <row r="317" spans="1:6" x14ac:dyDescent="0.35">
      <c r="A317" t="s">
        <v>6</v>
      </c>
      <c r="B317">
        <v>8</v>
      </c>
      <c r="C317">
        <v>45</v>
      </c>
      <c r="D317" s="3">
        <v>7</v>
      </c>
      <c r="E317" t="s">
        <v>167</v>
      </c>
      <c r="F317" s="11" t="s">
        <v>168</v>
      </c>
    </row>
    <row r="318" spans="1:6" x14ac:dyDescent="0.35">
      <c r="A318" t="s">
        <v>6</v>
      </c>
      <c r="B318">
        <v>8</v>
      </c>
      <c r="C318">
        <v>46</v>
      </c>
      <c r="D318" s="3">
        <v>4</v>
      </c>
      <c r="E318" t="s">
        <v>163</v>
      </c>
      <c r="F318" s="11" t="s">
        <v>164</v>
      </c>
    </row>
    <row r="319" spans="1:6" x14ac:dyDescent="0.35">
      <c r="A319" t="s">
        <v>6</v>
      </c>
      <c r="B319">
        <v>8</v>
      </c>
      <c r="C319">
        <v>47</v>
      </c>
      <c r="D319" s="3">
        <v>7</v>
      </c>
      <c r="E319" t="s">
        <v>167</v>
      </c>
      <c r="F319" s="11" t="s">
        <v>168</v>
      </c>
    </row>
    <row r="320" spans="1:6" x14ac:dyDescent="0.35">
      <c r="A320" t="s">
        <v>6</v>
      </c>
      <c r="B320">
        <v>8</v>
      </c>
      <c r="C320">
        <v>48</v>
      </c>
      <c r="D320" s="3">
        <v>7</v>
      </c>
      <c r="E320" t="s">
        <v>167</v>
      </c>
      <c r="F320" s="11" t="s">
        <v>168</v>
      </c>
    </row>
    <row r="321" spans="1:6" x14ac:dyDescent="0.35">
      <c r="A321" t="s">
        <v>6</v>
      </c>
      <c r="B321">
        <v>8</v>
      </c>
      <c r="C321">
        <v>49</v>
      </c>
      <c r="D321" s="3">
        <v>7</v>
      </c>
      <c r="E321" t="s">
        <v>167</v>
      </c>
      <c r="F321" s="11" t="s">
        <v>168</v>
      </c>
    </row>
    <row r="322" spans="1:6" x14ac:dyDescent="0.35">
      <c r="A322" t="s">
        <v>6</v>
      </c>
      <c r="B322">
        <v>8</v>
      </c>
      <c r="C322">
        <v>50</v>
      </c>
      <c r="D322" s="3">
        <v>7</v>
      </c>
      <c r="E322" t="s">
        <v>167</v>
      </c>
      <c r="F322" s="11" t="s">
        <v>168</v>
      </c>
    </row>
    <row r="323" spans="1:6" x14ac:dyDescent="0.35">
      <c r="A323" t="s">
        <v>6</v>
      </c>
      <c r="B323">
        <v>8</v>
      </c>
      <c r="C323">
        <v>51</v>
      </c>
      <c r="D323" s="3">
        <v>6</v>
      </c>
      <c r="E323" t="s">
        <v>165</v>
      </c>
      <c r="F323" s="11" t="s">
        <v>166</v>
      </c>
    </row>
    <row r="324" spans="1:6" x14ac:dyDescent="0.35">
      <c r="A324" t="s">
        <v>6</v>
      </c>
      <c r="B324">
        <v>8</v>
      </c>
      <c r="C324">
        <v>52</v>
      </c>
      <c r="D324" s="3">
        <v>8</v>
      </c>
      <c r="E324" t="s">
        <v>170</v>
      </c>
      <c r="F324" s="11" t="s">
        <v>169</v>
      </c>
    </row>
    <row r="325" spans="1:6" x14ac:dyDescent="0.35">
      <c r="A325" t="s">
        <v>6</v>
      </c>
      <c r="B325">
        <v>8</v>
      </c>
      <c r="C325">
        <v>53</v>
      </c>
      <c r="D325" s="3">
        <v>8</v>
      </c>
      <c r="E325" t="s">
        <v>170</v>
      </c>
      <c r="F325" s="11" t="s">
        <v>169</v>
      </c>
    </row>
    <row r="326" spans="1:6" x14ac:dyDescent="0.35">
      <c r="A326" t="s">
        <v>6</v>
      </c>
      <c r="B326">
        <v>8</v>
      </c>
      <c r="C326">
        <v>54</v>
      </c>
      <c r="D326" s="3">
        <v>8</v>
      </c>
      <c r="E326" t="s">
        <v>170</v>
      </c>
      <c r="F326" s="11" t="s">
        <v>169</v>
      </c>
    </row>
    <row r="327" spans="1:6" x14ac:dyDescent="0.35">
      <c r="A327" t="s">
        <v>6</v>
      </c>
      <c r="B327">
        <v>8</v>
      </c>
      <c r="C327">
        <v>55</v>
      </c>
      <c r="D327" s="3">
        <v>8</v>
      </c>
      <c r="E327" t="s">
        <v>170</v>
      </c>
      <c r="F327" s="11" t="s">
        <v>169</v>
      </c>
    </row>
    <row r="328" spans="1:6" x14ac:dyDescent="0.35">
      <c r="A328" t="s">
        <v>6</v>
      </c>
      <c r="B328">
        <v>8</v>
      </c>
      <c r="C328">
        <v>56</v>
      </c>
      <c r="D328" s="3">
        <v>8</v>
      </c>
      <c r="E328" t="s">
        <v>170</v>
      </c>
      <c r="F328" s="11" t="s">
        <v>169</v>
      </c>
    </row>
    <row r="329" spans="1:6" x14ac:dyDescent="0.35">
      <c r="A329" t="s">
        <v>6</v>
      </c>
      <c r="B329">
        <v>8</v>
      </c>
      <c r="C329">
        <v>57</v>
      </c>
      <c r="D329" s="3">
        <v>8</v>
      </c>
      <c r="E329" t="s">
        <v>170</v>
      </c>
      <c r="F329" s="11" t="s">
        <v>169</v>
      </c>
    </row>
    <row r="330" spans="1:6" x14ac:dyDescent="0.35">
      <c r="A330" t="s">
        <v>6</v>
      </c>
      <c r="B330">
        <v>8</v>
      </c>
      <c r="C330">
        <v>58</v>
      </c>
      <c r="D330" s="3">
        <v>8</v>
      </c>
      <c r="E330" t="s">
        <v>170</v>
      </c>
      <c r="F330" s="11" t="s">
        <v>169</v>
      </c>
    </row>
    <row r="331" spans="1:6" x14ac:dyDescent="0.35">
      <c r="A331" t="s">
        <v>6</v>
      </c>
      <c r="B331">
        <v>8</v>
      </c>
      <c r="C331">
        <v>59</v>
      </c>
      <c r="D331" s="3">
        <v>8</v>
      </c>
      <c r="E331" t="s">
        <v>170</v>
      </c>
      <c r="F331" s="11" t="s">
        <v>169</v>
      </c>
    </row>
    <row r="332" spans="1:6" x14ac:dyDescent="0.35">
      <c r="A332" t="s">
        <v>6</v>
      </c>
      <c r="B332">
        <v>8</v>
      </c>
      <c r="C332">
        <v>60</v>
      </c>
      <c r="D332" s="3">
        <v>8</v>
      </c>
      <c r="E332" t="s">
        <v>170</v>
      </c>
      <c r="F332" s="11" t="s">
        <v>169</v>
      </c>
    </row>
    <row r="333" spans="1:6" x14ac:dyDescent="0.35">
      <c r="A333" t="s">
        <v>6</v>
      </c>
      <c r="B333">
        <v>8</v>
      </c>
      <c r="C333">
        <v>61</v>
      </c>
      <c r="D333" s="3">
        <v>8</v>
      </c>
      <c r="E333" t="s">
        <v>170</v>
      </c>
      <c r="F333" s="11" t="s">
        <v>169</v>
      </c>
    </row>
    <row r="334" spans="1:6" x14ac:dyDescent="0.35">
      <c r="A334" t="s">
        <v>6</v>
      </c>
      <c r="B334">
        <v>8</v>
      </c>
      <c r="C334">
        <v>62</v>
      </c>
      <c r="D334" s="3">
        <v>8</v>
      </c>
      <c r="E334" t="s">
        <v>170</v>
      </c>
      <c r="F334" s="11" t="s">
        <v>169</v>
      </c>
    </row>
    <row r="335" spans="1:6" x14ac:dyDescent="0.35">
      <c r="A335" t="s">
        <v>6</v>
      </c>
      <c r="B335">
        <v>8</v>
      </c>
      <c r="C335">
        <v>63</v>
      </c>
      <c r="D335" s="3">
        <v>8</v>
      </c>
      <c r="E335" t="s">
        <v>170</v>
      </c>
      <c r="F335" s="11" t="s">
        <v>169</v>
      </c>
    </row>
    <row r="336" spans="1:6" x14ac:dyDescent="0.35">
      <c r="A336" t="s">
        <v>6</v>
      </c>
      <c r="B336">
        <v>8</v>
      </c>
      <c r="C336">
        <v>64</v>
      </c>
      <c r="D336" s="3">
        <v>8</v>
      </c>
      <c r="E336" t="s">
        <v>170</v>
      </c>
      <c r="F336" s="11" t="s">
        <v>169</v>
      </c>
    </row>
    <row r="337" spans="1:6" x14ac:dyDescent="0.35">
      <c r="A337" t="s">
        <v>6</v>
      </c>
      <c r="B337">
        <v>8</v>
      </c>
      <c r="C337">
        <v>65</v>
      </c>
      <c r="D337" s="3">
        <v>8</v>
      </c>
      <c r="E337" t="s">
        <v>170</v>
      </c>
      <c r="F337" s="11" t="s">
        <v>169</v>
      </c>
    </row>
    <row r="338" spans="1:6" x14ac:dyDescent="0.35">
      <c r="A338" t="s">
        <v>6</v>
      </c>
      <c r="B338">
        <v>8</v>
      </c>
      <c r="C338">
        <v>66</v>
      </c>
      <c r="D338" s="3">
        <v>7</v>
      </c>
      <c r="E338" t="s">
        <v>167</v>
      </c>
      <c r="F338" s="11" t="s">
        <v>168</v>
      </c>
    </row>
    <row r="339" spans="1:6" x14ac:dyDescent="0.35">
      <c r="A339" t="s">
        <v>6</v>
      </c>
      <c r="B339">
        <v>8</v>
      </c>
      <c r="C339">
        <v>67</v>
      </c>
      <c r="D339" s="3">
        <v>7</v>
      </c>
      <c r="E339" t="s">
        <v>167</v>
      </c>
      <c r="F339" s="11" t="s">
        <v>168</v>
      </c>
    </row>
    <row r="340" spans="1:6" x14ac:dyDescent="0.35">
      <c r="A340" t="s">
        <v>6</v>
      </c>
      <c r="B340">
        <v>8</v>
      </c>
      <c r="C340">
        <v>68</v>
      </c>
      <c r="D340" s="3">
        <v>7</v>
      </c>
      <c r="E340" t="s">
        <v>167</v>
      </c>
      <c r="F340" s="11" t="s">
        <v>168</v>
      </c>
    </row>
    <row r="341" spans="1:6" x14ac:dyDescent="0.35">
      <c r="A341" t="s">
        <v>6</v>
      </c>
      <c r="B341">
        <v>8</v>
      </c>
      <c r="C341">
        <v>69</v>
      </c>
      <c r="D341" s="3">
        <v>7</v>
      </c>
      <c r="E341" t="s">
        <v>167</v>
      </c>
      <c r="F341" s="11" t="s">
        <v>168</v>
      </c>
    </row>
    <row r="342" spans="1:6" x14ac:dyDescent="0.35">
      <c r="A342" t="s">
        <v>6</v>
      </c>
      <c r="B342">
        <v>8</v>
      </c>
      <c r="C342">
        <v>70</v>
      </c>
      <c r="D342" s="3">
        <v>7</v>
      </c>
      <c r="E342" t="s">
        <v>167</v>
      </c>
      <c r="F342" s="11" t="s">
        <v>168</v>
      </c>
    </row>
    <row r="343" spans="1:6" x14ac:dyDescent="0.35">
      <c r="A343" t="s">
        <v>6</v>
      </c>
      <c r="B343">
        <v>8</v>
      </c>
      <c r="C343">
        <v>71</v>
      </c>
      <c r="D343" s="3">
        <v>7</v>
      </c>
      <c r="E343" t="s">
        <v>167</v>
      </c>
      <c r="F343" s="11" t="s">
        <v>168</v>
      </c>
    </row>
    <row r="344" spans="1:6" x14ac:dyDescent="0.35">
      <c r="A344" t="s">
        <v>6</v>
      </c>
      <c r="B344">
        <v>8</v>
      </c>
      <c r="C344">
        <v>72</v>
      </c>
      <c r="D344" s="3">
        <v>9</v>
      </c>
      <c r="E344" t="s">
        <v>172</v>
      </c>
      <c r="F344" s="11" t="s">
        <v>171</v>
      </c>
    </row>
    <row r="345" spans="1:6" x14ac:dyDescent="0.35">
      <c r="A345" t="s">
        <v>6</v>
      </c>
      <c r="B345">
        <v>8</v>
      </c>
      <c r="C345">
        <v>73</v>
      </c>
      <c r="D345" s="3">
        <v>9</v>
      </c>
      <c r="E345" t="s">
        <v>172</v>
      </c>
      <c r="F345" s="11" t="s">
        <v>171</v>
      </c>
    </row>
    <row r="346" spans="1:6" x14ac:dyDescent="0.35">
      <c r="A346" t="s">
        <v>6</v>
      </c>
      <c r="B346">
        <v>8</v>
      </c>
      <c r="C346">
        <v>74</v>
      </c>
      <c r="D346" s="3">
        <v>9</v>
      </c>
      <c r="E346" t="s">
        <v>172</v>
      </c>
      <c r="F346" s="11" t="s">
        <v>171</v>
      </c>
    </row>
    <row r="347" spans="1:6" x14ac:dyDescent="0.35">
      <c r="A347" t="s">
        <v>6</v>
      </c>
      <c r="B347">
        <v>8</v>
      </c>
      <c r="C347">
        <v>75</v>
      </c>
      <c r="D347" s="3">
        <v>8</v>
      </c>
      <c r="E347" t="s">
        <v>170</v>
      </c>
      <c r="F347" s="11" t="s">
        <v>169</v>
      </c>
    </row>
    <row r="348" spans="1:6" x14ac:dyDescent="0.35">
      <c r="A348" t="s">
        <v>6</v>
      </c>
      <c r="B348">
        <v>8</v>
      </c>
      <c r="C348">
        <v>76</v>
      </c>
      <c r="D348" s="3">
        <v>8</v>
      </c>
      <c r="E348" t="s">
        <v>170</v>
      </c>
      <c r="F348" s="11" t="s">
        <v>169</v>
      </c>
    </row>
    <row r="349" spans="1:6" x14ac:dyDescent="0.35">
      <c r="A349" t="s">
        <v>6</v>
      </c>
      <c r="B349">
        <v>8</v>
      </c>
      <c r="C349">
        <v>77</v>
      </c>
      <c r="D349" s="3">
        <v>9</v>
      </c>
      <c r="E349" t="s">
        <v>172</v>
      </c>
      <c r="F349" s="11" t="s">
        <v>171</v>
      </c>
    </row>
    <row r="350" spans="1:6" x14ac:dyDescent="0.35">
      <c r="A350" t="s">
        <v>6</v>
      </c>
      <c r="B350">
        <v>8</v>
      </c>
      <c r="C350">
        <v>78</v>
      </c>
      <c r="D350" s="3">
        <v>9</v>
      </c>
      <c r="E350" t="s">
        <v>172</v>
      </c>
      <c r="F350" s="11" t="s">
        <v>171</v>
      </c>
    </row>
    <row r="351" spans="1:6" x14ac:dyDescent="0.35">
      <c r="A351" t="s">
        <v>6</v>
      </c>
      <c r="B351">
        <v>8</v>
      </c>
      <c r="C351">
        <v>79</v>
      </c>
      <c r="D351" s="3">
        <v>8</v>
      </c>
      <c r="E351" t="s">
        <v>170</v>
      </c>
      <c r="F351" s="11" t="s">
        <v>169</v>
      </c>
    </row>
    <row r="352" spans="1:6" x14ac:dyDescent="0.35">
      <c r="A352" t="s">
        <v>6</v>
      </c>
      <c r="B352">
        <v>8</v>
      </c>
      <c r="C352">
        <v>80</v>
      </c>
      <c r="D352" s="3">
        <v>8</v>
      </c>
      <c r="E352" t="s">
        <v>170</v>
      </c>
      <c r="F352" s="11" t="s">
        <v>169</v>
      </c>
    </row>
    <row r="353" spans="1:6" x14ac:dyDescent="0.35">
      <c r="A353" t="s">
        <v>6</v>
      </c>
      <c r="B353">
        <v>8</v>
      </c>
      <c r="C353">
        <v>81</v>
      </c>
      <c r="D353" s="3">
        <v>8</v>
      </c>
      <c r="E353" t="s">
        <v>170</v>
      </c>
      <c r="F353" s="11" t="s">
        <v>169</v>
      </c>
    </row>
    <row r="354" spans="1:6" x14ac:dyDescent="0.35">
      <c r="A354" t="s">
        <v>6</v>
      </c>
      <c r="B354">
        <v>8</v>
      </c>
      <c r="C354">
        <v>82</v>
      </c>
      <c r="D354" s="3">
        <v>8</v>
      </c>
      <c r="E354" t="s">
        <v>170</v>
      </c>
      <c r="F354" s="11" t="s">
        <v>169</v>
      </c>
    </row>
    <row r="355" spans="1:6" x14ac:dyDescent="0.35">
      <c r="A355" t="s">
        <v>6</v>
      </c>
      <c r="B355">
        <v>8</v>
      </c>
      <c r="C355">
        <v>83</v>
      </c>
      <c r="D355" s="3">
        <v>8</v>
      </c>
      <c r="E355" t="s">
        <v>170</v>
      </c>
      <c r="F355" s="11" t="s">
        <v>169</v>
      </c>
    </row>
    <row r="356" spans="1:6" x14ac:dyDescent="0.35">
      <c r="A356" t="s">
        <v>6</v>
      </c>
      <c r="B356">
        <v>8</v>
      </c>
      <c r="C356">
        <v>84</v>
      </c>
      <c r="D356" s="3">
        <v>8</v>
      </c>
      <c r="E356" t="s">
        <v>170</v>
      </c>
      <c r="F356" s="11" t="s">
        <v>169</v>
      </c>
    </row>
    <row r="357" spans="1:6" x14ac:dyDescent="0.35">
      <c r="A357" t="s">
        <v>6</v>
      </c>
      <c r="B357">
        <v>8</v>
      </c>
      <c r="C357">
        <v>85</v>
      </c>
      <c r="D357" s="3">
        <v>8</v>
      </c>
      <c r="E357" t="s">
        <v>170</v>
      </c>
      <c r="F357" s="11" t="s">
        <v>169</v>
      </c>
    </row>
    <row r="358" spans="1:6" x14ac:dyDescent="0.35">
      <c r="A358" t="s">
        <v>6</v>
      </c>
      <c r="B358">
        <v>8</v>
      </c>
      <c r="C358">
        <v>86</v>
      </c>
      <c r="D358" s="3">
        <v>8</v>
      </c>
      <c r="E358" t="s">
        <v>170</v>
      </c>
      <c r="F358" s="11" t="s">
        <v>169</v>
      </c>
    </row>
    <row r="359" spans="1:6" x14ac:dyDescent="0.35">
      <c r="A359" t="s">
        <v>6</v>
      </c>
      <c r="B359">
        <v>8</v>
      </c>
      <c r="C359">
        <v>87</v>
      </c>
      <c r="D359" s="3">
        <v>8</v>
      </c>
      <c r="E359" t="s">
        <v>170</v>
      </c>
      <c r="F359" s="11" t="s">
        <v>169</v>
      </c>
    </row>
    <row r="360" spans="1:6" x14ac:dyDescent="0.35">
      <c r="A360" t="s">
        <v>6</v>
      </c>
      <c r="B360">
        <v>8</v>
      </c>
      <c r="C360">
        <v>88</v>
      </c>
      <c r="D360" s="3">
        <v>8</v>
      </c>
      <c r="E360" t="s">
        <v>170</v>
      </c>
      <c r="F360" s="11" t="s">
        <v>169</v>
      </c>
    </row>
    <row r="361" spans="1:6" x14ac:dyDescent="0.35">
      <c r="A361" t="s">
        <v>6</v>
      </c>
      <c r="B361">
        <v>8</v>
      </c>
      <c r="C361">
        <v>89</v>
      </c>
      <c r="D361" s="3">
        <v>7</v>
      </c>
      <c r="E361" t="s">
        <v>167</v>
      </c>
      <c r="F361" s="11" t="s">
        <v>168</v>
      </c>
    </row>
    <row r="362" spans="1:6" x14ac:dyDescent="0.35">
      <c r="A362" t="s">
        <v>6</v>
      </c>
      <c r="B362">
        <v>8</v>
      </c>
      <c r="C362">
        <v>90</v>
      </c>
      <c r="D362" s="3">
        <v>7</v>
      </c>
      <c r="E362" t="s">
        <v>167</v>
      </c>
      <c r="F362" s="11" t="s">
        <v>168</v>
      </c>
    </row>
    <row r="363" spans="1:6" x14ac:dyDescent="0.35">
      <c r="A363" t="s">
        <v>6</v>
      </c>
      <c r="B363">
        <v>8</v>
      </c>
      <c r="C363">
        <v>91</v>
      </c>
      <c r="D363" s="3">
        <v>7</v>
      </c>
      <c r="E363" t="s">
        <v>167</v>
      </c>
      <c r="F363" s="11" t="s">
        <v>168</v>
      </c>
    </row>
    <row r="364" spans="1:6" x14ac:dyDescent="0.35">
      <c r="A364" t="s">
        <v>6</v>
      </c>
      <c r="B364">
        <v>10</v>
      </c>
      <c r="C364">
        <v>0</v>
      </c>
      <c r="D364" s="3" t="s">
        <v>70</v>
      </c>
      <c r="E364" t="s">
        <v>71</v>
      </c>
      <c r="F364" s="11" t="s">
        <v>72</v>
      </c>
    </row>
    <row r="365" spans="1:6" x14ac:dyDescent="0.35">
      <c r="A365" t="s">
        <v>6</v>
      </c>
      <c r="B365">
        <v>11</v>
      </c>
      <c r="C365">
        <v>0</v>
      </c>
      <c r="D365" s="3" t="s">
        <v>75</v>
      </c>
      <c r="E365" t="s">
        <v>73</v>
      </c>
      <c r="F365" s="11" t="s">
        <v>74</v>
      </c>
    </row>
    <row r="366" spans="1:6" x14ac:dyDescent="0.35">
      <c r="A366" t="s">
        <v>6</v>
      </c>
      <c r="B366">
        <v>14</v>
      </c>
      <c r="C366">
        <v>0</v>
      </c>
      <c r="D366" s="3" t="s">
        <v>76</v>
      </c>
      <c r="E366" t="s">
        <v>77</v>
      </c>
      <c r="F366" s="11" t="s">
        <v>78</v>
      </c>
    </row>
    <row r="367" spans="1:6" x14ac:dyDescent="0.35">
      <c r="A367" t="s">
        <v>6</v>
      </c>
      <c r="B367">
        <v>15</v>
      </c>
      <c r="C367">
        <v>0</v>
      </c>
      <c r="D367" s="3" t="s">
        <v>79</v>
      </c>
      <c r="E367" t="s">
        <v>80</v>
      </c>
      <c r="F367" s="11" t="s">
        <v>81</v>
      </c>
    </row>
    <row r="368" spans="1:6" x14ac:dyDescent="0.35">
      <c r="A368" t="s">
        <v>6</v>
      </c>
      <c r="B368">
        <v>16</v>
      </c>
      <c r="C368">
        <v>0</v>
      </c>
      <c r="D368" s="3" t="s">
        <v>84</v>
      </c>
      <c r="E368" t="s">
        <v>82</v>
      </c>
      <c r="F368" s="11" t="s">
        <v>83</v>
      </c>
    </row>
    <row r="369" spans="1:10" x14ac:dyDescent="0.35">
      <c r="A369" t="s">
        <v>6</v>
      </c>
      <c r="B369">
        <v>17</v>
      </c>
      <c r="C369">
        <v>0</v>
      </c>
      <c r="D369" s="3" t="s">
        <v>86</v>
      </c>
      <c r="E369" t="s">
        <v>85</v>
      </c>
      <c r="F369" s="11" t="s">
        <v>90</v>
      </c>
    </row>
    <row r="370" spans="1:10" x14ac:dyDescent="0.35">
      <c r="A370" t="s">
        <v>6</v>
      </c>
      <c r="B370">
        <v>18</v>
      </c>
      <c r="C370">
        <v>0</v>
      </c>
      <c r="D370" s="3" t="s">
        <v>87</v>
      </c>
      <c r="E370" t="s">
        <v>88</v>
      </c>
      <c r="F370" s="11" t="s">
        <v>89</v>
      </c>
    </row>
    <row r="371" spans="1:10" x14ac:dyDescent="0.35">
      <c r="A371" t="s">
        <v>6</v>
      </c>
      <c r="B371">
        <v>19</v>
      </c>
      <c r="C371">
        <v>0</v>
      </c>
      <c r="D371" s="3" t="s">
        <v>91</v>
      </c>
      <c r="E371" t="s">
        <v>92</v>
      </c>
      <c r="F371" s="11" t="s">
        <v>93</v>
      </c>
    </row>
    <row r="372" spans="1:10" x14ac:dyDescent="0.35">
      <c r="A372" t="s">
        <v>6</v>
      </c>
      <c r="B372">
        <v>20</v>
      </c>
      <c r="C372">
        <v>0</v>
      </c>
      <c r="D372" s="3" t="s">
        <v>94</v>
      </c>
      <c r="E372" t="s">
        <v>95</v>
      </c>
      <c r="F372" s="11" t="s">
        <v>96</v>
      </c>
    </row>
    <row r="373" spans="1:10" x14ac:dyDescent="0.35">
      <c r="A373" t="s">
        <v>6</v>
      </c>
      <c r="B373">
        <v>23</v>
      </c>
      <c r="C373">
        <v>0</v>
      </c>
      <c r="D373" s="3" t="s">
        <v>97</v>
      </c>
      <c r="E373" t="s">
        <v>98</v>
      </c>
      <c r="F373" s="11" t="s">
        <v>99</v>
      </c>
    </row>
    <row r="374" spans="1:10" x14ac:dyDescent="0.35">
      <c r="A374" t="s">
        <v>6</v>
      </c>
      <c r="B374">
        <v>25</v>
      </c>
      <c r="C374">
        <v>0</v>
      </c>
      <c r="D374" s="3" t="s">
        <v>100</v>
      </c>
      <c r="E374" t="s">
        <v>207</v>
      </c>
      <c r="F374" s="12" t="s">
        <v>208</v>
      </c>
    </row>
    <row r="375" spans="1:10" x14ac:dyDescent="0.35">
      <c r="A375" t="s">
        <v>6</v>
      </c>
      <c r="B375">
        <v>25</v>
      </c>
      <c r="C375">
        <v>1</v>
      </c>
      <c r="D375" s="3" t="s">
        <v>101</v>
      </c>
      <c r="E375" t="str">
        <f t="shared" ref="E375:E406" si="4">VLOOKUP(D375,H$375:J$402,2,FALSE)</f>
        <v>https://www.wikidata.org/wiki/Q290487</v>
      </c>
      <c r="F375" s="11" t="str">
        <f t="shared" ref="F375:F406" si="5">VLOOKUP(D375,H$375:J$402,3,FALSE)</f>
        <v>Ambloplites</v>
      </c>
      <c r="H375" t="str">
        <f>IFERROR(INDEX($D$375:$D$465, MATCH(0, INDEX(COUNTIF($H$374:H374, $D$375:$D$465), 0, 0), 0)), "")</f>
        <v>Ambloplites</v>
      </c>
      <c r="I375" t="s">
        <v>290</v>
      </c>
      <c r="J375" t="s">
        <v>101</v>
      </c>
    </row>
    <row r="376" spans="1:10" x14ac:dyDescent="0.35">
      <c r="A376" t="s">
        <v>6</v>
      </c>
      <c r="B376">
        <v>25</v>
      </c>
      <c r="C376">
        <v>2</v>
      </c>
      <c r="D376" s="3" t="s">
        <v>102</v>
      </c>
      <c r="E376" t="str">
        <f t="shared" si="4"/>
        <v>https://www.wikidata.org/wiki/Q857855</v>
      </c>
      <c r="F376" s="11" t="str">
        <f t="shared" si="5"/>
        <v>Campostoma </v>
      </c>
      <c r="H376" t="str">
        <f>IFERROR(INDEX($D$375:$D$465, MATCH(0, INDEX(COUNTIF($H$374:H375, $D$375:$D$465), 0, 0), 0)), "")</f>
        <v>Campostoma</v>
      </c>
      <c r="I376" t="s">
        <v>292</v>
      </c>
      <c r="J376" t="s">
        <v>291</v>
      </c>
    </row>
    <row r="377" spans="1:10" x14ac:dyDescent="0.35">
      <c r="A377" t="s">
        <v>6</v>
      </c>
      <c r="B377">
        <v>25</v>
      </c>
      <c r="C377">
        <v>3</v>
      </c>
      <c r="D377" s="3" t="s">
        <v>103</v>
      </c>
      <c r="E377" t="str">
        <f t="shared" si="4"/>
        <v>https://www.wikidata.org/wiki/Q2271225</v>
      </c>
      <c r="F377" s="11" t="str">
        <f t="shared" si="5"/>
        <v>Catostomus </v>
      </c>
      <c r="H377" t="str">
        <f>IFERROR(INDEX($D$375:$D$465, MATCH(0, INDEX(COUNTIF($H$374:H376, $D$375:$D$465), 0, 0), 0)), "")</f>
        <v>Catostomus</v>
      </c>
      <c r="I377" t="s">
        <v>293</v>
      </c>
      <c r="J377" t="s">
        <v>294</v>
      </c>
    </row>
    <row r="378" spans="1:10" x14ac:dyDescent="0.35">
      <c r="A378" t="s">
        <v>6</v>
      </c>
      <c r="B378">
        <v>25</v>
      </c>
      <c r="C378">
        <v>4</v>
      </c>
      <c r="D378" s="3" t="s">
        <v>104</v>
      </c>
      <c r="E378" t="str">
        <f t="shared" si="4"/>
        <v>https://www.wikidata.org/wiki/Q1028723</v>
      </c>
      <c r="F378" s="11" t="str">
        <f t="shared" si="5"/>
        <v>Chrosomus </v>
      </c>
      <c r="H378" t="str">
        <f>IFERROR(INDEX($D$375:$D$465, MATCH(0, INDEX(COUNTIF($H$374:H377, $D$375:$D$465), 0, 0), 0)), "")</f>
        <v>Chrosomus</v>
      </c>
      <c r="I378" t="s">
        <v>295</v>
      </c>
      <c r="J378" t="s">
        <v>296</v>
      </c>
    </row>
    <row r="379" spans="1:10" x14ac:dyDescent="0.35">
      <c r="A379" t="s">
        <v>6</v>
      </c>
      <c r="B379">
        <v>25</v>
      </c>
      <c r="C379">
        <v>5</v>
      </c>
      <c r="D379" s="3" t="s">
        <v>105</v>
      </c>
      <c r="E379" t="str">
        <f t="shared" si="4"/>
        <v>https://www.wikidata.org/wiki/Q5133903</v>
      </c>
      <c r="F379" s="11" t="str">
        <f t="shared" si="5"/>
        <v>Clinostomus </v>
      </c>
      <c r="H379" t="str">
        <f>IFERROR(INDEX($D$375:$D$465, MATCH(0, INDEX(COUNTIF($H$374:H378, $D$375:$D$465), 0, 0), 0)), "")</f>
        <v>Clinostomus</v>
      </c>
      <c r="I379" t="s">
        <v>297</v>
      </c>
      <c r="J379" t="s">
        <v>298</v>
      </c>
    </row>
    <row r="380" spans="1:10" x14ac:dyDescent="0.35">
      <c r="A380" t="s">
        <v>6</v>
      </c>
      <c r="B380">
        <v>25</v>
      </c>
      <c r="C380">
        <v>6</v>
      </c>
      <c r="D380" s="3" t="s">
        <v>106</v>
      </c>
      <c r="E380" t="str">
        <f t="shared" si="4"/>
        <v>https://www.wikidata.org/wiki/Q2112610</v>
      </c>
      <c r="F380" s="11" t="str">
        <f t="shared" si="5"/>
        <v>Etheostoma </v>
      </c>
      <c r="H380" t="str">
        <f>IFERROR(INDEX($D$375:$D$465, MATCH(0, INDEX(COUNTIF($H$374:H379, $D$375:$D$465), 0, 0), 0)), "")</f>
        <v>Etheostoma</v>
      </c>
      <c r="I380" t="s">
        <v>299</v>
      </c>
      <c r="J380" t="s">
        <v>300</v>
      </c>
    </row>
    <row r="381" spans="1:10" x14ac:dyDescent="0.35">
      <c r="A381" t="s">
        <v>6</v>
      </c>
      <c r="B381">
        <v>25</v>
      </c>
      <c r="C381">
        <v>7</v>
      </c>
      <c r="D381" s="3" t="s">
        <v>107</v>
      </c>
      <c r="E381" t="str">
        <f t="shared" si="4"/>
        <v>https://www.wikidata.org/wiki/Q2521639</v>
      </c>
      <c r="F381" s="11" t="str">
        <f t="shared" si="5"/>
        <v>Notropis </v>
      </c>
      <c r="H381" t="str">
        <f>IFERROR(INDEX($D$375:$D$465, MATCH(0, INDEX(COUNTIF($H$374:H380, $D$375:$D$465), 0, 0), 0)), "")</f>
        <v>Notropis</v>
      </c>
      <c r="I381" t="s">
        <v>301</v>
      </c>
      <c r="J381" t="s">
        <v>302</v>
      </c>
    </row>
    <row r="382" spans="1:10" x14ac:dyDescent="0.35">
      <c r="A382" t="s">
        <v>6</v>
      </c>
      <c r="B382">
        <v>25</v>
      </c>
      <c r="C382">
        <v>8</v>
      </c>
      <c r="D382" s="3" t="s">
        <v>108</v>
      </c>
      <c r="E382" t="str">
        <f t="shared" si="4"/>
        <v>https://www.wikidata.org/wiki/Q2707506</v>
      </c>
      <c r="F382" s="11" t="str">
        <f t="shared" si="5"/>
        <v>Pimephales </v>
      </c>
      <c r="H382" t="str">
        <f>IFERROR(INDEX($D$375:$D$465, MATCH(0, INDEX(COUNTIF($H$374:H381, $D$375:$D$465), 0, 0), 0)), "")</f>
        <v>Pimephales</v>
      </c>
      <c r="I382" t="s">
        <v>303</v>
      </c>
      <c r="J382" t="s">
        <v>304</v>
      </c>
    </row>
    <row r="383" spans="1:10" x14ac:dyDescent="0.35">
      <c r="A383" t="s">
        <v>6</v>
      </c>
      <c r="B383">
        <v>25</v>
      </c>
      <c r="C383">
        <v>9</v>
      </c>
      <c r="D383" s="3" t="s">
        <v>109</v>
      </c>
      <c r="E383" t="str">
        <f t="shared" si="4"/>
        <v>https://www.wikidata.org/wiki/Q2716403</v>
      </c>
      <c r="F383" s="11" t="str">
        <f t="shared" si="5"/>
        <v>Rhinichthys </v>
      </c>
      <c r="H383" t="str">
        <f>IFERROR(INDEX($D$375:$D$465, MATCH(0, INDEX(COUNTIF($H$374:H382, $D$375:$D$465), 0, 0), 0)), "")</f>
        <v>Rhinichthys</v>
      </c>
      <c r="I383" t="s">
        <v>305</v>
      </c>
      <c r="J383" t="s">
        <v>306</v>
      </c>
    </row>
    <row r="384" spans="1:10" x14ac:dyDescent="0.35">
      <c r="A384" t="s">
        <v>6</v>
      </c>
      <c r="B384">
        <v>25</v>
      </c>
      <c r="C384">
        <v>10</v>
      </c>
      <c r="D384" s="3" t="s">
        <v>110</v>
      </c>
      <c r="E384" t="str">
        <f t="shared" si="4"/>
        <v>https://www.wikidata.org/wiki/Q3768522</v>
      </c>
      <c r="F384" s="11" t="str">
        <f t="shared" si="5"/>
        <v>Semotilus </v>
      </c>
      <c r="H384" t="str">
        <f>IFERROR(INDEX($D$375:$D$465, MATCH(0, INDEX(COUNTIF($H$374:H383, $D$375:$D$465), 0, 0), 0)), "")</f>
        <v>Semotilus</v>
      </c>
      <c r="I384" t="s">
        <v>307</v>
      </c>
      <c r="J384" t="s">
        <v>308</v>
      </c>
    </row>
    <row r="385" spans="1:10" x14ac:dyDescent="0.35">
      <c r="A385" t="s">
        <v>6</v>
      </c>
      <c r="B385">
        <v>25</v>
      </c>
      <c r="C385">
        <v>11</v>
      </c>
      <c r="D385" s="3" t="s">
        <v>101</v>
      </c>
      <c r="E385" t="str">
        <f t="shared" si="4"/>
        <v>https://www.wikidata.org/wiki/Q290487</v>
      </c>
      <c r="F385" s="11" t="str">
        <f t="shared" si="5"/>
        <v>Ambloplites</v>
      </c>
      <c r="H385" t="str">
        <f>IFERROR(INDEX($D$375:$D$465, MATCH(0, INDEX(COUNTIF($H$374:H384, $D$375:$D$465), 0, 0), 0)), "")</f>
        <v>Lepomis</v>
      </c>
      <c r="I385" t="s">
        <v>309</v>
      </c>
      <c r="J385" t="s">
        <v>310</v>
      </c>
    </row>
    <row r="386" spans="1:10" x14ac:dyDescent="0.35">
      <c r="A386" t="s">
        <v>6</v>
      </c>
      <c r="B386">
        <v>25</v>
      </c>
      <c r="C386">
        <v>12</v>
      </c>
      <c r="D386" s="3" t="s">
        <v>102</v>
      </c>
      <c r="E386" t="str">
        <f t="shared" si="4"/>
        <v>https://www.wikidata.org/wiki/Q857855</v>
      </c>
      <c r="F386" s="11" t="str">
        <f t="shared" si="5"/>
        <v>Campostoma </v>
      </c>
      <c r="H386" t="str">
        <f>IFERROR(INDEX($D$375:$D$465, MATCH(0, INDEX(COUNTIF($H$374:H385, $D$375:$D$465), 0, 0), 0)), "")</f>
        <v>Micropterus</v>
      </c>
      <c r="I386" t="s">
        <v>311</v>
      </c>
      <c r="J386" t="s">
        <v>312</v>
      </c>
    </row>
    <row r="387" spans="1:10" x14ac:dyDescent="0.35">
      <c r="A387" t="s">
        <v>6</v>
      </c>
      <c r="B387">
        <v>25</v>
      </c>
      <c r="C387">
        <v>13</v>
      </c>
      <c r="D387" s="3" t="s">
        <v>103</v>
      </c>
      <c r="E387" t="str">
        <f t="shared" si="4"/>
        <v>https://www.wikidata.org/wiki/Q2271225</v>
      </c>
      <c r="F387" s="11" t="str">
        <f t="shared" si="5"/>
        <v>Catostomus </v>
      </c>
      <c r="H387" t="str">
        <f>IFERROR(INDEX($D$375:$D$465, MATCH(0, INDEX(COUNTIF($H$374:H386, $D$375:$D$465), 0, 0), 0)), "")</f>
        <v>Moxostoma</v>
      </c>
      <c r="I387" t="s">
        <v>313</v>
      </c>
      <c r="J387" t="s">
        <v>314</v>
      </c>
    </row>
    <row r="388" spans="1:10" x14ac:dyDescent="0.35">
      <c r="A388" t="s">
        <v>6</v>
      </c>
      <c r="B388">
        <v>25</v>
      </c>
      <c r="C388">
        <v>14</v>
      </c>
      <c r="D388" s="3" t="s">
        <v>106</v>
      </c>
      <c r="E388" t="str">
        <f t="shared" si="4"/>
        <v>https://www.wikidata.org/wiki/Q2112610</v>
      </c>
      <c r="F388" s="11" t="str">
        <f t="shared" si="5"/>
        <v>Etheostoma </v>
      </c>
      <c r="H388" t="str">
        <f>IFERROR(INDEX($D$375:$D$465, MATCH(0, INDEX(COUNTIF($H$374:H387, $D$375:$D$465), 0, 0), 0)), "")</f>
        <v>Noturus</v>
      </c>
      <c r="I388" t="s">
        <v>315</v>
      </c>
      <c r="J388" t="s">
        <v>316</v>
      </c>
    </row>
    <row r="389" spans="1:10" x14ac:dyDescent="0.35">
      <c r="A389" t="s">
        <v>6</v>
      </c>
      <c r="B389">
        <v>25</v>
      </c>
      <c r="C389">
        <v>15</v>
      </c>
      <c r="D389" s="3" t="s">
        <v>106</v>
      </c>
      <c r="E389" t="str">
        <f t="shared" si="4"/>
        <v>https://www.wikidata.org/wiki/Q2112610</v>
      </c>
      <c r="F389" s="11" t="str">
        <f t="shared" si="5"/>
        <v>Etheostoma </v>
      </c>
      <c r="H389" t="str">
        <f>IFERROR(INDEX($D$375:$D$465, MATCH(0, INDEX(COUNTIF($H$374:H388, $D$375:$D$465), 0, 0), 0)), "")</f>
        <v>Lampetra</v>
      </c>
      <c r="I389" t="s">
        <v>317</v>
      </c>
      <c r="J389" t="s">
        <v>318</v>
      </c>
    </row>
    <row r="390" spans="1:10" x14ac:dyDescent="0.35">
      <c r="A390" t="s">
        <v>6</v>
      </c>
      <c r="B390">
        <v>25</v>
      </c>
      <c r="C390">
        <v>16</v>
      </c>
      <c r="D390" s="3" t="s">
        <v>106</v>
      </c>
      <c r="E390" t="str">
        <f t="shared" si="4"/>
        <v>https://www.wikidata.org/wiki/Q2112610</v>
      </c>
      <c r="F390" s="11" t="str">
        <f t="shared" si="5"/>
        <v>Etheostoma </v>
      </c>
      <c r="H390" t="str">
        <f>IFERROR(INDEX($D$375:$D$465, MATCH(0, INDEX(COUNTIF($H$374:H389, $D$375:$D$465), 0, 0), 0)), "")</f>
        <v>Luxilus</v>
      </c>
      <c r="I390" t="s">
        <v>319</v>
      </c>
      <c r="J390" t="s">
        <v>320</v>
      </c>
    </row>
    <row r="391" spans="1:10" x14ac:dyDescent="0.35">
      <c r="A391" t="s">
        <v>6</v>
      </c>
      <c r="B391">
        <v>25</v>
      </c>
      <c r="C391">
        <v>17</v>
      </c>
      <c r="D391" s="3" t="s">
        <v>104</v>
      </c>
      <c r="E391" t="str">
        <f t="shared" si="4"/>
        <v>https://www.wikidata.org/wiki/Q1028723</v>
      </c>
      <c r="F391" s="11" t="str">
        <f t="shared" si="5"/>
        <v>Chrosomus </v>
      </c>
      <c r="H391" t="str">
        <f>IFERROR(INDEX($D$375:$D$465, MATCH(0, INDEX(COUNTIF($H$374:H390, $D$375:$D$465), 0, 0), 0)), "")</f>
        <v>Percina</v>
      </c>
      <c r="I391" t="s">
        <v>321</v>
      </c>
      <c r="J391" t="s">
        <v>322</v>
      </c>
    </row>
    <row r="392" spans="1:10" x14ac:dyDescent="0.35">
      <c r="A392" t="s">
        <v>6</v>
      </c>
      <c r="B392">
        <v>25</v>
      </c>
      <c r="C392">
        <v>18</v>
      </c>
      <c r="D392" s="3" t="s">
        <v>106</v>
      </c>
      <c r="E392" t="str">
        <f t="shared" si="4"/>
        <v>https://www.wikidata.org/wiki/Q2112610</v>
      </c>
      <c r="F392" s="11" t="str">
        <f t="shared" si="5"/>
        <v>Etheostoma </v>
      </c>
      <c r="H392" t="str">
        <f>IFERROR(INDEX($D$375:$D$465, MATCH(0, INDEX(COUNTIF($H$374:H391, $D$375:$D$465), 0, 0), 0)), "")</f>
        <v>Sander</v>
      </c>
      <c r="I392" t="s">
        <v>323</v>
      </c>
      <c r="J392" t="s">
        <v>324</v>
      </c>
    </row>
    <row r="393" spans="1:10" x14ac:dyDescent="0.35">
      <c r="A393" t="s">
        <v>6</v>
      </c>
      <c r="B393">
        <v>25</v>
      </c>
      <c r="C393">
        <v>19</v>
      </c>
      <c r="D393" s="3" t="s">
        <v>106</v>
      </c>
      <c r="E393" t="str">
        <f t="shared" si="4"/>
        <v>https://www.wikidata.org/wiki/Q2112610</v>
      </c>
      <c r="F393" s="11" t="str">
        <f t="shared" si="5"/>
        <v>Etheostoma </v>
      </c>
      <c r="H393" t="str">
        <f>IFERROR(INDEX($D$375:$D$465, MATCH(0, INDEX(COUNTIF($H$374:H392, $D$375:$D$465), 0, 0), 0)), "")</f>
        <v>Ameiurus</v>
      </c>
      <c r="I393" t="s">
        <v>325</v>
      </c>
      <c r="J393" t="s">
        <v>326</v>
      </c>
    </row>
    <row r="394" spans="1:10" x14ac:dyDescent="0.35">
      <c r="A394" t="s">
        <v>6</v>
      </c>
      <c r="B394">
        <v>25</v>
      </c>
      <c r="C394">
        <v>20</v>
      </c>
      <c r="D394" s="3" t="s">
        <v>106</v>
      </c>
      <c r="E394" t="str">
        <f t="shared" si="4"/>
        <v>https://www.wikidata.org/wiki/Q2112610</v>
      </c>
      <c r="F394" s="11" t="str">
        <f t="shared" si="5"/>
        <v>Etheostoma </v>
      </c>
      <c r="H394" t="str">
        <f>IFERROR(INDEX($D$375:$D$465, MATCH(0, INDEX(COUNTIF($H$374:H393, $D$375:$D$465), 0, 0), 0)), "")</f>
        <v>Nocomis</v>
      </c>
      <c r="I394" t="s">
        <v>327</v>
      </c>
      <c r="J394" t="s">
        <v>328</v>
      </c>
    </row>
    <row r="395" spans="1:10" x14ac:dyDescent="0.35">
      <c r="A395" t="s">
        <v>6</v>
      </c>
      <c r="B395">
        <v>25</v>
      </c>
      <c r="C395">
        <v>21</v>
      </c>
      <c r="D395" s="3" t="s">
        <v>111</v>
      </c>
      <c r="E395" t="str">
        <f t="shared" si="4"/>
        <v>https://www.wikidata.org/wiki/Q251730</v>
      </c>
      <c r="F395" s="11" t="str">
        <f t="shared" si="5"/>
        <v>Lepomis </v>
      </c>
      <c r="H395" t="str">
        <f>IFERROR(INDEX($D$375:$D$465, MATCH(0, INDEX(COUNTIF($H$374:H394, $D$375:$D$465), 0, 0), 0)), "")</f>
        <v>Ictiobus</v>
      </c>
      <c r="I395" t="s">
        <v>329</v>
      </c>
      <c r="J395" t="s">
        <v>330</v>
      </c>
    </row>
    <row r="396" spans="1:10" x14ac:dyDescent="0.35">
      <c r="A396" t="s">
        <v>6</v>
      </c>
      <c r="B396">
        <v>25</v>
      </c>
      <c r="C396">
        <v>22</v>
      </c>
      <c r="D396" s="3" t="s">
        <v>111</v>
      </c>
      <c r="E396" t="str">
        <f t="shared" si="4"/>
        <v>https://www.wikidata.org/wiki/Q251730</v>
      </c>
      <c r="F396" s="11" t="str">
        <f t="shared" si="5"/>
        <v>Lepomis </v>
      </c>
      <c r="H396" t="str">
        <f>IFERROR(INDEX($D$375:$D$465, MATCH(0, INDEX(COUNTIF($H$374:H395, $D$375:$D$465), 0, 0), 0)), "")</f>
        <v>Cottus</v>
      </c>
      <c r="I396" t="s">
        <v>331</v>
      </c>
      <c r="J396" t="s">
        <v>332</v>
      </c>
    </row>
    <row r="397" spans="1:10" x14ac:dyDescent="0.35">
      <c r="A397" t="s">
        <v>6</v>
      </c>
      <c r="B397">
        <v>25</v>
      </c>
      <c r="C397">
        <v>23</v>
      </c>
      <c r="D397" s="3" t="s">
        <v>108</v>
      </c>
      <c r="E397" t="str">
        <f t="shared" si="4"/>
        <v>https://www.wikidata.org/wiki/Q2707506</v>
      </c>
      <c r="F397" s="11" t="str">
        <f t="shared" si="5"/>
        <v>Pimephales </v>
      </c>
      <c r="H397" t="str">
        <f>IFERROR(INDEX($D$375:$D$465, MATCH(0, INDEX(COUNTIF($H$374:H396, $D$375:$D$465), 0, 0), 0)), "")</f>
        <v>Cyprinus</v>
      </c>
      <c r="I397" t="s">
        <v>333</v>
      </c>
      <c r="J397" t="s">
        <v>334</v>
      </c>
    </row>
    <row r="398" spans="1:10" x14ac:dyDescent="0.35">
      <c r="A398" t="s">
        <v>6</v>
      </c>
      <c r="B398">
        <v>25</v>
      </c>
      <c r="C398">
        <v>24</v>
      </c>
      <c r="D398" s="3" t="s">
        <v>109</v>
      </c>
      <c r="E398" t="str">
        <f t="shared" si="4"/>
        <v>https://www.wikidata.org/wiki/Q2716403</v>
      </c>
      <c r="F398" s="11" t="str">
        <f t="shared" si="5"/>
        <v>Rhinichthys </v>
      </c>
      <c r="H398" t="str">
        <f>IFERROR(INDEX($D$375:$D$465, MATCH(0, INDEX(COUNTIF($H$374:H397, $D$375:$D$465), 0, 0), 0)), "")</f>
        <v>Esox</v>
      </c>
      <c r="I398" t="s">
        <v>335</v>
      </c>
      <c r="J398" t="s">
        <v>336</v>
      </c>
    </row>
    <row r="399" spans="1:10" x14ac:dyDescent="0.35">
      <c r="A399" t="s">
        <v>6</v>
      </c>
      <c r="B399">
        <v>25</v>
      </c>
      <c r="C399">
        <v>25</v>
      </c>
      <c r="D399" s="3" t="s">
        <v>110</v>
      </c>
      <c r="E399" t="str">
        <f t="shared" si="4"/>
        <v>https://www.wikidata.org/wiki/Q3768522</v>
      </c>
      <c r="F399" s="11" t="str">
        <f t="shared" si="5"/>
        <v>Semotilus </v>
      </c>
      <c r="H399" t="str">
        <f>IFERROR(INDEX($D$375:$D$465, MATCH(0, INDEX(COUNTIF($H$374:H398, $D$375:$D$465), 0, 0), 0)), "")</f>
        <v>Salmo</v>
      </c>
      <c r="I399" t="s">
        <v>337</v>
      </c>
      <c r="J399" t="s">
        <v>338</v>
      </c>
    </row>
    <row r="400" spans="1:10" x14ac:dyDescent="0.35">
      <c r="A400" t="s">
        <v>6</v>
      </c>
      <c r="B400">
        <v>25</v>
      </c>
      <c r="C400">
        <v>26</v>
      </c>
      <c r="D400" s="3" t="s">
        <v>112</v>
      </c>
      <c r="E400" t="str">
        <f t="shared" si="4"/>
        <v>https://www.wikidata.org/wiki/Q654061</v>
      </c>
      <c r="F400" s="11" t="str">
        <f t="shared" si="5"/>
        <v>Micropterus </v>
      </c>
      <c r="H400" t="str">
        <f>IFERROR(INDEX($D$375:$D$465, MATCH(0, INDEX(COUNTIF($H$374:H399, $D$375:$D$465), 0, 0), 0)), "")</f>
        <v>Cyprinella</v>
      </c>
      <c r="I400" t="s">
        <v>339</v>
      </c>
      <c r="J400" t="s">
        <v>340</v>
      </c>
    </row>
    <row r="401" spans="1:10" x14ac:dyDescent="0.35">
      <c r="A401" t="s">
        <v>6</v>
      </c>
      <c r="B401">
        <v>25</v>
      </c>
      <c r="C401">
        <v>27</v>
      </c>
      <c r="D401" s="3" t="s">
        <v>113</v>
      </c>
      <c r="E401" t="str">
        <f t="shared" si="4"/>
        <v>https://www.wikidata.org/wiki/Q2707493</v>
      </c>
      <c r="F401" s="11" t="str">
        <f t="shared" si="5"/>
        <v>Moxostoma </v>
      </c>
      <c r="H401" t="str">
        <f>IFERROR(INDEX($D$375:$D$465, MATCH(0, INDEX(COUNTIF($H$374:H400, $D$375:$D$465), 0, 0), 0)), "")</f>
        <v>Hypentelium</v>
      </c>
      <c r="I401" t="s">
        <v>341</v>
      </c>
      <c r="J401" t="s">
        <v>342</v>
      </c>
    </row>
    <row r="402" spans="1:10" x14ac:dyDescent="0.35">
      <c r="A402" t="s">
        <v>6</v>
      </c>
      <c r="B402">
        <v>25</v>
      </c>
      <c r="C402">
        <v>28</v>
      </c>
      <c r="D402" s="3" t="s">
        <v>107</v>
      </c>
      <c r="E402" t="str">
        <f t="shared" si="4"/>
        <v>https://www.wikidata.org/wiki/Q2521639</v>
      </c>
      <c r="F402" s="11" t="str">
        <f t="shared" si="5"/>
        <v>Notropis </v>
      </c>
      <c r="H402" t="str">
        <f>IFERROR(INDEX($D$375:$D$465, MATCH(0, INDEX(COUNTIF($H$374:H401, $D$375:$D$465), 0, 0), 0)), "")</f>
        <v>Salvelinus</v>
      </c>
      <c r="I402" t="s">
        <v>343</v>
      </c>
      <c r="J402" t="s">
        <v>344</v>
      </c>
    </row>
    <row r="403" spans="1:10" x14ac:dyDescent="0.35">
      <c r="A403" t="s">
        <v>6</v>
      </c>
      <c r="B403">
        <v>25</v>
      </c>
      <c r="C403">
        <v>29</v>
      </c>
      <c r="D403" s="3" t="s">
        <v>107</v>
      </c>
      <c r="E403" t="str">
        <f t="shared" si="4"/>
        <v>https://www.wikidata.org/wiki/Q2521639</v>
      </c>
      <c r="F403" s="11" t="str">
        <f t="shared" si="5"/>
        <v>Notropis </v>
      </c>
      <c r="H403" t="str">
        <f>IFERROR(INDEX($D$375:$D$465, MATCH(0, INDEX(COUNTIF($H$374:H402, $D$375:$D$465), 0, 0), 0)), "")</f>
        <v/>
      </c>
    </row>
    <row r="404" spans="1:10" x14ac:dyDescent="0.35">
      <c r="A404" t="s">
        <v>6</v>
      </c>
      <c r="B404">
        <v>25</v>
      </c>
      <c r="C404">
        <v>30</v>
      </c>
      <c r="D404" s="3" t="s">
        <v>107</v>
      </c>
      <c r="E404" t="str">
        <f t="shared" si="4"/>
        <v>https://www.wikidata.org/wiki/Q2521639</v>
      </c>
      <c r="F404" s="11" t="str">
        <f t="shared" si="5"/>
        <v>Notropis </v>
      </c>
      <c r="H404" t="str">
        <f>IFERROR(INDEX($D$375:$D$465, MATCH(0, INDEX(COUNTIF($H$374:H403, $D$375:$D$465), 0, 0), 0)), "")</f>
        <v/>
      </c>
    </row>
    <row r="405" spans="1:10" x14ac:dyDescent="0.35">
      <c r="A405" t="s">
        <v>6</v>
      </c>
      <c r="B405">
        <v>25</v>
      </c>
      <c r="C405">
        <v>31</v>
      </c>
      <c r="D405" s="3" t="s">
        <v>114</v>
      </c>
      <c r="E405" t="str">
        <f t="shared" si="4"/>
        <v>https://www.wikidata.org/wiki/Q3759463</v>
      </c>
      <c r="F405" s="11" t="str">
        <f t="shared" si="5"/>
        <v>Noturus </v>
      </c>
      <c r="H405" t="str">
        <f>IFERROR(INDEX($D$375:$D$465, MATCH(0, INDEX(COUNTIF($H$374:H404, $D$375:$D$465), 0, 0), 0)), "")</f>
        <v/>
      </c>
    </row>
    <row r="406" spans="1:10" x14ac:dyDescent="0.35">
      <c r="A406" t="s">
        <v>6</v>
      </c>
      <c r="B406">
        <v>25</v>
      </c>
      <c r="C406">
        <v>32</v>
      </c>
      <c r="D406" s="3" t="s">
        <v>108</v>
      </c>
      <c r="E406" t="str">
        <f t="shared" si="4"/>
        <v>https://www.wikidata.org/wiki/Q2707506</v>
      </c>
      <c r="F406" s="11" t="str">
        <f t="shared" si="5"/>
        <v>Pimephales </v>
      </c>
    </row>
    <row r="407" spans="1:10" x14ac:dyDescent="0.35">
      <c r="A407" t="s">
        <v>6</v>
      </c>
      <c r="B407">
        <v>25</v>
      </c>
      <c r="C407">
        <v>33</v>
      </c>
      <c r="D407" s="3" t="s">
        <v>109</v>
      </c>
      <c r="E407" t="str">
        <f t="shared" ref="E407:E438" si="6">VLOOKUP(D407,H$375:J$402,2,FALSE)</f>
        <v>https://www.wikidata.org/wiki/Q2716403</v>
      </c>
      <c r="F407" s="11" t="str">
        <f t="shared" ref="F407:F438" si="7">VLOOKUP(D407,H$375:J$402,3,FALSE)</f>
        <v>Rhinichthys </v>
      </c>
    </row>
    <row r="408" spans="1:10" x14ac:dyDescent="0.35">
      <c r="A408" t="s">
        <v>6</v>
      </c>
      <c r="B408">
        <v>25</v>
      </c>
      <c r="C408">
        <v>34</v>
      </c>
      <c r="D408" s="3" t="s">
        <v>110</v>
      </c>
      <c r="E408" t="str">
        <f t="shared" si="6"/>
        <v>https://www.wikidata.org/wiki/Q3768522</v>
      </c>
      <c r="F408" s="11" t="str">
        <f t="shared" si="7"/>
        <v>Semotilus </v>
      </c>
    </row>
    <row r="409" spans="1:10" x14ac:dyDescent="0.35">
      <c r="A409" t="s">
        <v>6</v>
      </c>
      <c r="B409">
        <v>25</v>
      </c>
      <c r="C409">
        <v>35</v>
      </c>
      <c r="D409" s="3" t="s">
        <v>106</v>
      </c>
      <c r="E409" t="str">
        <f t="shared" si="6"/>
        <v>https://www.wikidata.org/wiki/Q2112610</v>
      </c>
      <c r="F409" s="11" t="str">
        <f t="shared" si="7"/>
        <v>Etheostoma </v>
      </c>
    </row>
    <row r="410" spans="1:10" x14ac:dyDescent="0.35">
      <c r="A410" t="s">
        <v>6</v>
      </c>
      <c r="B410">
        <v>25</v>
      </c>
      <c r="C410">
        <v>36</v>
      </c>
      <c r="D410" s="3" t="s">
        <v>115</v>
      </c>
      <c r="E410" t="str">
        <f t="shared" si="6"/>
        <v>https://www.wikidata.org/wiki/Q1373683</v>
      </c>
      <c r="F410" s="11" t="str">
        <f t="shared" si="7"/>
        <v>Lampetra </v>
      </c>
    </row>
    <row r="411" spans="1:10" x14ac:dyDescent="0.35">
      <c r="A411" t="s">
        <v>6</v>
      </c>
      <c r="B411">
        <v>25</v>
      </c>
      <c r="C411">
        <v>37</v>
      </c>
      <c r="D411" s="3" t="s">
        <v>111</v>
      </c>
      <c r="E411" t="str">
        <f t="shared" si="6"/>
        <v>https://www.wikidata.org/wiki/Q251730</v>
      </c>
      <c r="F411" s="11" t="str">
        <f t="shared" si="7"/>
        <v>Lepomis </v>
      </c>
    </row>
    <row r="412" spans="1:10" x14ac:dyDescent="0.35">
      <c r="A412" t="s">
        <v>6</v>
      </c>
      <c r="B412">
        <v>25</v>
      </c>
      <c r="C412">
        <v>38</v>
      </c>
      <c r="D412" s="3" t="s">
        <v>116</v>
      </c>
      <c r="E412" t="str">
        <f t="shared" si="6"/>
        <v>https://www.wikidata.org/wiki/Q6706396</v>
      </c>
      <c r="F412" s="11" t="str">
        <f t="shared" si="7"/>
        <v>Luxilus </v>
      </c>
    </row>
    <row r="413" spans="1:10" x14ac:dyDescent="0.35">
      <c r="A413" t="s">
        <v>6</v>
      </c>
      <c r="B413">
        <v>25</v>
      </c>
      <c r="C413">
        <v>39</v>
      </c>
      <c r="D413" s="3" t="s">
        <v>107</v>
      </c>
      <c r="E413" t="str">
        <f t="shared" si="6"/>
        <v>https://www.wikidata.org/wiki/Q2521639</v>
      </c>
      <c r="F413" s="11" t="str">
        <f t="shared" si="7"/>
        <v>Notropis </v>
      </c>
    </row>
    <row r="414" spans="1:10" x14ac:dyDescent="0.35">
      <c r="A414" t="s">
        <v>6</v>
      </c>
      <c r="B414">
        <v>25</v>
      </c>
      <c r="C414">
        <v>40</v>
      </c>
      <c r="D414" s="3" t="s">
        <v>108</v>
      </c>
      <c r="E414" t="str">
        <f t="shared" si="6"/>
        <v>https://www.wikidata.org/wiki/Q2707506</v>
      </c>
      <c r="F414" s="11" t="str">
        <f t="shared" si="7"/>
        <v>Pimephales </v>
      </c>
    </row>
    <row r="415" spans="1:10" x14ac:dyDescent="0.35">
      <c r="A415" t="s">
        <v>6</v>
      </c>
      <c r="B415">
        <v>25</v>
      </c>
      <c r="C415">
        <v>41</v>
      </c>
      <c r="D415" s="3" t="s">
        <v>110</v>
      </c>
      <c r="E415" t="str">
        <f t="shared" si="6"/>
        <v>https://www.wikidata.org/wiki/Q3768522</v>
      </c>
      <c r="F415" s="11" t="str">
        <f t="shared" si="7"/>
        <v>Semotilus </v>
      </c>
    </row>
    <row r="416" spans="1:10" x14ac:dyDescent="0.35">
      <c r="A416" t="s">
        <v>6</v>
      </c>
      <c r="B416">
        <v>25</v>
      </c>
      <c r="C416">
        <v>42</v>
      </c>
      <c r="D416" s="3" t="s">
        <v>108</v>
      </c>
      <c r="E416" t="str">
        <f t="shared" si="6"/>
        <v>https://www.wikidata.org/wiki/Q2707506</v>
      </c>
      <c r="F416" s="11" t="str">
        <f t="shared" si="7"/>
        <v>Pimephales </v>
      </c>
    </row>
    <row r="417" spans="1:6" x14ac:dyDescent="0.35">
      <c r="A417" t="s">
        <v>6</v>
      </c>
      <c r="B417">
        <v>25</v>
      </c>
      <c r="C417">
        <v>43</v>
      </c>
      <c r="D417" s="3" t="s">
        <v>109</v>
      </c>
      <c r="E417" t="str">
        <f t="shared" si="6"/>
        <v>https://www.wikidata.org/wiki/Q2716403</v>
      </c>
      <c r="F417" s="11" t="str">
        <f t="shared" si="7"/>
        <v>Rhinichthys </v>
      </c>
    </row>
    <row r="418" spans="1:6" x14ac:dyDescent="0.35">
      <c r="A418" t="s">
        <v>6</v>
      </c>
      <c r="B418">
        <v>25</v>
      </c>
      <c r="C418">
        <v>44</v>
      </c>
      <c r="D418" s="3" t="s">
        <v>110</v>
      </c>
      <c r="E418" t="str">
        <f t="shared" si="6"/>
        <v>https://www.wikidata.org/wiki/Q3768522</v>
      </c>
      <c r="F418" s="11" t="str">
        <f t="shared" si="7"/>
        <v>Semotilus </v>
      </c>
    </row>
    <row r="419" spans="1:6" x14ac:dyDescent="0.35">
      <c r="A419" t="s">
        <v>6</v>
      </c>
      <c r="B419">
        <v>25</v>
      </c>
      <c r="C419">
        <v>45</v>
      </c>
      <c r="D419" s="3" t="s">
        <v>101</v>
      </c>
      <c r="E419" t="str">
        <f t="shared" si="6"/>
        <v>https://www.wikidata.org/wiki/Q290487</v>
      </c>
      <c r="F419" s="11" t="str">
        <f t="shared" si="7"/>
        <v>Ambloplites</v>
      </c>
    </row>
    <row r="420" spans="1:6" x14ac:dyDescent="0.35">
      <c r="A420" t="s">
        <v>6</v>
      </c>
      <c r="B420">
        <v>25</v>
      </c>
      <c r="C420">
        <v>46</v>
      </c>
      <c r="D420" s="3" t="s">
        <v>103</v>
      </c>
      <c r="E420" t="str">
        <f t="shared" si="6"/>
        <v>https://www.wikidata.org/wiki/Q2271225</v>
      </c>
      <c r="F420" s="11" t="str">
        <f t="shared" si="7"/>
        <v>Catostomus </v>
      </c>
    </row>
    <row r="421" spans="1:6" x14ac:dyDescent="0.35">
      <c r="A421" t="s">
        <v>6</v>
      </c>
      <c r="B421">
        <v>25</v>
      </c>
      <c r="C421">
        <v>47</v>
      </c>
      <c r="D421" s="3" t="s">
        <v>107</v>
      </c>
      <c r="E421" t="str">
        <f t="shared" si="6"/>
        <v>https://www.wikidata.org/wiki/Q2521639</v>
      </c>
      <c r="F421" s="11" t="str">
        <f t="shared" si="7"/>
        <v>Notropis </v>
      </c>
    </row>
    <row r="422" spans="1:6" x14ac:dyDescent="0.35">
      <c r="A422" t="s">
        <v>6</v>
      </c>
      <c r="B422">
        <v>25</v>
      </c>
      <c r="C422">
        <v>48</v>
      </c>
      <c r="D422" s="3" t="s">
        <v>107</v>
      </c>
      <c r="E422" t="str">
        <f t="shared" si="6"/>
        <v>https://www.wikidata.org/wiki/Q2521639</v>
      </c>
      <c r="F422" s="11" t="str">
        <f t="shared" si="7"/>
        <v>Notropis </v>
      </c>
    </row>
    <row r="423" spans="1:6" x14ac:dyDescent="0.35">
      <c r="A423" t="s">
        <v>6</v>
      </c>
      <c r="B423">
        <v>25</v>
      </c>
      <c r="C423">
        <v>49</v>
      </c>
      <c r="D423" s="3" t="s">
        <v>117</v>
      </c>
      <c r="E423" t="str">
        <f t="shared" si="6"/>
        <v>https://www.wikidata.org/wiki/Q2195856</v>
      </c>
      <c r="F423" s="11" t="str">
        <f t="shared" si="7"/>
        <v>Percina </v>
      </c>
    </row>
    <row r="424" spans="1:6" x14ac:dyDescent="0.35">
      <c r="A424" t="s">
        <v>6</v>
      </c>
      <c r="B424">
        <v>25</v>
      </c>
      <c r="C424">
        <v>50</v>
      </c>
      <c r="D424" s="3" t="s">
        <v>108</v>
      </c>
      <c r="E424" t="str">
        <f t="shared" si="6"/>
        <v>https://www.wikidata.org/wiki/Q2707506</v>
      </c>
      <c r="F424" s="11" t="str">
        <f t="shared" si="7"/>
        <v>Pimephales </v>
      </c>
    </row>
    <row r="425" spans="1:6" x14ac:dyDescent="0.35">
      <c r="A425" t="s">
        <v>6</v>
      </c>
      <c r="B425">
        <v>25</v>
      </c>
      <c r="C425">
        <v>51</v>
      </c>
      <c r="D425" s="3" t="s">
        <v>118</v>
      </c>
      <c r="E425" t="str">
        <f t="shared" si="6"/>
        <v>https://www.wikidata.org/wiki/Q310386</v>
      </c>
      <c r="F425" s="11" t="str">
        <f t="shared" si="7"/>
        <v>Sander </v>
      </c>
    </row>
    <row r="426" spans="1:6" x14ac:dyDescent="0.35">
      <c r="A426" t="s">
        <v>6</v>
      </c>
      <c r="B426">
        <v>25</v>
      </c>
      <c r="C426">
        <v>52</v>
      </c>
      <c r="D426" s="3" t="s">
        <v>101</v>
      </c>
      <c r="E426" t="str">
        <f t="shared" si="6"/>
        <v>https://www.wikidata.org/wiki/Q290487</v>
      </c>
      <c r="F426" s="11" t="str">
        <f t="shared" si="7"/>
        <v>Ambloplites</v>
      </c>
    </row>
    <row r="427" spans="1:6" x14ac:dyDescent="0.35">
      <c r="A427" t="s">
        <v>6</v>
      </c>
      <c r="B427">
        <v>25</v>
      </c>
      <c r="C427">
        <v>53</v>
      </c>
      <c r="D427" s="3" t="s">
        <v>119</v>
      </c>
      <c r="E427" t="str">
        <f t="shared" si="6"/>
        <v>https://www.wikidata.org/wiki/Q601085</v>
      </c>
      <c r="F427" s="11" t="str">
        <f t="shared" si="7"/>
        <v>Ameiurus </v>
      </c>
    </row>
    <row r="428" spans="1:6" x14ac:dyDescent="0.35">
      <c r="A428" t="s">
        <v>6</v>
      </c>
      <c r="B428">
        <v>25</v>
      </c>
      <c r="C428">
        <v>54</v>
      </c>
      <c r="D428" s="3" t="s">
        <v>102</v>
      </c>
      <c r="E428" t="str">
        <f t="shared" si="6"/>
        <v>https://www.wikidata.org/wiki/Q857855</v>
      </c>
      <c r="F428" s="11" t="str">
        <f t="shared" si="7"/>
        <v>Campostoma </v>
      </c>
    </row>
    <row r="429" spans="1:6" x14ac:dyDescent="0.35">
      <c r="A429" t="s">
        <v>6</v>
      </c>
      <c r="B429">
        <v>25</v>
      </c>
      <c r="C429">
        <v>55</v>
      </c>
      <c r="D429" s="3" t="s">
        <v>120</v>
      </c>
      <c r="E429" t="str">
        <f t="shared" si="6"/>
        <v>https://www.wikidata.org/wiki/Q7046391</v>
      </c>
      <c r="F429" s="11" t="str">
        <f t="shared" si="7"/>
        <v>Nocomis </v>
      </c>
    </row>
    <row r="430" spans="1:6" x14ac:dyDescent="0.35">
      <c r="A430" t="s">
        <v>6</v>
      </c>
      <c r="B430">
        <v>25</v>
      </c>
      <c r="C430">
        <v>56</v>
      </c>
      <c r="D430" s="3" t="s">
        <v>107</v>
      </c>
      <c r="E430" t="str">
        <f t="shared" si="6"/>
        <v>https://www.wikidata.org/wiki/Q2521639</v>
      </c>
      <c r="F430" s="11" t="str">
        <f t="shared" si="7"/>
        <v>Notropis </v>
      </c>
    </row>
    <row r="431" spans="1:6" x14ac:dyDescent="0.35">
      <c r="A431" t="s">
        <v>6</v>
      </c>
      <c r="B431">
        <v>25</v>
      </c>
      <c r="C431">
        <v>57</v>
      </c>
      <c r="D431" s="3" t="s">
        <v>109</v>
      </c>
      <c r="E431" t="str">
        <f t="shared" si="6"/>
        <v>https://www.wikidata.org/wiki/Q2716403</v>
      </c>
      <c r="F431" s="11" t="str">
        <f t="shared" si="7"/>
        <v>Rhinichthys </v>
      </c>
    </row>
    <row r="432" spans="1:6" x14ac:dyDescent="0.35">
      <c r="A432" t="s">
        <v>6</v>
      </c>
      <c r="B432">
        <v>25</v>
      </c>
      <c r="C432">
        <v>58</v>
      </c>
      <c r="D432" s="3" t="s">
        <v>110</v>
      </c>
      <c r="E432" t="str">
        <f t="shared" si="6"/>
        <v>https://www.wikidata.org/wiki/Q3768522</v>
      </c>
      <c r="F432" s="11" t="str">
        <f t="shared" si="7"/>
        <v>Semotilus </v>
      </c>
    </row>
    <row r="433" spans="1:6" x14ac:dyDescent="0.35">
      <c r="A433" t="s">
        <v>6</v>
      </c>
      <c r="B433">
        <v>25</v>
      </c>
      <c r="C433">
        <v>59</v>
      </c>
      <c r="D433" s="3" t="s">
        <v>101</v>
      </c>
      <c r="E433" t="str">
        <f t="shared" si="6"/>
        <v>https://www.wikidata.org/wiki/Q290487</v>
      </c>
      <c r="F433" s="11" t="str">
        <f t="shared" si="7"/>
        <v>Ambloplites</v>
      </c>
    </row>
    <row r="434" spans="1:6" x14ac:dyDescent="0.35">
      <c r="A434" t="s">
        <v>6</v>
      </c>
      <c r="B434">
        <v>25</v>
      </c>
      <c r="C434">
        <v>60</v>
      </c>
      <c r="D434" s="3" t="s">
        <v>102</v>
      </c>
      <c r="E434" t="str">
        <f t="shared" si="6"/>
        <v>https://www.wikidata.org/wiki/Q857855</v>
      </c>
      <c r="F434" s="11" t="str">
        <f t="shared" si="7"/>
        <v>Campostoma </v>
      </c>
    </row>
    <row r="435" spans="1:6" x14ac:dyDescent="0.35">
      <c r="A435" t="s">
        <v>6</v>
      </c>
      <c r="B435">
        <v>25</v>
      </c>
      <c r="C435">
        <v>61</v>
      </c>
      <c r="D435" s="3" t="s">
        <v>103</v>
      </c>
      <c r="E435" t="str">
        <f t="shared" si="6"/>
        <v>https://www.wikidata.org/wiki/Q2271225</v>
      </c>
      <c r="F435" s="11" t="str">
        <f t="shared" si="7"/>
        <v>Catostomus </v>
      </c>
    </row>
    <row r="436" spans="1:6" x14ac:dyDescent="0.35">
      <c r="A436" t="s">
        <v>6</v>
      </c>
      <c r="B436">
        <v>25</v>
      </c>
      <c r="C436">
        <v>62</v>
      </c>
      <c r="D436" s="3" t="s">
        <v>106</v>
      </c>
      <c r="E436" t="str">
        <f t="shared" si="6"/>
        <v>https://www.wikidata.org/wiki/Q2112610</v>
      </c>
      <c r="F436" s="11" t="str">
        <f t="shared" si="7"/>
        <v>Etheostoma </v>
      </c>
    </row>
    <row r="437" spans="1:6" x14ac:dyDescent="0.35">
      <c r="A437" t="s">
        <v>6</v>
      </c>
      <c r="B437">
        <v>25</v>
      </c>
      <c r="C437">
        <v>63</v>
      </c>
      <c r="D437" s="3" t="s">
        <v>106</v>
      </c>
      <c r="E437" t="str">
        <f t="shared" si="6"/>
        <v>https://www.wikidata.org/wiki/Q2112610</v>
      </c>
      <c r="F437" s="11" t="str">
        <f t="shared" si="7"/>
        <v>Etheostoma </v>
      </c>
    </row>
    <row r="438" spans="1:6" x14ac:dyDescent="0.35">
      <c r="A438" t="s">
        <v>6</v>
      </c>
      <c r="B438">
        <v>25</v>
      </c>
      <c r="C438">
        <v>64</v>
      </c>
      <c r="D438" s="3" t="s">
        <v>106</v>
      </c>
      <c r="E438" t="str">
        <f t="shared" si="6"/>
        <v>https://www.wikidata.org/wiki/Q2112610</v>
      </c>
      <c r="F438" s="11" t="str">
        <f t="shared" si="7"/>
        <v>Etheostoma </v>
      </c>
    </row>
    <row r="439" spans="1:6" x14ac:dyDescent="0.35">
      <c r="A439" t="s">
        <v>6</v>
      </c>
      <c r="B439">
        <v>25</v>
      </c>
      <c r="C439">
        <v>65</v>
      </c>
      <c r="D439" s="3" t="s">
        <v>106</v>
      </c>
      <c r="E439" t="str">
        <f t="shared" ref="E439:E470" si="8">VLOOKUP(D439,H$375:J$402,2,FALSE)</f>
        <v>https://www.wikidata.org/wiki/Q2112610</v>
      </c>
      <c r="F439" s="11" t="str">
        <f t="shared" ref="F439:F465" si="9">VLOOKUP(D439,H$375:J$402,3,FALSE)</f>
        <v>Etheostoma </v>
      </c>
    </row>
    <row r="440" spans="1:6" x14ac:dyDescent="0.35">
      <c r="A440" t="s">
        <v>6</v>
      </c>
      <c r="B440">
        <v>25</v>
      </c>
      <c r="C440">
        <v>66</v>
      </c>
      <c r="D440" s="3" t="s">
        <v>121</v>
      </c>
      <c r="E440" t="str">
        <f t="shared" si="8"/>
        <v>https://www.wikidata.org/wiki/Q74347</v>
      </c>
      <c r="F440" s="11" t="str">
        <f t="shared" si="9"/>
        <v>Ictiobus </v>
      </c>
    </row>
    <row r="441" spans="1:6" x14ac:dyDescent="0.35">
      <c r="A441" t="s">
        <v>6</v>
      </c>
      <c r="B441">
        <v>25</v>
      </c>
      <c r="C441">
        <v>67</v>
      </c>
      <c r="D441" s="3" t="s">
        <v>111</v>
      </c>
      <c r="E441" t="str">
        <f t="shared" si="8"/>
        <v>https://www.wikidata.org/wiki/Q251730</v>
      </c>
      <c r="F441" s="11" t="str">
        <f t="shared" si="9"/>
        <v>Lepomis </v>
      </c>
    </row>
    <row r="442" spans="1:6" x14ac:dyDescent="0.35">
      <c r="A442" t="s">
        <v>6</v>
      </c>
      <c r="B442">
        <v>25</v>
      </c>
      <c r="C442">
        <v>68</v>
      </c>
      <c r="D442" s="3" t="s">
        <v>116</v>
      </c>
      <c r="E442" t="str">
        <f t="shared" si="8"/>
        <v>https://www.wikidata.org/wiki/Q6706396</v>
      </c>
      <c r="F442" s="11" t="str">
        <f t="shared" si="9"/>
        <v>Luxilus </v>
      </c>
    </row>
    <row r="443" spans="1:6" x14ac:dyDescent="0.35">
      <c r="A443" t="s">
        <v>6</v>
      </c>
      <c r="B443">
        <v>25</v>
      </c>
      <c r="C443">
        <v>69</v>
      </c>
      <c r="D443" s="3" t="s">
        <v>120</v>
      </c>
      <c r="E443" t="str">
        <f t="shared" si="8"/>
        <v>https://www.wikidata.org/wiki/Q7046391</v>
      </c>
      <c r="F443" s="11" t="str">
        <f t="shared" si="9"/>
        <v>Nocomis </v>
      </c>
    </row>
    <row r="444" spans="1:6" x14ac:dyDescent="0.35">
      <c r="A444" t="s">
        <v>6</v>
      </c>
      <c r="B444">
        <v>25</v>
      </c>
      <c r="C444">
        <v>70</v>
      </c>
      <c r="D444" s="3" t="s">
        <v>107</v>
      </c>
      <c r="E444" t="str">
        <f t="shared" si="8"/>
        <v>https://www.wikidata.org/wiki/Q2521639</v>
      </c>
      <c r="F444" s="11" t="str">
        <f t="shared" si="9"/>
        <v>Notropis </v>
      </c>
    </row>
    <row r="445" spans="1:6" x14ac:dyDescent="0.35">
      <c r="A445" t="s">
        <v>6</v>
      </c>
      <c r="B445">
        <v>25</v>
      </c>
      <c r="C445">
        <v>71</v>
      </c>
      <c r="D445" s="3" t="s">
        <v>108</v>
      </c>
      <c r="E445" t="str">
        <f t="shared" si="8"/>
        <v>https://www.wikidata.org/wiki/Q2707506</v>
      </c>
      <c r="F445" s="11" t="str">
        <f t="shared" si="9"/>
        <v>Pimephales </v>
      </c>
    </row>
    <row r="446" spans="1:6" x14ac:dyDescent="0.35">
      <c r="A446" t="s">
        <v>6</v>
      </c>
      <c r="B446">
        <v>25</v>
      </c>
      <c r="C446">
        <v>72</v>
      </c>
      <c r="D446" s="3" t="s">
        <v>122</v>
      </c>
      <c r="E446" t="str">
        <f t="shared" si="8"/>
        <v>https://www.wikidata.org/wiki/Q134913</v>
      </c>
      <c r="F446" s="11" t="str">
        <f t="shared" si="9"/>
        <v>Cottus </v>
      </c>
    </row>
    <row r="447" spans="1:6" x14ac:dyDescent="0.35">
      <c r="A447" t="s">
        <v>6</v>
      </c>
      <c r="B447">
        <v>25</v>
      </c>
      <c r="C447">
        <v>73</v>
      </c>
      <c r="D447" s="3" t="s">
        <v>123</v>
      </c>
      <c r="E447" t="str">
        <f t="shared" si="8"/>
        <v>https://www.wikidata.org/wiki/Q134653</v>
      </c>
      <c r="F447" s="11" t="str">
        <f t="shared" si="9"/>
        <v>Cyprinus </v>
      </c>
    </row>
    <row r="448" spans="1:6" x14ac:dyDescent="0.35">
      <c r="A448" t="s">
        <v>6</v>
      </c>
      <c r="B448">
        <v>25</v>
      </c>
      <c r="C448">
        <v>74</v>
      </c>
      <c r="D448" s="3" t="s">
        <v>124</v>
      </c>
      <c r="E448" t="str">
        <f t="shared" si="8"/>
        <v>https://www.wikidata.org/wiki/Q191674</v>
      </c>
      <c r="F448" s="11" t="str">
        <f t="shared" si="9"/>
        <v>Esox </v>
      </c>
    </row>
    <row r="449" spans="1:6" x14ac:dyDescent="0.35">
      <c r="A449" t="s">
        <v>6</v>
      </c>
      <c r="B449">
        <v>25</v>
      </c>
      <c r="C449">
        <v>75</v>
      </c>
      <c r="D449" s="3" t="s">
        <v>102</v>
      </c>
      <c r="E449" t="str">
        <f t="shared" si="8"/>
        <v>https://www.wikidata.org/wiki/Q857855</v>
      </c>
      <c r="F449" s="11" t="str">
        <f t="shared" si="9"/>
        <v>Campostoma </v>
      </c>
    </row>
    <row r="450" spans="1:6" x14ac:dyDescent="0.35">
      <c r="A450" t="s">
        <v>6</v>
      </c>
      <c r="B450">
        <v>25</v>
      </c>
      <c r="C450">
        <v>76</v>
      </c>
      <c r="D450" s="3" t="s">
        <v>103</v>
      </c>
      <c r="E450" t="str">
        <f t="shared" si="8"/>
        <v>https://www.wikidata.org/wiki/Q2271225</v>
      </c>
      <c r="F450" s="11" t="str">
        <f t="shared" si="9"/>
        <v>Catostomus </v>
      </c>
    </row>
    <row r="451" spans="1:6" x14ac:dyDescent="0.35">
      <c r="A451" t="s">
        <v>6</v>
      </c>
      <c r="B451">
        <v>25</v>
      </c>
      <c r="C451">
        <v>77</v>
      </c>
      <c r="D451" s="3" t="s">
        <v>108</v>
      </c>
      <c r="E451" t="str">
        <f t="shared" si="8"/>
        <v>https://www.wikidata.org/wiki/Q2707506</v>
      </c>
      <c r="F451" s="11" t="str">
        <f t="shared" si="9"/>
        <v>Pimephales </v>
      </c>
    </row>
    <row r="452" spans="1:6" x14ac:dyDescent="0.35">
      <c r="A452" t="s">
        <v>6</v>
      </c>
      <c r="B452">
        <v>25</v>
      </c>
      <c r="C452">
        <v>78</v>
      </c>
      <c r="D452" s="3" t="s">
        <v>109</v>
      </c>
      <c r="E452" t="str">
        <f t="shared" si="8"/>
        <v>https://www.wikidata.org/wiki/Q2716403</v>
      </c>
      <c r="F452" s="11" t="str">
        <f t="shared" si="9"/>
        <v>Rhinichthys </v>
      </c>
    </row>
    <row r="453" spans="1:6" x14ac:dyDescent="0.35">
      <c r="A453" t="s">
        <v>6</v>
      </c>
      <c r="B453">
        <v>25</v>
      </c>
      <c r="C453">
        <v>79</v>
      </c>
      <c r="D453" s="3" t="s">
        <v>111</v>
      </c>
      <c r="E453" t="str">
        <f t="shared" si="8"/>
        <v>https://www.wikidata.org/wiki/Q251730</v>
      </c>
      <c r="F453" s="11" t="str">
        <f t="shared" si="9"/>
        <v>Lepomis </v>
      </c>
    </row>
    <row r="454" spans="1:6" x14ac:dyDescent="0.35">
      <c r="A454" t="s">
        <v>6</v>
      </c>
      <c r="B454">
        <v>25</v>
      </c>
      <c r="C454">
        <v>80</v>
      </c>
      <c r="D454" s="3" t="s">
        <v>116</v>
      </c>
      <c r="E454" t="str">
        <f t="shared" si="8"/>
        <v>https://www.wikidata.org/wiki/Q6706396</v>
      </c>
      <c r="F454" s="11" t="str">
        <f t="shared" si="9"/>
        <v>Luxilus </v>
      </c>
    </row>
    <row r="455" spans="1:6" x14ac:dyDescent="0.35">
      <c r="A455" t="s">
        <v>6</v>
      </c>
      <c r="B455">
        <v>25</v>
      </c>
      <c r="C455">
        <v>81</v>
      </c>
      <c r="D455" s="3" t="s">
        <v>109</v>
      </c>
      <c r="E455" t="str">
        <f t="shared" si="8"/>
        <v>https://www.wikidata.org/wiki/Q2716403</v>
      </c>
      <c r="F455" s="11" t="str">
        <f t="shared" si="9"/>
        <v>Rhinichthys </v>
      </c>
    </row>
    <row r="456" spans="1:6" x14ac:dyDescent="0.35">
      <c r="A456" t="s">
        <v>6</v>
      </c>
      <c r="B456">
        <v>25</v>
      </c>
      <c r="C456">
        <v>82</v>
      </c>
      <c r="D456" s="3" t="s">
        <v>125</v>
      </c>
      <c r="E456" t="str">
        <f t="shared" si="8"/>
        <v>https://www.wikidata.org/wiki/Q310436</v>
      </c>
      <c r="F456" s="11" t="str">
        <f t="shared" si="9"/>
        <v>Salmo </v>
      </c>
    </row>
    <row r="457" spans="1:6" x14ac:dyDescent="0.35">
      <c r="A457" t="s">
        <v>6</v>
      </c>
      <c r="B457">
        <v>25</v>
      </c>
      <c r="C457">
        <v>83</v>
      </c>
      <c r="D457" s="3" t="s">
        <v>110</v>
      </c>
      <c r="E457" t="str">
        <f t="shared" si="8"/>
        <v>https://www.wikidata.org/wiki/Q3768522</v>
      </c>
      <c r="F457" s="11" t="str">
        <f t="shared" si="9"/>
        <v>Semotilus </v>
      </c>
    </row>
    <row r="458" spans="1:6" x14ac:dyDescent="0.35">
      <c r="A458" t="s">
        <v>6</v>
      </c>
      <c r="B458">
        <v>25</v>
      </c>
      <c r="C458">
        <v>84</v>
      </c>
      <c r="D458" s="3" t="s">
        <v>110</v>
      </c>
      <c r="E458" t="str">
        <f t="shared" si="8"/>
        <v>https://www.wikidata.org/wiki/Q3768522</v>
      </c>
      <c r="F458" s="11" t="str">
        <f t="shared" si="9"/>
        <v>Semotilus </v>
      </c>
    </row>
    <row r="459" spans="1:6" x14ac:dyDescent="0.35">
      <c r="A459" t="s">
        <v>6</v>
      </c>
      <c r="B459">
        <v>25</v>
      </c>
      <c r="C459">
        <v>85</v>
      </c>
      <c r="D459" s="3" t="s">
        <v>103</v>
      </c>
      <c r="E459" t="str">
        <f t="shared" si="8"/>
        <v>https://www.wikidata.org/wiki/Q2271225</v>
      </c>
      <c r="F459" s="11" t="str">
        <f t="shared" si="9"/>
        <v>Catostomus </v>
      </c>
    </row>
    <row r="460" spans="1:6" x14ac:dyDescent="0.35">
      <c r="A460" t="s">
        <v>6</v>
      </c>
      <c r="B460">
        <v>25</v>
      </c>
      <c r="C460">
        <v>86</v>
      </c>
      <c r="D460" s="3" t="s">
        <v>122</v>
      </c>
      <c r="E460" t="str">
        <f t="shared" si="8"/>
        <v>https://www.wikidata.org/wiki/Q134913</v>
      </c>
      <c r="F460" s="11" t="str">
        <f t="shared" si="9"/>
        <v>Cottus </v>
      </c>
    </row>
    <row r="461" spans="1:6" x14ac:dyDescent="0.35">
      <c r="A461" t="s">
        <v>6</v>
      </c>
      <c r="B461">
        <v>25</v>
      </c>
      <c r="C461">
        <v>87</v>
      </c>
      <c r="D461" s="3" t="s">
        <v>126</v>
      </c>
      <c r="E461" t="str">
        <f t="shared" si="8"/>
        <v>https://www.wikidata.org/wiki/Q770535</v>
      </c>
      <c r="F461" s="11" t="str">
        <f t="shared" si="9"/>
        <v>Cyprinella </v>
      </c>
    </row>
    <row r="462" spans="1:6" x14ac:dyDescent="0.35">
      <c r="A462" t="s">
        <v>6</v>
      </c>
      <c r="B462">
        <v>25</v>
      </c>
      <c r="C462">
        <v>88</v>
      </c>
      <c r="D462" s="3" t="s">
        <v>106</v>
      </c>
      <c r="E462" t="str">
        <f t="shared" si="8"/>
        <v>https://www.wikidata.org/wiki/Q2112610</v>
      </c>
      <c r="F462" s="11" t="str">
        <f t="shared" si="9"/>
        <v>Etheostoma </v>
      </c>
    </row>
    <row r="463" spans="1:6" x14ac:dyDescent="0.35">
      <c r="A463" t="s">
        <v>6</v>
      </c>
      <c r="B463">
        <v>25</v>
      </c>
      <c r="C463">
        <v>89</v>
      </c>
      <c r="D463" s="3" t="s">
        <v>106</v>
      </c>
      <c r="E463" t="str">
        <f t="shared" si="8"/>
        <v>https://www.wikidata.org/wiki/Q2112610</v>
      </c>
      <c r="F463" s="11" t="str">
        <f t="shared" si="9"/>
        <v>Etheostoma </v>
      </c>
    </row>
    <row r="464" spans="1:6" x14ac:dyDescent="0.35">
      <c r="A464" t="s">
        <v>6</v>
      </c>
      <c r="B464">
        <v>25</v>
      </c>
      <c r="C464">
        <v>90</v>
      </c>
      <c r="D464" s="3" t="s">
        <v>127</v>
      </c>
      <c r="E464" t="str">
        <f t="shared" si="8"/>
        <v>https://www.wikidata.org/wiki/Q5957481</v>
      </c>
      <c r="F464" s="11" t="str">
        <f t="shared" si="9"/>
        <v>Hypentelium </v>
      </c>
    </row>
    <row r="465" spans="1:6" x14ac:dyDescent="0.35">
      <c r="A465" t="s">
        <v>6</v>
      </c>
      <c r="B465">
        <v>25</v>
      </c>
      <c r="C465">
        <v>91</v>
      </c>
      <c r="D465" s="3" t="s">
        <v>128</v>
      </c>
      <c r="E465" t="str">
        <f t="shared" si="8"/>
        <v>https://www.wikidata.org/wiki/Q548682</v>
      </c>
      <c r="F465" s="11" t="str">
        <f t="shared" si="9"/>
        <v>Salvelinus </v>
      </c>
    </row>
    <row r="466" spans="1:6" x14ac:dyDescent="0.35">
      <c r="A466" t="s">
        <v>6</v>
      </c>
      <c r="B466">
        <v>26</v>
      </c>
      <c r="C466">
        <v>0</v>
      </c>
      <c r="D466" s="3" t="s">
        <v>129</v>
      </c>
      <c r="E466" t="s">
        <v>130</v>
      </c>
      <c r="F466" s="11" t="s">
        <v>131</v>
      </c>
    </row>
    <row r="467" spans="1:6" x14ac:dyDescent="0.35">
      <c r="A467" t="s">
        <v>6</v>
      </c>
      <c r="B467">
        <v>28</v>
      </c>
      <c r="C467">
        <v>0</v>
      </c>
      <c r="D467" s="3" t="s">
        <v>132</v>
      </c>
      <c r="E467" t="s">
        <v>133</v>
      </c>
      <c r="F467" s="11" t="s">
        <v>134</v>
      </c>
    </row>
    <row r="468" spans="1:6" x14ac:dyDescent="0.35">
      <c r="A468" t="s">
        <v>6</v>
      </c>
      <c r="B468">
        <v>31</v>
      </c>
      <c r="C468">
        <v>0</v>
      </c>
      <c r="D468" s="3" t="s">
        <v>135</v>
      </c>
      <c r="E468" t="s">
        <v>147</v>
      </c>
      <c r="F468" s="11" t="s">
        <v>148</v>
      </c>
    </row>
    <row r="469" spans="1:6" x14ac:dyDescent="0.35">
      <c r="A469" t="s">
        <v>6</v>
      </c>
      <c r="B469">
        <v>32</v>
      </c>
      <c r="C469">
        <v>0</v>
      </c>
      <c r="D469" s="3" t="s">
        <v>136</v>
      </c>
      <c r="E469" t="s">
        <v>149</v>
      </c>
      <c r="F469" s="11" t="s">
        <v>150</v>
      </c>
    </row>
    <row r="470" spans="1:6" x14ac:dyDescent="0.35">
      <c r="A470" t="s">
        <v>6</v>
      </c>
      <c r="B470">
        <v>33</v>
      </c>
      <c r="C470">
        <v>0</v>
      </c>
      <c r="D470" s="3" t="s">
        <v>137</v>
      </c>
      <c r="E470" t="s">
        <v>151</v>
      </c>
      <c r="F470" s="11" t="s">
        <v>152</v>
      </c>
    </row>
    <row r="471" spans="1:6" x14ac:dyDescent="0.35">
      <c r="A471" t="s">
        <v>6</v>
      </c>
      <c r="B471">
        <v>34</v>
      </c>
      <c r="C471">
        <v>0</v>
      </c>
      <c r="D471" s="3" t="s">
        <v>138</v>
      </c>
      <c r="E471" t="s">
        <v>153</v>
      </c>
      <c r="F471" s="11" t="s">
        <v>154</v>
      </c>
    </row>
    <row r="472" spans="1:6" x14ac:dyDescent="0.35">
      <c r="A472" t="s">
        <v>6</v>
      </c>
      <c r="B472">
        <v>35</v>
      </c>
      <c r="C472">
        <v>0</v>
      </c>
      <c r="D472" s="3" t="s">
        <v>139</v>
      </c>
      <c r="E472" t="s">
        <v>155</v>
      </c>
      <c r="F472" s="11" t="s">
        <v>156</v>
      </c>
    </row>
    <row r="473" spans="1:6" x14ac:dyDescent="0.35">
      <c r="A473" t="s">
        <v>6</v>
      </c>
      <c r="B473">
        <v>36</v>
      </c>
      <c r="C473">
        <v>0</v>
      </c>
      <c r="D473" s="3" t="s">
        <v>140</v>
      </c>
      <c r="E473" t="s">
        <v>157</v>
      </c>
      <c r="F473" s="11" t="s">
        <v>158</v>
      </c>
    </row>
    <row r="474" spans="1:6" x14ac:dyDescent="0.35">
      <c r="A474" t="s">
        <v>6</v>
      </c>
      <c r="B474">
        <v>37</v>
      </c>
      <c r="C474">
        <v>0</v>
      </c>
      <c r="D474" s="3" t="s">
        <v>141</v>
      </c>
      <c r="E474" t="s">
        <v>159</v>
      </c>
      <c r="F474" s="11" t="s">
        <v>160</v>
      </c>
    </row>
    <row r="475" spans="1:6" x14ac:dyDescent="0.35">
      <c r="A475" t="s">
        <v>6</v>
      </c>
      <c r="B475">
        <v>38</v>
      </c>
      <c r="C475">
        <v>0</v>
      </c>
      <c r="D475" s="3" t="s">
        <v>142</v>
      </c>
      <c r="E475" t="s">
        <v>144</v>
      </c>
      <c r="F475" s="11" t="s">
        <v>145</v>
      </c>
    </row>
    <row r="476" spans="1:6" x14ac:dyDescent="0.35">
      <c r="A476" t="s">
        <v>6</v>
      </c>
      <c r="B476">
        <v>39</v>
      </c>
      <c r="C476">
        <v>0</v>
      </c>
      <c r="D476" s="3" t="s">
        <v>143</v>
      </c>
      <c r="E476" t="s">
        <v>85</v>
      </c>
      <c r="F476" s="11" t="s">
        <v>146</v>
      </c>
    </row>
  </sheetData>
  <hyperlinks>
    <hyperlink ref="E19" r:id="rId1"/>
    <hyperlink ref="E2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2021-08-09T15:59:42Z</dcterms:created>
  <dcterms:modified xsi:type="dcterms:W3CDTF">2021-08-10T11:41:36Z</dcterms:modified>
</cp:coreProperties>
</file>