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oogle Drive\Thesis\R\Analysis\Exports\MNL\mnlogit\"/>
    </mc:Choice>
  </mc:AlternateContent>
  <xr:revisionPtr revIDLastSave="0" documentId="8_{941E6D1B-754E-4957-A240-6E8CCBDD39D9}" xr6:coauthVersionLast="45" xr6:coauthVersionMax="45" xr10:uidLastSave="{00000000-0000-0000-0000-000000000000}"/>
  <bookViews>
    <workbookView xWindow="21780" yWindow="2040" windowWidth="26265" windowHeight="17670" xr2:uid="{25F6CEB0-617A-4F58-87B3-407CFCFEC4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B10" i="1"/>
  <c r="B9" i="1"/>
  <c r="B8" i="1"/>
  <c r="E5" i="1"/>
  <c r="F5" i="1"/>
  <c r="G5" i="1"/>
  <c r="H5" i="1"/>
  <c r="I5" i="1"/>
  <c r="J5" i="1"/>
  <c r="K5" i="1"/>
  <c r="L5" i="1"/>
  <c r="D5" i="1"/>
  <c r="C5" i="1"/>
  <c r="B5" i="1"/>
  <c r="F9" i="1" l="1"/>
  <c r="F8" i="1"/>
  <c r="F10" i="1"/>
</calcChain>
</file>

<file path=xl/sharedStrings.xml><?xml version="1.0" encoding="utf-8"?>
<sst xmlns="http://schemas.openxmlformats.org/spreadsheetml/2006/main" count="24" uniqueCount="24">
  <si>
    <t>Coefficients:</t>
  </si>
  <si>
    <t>(Intercept):2.bike</t>
  </si>
  <si>
    <t>(Intercept):3.em</t>
  </si>
  <si>
    <t>car_walk_time</t>
  </si>
  <si>
    <t>car_drive_time</t>
  </si>
  <si>
    <t>car_parking_cost</t>
  </si>
  <si>
    <t>bike_ride_time</t>
  </si>
  <si>
    <t>em_walk_time</t>
  </si>
  <si>
    <t>em_scoot_time</t>
  </si>
  <si>
    <t>em_scoot_cost</t>
  </si>
  <si>
    <t>em_ticket_cost</t>
  </si>
  <si>
    <t>em_ride_time</t>
  </si>
  <si>
    <t>Coeff</t>
  </si>
  <si>
    <t>Value</t>
  </si>
  <si>
    <t>Vcar</t>
  </si>
  <si>
    <t>Vbike</t>
  </si>
  <si>
    <t>Vem</t>
  </si>
  <si>
    <t>Pcar</t>
  </si>
  <si>
    <t>Pbike</t>
  </si>
  <si>
    <t>Pem</t>
  </si>
  <si>
    <t>Oddscar</t>
  </si>
  <si>
    <t>Oddsbike</t>
  </si>
  <si>
    <t>Oddsem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</si>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</sst>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D361-0CEC-4615-BADC-DD70C2FB4573}">
  <dimension ref="A1:L10"/>
  <sheetViews>
    <sheetView tabSelected="1" workbookViewId="0">
      <selection activeCell="D10" sqref="D10"/>
    </sheetView>
  </sheetViews>
  <sheetFormatPr defaultRowHeight="15" x14ac:dyDescent="0.25"/>
  <cols>
    <col min="2" max="2" width="16.7109375" bestFit="1" customWidth="1"/>
    <col min="3" max="3" width="15.7109375" bestFit="1" customWidth="1"/>
    <col min="4" max="4" width="14.85546875" bestFit="1" customWidth="1"/>
    <col min="5" max="5" width="14.42578125" bestFit="1" customWidth="1"/>
    <col min="6" max="6" width="15.85546875" bestFit="1" customWidth="1"/>
    <col min="9" max="9" width="14.85546875" bestFit="1" customWidth="1"/>
    <col min="10" max="10" width="14.28515625" bestFit="1" customWidth="1"/>
  </cols>
  <sheetData>
    <row r="1" spans="1:12" x14ac:dyDescent="0.25">
      <c r="B1" t="s">
        <v>0</v>
      </c>
    </row>
    <row r="2" spans="1:1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12</v>
      </c>
      <c r="B3">
        <v>-0.13031100000000001</v>
      </c>
      <c r="C3">
        <v>-5.2916999999999999E-2</v>
      </c>
      <c r="D3">
        <v>-2.8136000000000001E-2</v>
      </c>
      <c r="E3">
        <v>-2.5187000000000001E-2</v>
      </c>
      <c r="F3">
        <v>-9.9222000000000005E-2</v>
      </c>
      <c r="G3">
        <v>-5.1880000000000003E-2</v>
      </c>
      <c r="H3">
        <v>-4.4388999999999998E-2</v>
      </c>
      <c r="I3">
        <v>-4.2025E-2</v>
      </c>
      <c r="J3">
        <v>-0.12928100000000001</v>
      </c>
      <c r="K3">
        <v>-0.16642199999999999</v>
      </c>
      <c r="L3">
        <v>-3.3092000000000003E-2</v>
      </c>
    </row>
    <row r="4" spans="1:12" x14ac:dyDescent="0.25">
      <c r="A4" t="s">
        <v>13</v>
      </c>
      <c r="D4">
        <v>2</v>
      </c>
      <c r="E4">
        <v>25</v>
      </c>
      <c r="F4">
        <v>11</v>
      </c>
      <c r="G4">
        <v>35</v>
      </c>
      <c r="H4">
        <v>4</v>
      </c>
      <c r="I4">
        <v>10</v>
      </c>
      <c r="J4">
        <v>3</v>
      </c>
      <c r="K4">
        <v>1.25</v>
      </c>
      <c r="L4">
        <v>30</v>
      </c>
    </row>
    <row r="5" spans="1:12" x14ac:dyDescent="0.25">
      <c r="A5" t="s">
        <v>23</v>
      </c>
      <c r="B5">
        <f>B3</f>
        <v>-0.13031100000000001</v>
      </c>
      <c r="C5">
        <f>C3</f>
        <v>-5.2916999999999999E-2</v>
      </c>
      <c r="D5">
        <f>D3*D4</f>
        <v>-5.6272000000000003E-2</v>
      </c>
      <c r="E5">
        <f t="shared" ref="E5:L5" si="0">E3*E4</f>
        <v>-0.62967499999999998</v>
      </c>
      <c r="F5">
        <f t="shared" si="0"/>
        <v>-1.091442</v>
      </c>
      <c r="G5">
        <f t="shared" si="0"/>
        <v>-1.8158000000000001</v>
      </c>
      <c r="H5">
        <f t="shared" si="0"/>
        <v>-0.17755599999999999</v>
      </c>
      <c r="I5">
        <f t="shared" si="0"/>
        <v>-0.42025000000000001</v>
      </c>
      <c r="J5">
        <f t="shared" si="0"/>
        <v>-0.38784300000000005</v>
      </c>
      <c r="K5">
        <f t="shared" si="0"/>
        <v>-0.20802749999999998</v>
      </c>
      <c r="L5">
        <f t="shared" si="0"/>
        <v>-0.99276000000000009</v>
      </c>
    </row>
    <row r="8" spans="1:12" x14ac:dyDescent="0.25">
      <c r="A8" t="s">
        <v>14</v>
      </c>
      <c r="B8">
        <f>0 + SUM(D5:F5)</f>
        <v>-1.7773889999999999</v>
      </c>
      <c r="C8" t="s">
        <v>20</v>
      </c>
      <c r="D8">
        <f>EXP(B8)</f>
        <v>0.16907903680192582</v>
      </c>
      <c r="E8" t="s">
        <v>17</v>
      </c>
      <c r="F8">
        <f>D8 / SUM($D$8:$D$10)</f>
        <v>0.40407494785591913</v>
      </c>
    </row>
    <row r="9" spans="1:12" x14ac:dyDescent="0.25">
      <c r="A9" t="s">
        <v>15</v>
      </c>
      <c r="B9">
        <f>B5+ SUM(G5)</f>
        <v>-1.9461110000000001</v>
      </c>
      <c r="C9" t="s">
        <v>21</v>
      </c>
      <c r="D9">
        <f>EXP(B9)</f>
        <v>0.14282845274635911</v>
      </c>
      <c r="E9" t="s">
        <v>18</v>
      </c>
      <c r="F9">
        <f t="shared" ref="F9:F10" si="1">D9 / SUM($D$8:$D$10)</f>
        <v>0.34133977036690394</v>
      </c>
    </row>
    <row r="10" spans="1:12" x14ac:dyDescent="0.25">
      <c r="A10" t="s">
        <v>16</v>
      </c>
      <c r="B10">
        <f>C5 + SUM(H5:L5)</f>
        <v>-2.2393535</v>
      </c>
      <c r="C10" t="s">
        <v>22</v>
      </c>
      <c r="D10">
        <f>EXP(B10)</f>
        <v>0.10652735205494721</v>
      </c>
      <c r="E10" t="s">
        <v>19</v>
      </c>
      <c r="F10">
        <f t="shared" si="1"/>
        <v>0.25458528177717682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McQueen</dc:creator>
  <cp:lastModifiedBy>Mike McQueen</cp:lastModifiedBy>
  <dcterms:created xsi:type="dcterms:W3CDTF">2020-08-14T19:00:22Z</dcterms:created>
  <dcterms:modified xsi:type="dcterms:W3CDTF">2020-08-14T22:46:23Z</dcterms:modified>
</cp:coreProperties>
</file>