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K\Music\"/>
    </mc:Choice>
  </mc:AlternateContent>
  <xr:revisionPtr revIDLastSave="0" documentId="13_ncr:1_{FC55B618-ECFE-4704-94C7-2F4948CE1605}" xr6:coauthVersionLast="47" xr6:coauthVersionMax="47" xr10:uidLastSave="{00000000-0000-0000-0000-000000000000}"/>
  <bookViews>
    <workbookView xWindow="-120" yWindow="-120" windowWidth="20730" windowHeight="11160" xr2:uid="{2590FA48-574B-4622-9114-E26E6B000F3B}"/>
  </bookViews>
  <sheets>
    <sheet name="VENDAS" sheetId="1" r:id="rId1"/>
    <sheet name="Vendas.cs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" l="1"/>
  <c r="J32" i="1"/>
  <c r="I32" i="1"/>
  <c r="G32" i="1"/>
  <c r="J31" i="1"/>
  <c r="I31" i="1"/>
  <c r="G31" i="1"/>
  <c r="J30" i="1"/>
  <c r="I30" i="1"/>
  <c r="G30" i="1"/>
  <c r="J29" i="1"/>
  <c r="I29" i="1"/>
  <c r="G29" i="1"/>
  <c r="J28" i="1"/>
  <c r="I28" i="1"/>
  <c r="G28" i="1"/>
  <c r="J27" i="1"/>
  <c r="I27" i="1"/>
  <c r="G27" i="1"/>
  <c r="J26" i="1"/>
  <c r="I26" i="1"/>
  <c r="G26" i="1"/>
  <c r="J25" i="1"/>
  <c r="I25" i="1"/>
  <c r="G25" i="1"/>
  <c r="J24" i="1"/>
  <c r="I24" i="1"/>
  <c r="G24" i="1"/>
  <c r="J23" i="1"/>
  <c r="I23" i="1"/>
  <c r="G23" i="1"/>
  <c r="J22" i="1"/>
  <c r="I22" i="1"/>
  <c r="G22" i="1"/>
  <c r="J21" i="1"/>
  <c r="I21" i="1"/>
  <c r="G21" i="1"/>
  <c r="J20" i="1"/>
  <c r="I20" i="1"/>
  <c r="G20" i="1"/>
  <c r="J19" i="1"/>
  <c r="I19" i="1"/>
  <c r="G19" i="1"/>
  <c r="J18" i="1"/>
  <c r="I18" i="1"/>
  <c r="G18" i="1"/>
  <c r="J17" i="1"/>
  <c r="I17" i="1"/>
  <c r="G17" i="1"/>
  <c r="J16" i="1"/>
  <c r="I16" i="1"/>
  <c r="G16" i="1"/>
  <c r="J15" i="1"/>
  <c r="I15" i="1"/>
  <c r="G15" i="1"/>
  <c r="J14" i="1"/>
  <c r="I14" i="1"/>
  <c r="G14" i="1"/>
  <c r="J13" i="1"/>
  <c r="I13" i="1"/>
  <c r="G13" i="1"/>
  <c r="J12" i="1"/>
  <c r="I12" i="1"/>
  <c r="G12" i="1"/>
  <c r="J11" i="1"/>
  <c r="I11" i="1"/>
  <c r="G11" i="1"/>
  <c r="J10" i="1"/>
  <c r="I10" i="1"/>
  <c r="G10" i="1"/>
  <c r="J9" i="1"/>
  <c r="I9" i="1"/>
  <c r="G9" i="1"/>
  <c r="J8" i="1"/>
  <c r="I8" i="1"/>
  <c r="G8" i="1"/>
  <c r="J7" i="1"/>
  <c r="I7" i="1"/>
  <c r="G7" i="1"/>
  <c r="J6" i="1"/>
  <c r="I6" i="1"/>
  <c r="G6" i="1"/>
  <c r="J5" i="1"/>
  <c r="I5" i="1"/>
  <c r="G5" i="1"/>
  <c r="J4" i="1"/>
  <c r="I4" i="1"/>
  <c r="G4" i="1"/>
  <c r="J3" i="1"/>
  <c r="I3" i="1"/>
  <c r="G3" i="1"/>
  <c r="J2" i="1"/>
  <c r="I2" i="1"/>
  <c r="G2" i="1"/>
</calcChain>
</file>

<file path=xl/sharedStrings.xml><?xml version="1.0" encoding="utf-8"?>
<sst xmlns="http://schemas.openxmlformats.org/spreadsheetml/2006/main" count="102" uniqueCount="74">
  <si>
    <t>Data</t>
  </si>
  <si>
    <t>Cliente</t>
  </si>
  <si>
    <t>Produto</t>
  </si>
  <si>
    <t>Pedido</t>
  </si>
  <si>
    <t>Quantidade</t>
  </si>
  <si>
    <t>Preço</t>
  </si>
  <si>
    <t>Total</t>
  </si>
  <si>
    <t xml:space="preserve">Custo </t>
  </si>
  <si>
    <t>Custo Total</t>
  </si>
  <si>
    <t>Lucro</t>
  </si>
  <si>
    <t>Situação</t>
  </si>
  <si>
    <t>Victória</t>
  </si>
  <si>
    <t>Vestido-M</t>
  </si>
  <si>
    <t>Pago</t>
  </si>
  <si>
    <t>Maria</t>
  </si>
  <si>
    <t>Apagar</t>
  </si>
  <si>
    <t>Suraia</t>
  </si>
  <si>
    <t>Blusa-G</t>
  </si>
  <si>
    <t>Ana</t>
  </si>
  <si>
    <t>Salto-35</t>
  </si>
  <si>
    <t>Fatima</t>
  </si>
  <si>
    <t>Brincos-E</t>
  </si>
  <si>
    <t>Rebeca</t>
  </si>
  <si>
    <t>Short-36</t>
  </si>
  <si>
    <t>Francisca</t>
  </si>
  <si>
    <t>Chinelo-38</t>
  </si>
  <si>
    <t>Saia- P</t>
  </si>
  <si>
    <t>Antónia</t>
  </si>
  <si>
    <t>Mario</t>
  </si>
  <si>
    <t>Fernando</t>
  </si>
  <si>
    <t>Laura</t>
  </si>
  <si>
    <t>Alferedo</t>
  </si>
  <si>
    <t>Júnior</t>
  </si>
  <si>
    <t>Cristiane</t>
  </si>
  <si>
    <t>Rodrigo</t>
  </si>
  <si>
    <t>Fernada</t>
  </si>
  <si>
    <t>Júlia</t>
  </si>
  <si>
    <t>Monica</t>
  </si>
  <si>
    <t>Veronica</t>
  </si>
  <si>
    <t>Roberto</t>
  </si>
  <si>
    <t>Armando</t>
  </si>
  <si>
    <t>Jurdão</t>
  </si>
  <si>
    <t>Ícaro</t>
  </si>
  <si>
    <t>Rosa</t>
  </si>
  <si>
    <t>Herminio</t>
  </si>
  <si>
    <t>Alberson</t>
  </si>
  <si>
    <t>Gerson</t>
  </si>
  <si>
    <t>Sandalia</t>
  </si>
  <si>
    <t>Blusa- SP</t>
  </si>
  <si>
    <t>Moletom-M</t>
  </si>
  <si>
    <t>Tenis-40</t>
  </si>
  <si>
    <t>Macacão-PP</t>
  </si>
  <si>
    <t>Saia-G</t>
  </si>
  <si>
    <t>Calça-39</t>
  </si>
  <si>
    <t>Tenis Casual</t>
  </si>
  <si>
    <t>Calça jeans-M (M)</t>
  </si>
  <si>
    <t>Relógio</t>
  </si>
  <si>
    <t>Capuz dragão- GL</t>
  </si>
  <si>
    <t>Calça de terno- GG(XL)</t>
  </si>
  <si>
    <t>Marcia</t>
  </si>
  <si>
    <t>José</t>
  </si>
  <si>
    <t>Luís</t>
  </si>
  <si>
    <t>Pingente</t>
  </si>
  <si>
    <t>Pagar</t>
  </si>
  <si>
    <t>Vestidos-GG</t>
  </si>
  <si>
    <t>Camisetas-M</t>
  </si>
  <si>
    <t>Blusas Básicos</t>
  </si>
  <si>
    <t>Blazeres- P</t>
  </si>
  <si>
    <t>Blazeres- G</t>
  </si>
  <si>
    <t>Camisas termicas-G</t>
  </si>
  <si>
    <t>Chinelos-39</t>
  </si>
  <si>
    <t>Colares</t>
  </si>
  <si>
    <t>Casacos</t>
  </si>
  <si>
    <t>Shorts-G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</si>
</sst>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165" fontId="0" fillId="0" borderId="0" xfId="0" applyNumberFormat="1" applyAlignment="1">
      <alignment horizontal="center"/>
    </xf>
    <xf numFmtId="16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2" fillId="0" borderId="0" xfId="2" applyNumberFormat="1" applyFont="1" applyAlignment="1">
      <alignment horizontal="center"/>
    </xf>
    <xf numFmtId="164" fontId="2" fillId="2" borderId="0" xfId="2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/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/>
  </cellXfs>
  <cellStyles count="3">
    <cellStyle name="Moeda" xfId="1" builtinId="4"/>
    <cellStyle name="Normal" xfId="0" builtinId="0"/>
    <cellStyle name="Porcentagem" xfId="2" builtinId="5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164" formatCode="_-[$R$-416]\ * #,##0.00_-;\-[$R$-416]\ * #,##0.00_-;_-[$R$-416]\ * &quot;-&quot;??_-;_-@_-"/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164" formatCode="_-[$R$-416]\ * #,##0.00_-;\-[$R$-416]\ * #,##0.00_-;_-[$R$-416]\ * &quot;-&quot;??_-;_-@_-"/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5"/>
        </patternFill>
      </fill>
    </dxf>
    <dxf>
      <font>
        <b/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164" formatCode="_-[$R$-416]\ * #,##0.00_-;\-[$R$-416]\ * #,##0.00_-;_-[$R$-416]\ * &quot;-&quot;??_-;_-@_-"/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21" formatCode="dd/mmm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5"/>
        </patternFill>
      </fill>
    </dxf>
    <dxf>
      <font>
        <b/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E81F75-E766-4467-87D3-F7BB189DCECD}" name="Tabela1" displayName="Tabela1" ref="A1:K32" totalsRowCount="1" headerRowDxfId="24" dataDxfId="23" totalsRowDxfId="22">
  <autoFilter ref="A1:K31" xr:uid="{D7E81F75-E766-4467-87D3-F7BB189DCECD}"/>
  <tableColumns count="11">
    <tableColumn id="1" xr3:uid="{5268A490-257A-4E78-B0BD-71828928E295}" name="Data" totalsRowLabel="Total" dataDxfId="21" totalsRowDxfId="20"/>
    <tableColumn id="2" xr3:uid="{897C1B58-9A9E-4602-A316-CCA5BBEF69B1}" name="Cliente" dataDxfId="19" totalsRowDxfId="18"/>
    <tableColumn id="3" xr3:uid="{C817D41A-83DA-4D40-BA15-6153449561A9}" name="Pedido" dataDxfId="17" totalsRowDxfId="16"/>
    <tableColumn id="4" xr3:uid="{AF4A8BA2-F58D-4D8D-92C1-C2A2A61A74B3}" name="Produto" dataDxfId="15" totalsRowDxfId="14"/>
    <tableColumn id="5" xr3:uid="{93B03DBB-AA5B-42EB-B6FA-68A0E1E69F88}" name="Quantidade" dataDxfId="13" totalsRowDxfId="12"/>
    <tableColumn id="6" xr3:uid="{A06F982C-F5E1-493B-90D3-9FCB7111BE7C}" name="Preço" dataDxfId="11" totalsRowDxfId="10"/>
    <tableColumn id="7" xr3:uid="{26348592-EEA6-4BB4-B830-FC0351662D8E}" name="Total" totalsRowFunction="sum" dataDxfId="9" totalsRowDxfId="8">
      <calculatedColumnFormula xml:space="preserve"> (E2*F2)</calculatedColumnFormula>
    </tableColumn>
    <tableColumn id="8" xr3:uid="{140A249C-319A-430D-B1B5-F97D33563725}" name="Custo " dataDxfId="7" totalsRowDxfId="6"/>
    <tableColumn id="9" xr3:uid="{35ED68E4-1DD3-4C6E-B396-B5EB372EAA81}" name="Custo Total" totalsRowFunction="sum" dataDxfId="5" totalsRowDxfId="4">
      <calculatedColumnFormula>E2*H2</calculatedColumnFormula>
    </tableColumn>
    <tableColumn id="10" xr3:uid="{789D17D4-2F44-47A1-8DC8-EB3A6D27F8EC}" name="Lucro" totalsRowFunction="sum" dataDxfId="3" totalsRowDxfId="2">
      <calculatedColumnFormula>G2-I2</calculatedColumnFormula>
    </tableColumn>
    <tableColumn id="11" xr3:uid="{B08AD945-455B-4532-B699-302ADB8E2F44}" name="Situação" totalsRowFunction="coun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5670F-D66A-4175-8C53-1F602CD33117}">
  <dimension ref="A1:K33"/>
  <sheetViews>
    <sheetView tabSelected="1" topLeftCell="C1" zoomScale="86" zoomScaleNormal="86" workbookViewId="0">
      <selection activeCell="R24" sqref="R24"/>
    </sheetView>
  </sheetViews>
  <sheetFormatPr defaultRowHeight="15" x14ac:dyDescent="0.25"/>
  <cols>
    <col min="1" max="1" width="18.85546875" customWidth="1"/>
    <col min="2" max="2" width="17.85546875" customWidth="1"/>
    <col min="3" max="3" width="12.140625" customWidth="1"/>
    <col min="4" max="4" width="24.7109375" customWidth="1"/>
    <col min="5" max="5" width="19.28515625" customWidth="1"/>
    <col min="6" max="6" width="14" customWidth="1"/>
    <col min="7" max="7" width="14.5703125" customWidth="1"/>
    <col min="8" max="8" width="13.140625" customWidth="1"/>
    <col min="9" max="9" width="16.85546875" customWidth="1"/>
    <col min="10" max="10" width="15.28515625" customWidth="1"/>
    <col min="11" max="11" width="14.7109375" customWidth="1"/>
  </cols>
  <sheetData>
    <row r="1" spans="1:11" ht="15.7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x14ac:dyDescent="0.25">
      <c r="A2" s="2">
        <v>45108</v>
      </c>
      <c r="B2" s="1" t="s">
        <v>11</v>
      </c>
      <c r="C2" s="1">
        <v>1</v>
      </c>
      <c r="D2" s="1" t="s">
        <v>12</v>
      </c>
      <c r="E2" s="1">
        <v>1</v>
      </c>
      <c r="F2" s="3">
        <v>65</v>
      </c>
      <c r="G2" s="3">
        <f t="shared" ref="G2:G7" si="0" xml:space="preserve"> (E2*F2)</f>
        <v>65</v>
      </c>
      <c r="H2" s="3">
        <v>30</v>
      </c>
      <c r="I2" s="3">
        <f t="shared" ref="I2:I8" si="1">E2*H2</f>
        <v>30</v>
      </c>
      <c r="J2" s="3">
        <f t="shared" ref="J2:J8" si="2">G2-I2</f>
        <v>35</v>
      </c>
      <c r="K2" s="1" t="s">
        <v>13</v>
      </c>
    </row>
    <row r="3" spans="1:11" ht="15.75" x14ac:dyDescent="0.25">
      <c r="A3" s="2">
        <v>45109</v>
      </c>
      <c r="B3" s="1" t="s">
        <v>14</v>
      </c>
      <c r="C3" s="1">
        <v>2</v>
      </c>
      <c r="D3" s="1" t="s">
        <v>26</v>
      </c>
      <c r="E3" s="1">
        <v>2</v>
      </c>
      <c r="F3" s="3">
        <v>30</v>
      </c>
      <c r="G3" s="3">
        <f t="shared" si="0"/>
        <v>60</v>
      </c>
      <c r="H3" s="4">
        <v>15</v>
      </c>
      <c r="I3" s="3">
        <f t="shared" si="1"/>
        <v>30</v>
      </c>
      <c r="J3" s="3">
        <f t="shared" si="2"/>
        <v>30</v>
      </c>
      <c r="K3" s="1" t="s">
        <v>15</v>
      </c>
    </row>
    <row r="4" spans="1:11" ht="15.75" x14ac:dyDescent="0.25">
      <c r="A4" s="2">
        <v>45110</v>
      </c>
      <c r="B4" s="1" t="s">
        <v>16</v>
      </c>
      <c r="C4" s="1">
        <v>3</v>
      </c>
      <c r="D4" s="1" t="s">
        <v>17</v>
      </c>
      <c r="E4" s="1">
        <v>2</v>
      </c>
      <c r="F4" s="3">
        <v>65</v>
      </c>
      <c r="G4" s="3">
        <f t="shared" si="0"/>
        <v>130</v>
      </c>
      <c r="H4" s="3">
        <v>30</v>
      </c>
      <c r="I4" s="3">
        <f t="shared" si="1"/>
        <v>60</v>
      </c>
      <c r="J4" s="3">
        <f t="shared" si="2"/>
        <v>70</v>
      </c>
      <c r="K4" s="1" t="s">
        <v>13</v>
      </c>
    </row>
    <row r="5" spans="1:11" ht="15.75" x14ac:dyDescent="0.25">
      <c r="A5" s="2">
        <v>45111</v>
      </c>
      <c r="B5" s="1" t="s">
        <v>18</v>
      </c>
      <c r="C5" s="1">
        <v>4</v>
      </c>
      <c r="D5" s="1" t="s">
        <v>19</v>
      </c>
      <c r="E5" s="1">
        <v>1</v>
      </c>
      <c r="F5" s="3">
        <v>125</v>
      </c>
      <c r="G5" s="3">
        <f t="shared" si="0"/>
        <v>125</v>
      </c>
      <c r="H5" s="3">
        <v>65</v>
      </c>
      <c r="I5" s="3">
        <f t="shared" si="1"/>
        <v>65</v>
      </c>
      <c r="J5" s="3">
        <f t="shared" si="2"/>
        <v>60</v>
      </c>
      <c r="K5" s="1" t="s">
        <v>15</v>
      </c>
    </row>
    <row r="6" spans="1:11" ht="15.75" x14ac:dyDescent="0.25">
      <c r="A6" s="2">
        <v>45112</v>
      </c>
      <c r="B6" s="1" t="s">
        <v>20</v>
      </c>
      <c r="C6" s="1">
        <v>5</v>
      </c>
      <c r="D6" s="1" t="s">
        <v>21</v>
      </c>
      <c r="E6" s="1">
        <v>2</v>
      </c>
      <c r="F6" s="3">
        <v>35</v>
      </c>
      <c r="G6" s="3">
        <f t="shared" si="0"/>
        <v>70</v>
      </c>
      <c r="H6" s="3">
        <v>20</v>
      </c>
      <c r="I6" s="3">
        <f t="shared" si="1"/>
        <v>40</v>
      </c>
      <c r="J6" s="3">
        <f t="shared" si="2"/>
        <v>30</v>
      </c>
      <c r="K6" s="1" t="s">
        <v>13</v>
      </c>
    </row>
    <row r="7" spans="1:11" ht="15.75" x14ac:dyDescent="0.25">
      <c r="A7" s="2">
        <v>45113</v>
      </c>
      <c r="B7" s="1" t="s">
        <v>22</v>
      </c>
      <c r="C7" s="1">
        <v>6</v>
      </c>
      <c r="D7" s="1" t="s">
        <v>23</v>
      </c>
      <c r="E7" s="1">
        <v>3</v>
      </c>
      <c r="F7" s="3">
        <v>55</v>
      </c>
      <c r="G7" s="3">
        <f t="shared" si="0"/>
        <v>165</v>
      </c>
      <c r="H7" s="3">
        <v>25</v>
      </c>
      <c r="I7" s="3">
        <f t="shared" si="1"/>
        <v>75</v>
      </c>
      <c r="J7" s="3">
        <f t="shared" si="2"/>
        <v>90</v>
      </c>
      <c r="K7" s="1" t="s">
        <v>15</v>
      </c>
    </row>
    <row r="8" spans="1:11" ht="15.75" x14ac:dyDescent="0.25">
      <c r="A8" s="2">
        <v>45114</v>
      </c>
      <c r="B8" s="1" t="s">
        <v>24</v>
      </c>
      <c r="C8" s="1">
        <v>7</v>
      </c>
      <c r="D8" s="1" t="s">
        <v>25</v>
      </c>
      <c r="E8" s="1">
        <v>1</v>
      </c>
      <c r="F8" s="3">
        <v>85</v>
      </c>
      <c r="G8" s="3">
        <f t="shared" ref="G8:G28" si="3" xml:space="preserve"> (E8*F8)</f>
        <v>85</v>
      </c>
      <c r="H8" s="3">
        <v>30</v>
      </c>
      <c r="I8" s="3">
        <f t="shared" si="1"/>
        <v>30</v>
      </c>
      <c r="J8" s="3">
        <f t="shared" si="2"/>
        <v>55</v>
      </c>
      <c r="K8" s="1" t="s">
        <v>13</v>
      </c>
    </row>
    <row r="9" spans="1:11" ht="15.75" x14ac:dyDescent="0.25">
      <c r="A9" s="2">
        <v>45115</v>
      </c>
      <c r="B9" s="1" t="s">
        <v>27</v>
      </c>
      <c r="C9" s="1">
        <v>8</v>
      </c>
      <c r="D9" s="1" t="s">
        <v>47</v>
      </c>
      <c r="E9" s="1">
        <v>2</v>
      </c>
      <c r="F9" s="3">
        <v>38</v>
      </c>
      <c r="G9" s="3">
        <f t="shared" si="3"/>
        <v>76</v>
      </c>
      <c r="H9" s="5">
        <v>12</v>
      </c>
      <c r="I9" s="3">
        <f t="shared" ref="I9:I28" si="4">E9*H9</f>
        <v>24</v>
      </c>
      <c r="J9" s="3">
        <f t="shared" ref="J9:J30" si="5">G9-I9</f>
        <v>52</v>
      </c>
      <c r="K9" s="1" t="s">
        <v>15</v>
      </c>
    </row>
    <row r="10" spans="1:11" ht="15.75" x14ac:dyDescent="0.25">
      <c r="A10" s="2">
        <v>45116</v>
      </c>
      <c r="B10" s="1" t="s">
        <v>28</v>
      </c>
      <c r="C10" s="1">
        <v>9</v>
      </c>
      <c r="D10" s="1" t="s">
        <v>48</v>
      </c>
      <c r="E10" s="1">
        <v>3</v>
      </c>
      <c r="F10" s="3">
        <v>40</v>
      </c>
      <c r="G10" s="3">
        <f t="shared" si="3"/>
        <v>120</v>
      </c>
      <c r="H10" s="5">
        <v>39</v>
      </c>
      <c r="I10" s="3">
        <f t="shared" si="4"/>
        <v>117</v>
      </c>
      <c r="J10" s="3">
        <f>G10-I10</f>
        <v>3</v>
      </c>
      <c r="K10" s="1" t="s">
        <v>13</v>
      </c>
    </row>
    <row r="11" spans="1:11" ht="15.75" x14ac:dyDescent="0.25">
      <c r="A11" s="2">
        <v>45117</v>
      </c>
      <c r="B11" s="1" t="s">
        <v>29</v>
      </c>
      <c r="C11" s="1">
        <v>10</v>
      </c>
      <c r="D11" s="1" t="s">
        <v>49</v>
      </c>
      <c r="E11" s="1">
        <v>1</v>
      </c>
      <c r="F11" s="3">
        <v>50</v>
      </c>
      <c r="G11" s="3">
        <f t="shared" si="3"/>
        <v>50</v>
      </c>
      <c r="H11" s="5">
        <v>13</v>
      </c>
      <c r="I11" s="3">
        <f t="shared" si="4"/>
        <v>13</v>
      </c>
      <c r="J11" s="3">
        <f t="shared" si="5"/>
        <v>37</v>
      </c>
      <c r="K11" s="1" t="s">
        <v>15</v>
      </c>
    </row>
    <row r="12" spans="1:11" ht="15.75" x14ac:dyDescent="0.25">
      <c r="A12" s="2">
        <v>45118</v>
      </c>
      <c r="B12" s="1" t="s">
        <v>30</v>
      </c>
      <c r="C12" s="1">
        <v>11</v>
      </c>
      <c r="D12" s="1" t="s">
        <v>64</v>
      </c>
      <c r="E12" s="1">
        <v>3</v>
      </c>
      <c r="F12" s="3">
        <v>60</v>
      </c>
      <c r="G12" s="3">
        <f t="shared" si="3"/>
        <v>180</v>
      </c>
      <c r="H12" s="5">
        <v>15</v>
      </c>
      <c r="I12" s="3">
        <f t="shared" si="4"/>
        <v>45</v>
      </c>
      <c r="J12" s="3">
        <f t="shared" si="5"/>
        <v>135</v>
      </c>
      <c r="K12" s="1" t="s">
        <v>13</v>
      </c>
    </row>
    <row r="13" spans="1:11" ht="15.75" x14ac:dyDescent="0.25">
      <c r="A13" s="2">
        <v>45119</v>
      </c>
      <c r="B13" s="1" t="s">
        <v>31</v>
      </c>
      <c r="C13" s="1">
        <v>12</v>
      </c>
      <c r="D13" s="1" t="s">
        <v>50</v>
      </c>
      <c r="E13" s="1">
        <v>1</v>
      </c>
      <c r="F13" s="3">
        <v>73</v>
      </c>
      <c r="G13" s="3">
        <f t="shared" si="3"/>
        <v>73</v>
      </c>
      <c r="H13" s="5">
        <v>26</v>
      </c>
      <c r="I13" s="3">
        <f t="shared" si="4"/>
        <v>26</v>
      </c>
      <c r="J13" s="3">
        <f t="shared" si="5"/>
        <v>47</v>
      </c>
      <c r="K13" s="1" t="s">
        <v>15</v>
      </c>
    </row>
    <row r="14" spans="1:11" ht="15.75" x14ac:dyDescent="0.25">
      <c r="A14" s="2">
        <v>45120</v>
      </c>
      <c r="B14" s="1" t="s">
        <v>32</v>
      </c>
      <c r="C14" s="1">
        <v>13</v>
      </c>
      <c r="D14" s="1" t="s">
        <v>53</v>
      </c>
      <c r="E14" s="1">
        <v>2</v>
      </c>
      <c r="F14" s="3">
        <v>115</v>
      </c>
      <c r="G14" s="3">
        <f t="shared" si="3"/>
        <v>230</v>
      </c>
      <c r="H14" s="5">
        <v>77</v>
      </c>
      <c r="I14" s="3">
        <f t="shared" si="4"/>
        <v>154</v>
      </c>
      <c r="J14" s="3">
        <f t="shared" si="5"/>
        <v>76</v>
      </c>
      <c r="K14" s="1" t="s">
        <v>13</v>
      </c>
    </row>
    <row r="15" spans="1:11" ht="15.75" x14ac:dyDescent="0.25">
      <c r="A15" s="2">
        <v>45121</v>
      </c>
      <c r="B15" s="1" t="s">
        <v>33</v>
      </c>
      <c r="C15" s="1">
        <v>14</v>
      </c>
      <c r="D15" s="1" t="s">
        <v>51</v>
      </c>
      <c r="E15" s="1">
        <v>1</v>
      </c>
      <c r="F15" s="3">
        <v>20</v>
      </c>
      <c r="G15" s="3">
        <f t="shared" si="3"/>
        <v>20</v>
      </c>
      <c r="H15" s="5">
        <v>10</v>
      </c>
      <c r="I15" s="3">
        <f t="shared" si="4"/>
        <v>10</v>
      </c>
      <c r="J15" s="3">
        <f t="shared" si="5"/>
        <v>10</v>
      </c>
      <c r="K15" s="1" t="s">
        <v>15</v>
      </c>
    </row>
    <row r="16" spans="1:11" ht="15.75" x14ac:dyDescent="0.25">
      <c r="A16" s="2">
        <v>45122</v>
      </c>
      <c r="B16" s="1" t="s">
        <v>34</v>
      </c>
      <c r="C16" s="1">
        <v>15</v>
      </c>
      <c r="D16" s="1" t="s">
        <v>65</v>
      </c>
      <c r="E16" s="1">
        <v>4</v>
      </c>
      <c r="F16" s="3">
        <v>35</v>
      </c>
      <c r="G16" s="3">
        <f t="shared" si="3"/>
        <v>140</v>
      </c>
      <c r="H16" s="5">
        <v>12</v>
      </c>
      <c r="I16" s="3">
        <f t="shared" si="4"/>
        <v>48</v>
      </c>
      <c r="J16" s="3">
        <f t="shared" si="5"/>
        <v>92</v>
      </c>
      <c r="K16" s="1" t="s">
        <v>13</v>
      </c>
    </row>
    <row r="17" spans="1:11" ht="15.75" x14ac:dyDescent="0.25">
      <c r="A17" s="2">
        <v>45123</v>
      </c>
      <c r="B17" s="1" t="s">
        <v>35</v>
      </c>
      <c r="C17" s="1">
        <v>16</v>
      </c>
      <c r="D17" s="1" t="s">
        <v>52</v>
      </c>
      <c r="E17" s="1">
        <v>1</v>
      </c>
      <c r="F17" s="3">
        <v>49</v>
      </c>
      <c r="G17" s="3">
        <f t="shared" si="3"/>
        <v>49</v>
      </c>
      <c r="H17" s="5">
        <v>20</v>
      </c>
      <c r="I17" s="3">
        <f t="shared" si="4"/>
        <v>20</v>
      </c>
      <c r="J17" s="3">
        <f t="shared" si="5"/>
        <v>29</v>
      </c>
      <c r="K17" s="1" t="s">
        <v>15</v>
      </c>
    </row>
    <row r="18" spans="1:11" ht="15.75" x14ac:dyDescent="0.25">
      <c r="A18" s="2">
        <v>45124</v>
      </c>
      <c r="B18" s="1" t="s">
        <v>36</v>
      </c>
      <c r="C18" s="1">
        <v>17</v>
      </c>
      <c r="D18" s="1" t="s">
        <v>66</v>
      </c>
      <c r="E18" s="1">
        <v>5</v>
      </c>
      <c r="F18" s="3">
        <v>77</v>
      </c>
      <c r="G18" s="3">
        <f t="shared" si="3"/>
        <v>385</v>
      </c>
      <c r="H18" s="5">
        <v>45</v>
      </c>
      <c r="I18" s="3">
        <f t="shared" si="4"/>
        <v>225</v>
      </c>
      <c r="J18" s="3">
        <f t="shared" si="5"/>
        <v>160</v>
      </c>
      <c r="K18" s="1" t="s">
        <v>13</v>
      </c>
    </row>
    <row r="19" spans="1:11" ht="15.75" x14ac:dyDescent="0.25">
      <c r="A19" s="2">
        <v>45125</v>
      </c>
      <c r="B19" s="1" t="s">
        <v>37</v>
      </c>
      <c r="C19" s="1">
        <v>18</v>
      </c>
      <c r="D19" s="1" t="s">
        <v>54</v>
      </c>
      <c r="E19" s="1">
        <v>2</v>
      </c>
      <c r="F19" s="3">
        <v>69</v>
      </c>
      <c r="G19" s="3">
        <f t="shared" si="3"/>
        <v>138</v>
      </c>
      <c r="H19" s="5">
        <v>39</v>
      </c>
      <c r="I19" s="3">
        <f t="shared" si="4"/>
        <v>78</v>
      </c>
      <c r="J19" s="3">
        <f t="shared" si="5"/>
        <v>60</v>
      </c>
      <c r="K19" s="1" t="s">
        <v>15</v>
      </c>
    </row>
    <row r="20" spans="1:11" ht="15.75" x14ac:dyDescent="0.25">
      <c r="A20" s="2">
        <v>45126</v>
      </c>
      <c r="B20" s="1" t="s">
        <v>38</v>
      </c>
      <c r="C20" s="1">
        <v>19</v>
      </c>
      <c r="D20" s="1" t="s">
        <v>73</v>
      </c>
      <c r="E20" s="1">
        <v>4</v>
      </c>
      <c r="F20" s="3">
        <v>23</v>
      </c>
      <c r="G20" s="3">
        <f t="shared" si="3"/>
        <v>92</v>
      </c>
      <c r="H20" s="5">
        <v>11</v>
      </c>
      <c r="I20" s="3">
        <f t="shared" si="4"/>
        <v>44</v>
      </c>
      <c r="J20" s="3">
        <f t="shared" si="5"/>
        <v>48</v>
      </c>
      <c r="K20" s="1" t="s">
        <v>13</v>
      </c>
    </row>
    <row r="21" spans="1:11" ht="15.75" x14ac:dyDescent="0.25">
      <c r="A21" s="2">
        <v>45127</v>
      </c>
      <c r="B21" s="1" t="s">
        <v>39</v>
      </c>
      <c r="C21" s="1">
        <v>20</v>
      </c>
      <c r="D21" s="1" t="s">
        <v>55</v>
      </c>
      <c r="E21" s="1">
        <v>1</v>
      </c>
      <c r="F21" s="3">
        <v>99</v>
      </c>
      <c r="G21" s="3">
        <f t="shared" si="3"/>
        <v>99</v>
      </c>
      <c r="H21" s="5">
        <v>45</v>
      </c>
      <c r="I21" s="3">
        <f t="shared" si="4"/>
        <v>45</v>
      </c>
      <c r="J21" s="3">
        <f t="shared" si="5"/>
        <v>54</v>
      </c>
      <c r="K21" s="1" t="s">
        <v>15</v>
      </c>
    </row>
    <row r="22" spans="1:11" ht="15.75" x14ac:dyDescent="0.25">
      <c r="A22" s="2">
        <v>45128</v>
      </c>
      <c r="B22" s="1" t="s">
        <v>40</v>
      </c>
      <c r="C22" s="1">
        <v>21</v>
      </c>
      <c r="D22" s="1" t="s">
        <v>58</v>
      </c>
      <c r="E22" s="1">
        <v>2</v>
      </c>
      <c r="F22" s="3">
        <v>103</v>
      </c>
      <c r="G22" s="3">
        <f t="shared" si="3"/>
        <v>206</v>
      </c>
      <c r="H22" s="5">
        <v>50</v>
      </c>
      <c r="I22" s="3">
        <f t="shared" si="4"/>
        <v>100</v>
      </c>
      <c r="J22" s="3">
        <f t="shared" si="5"/>
        <v>106</v>
      </c>
      <c r="K22" s="1" t="s">
        <v>13</v>
      </c>
    </row>
    <row r="23" spans="1:11" ht="15.75" x14ac:dyDescent="0.25">
      <c r="A23" s="2">
        <v>45129</v>
      </c>
      <c r="B23" s="1" t="s">
        <v>41</v>
      </c>
      <c r="C23" s="1">
        <v>22</v>
      </c>
      <c r="D23" s="1" t="s">
        <v>56</v>
      </c>
      <c r="E23" s="1">
        <v>1</v>
      </c>
      <c r="F23" s="3">
        <v>30</v>
      </c>
      <c r="G23" s="3">
        <f t="shared" si="3"/>
        <v>30</v>
      </c>
      <c r="H23" s="5">
        <v>15</v>
      </c>
      <c r="I23" s="3">
        <f t="shared" si="4"/>
        <v>15</v>
      </c>
      <c r="J23" s="3">
        <f t="shared" si="5"/>
        <v>15</v>
      </c>
      <c r="K23" s="1" t="s">
        <v>15</v>
      </c>
    </row>
    <row r="24" spans="1:11" ht="15.75" x14ac:dyDescent="0.25">
      <c r="A24" s="2">
        <v>45130</v>
      </c>
      <c r="B24" s="1" t="s">
        <v>42</v>
      </c>
      <c r="C24" s="1">
        <v>23</v>
      </c>
      <c r="D24" s="1" t="s">
        <v>67</v>
      </c>
      <c r="E24" s="1">
        <v>3</v>
      </c>
      <c r="F24" s="3">
        <v>59</v>
      </c>
      <c r="G24" s="3">
        <f t="shared" si="3"/>
        <v>177</v>
      </c>
      <c r="H24" s="5">
        <v>26</v>
      </c>
      <c r="I24" s="3">
        <f t="shared" si="4"/>
        <v>78</v>
      </c>
      <c r="J24" s="3">
        <f t="shared" si="5"/>
        <v>99</v>
      </c>
      <c r="K24" s="1" t="s">
        <v>13</v>
      </c>
    </row>
    <row r="25" spans="1:11" ht="15.75" x14ac:dyDescent="0.25">
      <c r="A25" s="2">
        <v>45131</v>
      </c>
      <c r="B25" s="1" t="s">
        <v>43</v>
      </c>
      <c r="C25" s="1">
        <v>24</v>
      </c>
      <c r="D25" s="1" t="s">
        <v>68</v>
      </c>
      <c r="E25" s="1">
        <v>9</v>
      </c>
      <c r="F25" s="3">
        <v>78</v>
      </c>
      <c r="G25" s="3">
        <f t="shared" si="3"/>
        <v>702</v>
      </c>
      <c r="H25" s="5">
        <v>35</v>
      </c>
      <c r="I25" s="3">
        <f t="shared" si="4"/>
        <v>315</v>
      </c>
      <c r="J25" s="3">
        <f>G25-I25</f>
        <v>387</v>
      </c>
      <c r="K25" s="1" t="s">
        <v>15</v>
      </c>
    </row>
    <row r="26" spans="1:11" ht="15.75" x14ac:dyDescent="0.25">
      <c r="A26" s="2">
        <v>45132</v>
      </c>
      <c r="B26" s="1" t="s">
        <v>44</v>
      </c>
      <c r="C26" s="1">
        <v>25</v>
      </c>
      <c r="D26" s="1" t="s">
        <v>57</v>
      </c>
      <c r="E26" s="1">
        <v>1</v>
      </c>
      <c r="F26" s="3">
        <v>60</v>
      </c>
      <c r="G26" s="3">
        <f t="shared" si="3"/>
        <v>60</v>
      </c>
      <c r="H26" s="5">
        <v>30</v>
      </c>
      <c r="I26" s="3">
        <f t="shared" si="4"/>
        <v>30</v>
      </c>
      <c r="J26" s="3">
        <f t="shared" si="5"/>
        <v>30</v>
      </c>
      <c r="K26" s="1" t="s">
        <v>13</v>
      </c>
    </row>
    <row r="27" spans="1:11" ht="15.75" x14ac:dyDescent="0.25">
      <c r="A27" s="2">
        <v>45133</v>
      </c>
      <c r="B27" s="1" t="s">
        <v>45</v>
      </c>
      <c r="C27" s="1">
        <v>26</v>
      </c>
      <c r="D27" s="1" t="s">
        <v>69</v>
      </c>
      <c r="E27" s="1">
        <v>2</v>
      </c>
      <c r="F27" s="3">
        <v>45</v>
      </c>
      <c r="G27" s="3">
        <f t="shared" si="3"/>
        <v>90</v>
      </c>
      <c r="H27" s="5">
        <v>23</v>
      </c>
      <c r="I27" s="3">
        <f t="shared" si="4"/>
        <v>46</v>
      </c>
      <c r="J27" s="3">
        <f t="shared" si="5"/>
        <v>44</v>
      </c>
      <c r="K27" s="1" t="s">
        <v>15</v>
      </c>
    </row>
    <row r="28" spans="1:11" ht="15.75" x14ac:dyDescent="0.25">
      <c r="A28" s="2">
        <v>45134</v>
      </c>
      <c r="B28" s="1" t="s">
        <v>46</v>
      </c>
      <c r="C28" s="1">
        <v>27</v>
      </c>
      <c r="D28" s="1" t="s">
        <v>70</v>
      </c>
      <c r="E28" s="1">
        <v>6</v>
      </c>
      <c r="F28" s="3">
        <v>50</v>
      </c>
      <c r="G28" s="3">
        <f t="shared" si="3"/>
        <v>300</v>
      </c>
      <c r="H28" s="5">
        <v>25</v>
      </c>
      <c r="I28" s="3">
        <f t="shared" si="4"/>
        <v>150</v>
      </c>
      <c r="J28" s="3">
        <f t="shared" si="5"/>
        <v>150</v>
      </c>
      <c r="K28" s="1" t="s">
        <v>13</v>
      </c>
    </row>
    <row r="29" spans="1:11" ht="15.75" x14ac:dyDescent="0.25">
      <c r="A29" s="2">
        <v>45135</v>
      </c>
      <c r="B29" s="1" t="s">
        <v>59</v>
      </c>
      <c r="C29" s="1">
        <v>28</v>
      </c>
      <c r="D29" s="1" t="s">
        <v>71</v>
      </c>
      <c r="E29" s="1">
        <v>2</v>
      </c>
      <c r="F29" s="10">
        <v>25</v>
      </c>
      <c r="G29" s="3">
        <f>E29*F29</f>
        <v>50</v>
      </c>
      <c r="H29" s="6">
        <v>14</v>
      </c>
      <c r="I29" s="3">
        <f>H29*E29</f>
        <v>28</v>
      </c>
      <c r="J29" s="3">
        <f t="shared" si="5"/>
        <v>22</v>
      </c>
      <c r="K29" s="1" t="s">
        <v>15</v>
      </c>
    </row>
    <row r="30" spans="1:11" ht="15.75" x14ac:dyDescent="0.25">
      <c r="A30" s="8">
        <v>45136</v>
      </c>
      <c r="B30" s="9" t="s">
        <v>60</v>
      </c>
      <c r="C30" s="9">
        <v>29</v>
      </c>
      <c r="D30" s="9" t="s">
        <v>62</v>
      </c>
      <c r="E30" s="9">
        <v>1</v>
      </c>
      <c r="F30" s="11">
        <v>35</v>
      </c>
      <c r="G30" s="12">
        <f>E30*F30</f>
        <v>35</v>
      </c>
      <c r="H30" s="13">
        <v>12</v>
      </c>
      <c r="I30" s="12">
        <f>H30*E30</f>
        <v>12</v>
      </c>
      <c r="J30" s="12">
        <f t="shared" si="5"/>
        <v>23</v>
      </c>
      <c r="K30" s="9" t="s">
        <v>63</v>
      </c>
    </row>
    <row r="31" spans="1:11" ht="15.75" x14ac:dyDescent="0.25">
      <c r="A31" s="2">
        <v>45137</v>
      </c>
      <c r="B31" s="1" t="s">
        <v>61</v>
      </c>
      <c r="C31" s="1">
        <v>30</v>
      </c>
      <c r="D31" s="1" t="s">
        <v>72</v>
      </c>
      <c r="E31" s="1">
        <v>8</v>
      </c>
      <c r="F31" s="3">
        <v>78</v>
      </c>
      <c r="G31" s="3">
        <f>E31*F31</f>
        <v>624</v>
      </c>
      <c r="H31" s="6">
        <v>35</v>
      </c>
      <c r="I31" s="3">
        <f>H31*E31</f>
        <v>280</v>
      </c>
      <c r="J31" s="3">
        <f>G31-I31</f>
        <v>344</v>
      </c>
      <c r="K31" s="1" t="s">
        <v>15</v>
      </c>
    </row>
    <row r="32" spans="1:11" ht="15.75" x14ac:dyDescent="0.25">
      <c r="A32" s="14" t="s">
        <v>6</v>
      </c>
      <c r="B32" s="14"/>
      <c r="C32" s="14"/>
      <c r="D32" s="14"/>
      <c r="E32" s="14"/>
      <c r="F32" s="14"/>
      <c r="G32" s="15">
        <f>SUBTOTAL(109,Tabela1[Total])</f>
        <v>4626</v>
      </c>
      <c r="H32" s="16"/>
      <c r="I32" s="15">
        <f>SUBTOTAL(109,Tabela1[Custo Total])</f>
        <v>2233</v>
      </c>
      <c r="J32" s="15">
        <f>SUBTOTAL(109,Tabela1[Lucro])</f>
        <v>2393</v>
      </c>
      <c r="K32" s="14">
        <f>SUBTOTAL(103,Tabela1[Situação])</f>
        <v>30</v>
      </c>
    </row>
    <row r="33" spans="6:6" x14ac:dyDescent="0.25">
      <c r="F33" s="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88021-5198-49DF-A641-B2E496626F81}">
  <dimension ref="A1"/>
  <sheetViews>
    <sheetView topLeftCell="A5" workbookViewId="0">
      <selection activeCell="N14" sqref="N14"/>
    </sheetView>
  </sheetViews>
  <sheetFormatPr defaultRowHeight="15" x14ac:dyDescent="0.25"/>
  <cols>
    <col min="4" max="4" width="13" customWidth="1"/>
    <col min="6" max="6" width="14.42578125" customWidth="1"/>
    <col min="7" max="7" width="15.28515625" customWidth="1"/>
    <col min="8" max="8" width="13.140625" customWidth="1"/>
    <col min="9" max="9" width="14.28515625" customWidth="1"/>
    <col min="10" max="10" width="14.5703125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Vendas.csv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</dc:creator>
  <cp:lastModifiedBy>VICK</cp:lastModifiedBy>
  <dcterms:created xsi:type="dcterms:W3CDTF">2023-11-21T18:24:06Z</dcterms:created>
  <dcterms:modified xsi:type="dcterms:W3CDTF">2023-12-10T03:43:32Z</dcterms:modified>
</cp:coreProperties>
</file>