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E:\数学评价方法\"/>
    </mc:Choice>
  </mc:AlternateContent>
  <xr:revisionPtr revIDLastSave="0" documentId="13_ncr:1_{B1E2FCE5-70C6-4092-9344-D530AAC98687}" xr6:coauthVersionLast="36" xr6:coauthVersionMax="47" xr10:uidLastSave="{00000000-0000-0000-0000-000000000000}"/>
  <bookViews>
    <workbookView xWindow="-96" yWindow="-96" windowWidth="24192" windowHeight="14472" activeTab="4" xr2:uid="{00000000-000D-0000-FFFF-FFFF00000000}"/>
  </bookViews>
  <sheets>
    <sheet name="原始数据" sheetId="1" r:id="rId1"/>
    <sheet name="AHP" sheetId="3" r:id="rId2"/>
    <sheet name="灰色" sheetId="4" r:id="rId3"/>
    <sheet name="组合常权" sheetId="5" r:id="rId4"/>
    <sheet name="K聚类" sheetId="6" r:id="rId5"/>
    <sheet name="变权区间及参数" sheetId="7" r:id="rId6"/>
    <sheet name="X行" sheetId="12" r:id="rId7"/>
    <sheet name="X列" sheetId="8" r:id="rId8"/>
    <sheet name="W" sheetId="13" r:id="rId9"/>
    <sheet name="未知测度" sheetId="10" r:id="rId10"/>
    <sheet name="R" sheetId="11" r:id="rId11"/>
    <sheet name="常权结果" sheetId="14" r:id="rId12"/>
    <sheet name="变权-物元" sheetId="15" r:id="rId13"/>
  </sheets>
  <definedNames>
    <definedName name="_xlnm._FilterDatabase" localSheetId="7" hidden="1">X列!#REF!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5" i="15" l="1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" i="15"/>
  <c r="J2" i="15"/>
  <c r="M162" i="13" l="1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2" i="11"/>
  <c r="B11" i="10"/>
  <c r="D11" i="10"/>
  <c r="F11" i="10"/>
  <c r="H11" i="10"/>
  <c r="B12" i="10"/>
  <c r="D12" i="10"/>
  <c r="F12" i="10"/>
  <c r="H12" i="10"/>
  <c r="B13" i="10"/>
  <c r="D13" i="10"/>
  <c r="F13" i="10"/>
  <c r="H13" i="10"/>
  <c r="B14" i="10"/>
  <c r="D14" i="10"/>
  <c r="F14" i="10"/>
  <c r="H14" i="10"/>
  <c r="B15" i="10"/>
  <c r="D15" i="10"/>
  <c r="F15" i="10"/>
  <c r="H15" i="10"/>
  <c r="B16" i="10"/>
  <c r="D16" i="10"/>
  <c r="F16" i="10"/>
  <c r="H16" i="10"/>
  <c r="B17" i="10"/>
  <c r="D17" i="10"/>
  <c r="F17" i="10"/>
  <c r="H17" i="10"/>
  <c r="C20" i="7"/>
  <c r="C19" i="7"/>
  <c r="C21" i="7" l="1"/>
  <c r="N4" i="7"/>
  <c r="Q6" i="7"/>
  <c r="R6" i="7" s="1"/>
  <c r="R5" i="7" s="1"/>
  <c r="Q5" i="7"/>
  <c r="H14" i="7"/>
  <c r="K8" i="7"/>
  <c r="K7" i="7"/>
  <c r="K6" i="7"/>
  <c r="K5" i="7"/>
  <c r="K4" i="7"/>
  <c r="K3" i="7"/>
  <c r="K2" i="7"/>
  <c r="E4" i="5" l="1"/>
  <c r="D4" i="5"/>
  <c r="C4" i="5"/>
  <c r="B4" i="5"/>
  <c r="F4" i="5"/>
  <c r="G4" i="5"/>
  <c r="H4" i="5"/>
  <c r="E167" i="4"/>
  <c r="G167" i="4"/>
  <c r="F167" i="4"/>
  <c r="D167" i="4"/>
  <c r="C167" i="4"/>
  <c r="B167" i="4"/>
  <c r="E166" i="4"/>
  <c r="E3" i="4" s="1"/>
  <c r="G166" i="4"/>
  <c r="G3" i="4" s="1"/>
  <c r="P75" i="4" s="1"/>
  <c r="F166" i="4"/>
  <c r="F3" i="4" s="1"/>
  <c r="O52" i="4" s="1"/>
  <c r="D166" i="4"/>
  <c r="D3" i="4" s="1"/>
  <c r="C166" i="4"/>
  <c r="B166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C3" i="4"/>
  <c r="L54" i="4" s="1"/>
  <c r="B3" i="4"/>
  <c r="K130" i="4" s="1"/>
  <c r="Z44" i="4" l="1"/>
  <c r="Z33" i="4"/>
  <c r="AI33" i="4" s="1"/>
  <c r="K5" i="4"/>
  <c r="K21" i="4"/>
  <c r="L40" i="4"/>
  <c r="K14" i="4"/>
  <c r="Z4" i="4"/>
  <c r="Z20" i="4"/>
  <c r="O46" i="4"/>
  <c r="K60" i="4"/>
  <c r="Z9" i="4"/>
  <c r="K55" i="4"/>
  <c r="L6" i="4"/>
  <c r="K22" i="4"/>
  <c r="O6" i="4"/>
  <c r="K18" i="4"/>
  <c r="O30" i="4"/>
  <c r="K37" i="4"/>
  <c r="O64" i="4"/>
  <c r="K7" i="4"/>
  <c r="O80" i="4"/>
  <c r="N55" i="4"/>
  <c r="N14" i="4"/>
  <c r="N3" i="4"/>
  <c r="N50" i="4"/>
  <c r="W50" i="4" s="1"/>
  <c r="AF50" i="4" s="1"/>
  <c r="N44" i="4"/>
  <c r="N41" i="4"/>
  <c r="N21" i="4"/>
  <c r="N17" i="4"/>
  <c r="N6" i="4"/>
  <c r="N5" i="4"/>
  <c r="N12" i="4"/>
  <c r="N54" i="4"/>
  <c r="N28" i="4"/>
  <c r="N25" i="4"/>
  <c r="N20" i="4"/>
  <c r="N13" i="4"/>
  <c r="N4" i="4"/>
  <c r="N36" i="4"/>
  <c r="N99" i="4"/>
  <c r="N83" i="4"/>
  <c r="N33" i="4"/>
  <c r="N9" i="4"/>
  <c r="L13" i="4"/>
  <c r="P38" i="4"/>
  <c r="L45" i="4"/>
  <c r="Z17" i="4"/>
  <c r="AI17" i="4" s="1"/>
  <c r="P25" i="4"/>
  <c r="K42" i="4"/>
  <c r="O49" i="4"/>
  <c r="P22" i="4"/>
  <c r="P50" i="4"/>
  <c r="L25" i="4"/>
  <c r="Z5" i="4"/>
  <c r="K6" i="4"/>
  <c r="L7" i="4"/>
  <c r="L16" i="4"/>
  <c r="O22" i="4"/>
  <c r="P30" i="4"/>
  <c r="Z36" i="4"/>
  <c r="AI36" i="4" s="1"/>
  <c r="O72" i="4"/>
  <c r="Z121" i="4"/>
  <c r="AI121" i="4" s="1"/>
  <c r="Z28" i="4"/>
  <c r="L3" i="4"/>
  <c r="L5" i="4"/>
  <c r="P6" i="4"/>
  <c r="K10" i="4"/>
  <c r="O14" i="4"/>
  <c r="P17" i="4"/>
  <c r="L21" i="4"/>
  <c r="Z25" i="4"/>
  <c r="AI25" i="4" s="1"/>
  <c r="K29" i="4"/>
  <c r="L32" i="4"/>
  <c r="K34" i="4"/>
  <c r="P41" i="4"/>
  <c r="K47" i="4"/>
  <c r="L55" i="4"/>
  <c r="K68" i="4"/>
  <c r="AI9" i="4"/>
  <c r="L17" i="4"/>
  <c r="P3" i="4"/>
  <c r="L9" i="4"/>
  <c r="L10" i="4"/>
  <c r="Z12" i="4"/>
  <c r="P14" i="4"/>
  <c r="L24" i="4"/>
  <c r="L29" i="4"/>
  <c r="L47" i="4"/>
  <c r="L8" i="4"/>
  <c r="L18" i="4"/>
  <c r="L37" i="4"/>
  <c r="L109" i="4"/>
  <c r="P9" i="4"/>
  <c r="P10" i="4"/>
  <c r="K13" i="4"/>
  <c r="K26" i="4"/>
  <c r="P33" i="4"/>
  <c r="O38" i="4"/>
  <c r="K45" i="4"/>
  <c r="K52" i="4"/>
  <c r="K76" i="4"/>
  <c r="M164" i="4"/>
  <c r="M156" i="4"/>
  <c r="M148" i="4"/>
  <c r="M140" i="4"/>
  <c r="M159" i="4"/>
  <c r="M151" i="4"/>
  <c r="M143" i="4"/>
  <c r="M135" i="4"/>
  <c r="M162" i="4"/>
  <c r="M154" i="4"/>
  <c r="M146" i="4"/>
  <c r="M138" i="4"/>
  <c r="M157" i="4"/>
  <c r="M149" i="4"/>
  <c r="M141" i="4"/>
  <c r="M160" i="4"/>
  <c r="M152" i="4"/>
  <c r="M144" i="4"/>
  <c r="M136" i="4"/>
  <c r="M158" i="4"/>
  <c r="M150" i="4"/>
  <c r="M142" i="4"/>
  <c r="M134" i="4"/>
  <c r="M131" i="4"/>
  <c r="M123" i="4"/>
  <c r="M115" i="4"/>
  <c r="M163" i="4"/>
  <c r="M155" i="4"/>
  <c r="M147" i="4"/>
  <c r="M139" i="4"/>
  <c r="M126" i="4"/>
  <c r="M118" i="4"/>
  <c r="M110" i="4"/>
  <c r="M129" i="4"/>
  <c r="M121" i="4"/>
  <c r="M113" i="4"/>
  <c r="M132" i="4"/>
  <c r="M124" i="4"/>
  <c r="M116" i="4"/>
  <c r="M127" i="4"/>
  <c r="M130" i="4"/>
  <c r="M122" i="4"/>
  <c r="M114" i="4"/>
  <c r="M161" i="4"/>
  <c r="M153" i="4"/>
  <c r="M145" i="4"/>
  <c r="M137" i="4"/>
  <c r="M133" i="4"/>
  <c r="M125" i="4"/>
  <c r="M117" i="4"/>
  <c r="M108" i="4"/>
  <c r="M101" i="4"/>
  <c r="M93" i="4"/>
  <c r="M85" i="4"/>
  <c r="M120" i="4"/>
  <c r="M104" i="4"/>
  <c r="M96" i="4"/>
  <c r="M88" i="4"/>
  <c r="M80" i="4"/>
  <c r="M72" i="4"/>
  <c r="M64" i="4"/>
  <c r="M56" i="4"/>
  <c r="M48" i="4"/>
  <c r="M107" i="4"/>
  <c r="M99" i="4"/>
  <c r="M91" i="4"/>
  <c r="M83" i="4"/>
  <c r="M75" i="4"/>
  <c r="M67" i="4"/>
  <c r="M59" i="4"/>
  <c r="M51" i="4"/>
  <c r="M102" i="4"/>
  <c r="M94" i="4"/>
  <c r="M86" i="4"/>
  <c r="M78" i="4"/>
  <c r="M70" i="4"/>
  <c r="M62" i="4"/>
  <c r="M112" i="4"/>
  <c r="M111" i="4"/>
  <c r="M105" i="4"/>
  <c r="M97" i="4"/>
  <c r="M89" i="4"/>
  <c r="M81" i="4"/>
  <c r="M73" i="4"/>
  <c r="M65" i="4"/>
  <c r="M57" i="4"/>
  <c r="M100" i="4"/>
  <c r="M92" i="4"/>
  <c r="M84" i="4"/>
  <c r="M76" i="4"/>
  <c r="M68" i="4"/>
  <c r="M60" i="4"/>
  <c r="M52" i="4"/>
  <c r="M128" i="4"/>
  <c r="M109" i="4"/>
  <c r="M103" i="4"/>
  <c r="M95" i="4"/>
  <c r="M87" i="4"/>
  <c r="M79" i="4"/>
  <c r="M71" i="4"/>
  <c r="M63" i="4"/>
  <c r="M55" i="4"/>
  <c r="M54" i="4"/>
  <c r="M49" i="4"/>
  <c r="M46" i="4"/>
  <c r="M38" i="4"/>
  <c r="M30" i="4"/>
  <c r="M22" i="4"/>
  <c r="M14" i="4"/>
  <c r="M6" i="4"/>
  <c r="M8" i="4"/>
  <c r="M90" i="4"/>
  <c r="M27" i="4"/>
  <c r="M77" i="4"/>
  <c r="M69" i="4"/>
  <c r="M61" i="4"/>
  <c r="M50" i="4"/>
  <c r="M41" i="4"/>
  <c r="M33" i="4"/>
  <c r="M25" i="4"/>
  <c r="M17" i="4"/>
  <c r="M9" i="4"/>
  <c r="M3" i="4"/>
  <c r="M44" i="4"/>
  <c r="M36" i="4"/>
  <c r="M28" i="4"/>
  <c r="M20" i="4"/>
  <c r="M12" i="4"/>
  <c r="M4" i="4"/>
  <c r="M106" i="4"/>
  <c r="M43" i="4"/>
  <c r="M19" i="4"/>
  <c r="M119" i="4"/>
  <c r="M98" i="4"/>
  <c r="M82" i="4"/>
  <c r="M74" i="4"/>
  <c r="M66" i="4"/>
  <c r="M53" i="4"/>
  <c r="M39" i="4"/>
  <c r="M31" i="4"/>
  <c r="M23" i="4"/>
  <c r="M15" i="4"/>
  <c r="M7" i="4"/>
  <c r="M16" i="4"/>
  <c r="M58" i="4"/>
  <c r="M42" i="4"/>
  <c r="M34" i="4"/>
  <c r="M26" i="4"/>
  <c r="M18" i="4"/>
  <c r="M10" i="4"/>
  <c r="M24" i="4"/>
  <c r="M35" i="4"/>
  <c r="M47" i="4"/>
  <c r="M45" i="4"/>
  <c r="M37" i="4"/>
  <c r="M29" i="4"/>
  <c r="M21" i="4"/>
  <c r="M13" i="4"/>
  <c r="M5" i="4"/>
  <c r="M40" i="4"/>
  <c r="M32" i="4"/>
  <c r="M11" i="4"/>
  <c r="O35" i="4"/>
  <c r="Z41" i="4"/>
  <c r="AI41" i="4" s="1"/>
  <c r="O43" i="4"/>
  <c r="P46" i="4"/>
  <c r="Y46" i="4" s="1"/>
  <c r="AH46" i="4" s="1"/>
  <c r="Z46" i="4"/>
  <c r="AI46" i="4" s="1"/>
  <c r="K56" i="4"/>
  <c r="K63" i="4"/>
  <c r="P64" i="4"/>
  <c r="K71" i="4"/>
  <c r="P72" i="4"/>
  <c r="K79" i="4"/>
  <c r="P80" i="4"/>
  <c r="Y80" i="4" s="1"/>
  <c r="AH80" i="4" s="1"/>
  <c r="P88" i="4"/>
  <c r="Y88" i="4" s="1"/>
  <c r="AH88" i="4" s="1"/>
  <c r="L95" i="4"/>
  <c r="P104" i="4"/>
  <c r="Z140" i="4"/>
  <c r="AI140" i="4" s="1"/>
  <c r="O159" i="4"/>
  <c r="O151" i="4"/>
  <c r="O143" i="4"/>
  <c r="O135" i="4"/>
  <c r="O162" i="4"/>
  <c r="O154" i="4"/>
  <c r="O146" i="4"/>
  <c r="O138" i="4"/>
  <c r="O157" i="4"/>
  <c r="O149" i="4"/>
  <c r="O141" i="4"/>
  <c r="O133" i="4"/>
  <c r="O160" i="4"/>
  <c r="O152" i="4"/>
  <c r="O144" i="4"/>
  <c r="O136" i="4"/>
  <c r="O163" i="4"/>
  <c r="O155" i="4"/>
  <c r="O147" i="4"/>
  <c r="O139" i="4"/>
  <c r="O161" i="4"/>
  <c r="O153" i="4"/>
  <c r="O145" i="4"/>
  <c r="O137" i="4"/>
  <c r="O126" i="4"/>
  <c r="O118" i="4"/>
  <c r="O110" i="4"/>
  <c r="O129" i="4"/>
  <c r="O121" i="4"/>
  <c r="O113" i="4"/>
  <c r="O132" i="4"/>
  <c r="O124" i="4"/>
  <c r="O116" i="4"/>
  <c r="O108" i="4"/>
  <c r="O164" i="4"/>
  <c r="O156" i="4"/>
  <c r="O148" i="4"/>
  <c r="O140" i="4"/>
  <c r="O127" i="4"/>
  <c r="O119" i="4"/>
  <c r="O111" i="4"/>
  <c r="O130" i="4"/>
  <c r="O125" i="4"/>
  <c r="O117" i="4"/>
  <c r="O109" i="4"/>
  <c r="O128" i="4"/>
  <c r="O120" i="4"/>
  <c r="O104" i="4"/>
  <c r="O96" i="4"/>
  <c r="O88" i="4"/>
  <c r="O158" i="4"/>
  <c r="O107" i="4"/>
  <c r="O99" i="4"/>
  <c r="O91" i="4"/>
  <c r="O83" i="4"/>
  <c r="O75" i="4"/>
  <c r="O67" i="4"/>
  <c r="O59" i="4"/>
  <c r="O51" i="4"/>
  <c r="O115" i="4"/>
  <c r="O114" i="4"/>
  <c r="O102" i="4"/>
  <c r="O94" i="4"/>
  <c r="O86" i="4"/>
  <c r="O78" i="4"/>
  <c r="O70" i="4"/>
  <c r="O62" i="4"/>
  <c r="O54" i="4"/>
  <c r="O134" i="4"/>
  <c r="O131" i="4"/>
  <c r="O112" i="4"/>
  <c r="O105" i="4"/>
  <c r="O97" i="4"/>
  <c r="O89" i="4"/>
  <c r="O81" i="4"/>
  <c r="O73" i="4"/>
  <c r="O65" i="4"/>
  <c r="O122" i="4"/>
  <c r="O100" i="4"/>
  <c r="O92" i="4"/>
  <c r="O84" i="4"/>
  <c r="O76" i="4"/>
  <c r="O68" i="4"/>
  <c r="O60" i="4"/>
  <c r="O142" i="4"/>
  <c r="O103" i="4"/>
  <c r="O95" i="4"/>
  <c r="O87" i="4"/>
  <c r="O79" i="4"/>
  <c r="O71" i="4"/>
  <c r="O63" i="4"/>
  <c r="O55" i="4"/>
  <c r="O123" i="4"/>
  <c r="O106" i="4"/>
  <c r="O98" i="4"/>
  <c r="O90" i="4"/>
  <c r="O82" i="4"/>
  <c r="O74" i="4"/>
  <c r="O66" i="4"/>
  <c r="O58" i="4"/>
  <c r="O19" i="4"/>
  <c r="Z6" i="4"/>
  <c r="AI6" i="4" s="1"/>
  <c r="O8" i="4"/>
  <c r="P11" i="4"/>
  <c r="Z14" i="4"/>
  <c r="AI14" i="4" s="1"/>
  <c r="K15" i="4"/>
  <c r="O16" i="4"/>
  <c r="P19" i="4"/>
  <c r="N22" i="4"/>
  <c r="W22" i="4" s="1"/>
  <c r="AF22" i="4" s="1"/>
  <c r="Z22" i="4"/>
  <c r="AI22" i="4" s="1"/>
  <c r="K23" i="4"/>
  <c r="O24" i="4"/>
  <c r="L26" i="4"/>
  <c r="P27" i="4"/>
  <c r="Y27" i="4" s="1"/>
  <c r="AH27" i="4" s="1"/>
  <c r="N30" i="4"/>
  <c r="Z30" i="4"/>
  <c r="AI30" i="4" s="1"/>
  <c r="K31" i="4"/>
  <c r="O32" i="4"/>
  <c r="L34" i="4"/>
  <c r="P35" i="4"/>
  <c r="Y35" i="4" s="1"/>
  <c r="AH35" i="4" s="1"/>
  <c r="N38" i="4"/>
  <c r="Z38" i="4"/>
  <c r="AI38" i="4" s="1"/>
  <c r="K39" i="4"/>
  <c r="O40" i="4"/>
  <c r="L42" i="4"/>
  <c r="P43" i="4"/>
  <c r="N46" i="4"/>
  <c r="P52" i="4"/>
  <c r="O56" i="4"/>
  <c r="L58" i="4"/>
  <c r="P59" i="4"/>
  <c r="L63" i="4"/>
  <c r="P67" i="4"/>
  <c r="Y67" i="4" s="1"/>
  <c r="AH67" i="4" s="1"/>
  <c r="L71" i="4"/>
  <c r="L79" i="4"/>
  <c r="Z83" i="4"/>
  <c r="AI83" i="4" s="1"/>
  <c r="Z99" i="4"/>
  <c r="AI99" i="4" s="1"/>
  <c r="Z113" i="4"/>
  <c r="O11" i="4"/>
  <c r="P162" i="4"/>
  <c r="P154" i="4"/>
  <c r="P146" i="4"/>
  <c r="P138" i="4"/>
  <c r="P157" i="4"/>
  <c r="P149" i="4"/>
  <c r="P141" i="4"/>
  <c r="P133" i="4"/>
  <c r="Y133" i="4" s="1"/>
  <c r="AH133" i="4" s="1"/>
  <c r="P160" i="4"/>
  <c r="P152" i="4"/>
  <c r="P144" i="4"/>
  <c r="P136" i="4"/>
  <c r="P163" i="4"/>
  <c r="P155" i="4"/>
  <c r="P147" i="4"/>
  <c r="P139" i="4"/>
  <c r="Y139" i="4" s="1"/>
  <c r="AH139" i="4" s="1"/>
  <c r="P158" i="4"/>
  <c r="P150" i="4"/>
  <c r="P142" i="4"/>
  <c r="P134" i="4"/>
  <c r="P164" i="4"/>
  <c r="P156" i="4"/>
  <c r="P148" i="4"/>
  <c r="P140" i="4"/>
  <c r="P129" i="4"/>
  <c r="P121" i="4"/>
  <c r="P113" i="4"/>
  <c r="P159" i="4"/>
  <c r="P151" i="4"/>
  <c r="P143" i="4"/>
  <c r="P135" i="4"/>
  <c r="P132" i="4"/>
  <c r="Y132" i="4" s="1"/>
  <c r="AH132" i="4" s="1"/>
  <c r="P124" i="4"/>
  <c r="P116" i="4"/>
  <c r="P108" i="4"/>
  <c r="P127" i="4"/>
  <c r="P119" i="4"/>
  <c r="P111" i="4"/>
  <c r="P130" i="4"/>
  <c r="P122" i="4"/>
  <c r="Y122" i="4" s="1"/>
  <c r="AH122" i="4" s="1"/>
  <c r="P114" i="4"/>
  <c r="P161" i="4"/>
  <c r="P153" i="4"/>
  <c r="Y153" i="4" s="1"/>
  <c r="AH153" i="4" s="1"/>
  <c r="P145" i="4"/>
  <c r="P137" i="4"/>
  <c r="P128" i="4"/>
  <c r="P120" i="4"/>
  <c r="P112" i="4"/>
  <c r="Y112" i="4" s="1"/>
  <c r="AH112" i="4" s="1"/>
  <c r="P131" i="4"/>
  <c r="P123" i="4"/>
  <c r="P107" i="4"/>
  <c r="P99" i="4"/>
  <c r="P91" i="4"/>
  <c r="P83" i="4"/>
  <c r="P115" i="4"/>
  <c r="P102" i="4"/>
  <c r="Y102" i="4" s="1"/>
  <c r="AH102" i="4" s="1"/>
  <c r="P94" i="4"/>
  <c r="P86" i="4"/>
  <c r="P78" i="4"/>
  <c r="P70" i="4"/>
  <c r="P62" i="4"/>
  <c r="P54" i="4"/>
  <c r="P105" i="4"/>
  <c r="P97" i="4"/>
  <c r="Y97" i="4" s="1"/>
  <c r="AH97" i="4" s="1"/>
  <c r="P89" i="4"/>
  <c r="P81" i="4"/>
  <c r="P73" i="4"/>
  <c r="P65" i="4"/>
  <c r="P57" i="4"/>
  <c r="P49" i="4"/>
  <c r="P125" i="4"/>
  <c r="P117" i="4"/>
  <c r="Y117" i="4" s="1"/>
  <c r="AH117" i="4" s="1"/>
  <c r="P100" i="4"/>
  <c r="P92" i="4"/>
  <c r="P84" i="4"/>
  <c r="Y84" i="4" s="1"/>
  <c r="AH84" i="4" s="1"/>
  <c r="P76" i="4"/>
  <c r="P68" i="4"/>
  <c r="P60" i="4"/>
  <c r="P103" i="4"/>
  <c r="P95" i="4"/>
  <c r="Y95" i="4" s="1"/>
  <c r="AH95" i="4" s="1"/>
  <c r="P87" i="4"/>
  <c r="P79" i="4"/>
  <c r="P71" i="4"/>
  <c r="P63" i="4"/>
  <c r="P55" i="4"/>
  <c r="P126" i="4"/>
  <c r="P118" i="4"/>
  <c r="P110" i="4"/>
  <c r="Y110" i="4" s="1"/>
  <c r="AH110" i="4" s="1"/>
  <c r="P109" i="4"/>
  <c r="P106" i="4"/>
  <c r="P98" i="4"/>
  <c r="P90" i="4"/>
  <c r="P82" i="4"/>
  <c r="P74" i="4"/>
  <c r="P66" i="4"/>
  <c r="P58" i="4"/>
  <c r="Y58" i="4" s="1"/>
  <c r="AH58" i="4" s="1"/>
  <c r="P101" i="4"/>
  <c r="P93" i="4"/>
  <c r="P85" i="4"/>
  <c r="P77" i="4"/>
  <c r="P69" i="4"/>
  <c r="P61" i="4"/>
  <c r="P53" i="4"/>
  <c r="N157" i="4"/>
  <c r="N149" i="4"/>
  <c r="N141" i="4"/>
  <c r="N160" i="4"/>
  <c r="N152" i="4"/>
  <c r="N144" i="4"/>
  <c r="N136" i="4"/>
  <c r="W136" i="4" s="1"/>
  <c r="AF136" i="4" s="1"/>
  <c r="N163" i="4"/>
  <c r="N155" i="4"/>
  <c r="N147" i="4"/>
  <c r="N139" i="4"/>
  <c r="N158" i="4"/>
  <c r="N150" i="4"/>
  <c r="W150" i="4" s="1"/>
  <c r="N142" i="4"/>
  <c r="N134" i="4"/>
  <c r="N161" i="4"/>
  <c r="N153" i="4"/>
  <c r="N145" i="4"/>
  <c r="W145" i="4" s="1"/>
  <c r="AF145" i="4" s="1"/>
  <c r="N137" i="4"/>
  <c r="N159" i="4"/>
  <c r="N151" i="4"/>
  <c r="N143" i="4"/>
  <c r="N135" i="4"/>
  <c r="W135" i="4" s="1"/>
  <c r="AF135" i="4" s="1"/>
  <c r="N132" i="4"/>
  <c r="N124" i="4"/>
  <c r="N116" i="4"/>
  <c r="N108" i="4"/>
  <c r="N127" i="4"/>
  <c r="N119" i="4"/>
  <c r="N111" i="4"/>
  <c r="N164" i="4"/>
  <c r="N156" i="4"/>
  <c r="N148" i="4"/>
  <c r="N140" i="4"/>
  <c r="N130" i="4"/>
  <c r="N122" i="4"/>
  <c r="N114" i="4"/>
  <c r="N125" i="4"/>
  <c r="N117" i="4"/>
  <c r="N109" i="4"/>
  <c r="N128" i="4"/>
  <c r="N133" i="4"/>
  <c r="N131" i="4"/>
  <c r="N123" i="4"/>
  <c r="N115" i="4"/>
  <c r="N126" i="4"/>
  <c r="N118" i="4"/>
  <c r="W118" i="4" s="1"/>
  <c r="AF118" i="4" s="1"/>
  <c r="N154" i="4"/>
  <c r="N120" i="4"/>
  <c r="N102" i="4"/>
  <c r="N94" i="4"/>
  <c r="N86" i="4"/>
  <c r="N105" i="4"/>
  <c r="N97" i="4"/>
  <c r="N89" i="4"/>
  <c r="N81" i="4"/>
  <c r="N73" i="4"/>
  <c r="N65" i="4"/>
  <c r="N57" i="4"/>
  <c r="N49" i="4"/>
  <c r="N162" i="4"/>
  <c r="W162" i="4" s="1"/>
  <c r="AF162" i="4" s="1"/>
  <c r="N129" i="4"/>
  <c r="N121" i="4"/>
  <c r="N113" i="4"/>
  <c r="W113" i="4" s="1"/>
  <c r="AF113" i="4" s="1"/>
  <c r="N112" i="4"/>
  <c r="N100" i="4"/>
  <c r="W100" i="4" s="1"/>
  <c r="AF100" i="4" s="1"/>
  <c r="N92" i="4"/>
  <c r="N84" i="4"/>
  <c r="N76" i="4"/>
  <c r="N68" i="4"/>
  <c r="N60" i="4"/>
  <c r="W60" i="4" s="1"/>
  <c r="N52" i="4"/>
  <c r="N103" i="4"/>
  <c r="N95" i="4"/>
  <c r="N87" i="4"/>
  <c r="N79" i="4"/>
  <c r="N71" i="4"/>
  <c r="N63" i="4"/>
  <c r="N138" i="4"/>
  <c r="N110" i="4"/>
  <c r="N106" i="4"/>
  <c r="N98" i="4"/>
  <c r="N90" i="4"/>
  <c r="N82" i="4"/>
  <c r="N74" i="4"/>
  <c r="W74" i="4" s="1"/>
  <c r="AF74" i="4" s="1"/>
  <c r="N66" i="4"/>
  <c r="N58" i="4"/>
  <c r="N101" i="4"/>
  <c r="N93" i="4"/>
  <c r="N85" i="4"/>
  <c r="N77" i="4"/>
  <c r="N69" i="4"/>
  <c r="N61" i="4"/>
  <c r="W61" i="4" s="1"/>
  <c r="AF61" i="4" s="1"/>
  <c r="N53" i="4"/>
  <c r="N146" i="4"/>
  <c r="W146" i="4" s="1"/>
  <c r="AF146" i="4" s="1"/>
  <c r="N104" i="4"/>
  <c r="N96" i="4"/>
  <c r="N88" i="4"/>
  <c r="W88" i="4" s="1"/>
  <c r="AF88" i="4" s="1"/>
  <c r="N80" i="4"/>
  <c r="N72" i="4"/>
  <c r="N64" i="4"/>
  <c r="N56" i="4"/>
  <c r="K4" i="4"/>
  <c r="O5" i="4"/>
  <c r="P8" i="4"/>
  <c r="N11" i="4"/>
  <c r="Z11" i="4"/>
  <c r="AI11" i="4" s="1"/>
  <c r="K12" i="4"/>
  <c r="O13" i="4"/>
  <c r="L15" i="4"/>
  <c r="P16" i="4"/>
  <c r="Y16" i="4" s="1"/>
  <c r="AH16" i="4" s="1"/>
  <c r="N19" i="4"/>
  <c r="Z19" i="4"/>
  <c r="AI19" i="4" s="1"/>
  <c r="K20" i="4"/>
  <c r="O21" i="4"/>
  <c r="L23" i="4"/>
  <c r="P24" i="4"/>
  <c r="Y24" i="4" s="1"/>
  <c r="AH24" i="4" s="1"/>
  <c r="N27" i="4"/>
  <c r="Z27" i="4"/>
  <c r="AI27" i="4" s="1"/>
  <c r="K28" i="4"/>
  <c r="O29" i="4"/>
  <c r="L31" i="4"/>
  <c r="P32" i="4"/>
  <c r="N35" i="4"/>
  <c r="Z35" i="4"/>
  <c r="AI35" i="4" s="1"/>
  <c r="K36" i="4"/>
  <c r="O37" i="4"/>
  <c r="L39" i="4"/>
  <c r="P40" i="4"/>
  <c r="N43" i="4"/>
  <c r="Z43" i="4"/>
  <c r="AI43" i="4" s="1"/>
  <c r="K44" i="4"/>
  <c r="O45" i="4"/>
  <c r="O47" i="4"/>
  <c r="K48" i="4"/>
  <c r="P56" i="4"/>
  <c r="O57" i="4"/>
  <c r="N59" i="4"/>
  <c r="L66" i="4"/>
  <c r="N67" i="4"/>
  <c r="L74" i="4"/>
  <c r="N75" i="4"/>
  <c r="L82" i="4"/>
  <c r="K84" i="4"/>
  <c r="O93" i="4"/>
  <c r="K100" i="4"/>
  <c r="O150" i="4"/>
  <c r="O27" i="4"/>
  <c r="Z157" i="4"/>
  <c r="AI157" i="4" s="1"/>
  <c r="Z149" i="4"/>
  <c r="AI149" i="4" s="1"/>
  <c r="Z141" i="4"/>
  <c r="AI141" i="4" s="1"/>
  <c r="Z133" i="4"/>
  <c r="AI133" i="4" s="1"/>
  <c r="Z160" i="4"/>
  <c r="AI160" i="4" s="1"/>
  <c r="Z152" i="4"/>
  <c r="AI152" i="4" s="1"/>
  <c r="Z144" i="4"/>
  <c r="AI144" i="4" s="1"/>
  <c r="Z136" i="4"/>
  <c r="AI136" i="4" s="1"/>
  <c r="Z163" i="4"/>
  <c r="AI163" i="4" s="1"/>
  <c r="Z155" i="4"/>
  <c r="AI155" i="4" s="1"/>
  <c r="Z147" i="4"/>
  <c r="AI147" i="4" s="1"/>
  <c r="Z139" i="4"/>
  <c r="AI139" i="4" s="1"/>
  <c r="Z158" i="4"/>
  <c r="AI158" i="4" s="1"/>
  <c r="Z150" i="4"/>
  <c r="AI150" i="4" s="1"/>
  <c r="Z142" i="4"/>
  <c r="AI142" i="4" s="1"/>
  <c r="Z134" i="4"/>
  <c r="AI134" i="4" s="1"/>
  <c r="Z161" i="4"/>
  <c r="AI161" i="4" s="1"/>
  <c r="Z153" i="4"/>
  <c r="AI153" i="4" s="1"/>
  <c r="Z145" i="4"/>
  <c r="AI145" i="4" s="1"/>
  <c r="Z137" i="4"/>
  <c r="AI137" i="4" s="1"/>
  <c r="Z159" i="4"/>
  <c r="AI159" i="4" s="1"/>
  <c r="Z151" i="4"/>
  <c r="AI151" i="4" s="1"/>
  <c r="Z143" i="4"/>
  <c r="AI143" i="4" s="1"/>
  <c r="Z135" i="4"/>
  <c r="AI135" i="4" s="1"/>
  <c r="Z132" i="4"/>
  <c r="AI132" i="4" s="1"/>
  <c r="Z124" i="4"/>
  <c r="AI124" i="4" s="1"/>
  <c r="Z116" i="4"/>
  <c r="AI116" i="4" s="1"/>
  <c r="AI113" i="4"/>
  <c r="Z108" i="4"/>
  <c r="AI108" i="4" s="1"/>
  <c r="Z127" i="4"/>
  <c r="AI127" i="4" s="1"/>
  <c r="Z119" i="4"/>
  <c r="AI119" i="4" s="1"/>
  <c r="Z111" i="4"/>
  <c r="AI111" i="4" s="1"/>
  <c r="Z130" i="4"/>
  <c r="AI130" i="4" s="1"/>
  <c r="Z122" i="4"/>
  <c r="AI122" i="4" s="1"/>
  <c r="Z114" i="4"/>
  <c r="AI114" i="4" s="1"/>
  <c r="Z125" i="4"/>
  <c r="AI125" i="4" s="1"/>
  <c r="Z117" i="4"/>
  <c r="AI117" i="4" s="1"/>
  <c r="Z109" i="4"/>
  <c r="AI109" i="4" s="1"/>
  <c r="Z162" i="4"/>
  <c r="AI162" i="4" s="1"/>
  <c r="Z154" i="4"/>
  <c r="AI154" i="4" s="1"/>
  <c r="Z146" i="4"/>
  <c r="AI146" i="4" s="1"/>
  <c r="Z138" i="4"/>
  <c r="AI138" i="4" s="1"/>
  <c r="Z128" i="4"/>
  <c r="AI128" i="4" s="1"/>
  <c r="Z131" i="4"/>
  <c r="AI131" i="4" s="1"/>
  <c r="Z123" i="4"/>
  <c r="AI123" i="4" s="1"/>
  <c r="Z115" i="4"/>
  <c r="AI115" i="4" s="1"/>
  <c r="Z126" i="4"/>
  <c r="AI126" i="4" s="1"/>
  <c r="Z118" i="4"/>
  <c r="AI118" i="4" s="1"/>
  <c r="Z129" i="4"/>
  <c r="AI129" i="4" s="1"/>
  <c r="Z110" i="4"/>
  <c r="AI110" i="4" s="1"/>
  <c r="Z107" i="4"/>
  <c r="AI107" i="4" s="1"/>
  <c r="Z102" i="4"/>
  <c r="AI102" i="4" s="1"/>
  <c r="Z94" i="4"/>
  <c r="AI94" i="4" s="1"/>
  <c r="Z86" i="4"/>
  <c r="AI86" i="4" s="1"/>
  <c r="Z148" i="4"/>
  <c r="AI148" i="4" s="1"/>
  <c r="Z105" i="4"/>
  <c r="AI105" i="4" s="1"/>
  <c r="Z97" i="4"/>
  <c r="Z89" i="4"/>
  <c r="AI89" i="4" s="1"/>
  <c r="Z81" i="4"/>
  <c r="AI81" i="4" s="1"/>
  <c r="Z73" i="4"/>
  <c r="AI73" i="4" s="1"/>
  <c r="Z65" i="4"/>
  <c r="AI65" i="4" s="1"/>
  <c r="Z57" i="4"/>
  <c r="AI57" i="4" s="1"/>
  <c r="Z49" i="4"/>
  <c r="AI49" i="4" s="1"/>
  <c r="Z100" i="4"/>
  <c r="AI100" i="4" s="1"/>
  <c r="AI97" i="4"/>
  <c r="Z92" i="4"/>
  <c r="AI92" i="4" s="1"/>
  <c r="Z84" i="4"/>
  <c r="AI84" i="4" s="1"/>
  <c r="Z76" i="4"/>
  <c r="AI76" i="4" s="1"/>
  <c r="Z68" i="4"/>
  <c r="AI68" i="4" s="1"/>
  <c r="Z60" i="4"/>
  <c r="AI60" i="4" s="1"/>
  <c r="Z52" i="4"/>
  <c r="AI52" i="4" s="1"/>
  <c r="Z156" i="4"/>
  <c r="AI156" i="4" s="1"/>
  <c r="Z103" i="4"/>
  <c r="AI103" i="4" s="1"/>
  <c r="Z95" i="4"/>
  <c r="AI95" i="4" s="1"/>
  <c r="Z87" i="4"/>
  <c r="AI87" i="4" s="1"/>
  <c r="Z79" i="4"/>
  <c r="AI79" i="4" s="1"/>
  <c r="Z71" i="4"/>
  <c r="AI71" i="4" s="1"/>
  <c r="Z63" i="4"/>
  <c r="AI63" i="4" s="1"/>
  <c r="Z106" i="4"/>
  <c r="AI106" i="4" s="1"/>
  <c r="Z98" i="4"/>
  <c r="AI98" i="4" s="1"/>
  <c r="Z90" i="4"/>
  <c r="AI90" i="4" s="1"/>
  <c r="Z82" i="4"/>
  <c r="AI82" i="4" s="1"/>
  <c r="Z74" i="4"/>
  <c r="AI74" i="4" s="1"/>
  <c r="Z66" i="4"/>
  <c r="AI66" i="4" s="1"/>
  <c r="Z58" i="4"/>
  <c r="AI58" i="4" s="1"/>
  <c r="Z164" i="4"/>
  <c r="AI164" i="4" s="1"/>
  <c r="Z120" i="4"/>
  <c r="AI120" i="4" s="1"/>
  <c r="Z101" i="4"/>
  <c r="AI101" i="4" s="1"/>
  <c r="Z93" i="4"/>
  <c r="AI93" i="4" s="1"/>
  <c r="Z85" i="4"/>
  <c r="AI85" i="4" s="1"/>
  <c r="Z77" i="4"/>
  <c r="AI77" i="4" s="1"/>
  <c r="Z69" i="4"/>
  <c r="AI69" i="4" s="1"/>
  <c r="Z61" i="4"/>
  <c r="AI61" i="4" s="1"/>
  <c r="Z53" i="4"/>
  <c r="AI53" i="4" s="1"/>
  <c r="Z112" i="4"/>
  <c r="AI112" i="4" s="1"/>
  <c r="Z104" i="4"/>
  <c r="AI104" i="4" s="1"/>
  <c r="Z96" i="4"/>
  <c r="AI96" i="4" s="1"/>
  <c r="Z88" i="4"/>
  <c r="AI88" i="4" s="1"/>
  <c r="Z80" i="4"/>
  <c r="AI80" i="4" s="1"/>
  <c r="Z72" i="4"/>
  <c r="AI72" i="4" s="1"/>
  <c r="Z64" i="4"/>
  <c r="AI64" i="4" s="1"/>
  <c r="Z56" i="4"/>
  <c r="AI56" i="4" s="1"/>
  <c r="K3" i="4"/>
  <c r="L4" i="4"/>
  <c r="P5" i="4"/>
  <c r="AI5" i="4"/>
  <c r="N8" i="4"/>
  <c r="W8" i="4" s="1"/>
  <c r="AF8" i="4" s="1"/>
  <c r="Z8" i="4"/>
  <c r="AI8" i="4" s="1"/>
  <c r="K9" i="4"/>
  <c r="O10" i="4"/>
  <c r="L12" i="4"/>
  <c r="P13" i="4"/>
  <c r="N16" i="4"/>
  <c r="Z16" i="4"/>
  <c r="AI16" i="4" s="1"/>
  <c r="K17" i="4"/>
  <c r="O18" i="4"/>
  <c r="L20" i="4"/>
  <c r="P21" i="4"/>
  <c r="N24" i="4"/>
  <c r="Z24" i="4"/>
  <c r="AI24" i="4" s="1"/>
  <c r="K25" i="4"/>
  <c r="O26" i="4"/>
  <c r="L28" i="4"/>
  <c r="P29" i="4"/>
  <c r="N32" i="4"/>
  <c r="Z32" i="4"/>
  <c r="AI32" i="4" s="1"/>
  <c r="K33" i="4"/>
  <c r="O34" i="4"/>
  <c r="L36" i="4"/>
  <c r="P37" i="4"/>
  <c r="Y37" i="4" s="1"/>
  <c r="AH37" i="4" s="1"/>
  <c r="N40" i="4"/>
  <c r="Z40" i="4"/>
  <c r="AI40" i="4" s="1"/>
  <c r="K41" i="4"/>
  <c r="O42" i="4"/>
  <c r="L44" i="4"/>
  <c r="P45" i="4"/>
  <c r="P47" i="4"/>
  <c r="Z47" i="4"/>
  <c r="AI47" i="4" s="1"/>
  <c r="L48" i="4"/>
  <c r="K51" i="4"/>
  <c r="Z51" i="4"/>
  <c r="AI51" i="4" s="1"/>
  <c r="Z54" i="4"/>
  <c r="AI54" i="4" s="1"/>
  <c r="U63" i="4"/>
  <c r="AD63" i="4" s="1"/>
  <c r="N91" i="4"/>
  <c r="N107" i="4"/>
  <c r="Z13" i="4"/>
  <c r="AI13" i="4" s="1"/>
  <c r="O15" i="4"/>
  <c r="P18" i="4"/>
  <c r="Z21" i="4"/>
  <c r="AI21" i="4" s="1"/>
  <c r="O23" i="4"/>
  <c r="P26" i="4"/>
  <c r="N29" i="4"/>
  <c r="Z29" i="4"/>
  <c r="AI29" i="4" s="1"/>
  <c r="K30" i="4"/>
  <c r="O31" i="4"/>
  <c r="L33" i="4"/>
  <c r="P34" i="4"/>
  <c r="N37" i="4"/>
  <c r="W37" i="4" s="1"/>
  <c r="AF37" i="4" s="1"/>
  <c r="Z37" i="4"/>
  <c r="AI37" i="4" s="1"/>
  <c r="K38" i="4"/>
  <c r="O39" i="4"/>
  <c r="L41" i="4"/>
  <c r="P42" i="4"/>
  <c r="N45" i="4"/>
  <c r="W45" i="4" s="1"/>
  <c r="AF45" i="4" s="1"/>
  <c r="Z45" i="4"/>
  <c r="AI45" i="4" s="1"/>
  <c r="K46" i="4"/>
  <c r="N47" i="4"/>
  <c r="O48" i="4"/>
  <c r="K49" i="4"/>
  <c r="L50" i="4"/>
  <c r="U50" i="4" s="1"/>
  <c r="AD50" i="4" s="1"/>
  <c r="L51" i="4"/>
  <c r="O53" i="4"/>
  <c r="N62" i="4"/>
  <c r="W62" i="4" s="1"/>
  <c r="AF62" i="4" s="1"/>
  <c r="N70" i="4"/>
  <c r="N78" i="4"/>
  <c r="L87" i="4"/>
  <c r="P96" i="4"/>
  <c r="Y96" i="4" s="1"/>
  <c r="AH96" i="4" s="1"/>
  <c r="L103" i="4"/>
  <c r="Q166" i="4"/>
  <c r="Q167" i="4"/>
  <c r="K158" i="4"/>
  <c r="K150" i="4"/>
  <c r="K142" i="4"/>
  <c r="K134" i="4"/>
  <c r="K161" i="4"/>
  <c r="K153" i="4"/>
  <c r="K145" i="4"/>
  <c r="K137" i="4"/>
  <c r="K164" i="4"/>
  <c r="K156" i="4"/>
  <c r="K148" i="4"/>
  <c r="K140" i="4"/>
  <c r="K159" i="4"/>
  <c r="K151" i="4"/>
  <c r="K143" i="4"/>
  <c r="K135" i="4"/>
  <c r="K162" i="4"/>
  <c r="K154" i="4"/>
  <c r="K146" i="4"/>
  <c r="K138" i="4"/>
  <c r="K160" i="4"/>
  <c r="K152" i="4"/>
  <c r="K144" i="4"/>
  <c r="K136" i="4"/>
  <c r="K133" i="4"/>
  <c r="K125" i="4"/>
  <c r="K117" i="4"/>
  <c r="K109" i="4"/>
  <c r="K128" i="4"/>
  <c r="K120" i="4"/>
  <c r="K112" i="4"/>
  <c r="K163" i="4"/>
  <c r="K155" i="4"/>
  <c r="K147" i="4"/>
  <c r="K139" i="4"/>
  <c r="K131" i="4"/>
  <c r="K123" i="4"/>
  <c r="K115" i="4"/>
  <c r="K126" i="4"/>
  <c r="K118" i="4"/>
  <c r="K110" i="4"/>
  <c r="K129" i="4"/>
  <c r="K157" i="4"/>
  <c r="K149" i="4"/>
  <c r="K141" i="4"/>
  <c r="K132" i="4"/>
  <c r="K124" i="4"/>
  <c r="K116" i="4"/>
  <c r="K127" i="4"/>
  <c r="K119" i="4"/>
  <c r="K103" i="4"/>
  <c r="K95" i="4"/>
  <c r="K87" i="4"/>
  <c r="K106" i="4"/>
  <c r="K98" i="4"/>
  <c r="K90" i="4"/>
  <c r="K82" i="4"/>
  <c r="K74" i="4"/>
  <c r="K66" i="4"/>
  <c r="K58" i="4"/>
  <c r="K50" i="4"/>
  <c r="K108" i="4"/>
  <c r="K101" i="4"/>
  <c r="K93" i="4"/>
  <c r="K85" i="4"/>
  <c r="K77" i="4"/>
  <c r="K69" i="4"/>
  <c r="K61" i="4"/>
  <c r="K53" i="4"/>
  <c r="K121" i="4"/>
  <c r="K113" i="4"/>
  <c r="K104" i="4"/>
  <c r="K96" i="4"/>
  <c r="K88" i="4"/>
  <c r="K80" i="4"/>
  <c r="K72" i="4"/>
  <c r="K64" i="4"/>
  <c r="K114" i="4"/>
  <c r="K107" i="4"/>
  <c r="K99" i="4"/>
  <c r="K91" i="4"/>
  <c r="K83" i="4"/>
  <c r="K75" i="4"/>
  <c r="K67" i="4"/>
  <c r="K59" i="4"/>
  <c r="K122" i="4"/>
  <c r="K111" i="4"/>
  <c r="K102" i="4"/>
  <c r="K94" i="4"/>
  <c r="K86" i="4"/>
  <c r="K78" i="4"/>
  <c r="K70" i="4"/>
  <c r="K62" i="4"/>
  <c r="K54" i="4"/>
  <c r="K105" i="4"/>
  <c r="K97" i="4"/>
  <c r="K89" i="4"/>
  <c r="K81" i="4"/>
  <c r="K73" i="4"/>
  <c r="K65" i="4"/>
  <c r="K57" i="4"/>
  <c r="O4" i="4"/>
  <c r="P7" i="4"/>
  <c r="N10" i="4"/>
  <c r="W10" i="4" s="1"/>
  <c r="AF10" i="4" s="1"/>
  <c r="Z10" i="4"/>
  <c r="AI10" i="4" s="1"/>
  <c r="K11" i="4"/>
  <c r="O12" i="4"/>
  <c r="L14" i="4"/>
  <c r="P15" i="4"/>
  <c r="Y15" i="4" s="1"/>
  <c r="AH15" i="4" s="1"/>
  <c r="N18" i="4"/>
  <c r="Z18" i="4"/>
  <c r="AI18" i="4" s="1"/>
  <c r="K19" i="4"/>
  <c r="O20" i="4"/>
  <c r="L22" i="4"/>
  <c r="P23" i="4"/>
  <c r="Y23" i="4" s="1"/>
  <c r="AH23" i="4" s="1"/>
  <c r="N26" i="4"/>
  <c r="Z26" i="4"/>
  <c r="AI26" i="4" s="1"/>
  <c r="K27" i="4"/>
  <c r="O28" i="4"/>
  <c r="L30" i="4"/>
  <c r="P31" i="4"/>
  <c r="N34" i="4"/>
  <c r="W34" i="4" s="1"/>
  <c r="AF34" i="4" s="1"/>
  <c r="Z34" i="4"/>
  <c r="AI34" i="4" s="1"/>
  <c r="K35" i="4"/>
  <c r="O36" i="4"/>
  <c r="L38" i="4"/>
  <c r="P39" i="4"/>
  <c r="N42" i="4"/>
  <c r="W42" i="4" s="1"/>
  <c r="AF42" i="4" s="1"/>
  <c r="Z42" i="4"/>
  <c r="AI42" i="4" s="1"/>
  <c r="K43" i="4"/>
  <c r="O44" i="4"/>
  <c r="L46" i="4"/>
  <c r="P48" i="4"/>
  <c r="Z48" i="4"/>
  <c r="AI48" i="4" s="1"/>
  <c r="L49" i="4"/>
  <c r="U49" i="4" s="1"/>
  <c r="AD49" i="4" s="1"/>
  <c r="P51" i="4"/>
  <c r="Z55" i="4"/>
  <c r="AI55" i="4" s="1"/>
  <c r="Z59" i="4"/>
  <c r="AI59" i="4" s="1"/>
  <c r="Z67" i="4"/>
  <c r="AI67" i="4" s="1"/>
  <c r="Z75" i="4"/>
  <c r="AI75" i="4" s="1"/>
  <c r="Z91" i="4"/>
  <c r="AI91" i="4" s="1"/>
  <c r="W116" i="4"/>
  <c r="AF116" i="4" s="1"/>
  <c r="W99" i="4"/>
  <c r="W55" i="4"/>
  <c r="AF55" i="4" s="1"/>
  <c r="O7" i="4"/>
  <c r="L161" i="4"/>
  <c r="L153" i="4"/>
  <c r="L145" i="4"/>
  <c r="L137" i="4"/>
  <c r="L164" i="4"/>
  <c r="L156" i="4"/>
  <c r="L148" i="4"/>
  <c r="L140" i="4"/>
  <c r="L159" i="4"/>
  <c r="U159" i="4" s="1"/>
  <c r="AD159" i="4" s="1"/>
  <c r="L151" i="4"/>
  <c r="L143" i="4"/>
  <c r="L135" i="4"/>
  <c r="L162" i="4"/>
  <c r="L154" i="4"/>
  <c r="L146" i="4"/>
  <c r="L138" i="4"/>
  <c r="L157" i="4"/>
  <c r="U157" i="4" s="1"/>
  <c r="AD157" i="4" s="1"/>
  <c r="L149" i="4"/>
  <c r="L141" i="4"/>
  <c r="L163" i="4"/>
  <c r="L155" i="4"/>
  <c r="L147" i="4"/>
  <c r="L139" i="4"/>
  <c r="L158" i="4"/>
  <c r="L150" i="4"/>
  <c r="U150" i="4" s="1"/>
  <c r="AD150" i="4" s="1"/>
  <c r="L142" i="4"/>
  <c r="L134" i="4"/>
  <c r="L128" i="4"/>
  <c r="L120" i="4"/>
  <c r="L112" i="4"/>
  <c r="L131" i="4"/>
  <c r="L123" i="4"/>
  <c r="L115" i="4"/>
  <c r="U115" i="4" s="1"/>
  <c r="AD115" i="4" s="1"/>
  <c r="L126" i="4"/>
  <c r="L118" i="4"/>
  <c r="L110" i="4"/>
  <c r="L129" i="4"/>
  <c r="L121" i="4"/>
  <c r="L113" i="4"/>
  <c r="L160" i="4"/>
  <c r="L152" i="4"/>
  <c r="U152" i="4" s="1"/>
  <c r="AD152" i="4" s="1"/>
  <c r="L144" i="4"/>
  <c r="L136" i="4"/>
  <c r="L132" i="4"/>
  <c r="L127" i="4"/>
  <c r="L119" i="4"/>
  <c r="L111" i="4"/>
  <c r="L130" i="4"/>
  <c r="L122" i="4"/>
  <c r="U122" i="4" s="1"/>
  <c r="AD122" i="4" s="1"/>
  <c r="L106" i="4"/>
  <c r="L98" i="4"/>
  <c r="L90" i="4"/>
  <c r="L124" i="4"/>
  <c r="L108" i="4"/>
  <c r="L101" i="4"/>
  <c r="L93" i="4"/>
  <c r="L85" i="4"/>
  <c r="U85" i="4" s="1"/>
  <c r="AD85" i="4" s="1"/>
  <c r="L77" i="4"/>
  <c r="L69" i="4"/>
  <c r="L61" i="4"/>
  <c r="L53" i="4"/>
  <c r="L116" i="4"/>
  <c r="L104" i="4"/>
  <c r="L96" i="4"/>
  <c r="L88" i="4"/>
  <c r="U88" i="4" s="1"/>
  <c r="AD88" i="4" s="1"/>
  <c r="L80" i="4"/>
  <c r="L72" i="4"/>
  <c r="L64" i="4"/>
  <c r="L56" i="4"/>
  <c r="L114" i="4"/>
  <c r="L107" i="4"/>
  <c r="L99" i="4"/>
  <c r="L91" i="4"/>
  <c r="U91" i="4" s="1"/>
  <c r="AD91" i="4" s="1"/>
  <c r="L83" i="4"/>
  <c r="L75" i="4"/>
  <c r="L67" i="4"/>
  <c r="L59" i="4"/>
  <c r="L125" i="4"/>
  <c r="L117" i="4"/>
  <c r="L102" i="4"/>
  <c r="L94" i="4"/>
  <c r="U94" i="4" s="1"/>
  <c r="AD94" i="4" s="1"/>
  <c r="L86" i="4"/>
  <c r="L78" i="4"/>
  <c r="L70" i="4"/>
  <c r="L62" i="4"/>
  <c r="L133" i="4"/>
  <c r="L105" i="4"/>
  <c r="L97" i="4"/>
  <c r="L89" i="4"/>
  <c r="U89" i="4" s="1"/>
  <c r="AD89" i="4" s="1"/>
  <c r="L81" i="4"/>
  <c r="L73" i="4"/>
  <c r="L65" i="4"/>
  <c r="L57" i="4"/>
  <c r="L100" i="4"/>
  <c r="L92" i="4"/>
  <c r="L84" i="4"/>
  <c r="L76" i="4"/>
  <c r="U76" i="4" s="1"/>
  <c r="AD76" i="4" s="1"/>
  <c r="L68" i="4"/>
  <c r="L60" i="4"/>
  <c r="L52" i="4"/>
  <c r="O3" i="4"/>
  <c r="P4" i="4"/>
  <c r="W4" i="4"/>
  <c r="N7" i="4"/>
  <c r="Z7" i="4"/>
  <c r="AI7" i="4" s="1"/>
  <c r="K8" i="4"/>
  <c r="O9" i="4"/>
  <c r="L11" i="4"/>
  <c r="P12" i="4"/>
  <c r="W12" i="4"/>
  <c r="AF12" i="4" s="1"/>
  <c r="AI12" i="4"/>
  <c r="N15" i="4"/>
  <c r="W15" i="4" s="1"/>
  <c r="AF15" i="4" s="1"/>
  <c r="Z15" i="4"/>
  <c r="AI15" i="4" s="1"/>
  <c r="K16" i="4"/>
  <c r="O17" i="4"/>
  <c r="L19" i="4"/>
  <c r="P20" i="4"/>
  <c r="Y20" i="4" s="1"/>
  <c r="AH20" i="4" s="1"/>
  <c r="AI20" i="4"/>
  <c r="N23" i="4"/>
  <c r="Z23" i="4"/>
  <c r="AI23" i="4" s="1"/>
  <c r="K24" i="4"/>
  <c r="O25" i="4"/>
  <c r="L27" i="4"/>
  <c r="P28" i="4"/>
  <c r="AI28" i="4"/>
  <c r="N31" i="4"/>
  <c r="Z31" i="4"/>
  <c r="AI31" i="4" s="1"/>
  <c r="K32" i="4"/>
  <c r="O33" i="4"/>
  <c r="L35" i="4"/>
  <c r="P36" i="4"/>
  <c r="Y36" i="4" s="1"/>
  <c r="AH36" i="4" s="1"/>
  <c r="N39" i="4"/>
  <c r="W39" i="4" s="1"/>
  <c r="AF39" i="4" s="1"/>
  <c r="Z39" i="4"/>
  <c r="AI39" i="4" s="1"/>
  <c r="K40" i="4"/>
  <c r="U40" i="4"/>
  <c r="AD40" i="4" s="1"/>
  <c r="O41" i="4"/>
  <c r="L43" i="4"/>
  <c r="P44" i="4"/>
  <c r="AI44" i="4"/>
  <c r="N48" i="4"/>
  <c r="W48" i="4" s="1"/>
  <c r="AF48" i="4" s="1"/>
  <c r="O50" i="4"/>
  <c r="Z50" i="4"/>
  <c r="AI50" i="4" s="1"/>
  <c r="N51" i="4"/>
  <c r="O61" i="4"/>
  <c r="Z62" i="4"/>
  <c r="AI62" i="4" s="1"/>
  <c r="O69" i="4"/>
  <c r="Z70" i="4"/>
  <c r="AI70" i="4" s="1"/>
  <c r="O77" i="4"/>
  <c r="Z78" i="4"/>
  <c r="AI78" i="4" s="1"/>
  <c r="O85" i="4"/>
  <c r="K92" i="4"/>
  <c r="O101" i="4"/>
  <c r="U161" i="4" l="1"/>
  <c r="AD161" i="4" s="1"/>
  <c r="U71" i="4"/>
  <c r="AD71" i="4" s="1"/>
  <c r="U84" i="4"/>
  <c r="AD84" i="4" s="1"/>
  <c r="U97" i="4"/>
  <c r="AD97" i="4" s="1"/>
  <c r="U102" i="4"/>
  <c r="AD102" i="4" s="1"/>
  <c r="U99" i="4"/>
  <c r="AD99" i="4" s="1"/>
  <c r="U96" i="4"/>
  <c r="AD96" i="4" s="1"/>
  <c r="U93" i="4"/>
  <c r="AD93" i="4" s="1"/>
  <c r="U130" i="4"/>
  <c r="AD130" i="4" s="1"/>
  <c r="U160" i="4"/>
  <c r="AD160" i="4" s="1"/>
  <c r="U123" i="4"/>
  <c r="AD123" i="4" s="1"/>
  <c r="U158" i="4"/>
  <c r="AD158" i="4" s="1"/>
  <c r="U138" i="4"/>
  <c r="AD138" i="4" s="1"/>
  <c r="U140" i="4"/>
  <c r="AD140" i="4" s="1"/>
  <c r="U38" i="4"/>
  <c r="AD38" i="4" s="1"/>
  <c r="U74" i="4"/>
  <c r="AD74" i="4" s="1"/>
  <c r="U55" i="4"/>
  <c r="AD55" i="4" s="1"/>
  <c r="U44" i="4"/>
  <c r="AD44" i="4" s="1"/>
  <c r="U23" i="4"/>
  <c r="AD23" i="4" s="1"/>
  <c r="U79" i="4"/>
  <c r="AD79" i="4" s="1"/>
  <c r="U34" i="4"/>
  <c r="AD34" i="4" s="1"/>
  <c r="U24" i="4"/>
  <c r="AD24" i="4" s="1"/>
  <c r="U7" i="4"/>
  <c r="AD7" i="4" s="1"/>
  <c r="W67" i="4"/>
  <c r="AF67" i="4" s="1"/>
  <c r="U105" i="4"/>
  <c r="AD105" i="4" s="1"/>
  <c r="U104" i="4"/>
  <c r="AD104" i="4" s="1"/>
  <c r="U101" i="4"/>
  <c r="AD101" i="4" s="1"/>
  <c r="U111" i="4"/>
  <c r="AD111" i="4" s="1"/>
  <c r="U113" i="4"/>
  <c r="AD113" i="4" s="1"/>
  <c r="U131" i="4"/>
  <c r="AD131" i="4" s="1"/>
  <c r="U139" i="4"/>
  <c r="AD139" i="4" s="1"/>
  <c r="U146" i="4"/>
  <c r="AD146" i="4" s="1"/>
  <c r="U148" i="4"/>
  <c r="AD148" i="4" s="1"/>
  <c r="U33" i="4"/>
  <c r="AD33" i="4" s="1"/>
  <c r="U12" i="4"/>
  <c r="AD12" i="4" s="1"/>
  <c r="U66" i="4"/>
  <c r="AD66" i="4" s="1"/>
  <c r="U95" i="4"/>
  <c r="AD95" i="4" s="1"/>
  <c r="U107" i="4"/>
  <c r="AD107" i="4" s="1"/>
  <c r="U19" i="4"/>
  <c r="AD19" i="4" s="1"/>
  <c r="U133" i="4"/>
  <c r="AD133" i="4" s="1"/>
  <c r="U125" i="4"/>
  <c r="AD125" i="4" s="1"/>
  <c r="U114" i="4"/>
  <c r="AD114" i="4" s="1"/>
  <c r="U116" i="4"/>
  <c r="AD116" i="4" s="1"/>
  <c r="U108" i="4"/>
  <c r="AD108" i="4" s="1"/>
  <c r="U119" i="4"/>
  <c r="AD119" i="4" s="1"/>
  <c r="U121" i="4"/>
  <c r="AD121" i="4" s="1"/>
  <c r="U112" i="4"/>
  <c r="AD112" i="4" s="1"/>
  <c r="U147" i="4"/>
  <c r="AD147" i="4" s="1"/>
  <c r="U154" i="4"/>
  <c r="AD154" i="4" s="1"/>
  <c r="U156" i="4"/>
  <c r="AD156" i="4" s="1"/>
  <c r="U46" i="4"/>
  <c r="AD46" i="4" s="1"/>
  <c r="U14" i="4"/>
  <c r="AD14" i="4" s="1"/>
  <c r="U51" i="4"/>
  <c r="AD51" i="4" s="1"/>
  <c r="U20" i="4"/>
  <c r="AD20" i="4" s="1"/>
  <c r="U31" i="4"/>
  <c r="AD31" i="4" s="1"/>
  <c r="U42" i="4"/>
  <c r="AD42" i="4" s="1"/>
  <c r="U109" i="4"/>
  <c r="AD109" i="4" s="1"/>
  <c r="U100" i="4"/>
  <c r="AD100" i="4" s="1"/>
  <c r="U27" i="4"/>
  <c r="AD27" i="4" s="1"/>
  <c r="U11" i="4"/>
  <c r="AD11" i="4" s="1"/>
  <c r="U57" i="4"/>
  <c r="AD57" i="4" s="1"/>
  <c r="U62" i="4"/>
  <c r="AD62" i="4" s="1"/>
  <c r="U59" i="4"/>
  <c r="AD59" i="4" s="1"/>
  <c r="U56" i="4"/>
  <c r="AD56" i="4" s="1"/>
  <c r="U53" i="4"/>
  <c r="AD53" i="4" s="1"/>
  <c r="U124" i="4"/>
  <c r="AD124" i="4" s="1"/>
  <c r="U127" i="4"/>
  <c r="AD127" i="4" s="1"/>
  <c r="U129" i="4"/>
  <c r="AD129" i="4" s="1"/>
  <c r="U120" i="4"/>
  <c r="AD120" i="4" s="1"/>
  <c r="U155" i="4"/>
  <c r="AD155" i="4" s="1"/>
  <c r="U162" i="4"/>
  <c r="AD162" i="4" s="1"/>
  <c r="U164" i="4"/>
  <c r="AD164" i="4" s="1"/>
  <c r="U103" i="4"/>
  <c r="AD103" i="4" s="1"/>
  <c r="U41" i="4"/>
  <c r="AD41" i="4" s="1"/>
  <c r="U9" i="4"/>
  <c r="AD9" i="4" s="1"/>
  <c r="U92" i="4"/>
  <c r="AD92" i="4" s="1"/>
  <c r="U35" i="4"/>
  <c r="AD35" i="4" s="1"/>
  <c r="U16" i="4"/>
  <c r="AD16" i="4" s="1"/>
  <c r="U52" i="4"/>
  <c r="AD52" i="4" s="1"/>
  <c r="U65" i="4"/>
  <c r="AD65" i="4" s="1"/>
  <c r="U70" i="4"/>
  <c r="AD70" i="4" s="1"/>
  <c r="U67" i="4"/>
  <c r="AD67" i="4" s="1"/>
  <c r="U64" i="4"/>
  <c r="AD64" i="4" s="1"/>
  <c r="U61" i="4"/>
  <c r="AD61" i="4" s="1"/>
  <c r="U90" i="4"/>
  <c r="AD90" i="4" s="1"/>
  <c r="U132" i="4"/>
  <c r="AD132" i="4" s="1"/>
  <c r="U110" i="4"/>
  <c r="AD110" i="4" s="1"/>
  <c r="U128" i="4"/>
  <c r="AD128" i="4" s="1"/>
  <c r="U163" i="4"/>
  <c r="AD163" i="4" s="1"/>
  <c r="U135" i="4"/>
  <c r="AD135" i="4" s="1"/>
  <c r="U137" i="4"/>
  <c r="AD137" i="4" s="1"/>
  <c r="U22" i="4"/>
  <c r="AD22" i="4" s="1"/>
  <c r="U48" i="4"/>
  <c r="AD48" i="4" s="1"/>
  <c r="U28" i="4"/>
  <c r="AD28" i="4" s="1"/>
  <c r="U17" i="4"/>
  <c r="AD17" i="4" s="1"/>
  <c r="U39" i="4"/>
  <c r="AD39" i="4" s="1"/>
  <c r="U43" i="4"/>
  <c r="AD43" i="4" s="1"/>
  <c r="U8" i="4"/>
  <c r="AD8" i="4" s="1"/>
  <c r="U60" i="4"/>
  <c r="AD60" i="4" s="1"/>
  <c r="U73" i="4"/>
  <c r="AD73" i="4" s="1"/>
  <c r="U78" i="4"/>
  <c r="AD78" i="4" s="1"/>
  <c r="U75" i="4"/>
  <c r="AD75" i="4" s="1"/>
  <c r="U72" i="4"/>
  <c r="AD72" i="4" s="1"/>
  <c r="U69" i="4"/>
  <c r="AD69" i="4" s="1"/>
  <c r="U98" i="4"/>
  <c r="AD98" i="4" s="1"/>
  <c r="U136" i="4"/>
  <c r="AD136" i="4" s="1"/>
  <c r="U118" i="4"/>
  <c r="AD118" i="4" s="1"/>
  <c r="U134" i="4"/>
  <c r="AD134" i="4" s="1"/>
  <c r="U141" i="4"/>
  <c r="AD141" i="4" s="1"/>
  <c r="U143" i="4"/>
  <c r="AD143" i="4" s="1"/>
  <c r="U145" i="4"/>
  <c r="AD145" i="4" s="1"/>
  <c r="U87" i="4"/>
  <c r="AD87" i="4" s="1"/>
  <c r="U82" i="4"/>
  <c r="AD82" i="4" s="1"/>
  <c r="U58" i="4"/>
  <c r="AD58" i="4" s="1"/>
  <c r="U117" i="4"/>
  <c r="AD117" i="4" s="1"/>
  <c r="U68" i="4"/>
  <c r="AD68" i="4" s="1"/>
  <c r="U81" i="4"/>
  <c r="AD81" i="4" s="1"/>
  <c r="U86" i="4"/>
  <c r="AD86" i="4" s="1"/>
  <c r="U83" i="4"/>
  <c r="AD83" i="4" s="1"/>
  <c r="U80" i="4"/>
  <c r="AD80" i="4" s="1"/>
  <c r="U77" i="4"/>
  <c r="AD77" i="4" s="1"/>
  <c r="U106" i="4"/>
  <c r="AD106" i="4" s="1"/>
  <c r="U144" i="4"/>
  <c r="AD144" i="4" s="1"/>
  <c r="U126" i="4"/>
  <c r="AD126" i="4" s="1"/>
  <c r="U142" i="4"/>
  <c r="AD142" i="4" s="1"/>
  <c r="U149" i="4"/>
  <c r="AD149" i="4" s="1"/>
  <c r="U151" i="4"/>
  <c r="AD151" i="4" s="1"/>
  <c r="U153" i="4"/>
  <c r="AD153" i="4" s="1"/>
  <c r="U30" i="4"/>
  <c r="AD30" i="4" s="1"/>
  <c r="U54" i="4"/>
  <c r="AD54" i="4" s="1"/>
  <c r="U36" i="4"/>
  <c r="AD36" i="4" s="1"/>
  <c r="U15" i="4"/>
  <c r="AD15" i="4" s="1"/>
  <c r="U26" i="4"/>
  <c r="AD26" i="4" s="1"/>
  <c r="U47" i="4"/>
  <c r="AD47" i="4" s="1"/>
  <c r="U32" i="4"/>
  <c r="AD32" i="4" s="1"/>
  <c r="W72" i="4"/>
  <c r="AF72" i="4" s="1"/>
  <c r="W69" i="4"/>
  <c r="AF69" i="4" s="1"/>
  <c r="W82" i="4"/>
  <c r="AF82" i="4" s="1"/>
  <c r="W79" i="4"/>
  <c r="AF79" i="4" s="1"/>
  <c r="W84" i="4"/>
  <c r="AF84" i="4" s="1"/>
  <c r="W49" i="4"/>
  <c r="AF49" i="4" s="1"/>
  <c r="W86" i="4"/>
  <c r="AF86" i="4" s="1"/>
  <c r="W123" i="4"/>
  <c r="AF123" i="4" s="1"/>
  <c r="W122" i="4"/>
  <c r="AF122" i="4" s="1"/>
  <c r="W127" i="4"/>
  <c r="AF127" i="4" s="1"/>
  <c r="W159" i="4"/>
  <c r="AF159" i="4" s="1"/>
  <c r="W158" i="4"/>
  <c r="AF158" i="4" s="1"/>
  <c r="W160" i="4"/>
  <c r="AF160" i="4" s="1"/>
  <c r="W46" i="4"/>
  <c r="AF46" i="4" s="1"/>
  <c r="W28" i="4"/>
  <c r="AF28" i="4" s="1"/>
  <c r="W44" i="4"/>
  <c r="AF44" i="4" s="1"/>
  <c r="W36" i="4"/>
  <c r="AF36" i="4" s="1"/>
  <c r="W20" i="4"/>
  <c r="AF20" i="4" s="1"/>
  <c r="W98" i="4"/>
  <c r="AF98" i="4" s="1"/>
  <c r="W76" i="4"/>
  <c r="AF76" i="4" s="1"/>
  <c r="W54" i="4"/>
  <c r="AF54" i="4" s="1"/>
  <c r="W117" i="4"/>
  <c r="AF117" i="4" s="1"/>
  <c r="W132" i="4"/>
  <c r="AF132" i="4" s="1"/>
  <c r="W147" i="4"/>
  <c r="AF147" i="4" s="1"/>
  <c r="W154" i="4"/>
  <c r="AF154" i="4" s="1"/>
  <c r="W59" i="4"/>
  <c r="AF59" i="4" s="1"/>
  <c r="W43" i="4"/>
  <c r="AF43" i="4" s="1"/>
  <c r="W11" i="4"/>
  <c r="AF11" i="4" s="1"/>
  <c r="W80" i="4"/>
  <c r="AF80" i="4" s="1"/>
  <c r="W90" i="4"/>
  <c r="AF90" i="4" s="1"/>
  <c r="W92" i="4"/>
  <c r="AF92" i="4" s="1"/>
  <c r="W94" i="4"/>
  <c r="AF94" i="4" s="1"/>
  <c r="W131" i="4"/>
  <c r="AF131" i="4" s="1"/>
  <c r="W130" i="4"/>
  <c r="AF130" i="4" s="1"/>
  <c r="W108" i="4"/>
  <c r="AF108" i="4" s="1"/>
  <c r="W137" i="4"/>
  <c r="AF137" i="4" s="1"/>
  <c r="W139" i="4"/>
  <c r="AF139" i="4" s="1"/>
  <c r="W141" i="4"/>
  <c r="AF141" i="4" s="1"/>
  <c r="W24" i="4"/>
  <c r="AF24" i="4" s="1"/>
  <c r="W126" i="4"/>
  <c r="AF126" i="4" s="1"/>
  <c r="W93" i="4"/>
  <c r="AF93" i="4" s="1"/>
  <c r="W112" i="4"/>
  <c r="AF112" i="4" s="1"/>
  <c r="W124" i="4"/>
  <c r="AF124" i="4" s="1"/>
  <c r="W157" i="4"/>
  <c r="AF157" i="4" s="1"/>
  <c r="W85" i="4"/>
  <c r="AF85" i="4" s="1"/>
  <c r="W71" i="4"/>
  <c r="AF71" i="4" s="1"/>
  <c r="W57" i="4"/>
  <c r="AF57" i="4" s="1"/>
  <c r="AF99" i="4"/>
  <c r="W120" i="4"/>
  <c r="AF120" i="4" s="1"/>
  <c r="W140" i="4"/>
  <c r="AF140" i="4" s="1"/>
  <c r="W133" i="4"/>
  <c r="AF133" i="4" s="1"/>
  <c r="W18" i="4"/>
  <c r="AF18" i="4" s="1"/>
  <c r="W21" i="4"/>
  <c r="AF21" i="4" s="1"/>
  <c r="W5" i="4"/>
  <c r="AF5" i="4" s="1"/>
  <c r="W104" i="4"/>
  <c r="AF104" i="4" s="1"/>
  <c r="W101" i="4"/>
  <c r="AF101" i="4" s="1"/>
  <c r="W110" i="4"/>
  <c r="AF110" i="4" s="1"/>
  <c r="W52" i="4"/>
  <c r="AF52" i="4" s="1"/>
  <c r="W81" i="4"/>
  <c r="AF81" i="4" s="1"/>
  <c r="W156" i="4"/>
  <c r="AF156" i="4" s="1"/>
  <c r="W161" i="4"/>
  <c r="AF161" i="4" s="1"/>
  <c r="W163" i="4"/>
  <c r="AF163" i="4" s="1"/>
  <c r="W6" i="4"/>
  <c r="AF6" i="4" s="1"/>
  <c r="W30" i="4"/>
  <c r="AF30" i="4" s="1"/>
  <c r="W77" i="4"/>
  <c r="AF77" i="4" s="1"/>
  <c r="W70" i="4"/>
  <c r="AF70" i="4" s="1"/>
  <c r="W152" i="4"/>
  <c r="AF152" i="4" s="1"/>
  <c r="W106" i="4"/>
  <c r="AF106" i="4" s="1"/>
  <c r="W128" i="4"/>
  <c r="AF128" i="4" s="1"/>
  <c r="W115" i="4"/>
  <c r="AF115" i="4" s="1"/>
  <c r="W87" i="4"/>
  <c r="AF87" i="4" s="1"/>
  <c r="W65" i="4"/>
  <c r="AF65" i="4" s="1"/>
  <c r="W102" i="4"/>
  <c r="AF102" i="4" s="1"/>
  <c r="W114" i="4"/>
  <c r="AF114" i="4" s="1"/>
  <c r="W148" i="4"/>
  <c r="AF148" i="4" s="1"/>
  <c r="W78" i="4"/>
  <c r="AF78" i="4" s="1"/>
  <c r="W107" i="4"/>
  <c r="AF107" i="4" s="1"/>
  <c r="W32" i="4"/>
  <c r="AF32" i="4" s="1"/>
  <c r="W75" i="4"/>
  <c r="AF75" i="4" s="1"/>
  <c r="W27" i="4"/>
  <c r="AF27" i="4" s="1"/>
  <c r="U25" i="4"/>
  <c r="AD25" i="4" s="1"/>
  <c r="W13" i="4"/>
  <c r="AF13" i="4" s="1"/>
  <c r="U6" i="4"/>
  <c r="AD6" i="4" s="1"/>
  <c r="AF60" i="4"/>
  <c r="W19" i="4"/>
  <c r="AF19" i="4" s="1"/>
  <c r="W96" i="4"/>
  <c r="AF96" i="4" s="1"/>
  <c r="W103" i="4"/>
  <c r="AF103" i="4" s="1"/>
  <c r="W155" i="4"/>
  <c r="AF155" i="4" s="1"/>
  <c r="W51" i="4"/>
  <c r="AF51" i="4" s="1"/>
  <c r="W58" i="4"/>
  <c r="AF58" i="4" s="1"/>
  <c r="W95" i="4"/>
  <c r="AF95" i="4" s="1"/>
  <c r="W89" i="4"/>
  <c r="AF89" i="4" s="1"/>
  <c r="W109" i="4"/>
  <c r="AF109" i="4" s="1"/>
  <c r="W119" i="4"/>
  <c r="AF119" i="4" s="1"/>
  <c r="W164" i="4"/>
  <c r="AF164" i="4" s="1"/>
  <c r="W149" i="4"/>
  <c r="AF149" i="4" s="1"/>
  <c r="W26" i="4"/>
  <c r="AF26" i="4" s="1"/>
  <c r="W29" i="4"/>
  <c r="AF29" i="4" s="1"/>
  <c r="W91" i="4"/>
  <c r="AF91" i="4" s="1"/>
  <c r="W40" i="4"/>
  <c r="AF40" i="4" s="1"/>
  <c r="W56" i="4"/>
  <c r="AF56" i="4" s="1"/>
  <c r="W53" i="4"/>
  <c r="AF53" i="4" s="1"/>
  <c r="W66" i="4"/>
  <c r="AF66" i="4" s="1"/>
  <c r="W63" i="4"/>
  <c r="AF63" i="4" s="1"/>
  <c r="W68" i="4"/>
  <c r="AF68" i="4" s="1"/>
  <c r="W129" i="4"/>
  <c r="AF129" i="4" s="1"/>
  <c r="W97" i="4"/>
  <c r="AF97" i="4" s="1"/>
  <c r="W125" i="4"/>
  <c r="AF125" i="4" s="1"/>
  <c r="W111" i="4"/>
  <c r="AF111" i="4" s="1"/>
  <c r="W143" i="4"/>
  <c r="AF143" i="4" s="1"/>
  <c r="W142" i="4"/>
  <c r="AF142" i="4" s="1"/>
  <c r="W144" i="4"/>
  <c r="AF144" i="4" s="1"/>
  <c r="W38" i="4"/>
  <c r="AF38" i="4" s="1"/>
  <c r="W121" i="4"/>
  <c r="AF121" i="4" s="1"/>
  <c r="W16" i="4"/>
  <c r="AF16" i="4" s="1"/>
  <c r="W73" i="4"/>
  <c r="AF73" i="4" s="1"/>
  <c r="W153" i="4"/>
  <c r="AF153" i="4" s="1"/>
  <c r="W31" i="4"/>
  <c r="AF31" i="4" s="1"/>
  <c r="W23" i="4"/>
  <c r="AF23" i="4" s="1"/>
  <c r="W151" i="4"/>
  <c r="AF151" i="4" s="1"/>
  <c r="W105" i="4"/>
  <c r="AF105" i="4" s="1"/>
  <c r="W83" i="4"/>
  <c r="AF83" i="4" s="1"/>
  <c r="AF150" i="4"/>
  <c r="W134" i="4"/>
  <c r="AF134" i="4" s="1"/>
  <c r="W138" i="4"/>
  <c r="AF138" i="4" s="1"/>
  <c r="W14" i="4"/>
  <c r="AF14" i="4" s="1"/>
  <c r="W47" i="4"/>
  <c r="AF47" i="4" s="1"/>
  <c r="W35" i="4"/>
  <c r="AF35" i="4" s="1"/>
  <c r="W64" i="4"/>
  <c r="AF64" i="4" s="1"/>
  <c r="Y108" i="4"/>
  <c r="AH108" i="4" s="1"/>
  <c r="N166" i="4"/>
  <c r="Y93" i="4"/>
  <c r="AH93" i="4" s="1"/>
  <c r="Y79" i="4"/>
  <c r="AH79" i="4" s="1"/>
  <c r="Y92" i="4"/>
  <c r="AH92" i="4" s="1"/>
  <c r="Y81" i="4"/>
  <c r="AH81" i="4" s="1"/>
  <c r="Y86" i="4"/>
  <c r="AH86" i="4" s="1"/>
  <c r="Y161" i="4"/>
  <c r="AH161" i="4" s="1"/>
  <c r="Y116" i="4"/>
  <c r="AH116" i="4" s="1"/>
  <c r="Y121" i="4"/>
  <c r="AH121" i="4" s="1"/>
  <c r="Y150" i="4"/>
  <c r="AH150" i="4" s="1"/>
  <c r="Y152" i="4"/>
  <c r="AH152" i="4" s="1"/>
  <c r="Y154" i="4"/>
  <c r="AH154" i="4" s="1"/>
  <c r="Y22" i="4"/>
  <c r="AH22" i="4" s="1"/>
  <c r="Y106" i="4"/>
  <c r="AH106" i="4" s="1"/>
  <c r="Y59" i="4"/>
  <c r="AH59" i="4" s="1"/>
  <c r="Y140" i="4"/>
  <c r="AH140" i="4" s="1"/>
  <c r="Y51" i="4"/>
  <c r="AH51" i="4" s="1"/>
  <c r="Y7" i="4"/>
  <c r="AH7" i="4" s="1"/>
  <c r="Y47" i="4"/>
  <c r="AH47" i="4" s="1"/>
  <c r="Y101" i="4"/>
  <c r="AH101" i="4" s="1"/>
  <c r="Y87" i="4"/>
  <c r="AH87" i="4" s="1"/>
  <c r="Y100" i="4"/>
  <c r="AH100" i="4" s="1"/>
  <c r="Y131" i="4"/>
  <c r="AH131" i="4" s="1"/>
  <c r="Y124" i="4"/>
  <c r="AH124" i="4" s="1"/>
  <c r="Y129" i="4"/>
  <c r="AH129" i="4" s="1"/>
  <c r="Y158" i="4"/>
  <c r="AH158" i="4" s="1"/>
  <c r="Y160" i="4"/>
  <c r="AH160" i="4" s="1"/>
  <c r="Y162" i="4"/>
  <c r="AH162" i="4" s="1"/>
  <c r="Y30" i="4"/>
  <c r="AH30" i="4" s="1"/>
  <c r="Y10" i="4"/>
  <c r="AH10" i="4" s="1"/>
  <c r="Y9" i="4"/>
  <c r="AH9" i="4" s="1"/>
  <c r="Y114" i="4"/>
  <c r="AH114" i="4" s="1"/>
  <c r="Y75" i="4"/>
  <c r="AH75" i="4" s="1"/>
  <c r="Y148" i="4"/>
  <c r="AH148" i="4" s="1"/>
  <c r="Y45" i="4"/>
  <c r="AH45" i="4" s="1"/>
  <c r="Y103" i="4"/>
  <c r="AH103" i="4" s="1"/>
  <c r="Y120" i="4"/>
  <c r="AH120" i="4" s="1"/>
  <c r="Y39" i="4"/>
  <c r="AH39" i="4" s="1"/>
  <c r="Y31" i="4"/>
  <c r="AH31" i="4" s="1"/>
  <c r="Y26" i="4"/>
  <c r="AH26" i="4" s="1"/>
  <c r="Y32" i="4"/>
  <c r="AH32" i="4" s="1"/>
  <c r="Y61" i="4"/>
  <c r="AH61" i="4" s="1"/>
  <c r="Y126" i="4"/>
  <c r="AH126" i="4" s="1"/>
  <c r="Y60" i="4"/>
  <c r="AH60" i="4" s="1"/>
  <c r="Y49" i="4"/>
  <c r="AH49" i="4" s="1"/>
  <c r="Y54" i="4"/>
  <c r="AH54" i="4" s="1"/>
  <c r="Y83" i="4"/>
  <c r="AH83" i="4" s="1"/>
  <c r="Y111" i="4"/>
  <c r="AH111" i="4" s="1"/>
  <c r="Y143" i="4"/>
  <c r="AH143" i="4" s="1"/>
  <c r="Y156" i="4"/>
  <c r="AH156" i="4" s="1"/>
  <c r="Y40" i="4"/>
  <c r="AH40" i="4" s="1"/>
  <c r="Y19" i="4"/>
  <c r="AH19" i="4" s="1"/>
  <c r="Y25" i="4"/>
  <c r="AH25" i="4" s="1"/>
  <c r="Y89" i="4"/>
  <c r="AH89" i="4" s="1"/>
  <c r="Y109" i="4"/>
  <c r="AH109" i="4" s="1"/>
  <c r="Y149" i="4"/>
  <c r="AH149" i="4" s="1"/>
  <c r="U37" i="4"/>
  <c r="AD37" i="4" s="1"/>
  <c r="U18" i="4"/>
  <c r="AD18" i="4" s="1"/>
  <c r="U13" i="4"/>
  <c r="AD13" i="4" s="1"/>
  <c r="U45" i="4"/>
  <c r="AD45" i="4" s="1"/>
  <c r="U29" i="4"/>
  <c r="AD29" i="4" s="1"/>
  <c r="U10" i="4"/>
  <c r="AD10" i="4" s="1"/>
  <c r="U21" i="4"/>
  <c r="AD21" i="4" s="1"/>
  <c r="U5" i="4"/>
  <c r="AD5" i="4" s="1"/>
  <c r="Y12" i="4"/>
  <c r="AH12" i="4" s="1"/>
  <c r="Y13" i="4"/>
  <c r="AH13" i="4" s="1"/>
  <c r="Y56" i="4"/>
  <c r="AH56" i="4" s="1"/>
  <c r="Y66" i="4"/>
  <c r="AH66" i="4" s="1"/>
  <c r="Y105" i="4"/>
  <c r="AH105" i="4" s="1"/>
  <c r="Y135" i="4"/>
  <c r="AH135" i="4" s="1"/>
  <c r="Y50" i="4"/>
  <c r="AH50" i="4" s="1"/>
  <c r="Y123" i="4"/>
  <c r="AH123" i="4" s="1"/>
  <c r="Y155" i="4"/>
  <c r="AH155" i="4" s="1"/>
  <c r="Y48" i="4"/>
  <c r="AH48" i="4" s="1"/>
  <c r="Y34" i="4"/>
  <c r="AH34" i="4" s="1"/>
  <c r="Y5" i="4"/>
  <c r="AH5" i="4" s="1"/>
  <c r="Y69" i="4"/>
  <c r="AH69" i="4" s="1"/>
  <c r="Y82" i="4"/>
  <c r="AH82" i="4" s="1"/>
  <c r="Y55" i="4"/>
  <c r="AH55" i="4" s="1"/>
  <c r="Y68" i="4"/>
  <c r="AH68" i="4" s="1"/>
  <c r="Y57" i="4"/>
  <c r="AH57" i="4" s="1"/>
  <c r="Y62" i="4"/>
  <c r="AH62" i="4" s="1"/>
  <c r="Y91" i="4"/>
  <c r="AH91" i="4" s="1"/>
  <c r="Y137" i="4"/>
  <c r="AH137" i="4" s="1"/>
  <c r="Y119" i="4"/>
  <c r="AH119" i="4" s="1"/>
  <c r="Y151" i="4"/>
  <c r="AH151" i="4" s="1"/>
  <c r="Y164" i="4"/>
  <c r="AH164" i="4" s="1"/>
  <c r="Y163" i="4"/>
  <c r="AH163" i="4" s="1"/>
  <c r="Y157" i="4"/>
  <c r="AH157" i="4" s="1"/>
  <c r="Y11" i="4"/>
  <c r="AH11" i="4" s="1"/>
  <c r="Y33" i="4"/>
  <c r="AH33" i="4" s="1"/>
  <c r="Y130" i="4"/>
  <c r="AH130" i="4" s="1"/>
  <c r="W25" i="4"/>
  <c r="AF25" i="4" s="1"/>
  <c r="W33" i="4"/>
  <c r="AF33" i="4" s="1"/>
  <c r="W9" i="4"/>
  <c r="AF9" i="4" s="1"/>
  <c r="W41" i="4"/>
  <c r="AF41" i="4" s="1"/>
  <c r="W17" i="4"/>
  <c r="AF17" i="4" s="1"/>
  <c r="Y21" i="4"/>
  <c r="AH21" i="4" s="1"/>
  <c r="Y118" i="4"/>
  <c r="AH118" i="4" s="1"/>
  <c r="Y115" i="4"/>
  <c r="AH115" i="4" s="1"/>
  <c r="Y147" i="4"/>
  <c r="AH147" i="4" s="1"/>
  <c r="Y43" i="4"/>
  <c r="AH43" i="4" s="1"/>
  <c r="Y4" i="4"/>
  <c r="Y77" i="4"/>
  <c r="AH77" i="4" s="1"/>
  <c r="Y90" i="4"/>
  <c r="AH90" i="4" s="1"/>
  <c r="Y63" i="4"/>
  <c r="AH63" i="4" s="1"/>
  <c r="Y76" i="4"/>
  <c r="AH76" i="4" s="1"/>
  <c r="Y65" i="4"/>
  <c r="AH65" i="4" s="1"/>
  <c r="Y70" i="4"/>
  <c r="AH70" i="4" s="1"/>
  <c r="Y99" i="4"/>
  <c r="AH99" i="4" s="1"/>
  <c r="Y145" i="4"/>
  <c r="AH145" i="4" s="1"/>
  <c r="Y127" i="4"/>
  <c r="AH127" i="4" s="1"/>
  <c r="Y159" i="4"/>
  <c r="AH159" i="4" s="1"/>
  <c r="Y134" i="4"/>
  <c r="AH134" i="4" s="1"/>
  <c r="Y136" i="4"/>
  <c r="AH136" i="4" s="1"/>
  <c r="Y138" i="4"/>
  <c r="AH138" i="4" s="1"/>
  <c r="Y64" i="4"/>
  <c r="AH64" i="4" s="1"/>
  <c r="Y29" i="4"/>
  <c r="AH29" i="4" s="1"/>
  <c r="Y52" i="4"/>
  <c r="AH52" i="4" s="1"/>
  <c r="Y41" i="4"/>
  <c r="AH41" i="4" s="1"/>
  <c r="Y14" i="4"/>
  <c r="AH14" i="4" s="1"/>
  <c r="Y6" i="4"/>
  <c r="AH6" i="4" s="1"/>
  <c r="Y53" i="4"/>
  <c r="AH53" i="4" s="1"/>
  <c r="Y125" i="4"/>
  <c r="AH125" i="4" s="1"/>
  <c r="Y141" i="4"/>
  <c r="AH141" i="4" s="1"/>
  <c r="Y8" i="4"/>
  <c r="AH8" i="4" s="1"/>
  <c r="Y17" i="4"/>
  <c r="AH17" i="4" s="1"/>
  <c r="Y128" i="4"/>
  <c r="AH128" i="4" s="1"/>
  <c r="Y28" i="4"/>
  <c r="AH28" i="4" s="1"/>
  <c r="Y44" i="4"/>
  <c r="AH44" i="4" s="1"/>
  <c r="Y42" i="4"/>
  <c r="AH42" i="4" s="1"/>
  <c r="Y18" i="4"/>
  <c r="AH18" i="4" s="1"/>
  <c r="Y85" i="4"/>
  <c r="AH85" i="4" s="1"/>
  <c r="Y98" i="4"/>
  <c r="AH98" i="4" s="1"/>
  <c r="Y71" i="4"/>
  <c r="AH71" i="4" s="1"/>
  <c r="Y73" i="4"/>
  <c r="AH73" i="4" s="1"/>
  <c r="Y78" i="4"/>
  <c r="AH78" i="4" s="1"/>
  <c r="Y107" i="4"/>
  <c r="AH107" i="4" s="1"/>
  <c r="Y142" i="4"/>
  <c r="AH142" i="4" s="1"/>
  <c r="Y144" i="4"/>
  <c r="AH144" i="4" s="1"/>
  <c r="Y146" i="4"/>
  <c r="AH146" i="4" s="1"/>
  <c r="Y104" i="4"/>
  <c r="AH104" i="4" s="1"/>
  <c r="Y72" i="4"/>
  <c r="AH72" i="4" s="1"/>
  <c r="Y38" i="4"/>
  <c r="AH38" i="4" s="1"/>
  <c r="Y74" i="4"/>
  <c r="AH74" i="4" s="1"/>
  <c r="Y94" i="4"/>
  <c r="AH94" i="4" s="1"/>
  <c r="Y113" i="4"/>
  <c r="AH113" i="4" s="1"/>
  <c r="L167" i="4"/>
  <c r="L166" i="4"/>
  <c r="T163" i="4"/>
  <c r="AC163" i="4" s="1"/>
  <c r="T155" i="4"/>
  <c r="AC155" i="4" s="1"/>
  <c r="T147" i="4"/>
  <c r="AC147" i="4" s="1"/>
  <c r="T139" i="4"/>
  <c r="AC139" i="4" s="1"/>
  <c r="T158" i="4"/>
  <c r="AC158" i="4" s="1"/>
  <c r="T150" i="4"/>
  <c r="AC150" i="4" s="1"/>
  <c r="T142" i="4"/>
  <c r="AC142" i="4" s="1"/>
  <c r="T134" i="4"/>
  <c r="AC134" i="4" s="1"/>
  <c r="T161" i="4"/>
  <c r="AC161" i="4" s="1"/>
  <c r="T153" i="4"/>
  <c r="AC153" i="4" s="1"/>
  <c r="T145" i="4"/>
  <c r="AC145" i="4" s="1"/>
  <c r="T137" i="4"/>
  <c r="AC137" i="4" s="1"/>
  <c r="T164" i="4"/>
  <c r="AC164" i="4" s="1"/>
  <c r="T156" i="4"/>
  <c r="AC156" i="4" s="1"/>
  <c r="T148" i="4"/>
  <c r="AC148" i="4" s="1"/>
  <c r="T140" i="4"/>
  <c r="AC140" i="4" s="1"/>
  <c r="T159" i="4"/>
  <c r="AC159" i="4" s="1"/>
  <c r="T151" i="4"/>
  <c r="AC151" i="4" s="1"/>
  <c r="T143" i="4"/>
  <c r="AC143" i="4" s="1"/>
  <c r="T135" i="4"/>
  <c r="AC135" i="4" s="1"/>
  <c r="T157" i="4"/>
  <c r="AC157" i="4" s="1"/>
  <c r="T149" i="4"/>
  <c r="AC149" i="4" s="1"/>
  <c r="T141" i="4"/>
  <c r="AC141" i="4" s="1"/>
  <c r="T133" i="4"/>
  <c r="AC133" i="4" s="1"/>
  <c r="T130" i="4"/>
  <c r="AC130" i="4" s="1"/>
  <c r="T122" i="4"/>
  <c r="AC122" i="4" s="1"/>
  <c r="T114" i="4"/>
  <c r="AC114" i="4" s="1"/>
  <c r="T125" i="4"/>
  <c r="AC125" i="4" s="1"/>
  <c r="T117" i="4"/>
  <c r="AC117" i="4" s="1"/>
  <c r="T109" i="4"/>
  <c r="AC109" i="4" s="1"/>
  <c r="T160" i="4"/>
  <c r="AC160" i="4" s="1"/>
  <c r="T152" i="4"/>
  <c r="AC152" i="4" s="1"/>
  <c r="T144" i="4"/>
  <c r="AC144" i="4" s="1"/>
  <c r="T136" i="4"/>
  <c r="AC136" i="4" s="1"/>
  <c r="T128" i="4"/>
  <c r="AC128" i="4" s="1"/>
  <c r="T120" i="4"/>
  <c r="AC120" i="4" s="1"/>
  <c r="T112" i="4"/>
  <c r="AC112" i="4" s="1"/>
  <c r="T131" i="4"/>
  <c r="AC131" i="4" s="1"/>
  <c r="T123" i="4"/>
  <c r="AC123" i="4" s="1"/>
  <c r="T115" i="4"/>
  <c r="AC115" i="4" s="1"/>
  <c r="T126" i="4"/>
  <c r="AC126" i="4" s="1"/>
  <c r="T162" i="4"/>
  <c r="AC162" i="4" s="1"/>
  <c r="T154" i="4"/>
  <c r="AC154" i="4" s="1"/>
  <c r="T146" i="4"/>
  <c r="AC146" i="4" s="1"/>
  <c r="T138" i="4"/>
  <c r="AC138" i="4" s="1"/>
  <c r="T129" i="4"/>
  <c r="AC129" i="4" s="1"/>
  <c r="T121" i="4"/>
  <c r="AC121" i="4" s="1"/>
  <c r="T113" i="4"/>
  <c r="AC113" i="4" s="1"/>
  <c r="T132" i="4"/>
  <c r="AC132" i="4" s="1"/>
  <c r="T124" i="4"/>
  <c r="AC124" i="4" s="1"/>
  <c r="T127" i="4"/>
  <c r="AC127" i="4" s="1"/>
  <c r="T116" i="4"/>
  <c r="AC116" i="4" s="1"/>
  <c r="T100" i="4"/>
  <c r="AC100" i="4" s="1"/>
  <c r="T92" i="4"/>
  <c r="AC92" i="4" s="1"/>
  <c r="T84" i="4"/>
  <c r="AC84" i="4" s="1"/>
  <c r="T103" i="4"/>
  <c r="AC103" i="4" s="1"/>
  <c r="T95" i="4"/>
  <c r="AC95" i="4" s="1"/>
  <c r="T87" i="4"/>
  <c r="AC87" i="4" s="1"/>
  <c r="T79" i="4"/>
  <c r="AC79" i="4" s="1"/>
  <c r="T71" i="4"/>
  <c r="AC71" i="4" s="1"/>
  <c r="T63" i="4"/>
  <c r="AC63" i="4" s="1"/>
  <c r="T55" i="4"/>
  <c r="AC55" i="4" s="1"/>
  <c r="T47" i="4"/>
  <c r="AC47" i="4" s="1"/>
  <c r="T111" i="4"/>
  <c r="AC111" i="4" s="1"/>
  <c r="T110" i="4"/>
  <c r="AC110" i="4" s="1"/>
  <c r="T106" i="4"/>
  <c r="AC106" i="4" s="1"/>
  <c r="T98" i="4"/>
  <c r="AC98" i="4" s="1"/>
  <c r="T90" i="4"/>
  <c r="AC90" i="4" s="1"/>
  <c r="T82" i="4"/>
  <c r="AC82" i="4" s="1"/>
  <c r="T74" i="4"/>
  <c r="AC74" i="4" s="1"/>
  <c r="T66" i="4"/>
  <c r="AC66" i="4" s="1"/>
  <c r="T58" i="4"/>
  <c r="AC58" i="4" s="1"/>
  <c r="T50" i="4"/>
  <c r="AC50" i="4" s="1"/>
  <c r="T118" i="4"/>
  <c r="AC118" i="4" s="1"/>
  <c r="T101" i="4"/>
  <c r="AC101" i="4" s="1"/>
  <c r="T93" i="4"/>
  <c r="AC93" i="4" s="1"/>
  <c r="T85" i="4"/>
  <c r="AC85" i="4" s="1"/>
  <c r="T77" i="4"/>
  <c r="AC77" i="4" s="1"/>
  <c r="T69" i="4"/>
  <c r="AC69" i="4" s="1"/>
  <c r="T61" i="4"/>
  <c r="AC61" i="4" s="1"/>
  <c r="T104" i="4"/>
  <c r="AC104" i="4" s="1"/>
  <c r="T96" i="4"/>
  <c r="AC96" i="4" s="1"/>
  <c r="T88" i="4"/>
  <c r="AC88" i="4" s="1"/>
  <c r="T80" i="4"/>
  <c r="AC80" i="4" s="1"/>
  <c r="T72" i="4"/>
  <c r="AC72" i="4" s="1"/>
  <c r="T64" i="4"/>
  <c r="AC64" i="4" s="1"/>
  <c r="T56" i="4"/>
  <c r="AC56" i="4" s="1"/>
  <c r="T119" i="4"/>
  <c r="AC119" i="4" s="1"/>
  <c r="T107" i="4"/>
  <c r="AC107" i="4" s="1"/>
  <c r="T99" i="4"/>
  <c r="AC99" i="4" s="1"/>
  <c r="T91" i="4"/>
  <c r="AC91" i="4" s="1"/>
  <c r="T83" i="4"/>
  <c r="AC83" i="4" s="1"/>
  <c r="T75" i="4"/>
  <c r="AC75" i="4" s="1"/>
  <c r="T67" i="4"/>
  <c r="AC67" i="4" s="1"/>
  <c r="T59" i="4"/>
  <c r="AC59" i="4" s="1"/>
  <c r="T51" i="4"/>
  <c r="AC51" i="4" s="1"/>
  <c r="T108" i="4"/>
  <c r="AC108" i="4" s="1"/>
  <c r="T102" i="4"/>
  <c r="AC102" i="4" s="1"/>
  <c r="T94" i="4"/>
  <c r="AC94" i="4" s="1"/>
  <c r="T86" i="4"/>
  <c r="AC86" i="4" s="1"/>
  <c r="T78" i="4"/>
  <c r="AC78" i="4" s="1"/>
  <c r="T70" i="4"/>
  <c r="AC70" i="4" s="1"/>
  <c r="T62" i="4"/>
  <c r="AC62" i="4" s="1"/>
  <c r="T54" i="4"/>
  <c r="AC54" i="4" s="1"/>
  <c r="T53" i="4"/>
  <c r="AC53" i="4" s="1"/>
  <c r="T45" i="4"/>
  <c r="AC45" i="4" s="1"/>
  <c r="T37" i="4"/>
  <c r="AC37" i="4" s="1"/>
  <c r="T29" i="4"/>
  <c r="AC29" i="4" s="1"/>
  <c r="T21" i="4"/>
  <c r="AC21" i="4" s="1"/>
  <c r="T13" i="4"/>
  <c r="AC13" i="4" s="1"/>
  <c r="T5" i="4"/>
  <c r="AC5" i="4" s="1"/>
  <c r="T31" i="4"/>
  <c r="AC31" i="4" s="1"/>
  <c r="T105" i="4"/>
  <c r="AC105" i="4" s="1"/>
  <c r="T89" i="4"/>
  <c r="AC89" i="4" s="1"/>
  <c r="T40" i="4"/>
  <c r="AC40" i="4" s="1"/>
  <c r="T32" i="4"/>
  <c r="AC32" i="4" s="1"/>
  <c r="T24" i="4"/>
  <c r="AC24" i="4" s="1"/>
  <c r="T16" i="4"/>
  <c r="AC16" i="4" s="1"/>
  <c r="T8" i="4"/>
  <c r="AC8" i="4" s="1"/>
  <c r="T65" i="4"/>
  <c r="AC65" i="4" s="1"/>
  <c r="T42" i="4"/>
  <c r="AC42" i="4" s="1"/>
  <c r="T18" i="4"/>
  <c r="AC18" i="4" s="1"/>
  <c r="T57" i="4"/>
  <c r="AC57" i="4" s="1"/>
  <c r="T43" i="4"/>
  <c r="AC43" i="4" s="1"/>
  <c r="T35" i="4"/>
  <c r="AC35" i="4" s="1"/>
  <c r="T27" i="4"/>
  <c r="AC27" i="4" s="1"/>
  <c r="T19" i="4"/>
  <c r="AC19" i="4" s="1"/>
  <c r="T11" i="4"/>
  <c r="AC11" i="4" s="1"/>
  <c r="T34" i="4"/>
  <c r="AC34" i="4" s="1"/>
  <c r="T52" i="4"/>
  <c r="AC52" i="4" s="1"/>
  <c r="T46" i="4"/>
  <c r="AC46" i="4" s="1"/>
  <c r="T38" i="4"/>
  <c r="AC38" i="4" s="1"/>
  <c r="T30" i="4"/>
  <c r="AC30" i="4" s="1"/>
  <c r="T22" i="4"/>
  <c r="AC22" i="4" s="1"/>
  <c r="T14" i="4"/>
  <c r="AC14" i="4" s="1"/>
  <c r="T6" i="4"/>
  <c r="AC6" i="4" s="1"/>
  <c r="T23" i="4"/>
  <c r="AC23" i="4" s="1"/>
  <c r="T41" i="4"/>
  <c r="AC41" i="4" s="1"/>
  <c r="T33" i="4"/>
  <c r="AC33" i="4" s="1"/>
  <c r="T25" i="4"/>
  <c r="AC25" i="4" s="1"/>
  <c r="T17" i="4"/>
  <c r="AC17" i="4" s="1"/>
  <c r="T9" i="4"/>
  <c r="AC9" i="4" s="1"/>
  <c r="T97" i="4"/>
  <c r="AC97" i="4" s="1"/>
  <c r="T76" i="4"/>
  <c r="AC76" i="4" s="1"/>
  <c r="T68" i="4"/>
  <c r="AC68" i="4" s="1"/>
  <c r="T60" i="4"/>
  <c r="AC60" i="4" s="1"/>
  <c r="T49" i="4"/>
  <c r="AC49" i="4" s="1"/>
  <c r="T44" i="4"/>
  <c r="AC44" i="4" s="1"/>
  <c r="T36" i="4"/>
  <c r="AC36" i="4" s="1"/>
  <c r="T28" i="4"/>
  <c r="AC28" i="4" s="1"/>
  <c r="T20" i="4"/>
  <c r="AC20" i="4" s="1"/>
  <c r="T12" i="4"/>
  <c r="AC12" i="4" s="1"/>
  <c r="T4" i="4"/>
  <c r="T15" i="4"/>
  <c r="AC15" i="4" s="1"/>
  <c r="T7" i="4"/>
  <c r="AC7" i="4" s="1"/>
  <c r="T48" i="4"/>
  <c r="AC48" i="4" s="1"/>
  <c r="T39" i="4"/>
  <c r="AC39" i="4" s="1"/>
  <c r="T81" i="4"/>
  <c r="AC81" i="4" s="1"/>
  <c r="T73" i="4"/>
  <c r="AC73" i="4" s="1"/>
  <c r="T26" i="4"/>
  <c r="AC26" i="4" s="1"/>
  <c r="T10" i="4"/>
  <c r="AC10" i="4" s="1"/>
  <c r="W7" i="4"/>
  <c r="AF7" i="4" s="1"/>
  <c r="N167" i="4"/>
  <c r="V161" i="4"/>
  <c r="AE161" i="4" s="1"/>
  <c r="V153" i="4"/>
  <c r="AE153" i="4" s="1"/>
  <c r="V145" i="4"/>
  <c r="AE145" i="4" s="1"/>
  <c r="V137" i="4"/>
  <c r="AE137" i="4" s="1"/>
  <c r="V164" i="4"/>
  <c r="AE164" i="4" s="1"/>
  <c r="V156" i="4"/>
  <c r="AE156" i="4" s="1"/>
  <c r="V148" i="4"/>
  <c r="AE148" i="4" s="1"/>
  <c r="V140" i="4"/>
  <c r="AE140" i="4" s="1"/>
  <c r="V159" i="4"/>
  <c r="AE159" i="4" s="1"/>
  <c r="V151" i="4"/>
  <c r="AE151" i="4" s="1"/>
  <c r="V143" i="4"/>
  <c r="AE143" i="4" s="1"/>
  <c r="V135" i="4"/>
  <c r="AE135" i="4" s="1"/>
  <c r="V162" i="4"/>
  <c r="AE162" i="4" s="1"/>
  <c r="V154" i="4"/>
  <c r="AE154" i="4" s="1"/>
  <c r="V146" i="4"/>
  <c r="AE146" i="4" s="1"/>
  <c r="V138" i="4"/>
  <c r="AE138" i="4" s="1"/>
  <c r="V157" i="4"/>
  <c r="AE157" i="4" s="1"/>
  <c r="V149" i="4"/>
  <c r="AE149" i="4" s="1"/>
  <c r="V141" i="4"/>
  <c r="AE141" i="4" s="1"/>
  <c r="V133" i="4"/>
  <c r="AE133" i="4" s="1"/>
  <c r="V163" i="4"/>
  <c r="AE163" i="4" s="1"/>
  <c r="V155" i="4"/>
  <c r="AE155" i="4" s="1"/>
  <c r="V147" i="4"/>
  <c r="AE147" i="4" s="1"/>
  <c r="V139" i="4"/>
  <c r="AE139" i="4" s="1"/>
  <c r="V128" i="4"/>
  <c r="AE128" i="4" s="1"/>
  <c r="V120" i="4"/>
  <c r="AE120" i="4" s="1"/>
  <c r="V112" i="4"/>
  <c r="AE112" i="4" s="1"/>
  <c r="V160" i="4"/>
  <c r="AE160" i="4" s="1"/>
  <c r="V152" i="4"/>
  <c r="AE152" i="4" s="1"/>
  <c r="V144" i="4"/>
  <c r="AE144" i="4" s="1"/>
  <c r="V136" i="4"/>
  <c r="AE136" i="4" s="1"/>
  <c r="V131" i="4"/>
  <c r="AE131" i="4" s="1"/>
  <c r="V123" i="4"/>
  <c r="AE123" i="4" s="1"/>
  <c r="V115" i="4"/>
  <c r="AE115" i="4" s="1"/>
  <c r="V126" i="4"/>
  <c r="AE126" i="4" s="1"/>
  <c r="V118" i="4"/>
  <c r="AE118" i="4" s="1"/>
  <c r="V110" i="4"/>
  <c r="AE110" i="4" s="1"/>
  <c r="V129" i="4"/>
  <c r="AE129" i="4" s="1"/>
  <c r="V121" i="4"/>
  <c r="AE121" i="4" s="1"/>
  <c r="V113" i="4"/>
  <c r="AE113" i="4" s="1"/>
  <c r="V132" i="4"/>
  <c r="AE132" i="4" s="1"/>
  <c r="V158" i="4"/>
  <c r="AE158" i="4" s="1"/>
  <c r="V150" i="4"/>
  <c r="AE150" i="4" s="1"/>
  <c r="V142" i="4"/>
  <c r="AE142" i="4" s="1"/>
  <c r="V134" i="4"/>
  <c r="AE134" i="4" s="1"/>
  <c r="V127" i="4"/>
  <c r="AE127" i="4" s="1"/>
  <c r="V119" i="4"/>
  <c r="AE119" i="4" s="1"/>
  <c r="V111" i="4"/>
  <c r="AE111" i="4" s="1"/>
  <c r="V130" i="4"/>
  <c r="AE130" i="4" s="1"/>
  <c r="V122" i="4"/>
  <c r="AE122" i="4" s="1"/>
  <c r="V106" i="4"/>
  <c r="AE106" i="4" s="1"/>
  <c r="V98" i="4"/>
  <c r="AE98" i="4" s="1"/>
  <c r="V90" i="4"/>
  <c r="AE90" i="4" s="1"/>
  <c r="V82" i="4"/>
  <c r="AE82" i="4" s="1"/>
  <c r="V125" i="4"/>
  <c r="AE125" i="4" s="1"/>
  <c r="V117" i="4"/>
  <c r="AE117" i="4" s="1"/>
  <c r="V101" i="4"/>
  <c r="AE101" i="4" s="1"/>
  <c r="V93" i="4"/>
  <c r="AE93" i="4" s="1"/>
  <c r="V85" i="4"/>
  <c r="AE85" i="4" s="1"/>
  <c r="V77" i="4"/>
  <c r="AE77" i="4" s="1"/>
  <c r="V69" i="4"/>
  <c r="AE69" i="4" s="1"/>
  <c r="V61" i="4"/>
  <c r="AE61" i="4" s="1"/>
  <c r="V53" i="4"/>
  <c r="AE53" i="4" s="1"/>
  <c r="V104" i="4"/>
  <c r="AE104" i="4" s="1"/>
  <c r="V96" i="4"/>
  <c r="AE96" i="4" s="1"/>
  <c r="V88" i="4"/>
  <c r="AE88" i="4" s="1"/>
  <c r="V80" i="4"/>
  <c r="AE80" i="4" s="1"/>
  <c r="V72" i="4"/>
  <c r="AE72" i="4" s="1"/>
  <c r="V64" i="4"/>
  <c r="AE64" i="4" s="1"/>
  <c r="V56" i="4"/>
  <c r="AE56" i="4" s="1"/>
  <c r="V109" i="4"/>
  <c r="AE109" i="4" s="1"/>
  <c r="V107" i="4"/>
  <c r="AE107" i="4" s="1"/>
  <c r="V99" i="4"/>
  <c r="AE99" i="4" s="1"/>
  <c r="V91" i="4"/>
  <c r="AE91" i="4" s="1"/>
  <c r="V83" i="4"/>
  <c r="AE83" i="4" s="1"/>
  <c r="V75" i="4"/>
  <c r="AE75" i="4" s="1"/>
  <c r="V67" i="4"/>
  <c r="AE67" i="4" s="1"/>
  <c r="V59" i="4"/>
  <c r="AE59" i="4" s="1"/>
  <c r="V108" i="4"/>
  <c r="AE108" i="4" s="1"/>
  <c r="V102" i="4"/>
  <c r="AE102" i="4" s="1"/>
  <c r="V94" i="4"/>
  <c r="AE94" i="4" s="1"/>
  <c r="V86" i="4"/>
  <c r="AE86" i="4" s="1"/>
  <c r="V78" i="4"/>
  <c r="AE78" i="4" s="1"/>
  <c r="V70" i="4"/>
  <c r="AE70" i="4" s="1"/>
  <c r="V62" i="4"/>
  <c r="AE62" i="4" s="1"/>
  <c r="V105" i="4"/>
  <c r="AE105" i="4" s="1"/>
  <c r="V97" i="4"/>
  <c r="AE97" i="4" s="1"/>
  <c r="V89" i="4"/>
  <c r="AE89" i="4" s="1"/>
  <c r="V81" i="4"/>
  <c r="AE81" i="4" s="1"/>
  <c r="V73" i="4"/>
  <c r="AE73" i="4" s="1"/>
  <c r="V65" i="4"/>
  <c r="AE65" i="4" s="1"/>
  <c r="V57" i="4"/>
  <c r="AE57" i="4" s="1"/>
  <c r="V100" i="4"/>
  <c r="AE100" i="4" s="1"/>
  <c r="V92" i="4"/>
  <c r="AE92" i="4" s="1"/>
  <c r="V84" i="4"/>
  <c r="AE84" i="4" s="1"/>
  <c r="V76" i="4"/>
  <c r="AE76" i="4" s="1"/>
  <c r="V68" i="4"/>
  <c r="AE68" i="4" s="1"/>
  <c r="V60" i="4"/>
  <c r="AE60" i="4" s="1"/>
  <c r="V52" i="4"/>
  <c r="AE52" i="4" s="1"/>
  <c r="V103" i="4"/>
  <c r="AE103" i="4" s="1"/>
  <c r="V87" i="4"/>
  <c r="AE87" i="4" s="1"/>
  <c r="V43" i="4"/>
  <c r="AE43" i="4" s="1"/>
  <c r="V35" i="4"/>
  <c r="AE35" i="4" s="1"/>
  <c r="V27" i="4"/>
  <c r="AE27" i="4" s="1"/>
  <c r="V19" i="4"/>
  <c r="AE19" i="4" s="1"/>
  <c r="V11" i="4"/>
  <c r="AE11" i="4" s="1"/>
  <c r="V21" i="4"/>
  <c r="AE21" i="4" s="1"/>
  <c r="V13" i="4"/>
  <c r="AE13" i="4" s="1"/>
  <c r="V74" i="4"/>
  <c r="AE74" i="4" s="1"/>
  <c r="V66" i="4"/>
  <c r="AE66" i="4" s="1"/>
  <c r="V46" i="4"/>
  <c r="AE46" i="4" s="1"/>
  <c r="V38" i="4"/>
  <c r="AE38" i="4" s="1"/>
  <c r="V30" i="4"/>
  <c r="AE30" i="4" s="1"/>
  <c r="V22" i="4"/>
  <c r="AE22" i="4" s="1"/>
  <c r="V14" i="4"/>
  <c r="AE14" i="4" s="1"/>
  <c r="V6" i="4"/>
  <c r="AE6" i="4" s="1"/>
  <c r="V9" i="4"/>
  <c r="AE9" i="4" s="1"/>
  <c r="V5" i="4"/>
  <c r="AE5" i="4" s="1"/>
  <c r="V32" i="4"/>
  <c r="AE32" i="4" s="1"/>
  <c r="V124" i="4"/>
  <c r="AE124" i="4" s="1"/>
  <c r="V79" i="4"/>
  <c r="AE79" i="4" s="1"/>
  <c r="V71" i="4"/>
  <c r="AE71" i="4" s="1"/>
  <c r="V63" i="4"/>
  <c r="AE63" i="4" s="1"/>
  <c r="V58" i="4"/>
  <c r="AE58" i="4" s="1"/>
  <c r="V55" i="4"/>
  <c r="AE55" i="4" s="1"/>
  <c r="V41" i="4"/>
  <c r="AE41" i="4" s="1"/>
  <c r="V33" i="4"/>
  <c r="AE33" i="4" s="1"/>
  <c r="V25" i="4"/>
  <c r="AE25" i="4" s="1"/>
  <c r="V17" i="4"/>
  <c r="AE17" i="4" s="1"/>
  <c r="V116" i="4"/>
  <c r="AE116" i="4" s="1"/>
  <c r="V47" i="4"/>
  <c r="AE47" i="4" s="1"/>
  <c r="V40" i="4"/>
  <c r="AE40" i="4" s="1"/>
  <c r="V114" i="4"/>
  <c r="AE114" i="4" s="1"/>
  <c r="V49" i="4"/>
  <c r="AE49" i="4" s="1"/>
  <c r="V44" i="4"/>
  <c r="AE44" i="4" s="1"/>
  <c r="V36" i="4"/>
  <c r="AE36" i="4" s="1"/>
  <c r="V28" i="4"/>
  <c r="AE28" i="4" s="1"/>
  <c r="V20" i="4"/>
  <c r="AE20" i="4" s="1"/>
  <c r="V12" i="4"/>
  <c r="AE12" i="4" s="1"/>
  <c r="V4" i="4"/>
  <c r="V95" i="4"/>
  <c r="AE95" i="4" s="1"/>
  <c r="V50" i="4"/>
  <c r="AE50" i="4" s="1"/>
  <c r="V48" i="4"/>
  <c r="AE48" i="4" s="1"/>
  <c r="V39" i="4"/>
  <c r="AE39" i="4" s="1"/>
  <c r="V31" i="4"/>
  <c r="AE31" i="4" s="1"/>
  <c r="V23" i="4"/>
  <c r="AE23" i="4" s="1"/>
  <c r="V15" i="4"/>
  <c r="AE15" i="4" s="1"/>
  <c r="V7" i="4"/>
  <c r="AE7" i="4" s="1"/>
  <c r="V24" i="4"/>
  <c r="AE24" i="4" s="1"/>
  <c r="V54" i="4"/>
  <c r="AE54" i="4" s="1"/>
  <c r="V51" i="4"/>
  <c r="AE51" i="4" s="1"/>
  <c r="V42" i="4"/>
  <c r="AE42" i="4" s="1"/>
  <c r="V34" i="4"/>
  <c r="AE34" i="4" s="1"/>
  <c r="V26" i="4"/>
  <c r="AE26" i="4" s="1"/>
  <c r="V18" i="4"/>
  <c r="AE18" i="4" s="1"/>
  <c r="V10" i="4"/>
  <c r="AE10" i="4" s="1"/>
  <c r="V45" i="4"/>
  <c r="AE45" i="4" s="1"/>
  <c r="V37" i="4"/>
  <c r="AE37" i="4" s="1"/>
  <c r="V29" i="4"/>
  <c r="AE29" i="4" s="1"/>
  <c r="V16" i="4"/>
  <c r="AE16" i="4" s="1"/>
  <c r="V8" i="4"/>
  <c r="AE8" i="4" s="1"/>
  <c r="P167" i="4"/>
  <c r="P166" i="4"/>
  <c r="X164" i="4"/>
  <c r="AG164" i="4" s="1"/>
  <c r="X156" i="4"/>
  <c r="AG156" i="4" s="1"/>
  <c r="X148" i="4"/>
  <c r="AG148" i="4" s="1"/>
  <c r="X140" i="4"/>
  <c r="AG140" i="4" s="1"/>
  <c r="X159" i="4"/>
  <c r="AG159" i="4" s="1"/>
  <c r="X151" i="4"/>
  <c r="AG151" i="4" s="1"/>
  <c r="X143" i="4"/>
  <c r="AG143" i="4" s="1"/>
  <c r="X135" i="4"/>
  <c r="AG135" i="4" s="1"/>
  <c r="X162" i="4"/>
  <c r="AG162" i="4" s="1"/>
  <c r="X154" i="4"/>
  <c r="AG154" i="4" s="1"/>
  <c r="X146" i="4"/>
  <c r="AG146" i="4" s="1"/>
  <c r="X138" i="4"/>
  <c r="AG138" i="4" s="1"/>
  <c r="X157" i="4"/>
  <c r="AG157" i="4" s="1"/>
  <c r="X149" i="4"/>
  <c r="AG149" i="4" s="1"/>
  <c r="X141" i="4"/>
  <c r="AG141" i="4" s="1"/>
  <c r="X133" i="4"/>
  <c r="AG133" i="4" s="1"/>
  <c r="X160" i="4"/>
  <c r="AG160" i="4" s="1"/>
  <c r="X152" i="4"/>
  <c r="AG152" i="4" s="1"/>
  <c r="X144" i="4"/>
  <c r="AG144" i="4" s="1"/>
  <c r="X136" i="4"/>
  <c r="AG136" i="4" s="1"/>
  <c r="X158" i="4"/>
  <c r="AG158" i="4" s="1"/>
  <c r="X150" i="4"/>
  <c r="AG150" i="4" s="1"/>
  <c r="X142" i="4"/>
  <c r="AG142" i="4" s="1"/>
  <c r="X134" i="4"/>
  <c r="AG134" i="4" s="1"/>
  <c r="X131" i="4"/>
  <c r="AG131" i="4" s="1"/>
  <c r="X123" i="4"/>
  <c r="AG123" i="4" s="1"/>
  <c r="X115" i="4"/>
  <c r="AG115" i="4" s="1"/>
  <c r="X107" i="4"/>
  <c r="AG107" i="4" s="1"/>
  <c r="X126" i="4"/>
  <c r="AG126" i="4" s="1"/>
  <c r="X118" i="4"/>
  <c r="AG118" i="4" s="1"/>
  <c r="X110" i="4"/>
  <c r="AG110" i="4" s="1"/>
  <c r="X129" i="4"/>
  <c r="AG129" i="4" s="1"/>
  <c r="X121" i="4"/>
  <c r="AG121" i="4" s="1"/>
  <c r="X113" i="4"/>
  <c r="AG113" i="4" s="1"/>
  <c r="X161" i="4"/>
  <c r="AG161" i="4" s="1"/>
  <c r="X153" i="4"/>
  <c r="AG153" i="4" s="1"/>
  <c r="X145" i="4"/>
  <c r="AG145" i="4" s="1"/>
  <c r="X137" i="4"/>
  <c r="AG137" i="4" s="1"/>
  <c r="X132" i="4"/>
  <c r="AG132" i="4" s="1"/>
  <c r="X124" i="4"/>
  <c r="AG124" i="4" s="1"/>
  <c r="X116" i="4"/>
  <c r="AG116" i="4" s="1"/>
  <c r="X108" i="4"/>
  <c r="AG108" i="4" s="1"/>
  <c r="X127" i="4"/>
  <c r="AG127" i="4" s="1"/>
  <c r="X130" i="4"/>
  <c r="AG130" i="4" s="1"/>
  <c r="X122" i="4"/>
  <c r="AG122" i="4" s="1"/>
  <c r="X114" i="4"/>
  <c r="AG114" i="4" s="1"/>
  <c r="X163" i="4"/>
  <c r="AG163" i="4" s="1"/>
  <c r="X155" i="4"/>
  <c r="AG155" i="4" s="1"/>
  <c r="X147" i="4"/>
  <c r="AG147" i="4" s="1"/>
  <c r="X139" i="4"/>
  <c r="AG139" i="4" s="1"/>
  <c r="X125" i="4"/>
  <c r="AG125" i="4" s="1"/>
  <c r="X117" i="4"/>
  <c r="AG117" i="4" s="1"/>
  <c r="X112" i="4"/>
  <c r="AG112" i="4" s="1"/>
  <c r="X111" i="4"/>
  <c r="AG111" i="4" s="1"/>
  <c r="X101" i="4"/>
  <c r="AG101" i="4" s="1"/>
  <c r="X93" i="4"/>
  <c r="AG93" i="4" s="1"/>
  <c r="X85" i="4"/>
  <c r="AG85" i="4" s="1"/>
  <c r="X104" i="4"/>
  <c r="AG104" i="4" s="1"/>
  <c r="X96" i="4"/>
  <c r="AG96" i="4" s="1"/>
  <c r="X88" i="4"/>
  <c r="AG88" i="4" s="1"/>
  <c r="X80" i="4"/>
  <c r="AG80" i="4" s="1"/>
  <c r="X72" i="4"/>
  <c r="AG72" i="4" s="1"/>
  <c r="X64" i="4"/>
  <c r="AG64" i="4" s="1"/>
  <c r="X56" i="4"/>
  <c r="AG56" i="4" s="1"/>
  <c r="X48" i="4"/>
  <c r="AG48" i="4" s="1"/>
  <c r="X109" i="4"/>
  <c r="AG109" i="4" s="1"/>
  <c r="X99" i="4"/>
  <c r="AG99" i="4" s="1"/>
  <c r="X91" i="4"/>
  <c r="AG91" i="4" s="1"/>
  <c r="X83" i="4"/>
  <c r="AG83" i="4" s="1"/>
  <c r="X75" i="4"/>
  <c r="AG75" i="4" s="1"/>
  <c r="X67" i="4"/>
  <c r="AG67" i="4" s="1"/>
  <c r="X59" i="4"/>
  <c r="AG59" i="4" s="1"/>
  <c r="X51" i="4"/>
  <c r="AG51" i="4" s="1"/>
  <c r="X102" i="4"/>
  <c r="AG102" i="4" s="1"/>
  <c r="X94" i="4"/>
  <c r="AG94" i="4" s="1"/>
  <c r="X86" i="4"/>
  <c r="AG86" i="4" s="1"/>
  <c r="X78" i="4"/>
  <c r="AG78" i="4" s="1"/>
  <c r="X70" i="4"/>
  <c r="AG70" i="4" s="1"/>
  <c r="X62" i="4"/>
  <c r="AG62" i="4" s="1"/>
  <c r="X128" i="4"/>
  <c r="AG128" i="4" s="1"/>
  <c r="X119" i="4"/>
  <c r="AG119" i="4" s="1"/>
  <c r="X105" i="4"/>
  <c r="AG105" i="4" s="1"/>
  <c r="X97" i="4"/>
  <c r="AG97" i="4" s="1"/>
  <c r="X89" i="4"/>
  <c r="AG89" i="4" s="1"/>
  <c r="X81" i="4"/>
  <c r="AG81" i="4" s="1"/>
  <c r="X73" i="4"/>
  <c r="AG73" i="4" s="1"/>
  <c r="X65" i="4"/>
  <c r="AG65" i="4" s="1"/>
  <c r="X57" i="4"/>
  <c r="AG57" i="4" s="1"/>
  <c r="X100" i="4"/>
  <c r="AG100" i="4" s="1"/>
  <c r="X92" i="4"/>
  <c r="AG92" i="4" s="1"/>
  <c r="X84" i="4"/>
  <c r="AG84" i="4" s="1"/>
  <c r="X76" i="4"/>
  <c r="AG76" i="4" s="1"/>
  <c r="X68" i="4"/>
  <c r="AG68" i="4" s="1"/>
  <c r="X60" i="4"/>
  <c r="AG60" i="4" s="1"/>
  <c r="X52" i="4"/>
  <c r="AG52" i="4" s="1"/>
  <c r="X120" i="4"/>
  <c r="AG120" i="4" s="1"/>
  <c r="X103" i="4"/>
  <c r="AG103" i="4" s="1"/>
  <c r="X95" i="4"/>
  <c r="AG95" i="4" s="1"/>
  <c r="X87" i="4"/>
  <c r="AG87" i="4" s="1"/>
  <c r="X79" i="4"/>
  <c r="AG79" i="4" s="1"/>
  <c r="X71" i="4"/>
  <c r="AG71" i="4" s="1"/>
  <c r="X63" i="4"/>
  <c r="AG63" i="4" s="1"/>
  <c r="X55" i="4"/>
  <c r="AG55" i="4" s="1"/>
  <c r="X74" i="4"/>
  <c r="AG74" i="4" s="1"/>
  <c r="X66" i="4"/>
  <c r="AG66" i="4" s="1"/>
  <c r="X46" i="4"/>
  <c r="AG46" i="4" s="1"/>
  <c r="X38" i="4"/>
  <c r="AG38" i="4" s="1"/>
  <c r="X30" i="4"/>
  <c r="AG30" i="4" s="1"/>
  <c r="X22" i="4"/>
  <c r="AG22" i="4" s="1"/>
  <c r="X14" i="4"/>
  <c r="AG14" i="4" s="1"/>
  <c r="X6" i="4"/>
  <c r="AG6" i="4" s="1"/>
  <c r="X12" i="4"/>
  <c r="AG12" i="4" s="1"/>
  <c r="X53" i="4"/>
  <c r="AG53" i="4" s="1"/>
  <c r="X98" i="4"/>
  <c r="AG98" i="4" s="1"/>
  <c r="X82" i="4"/>
  <c r="AG82" i="4" s="1"/>
  <c r="X58" i="4"/>
  <c r="AG58" i="4" s="1"/>
  <c r="X41" i="4"/>
  <c r="AG41" i="4" s="1"/>
  <c r="X33" i="4"/>
  <c r="AG33" i="4" s="1"/>
  <c r="X25" i="4"/>
  <c r="AG25" i="4" s="1"/>
  <c r="X17" i="4"/>
  <c r="AG17" i="4" s="1"/>
  <c r="X9" i="4"/>
  <c r="AG9" i="4" s="1"/>
  <c r="X19" i="4"/>
  <c r="AG19" i="4" s="1"/>
  <c r="X49" i="4"/>
  <c r="AG49" i="4" s="1"/>
  <c r="X44" i="4"/>
  <c r="AG44" i="4" s="1"/>
  <c r="X36" i="4"/>
  <c r="AG36" i="4" s="1"/>
  <c r="X28" i="4"/>
  <c r="AG28" i="4" s="1"/>
  <c r="X20" i="4"/>
  <c r="AG20" i="4" s="1"/>
  <c r="X4" i="4"/>
  <c r="X50" i="4"/>
  <c r="AG50" i="4" s="1"/>
  <c r="X39" i="4"/>
  <c r="AG39" i="4" s="1"/>
  <c r="X31" i="4"/>
  <c r="AG31" i="4" s="1"/>
  <c r="X23" i="4"/>
  <c r="AG23" i="4" s="1"/>
  <c r="X15" i="4"/>
  <c r="AG15" i="4" s="1"/>
  <c r="X7" i="4"/>
  <c r="AG7" i="4" s="1"/>
  <c r="X54" i="4"/>
  <c r="AG54" i="4" s="1"/>
  <c r="X42" i="4"/>
  <c r="AG42" i="4" s="1"/>
  <c r="X34" i="4"/>
  <c r="AG34" i="4" s="1"/>
  <c r="X26" i="4"/>
  <c r="AG26" i="4" s="1"/>
  <c r="X18" i="4"/>
  <c r="AG18" i="4" s="1"/>
  <c r="X10" i="4"/>
  <c r="AG10" i="4" s="1"/>
  <c r="X16" i="4"/>
  <c r="AG16" i="4" s="1"/>
  <c r="X27" i="4"/>
  <c r="AG27" i="4" s="1"/>
  <c r="X106" i="4"/>
  <c r="AG106" i="4" s="1"/>
  <c r="X90" i="4"/>
  <c r="AG90" i="4" s="1"/>
  <c r="X45" i="4"/>
  <c r="AG45" i="4" s="1"/>
  <c r="X37" i="4"/>
  <c r="AG37" i="4" s="1"/>
  <c r="X29" i="4"/>
  <c r="AG29" i="4" s="1"/>
  <c r="X21" i="4"/>
  <c r="AG21" i="4" s="1"/>
  <c r="X13" i="4"/>
  <c r="AG13" i="4" s="1"/>
  <c r="X5" i="4"/>
  <c r="AG5" i="4" s="1"/>
  <c r="X8" i="4"/>
  <c r="AG8" i="4" s="1"/>
  <c r="X43" i="4"/>
  <c r="AG43" i="4" s="1"/>
  <c r="X35" i="4"/>
  <c r="AG35" i="4" s="1"/>
  <c r="X77" i="4"/>
  <c r="AG77" i="4" s="1"/>
  <c r="X69" i="4"/>
  <c r="AG69" i="4" s="1"/>
  <c r="X61" i="4"/>
  <c r="AG61" i="4" s="1"/>
  <c r="X47" i="4"/>
  <c r="AG47" i="4" s="1"/>
  <c r="X40" i="4"/>
  <c r="AG40" i="4" s="1"/>
  <c r="X32" i="4"/>
  <c r="AG32" i="4" s="1"/>
  <c r="X24" i="4"/>
  <c r="AG24" i="4" s="1"/>
  <c r="X11" i="4"/>
  <c r="AG11" i="4" s="1"/>
  <c r="O167" i="4"/>
  <c r="O166" i="4"/>
  <c r="M167" i="4"/>
  <c r="M166" i="4"/>
  <c r="U4" i="4"/>
  <c r="Z167" i="4"/>
  <c r="K167" i="4"/>
  <c r="K166" i="4"/>
  <c r="Z166" i="4"/>
  <c r="Y166" i="4" l="1"/>
  <c r="Y167" i="4"/>
  <c r="AI4" i="4"/>
  <c r="AI166" i="4" s="1"/>
  <c r="W166" i="4"/>
  <c r="W167" i="4"/>
  <c r="X167" i="4"/>
  <c r="X166" i="4"/>
  <c r="V167" i="4"/>
  <c r="V166" i="4"/>
  <c r="T166" i="4"/>
  <c r="T167" i="4"/>
  <c r="U167" i="4"/>
  <c r="U166" i="4"/>
  <c r="AH4" i="4"/>
  <c r="AH166" i="4" s="1"/>
  <c r="AF4" i="4" l="1"/>
  <c r="AF166" i="4" s="1"/>
  <c r="AD4" i="4"/>
  <c r="AD166" i="4" s="1"/>
  <c r="AE4" i="4"/>
  <c r="AE166" i="4" s="1"/>
  <c r="AG4" i="4"/>
  <c r="AG166" i="4" s="1"/>
  <c r="AC4" i="4"/>
  <c r="AC166" i="4" s="1"/>
  <c r="AC167" i="4" l="1"/>
  <c r="AI167" i="4"/>
  <c r="AD167" i="4"/>
  <c r="AG167" i="4"/>
  <c r="AF167" i="4"/>
  <c r="AH167" i="4"/>
  <c r="AE167" i="4"/>
  <c r="G8" i="3" l="1"/>
  <c r="F8" i="3"/>
  <c r="F7" i="3"/>
  <c r="E8" i="3"/>
  <c r="E7" i="3"/>
  <c r="E6" i="3"/>
  <c r="D8" i="3"/>
  <c r="D7" i="3"/>
  <c r="D6" i="3"/>
  <c r="D5" i="3"/>
  <c r="C8" i="3"/>
  <c r="C7" i="3"/>
  <c r="C6" i="3"/>
  <c r="C5" i="3"/>
  <c r="C4" i="3"/>
  <c r="B8" i="3"/>
  <c r="B7" i="3"/>
  <c r="B6" i="3"/>
  <c r="B5" i="3"/>
  <c r="B4" i="3"/>
  <c r="B3" i="3"/>
  <c r="AA151" i="6" l="1"/>
  <c r="AA132" i="6"/>
  <c r="AA73" i="6"/>
  <c r="W157" i="6"/>
  <c r="W116" i="6"/>
  <c r="W50" i="6"/>
  <c r="S113" i="6"/>
  <c r="S91" i="6"/>
  <c r="S22" i="6"/>
  <c r="O115" i="6"/>
  <c r="O63" i="6"/>
  <c r="O8" i="6"/>
  <c r="K104" i="6"/>
  <c r="K55" i="6"/>
  <c r="K6" i="6"/>
  <c r="G161" i="6"/>
  <c r="G145" i="6"/>
  <c r="G111" i="6"/>
  <c r="C103" i="6"/>
  <c r="C69" i="6"/>
  <c r="C35" i="6"/>
  <c r="I3" i="5" l="1"/>
  <c r="I2" i="5"/>
  <c r="I4" i="5" l="1"/>
  <c r="B5" i="5" s="1"/>
  <c r="E5" i="5" l="1"/>
  <c r="F5" i="5"/>
  <c r="H5" i="5"/>
  <c r="D5" i="5"/>
  <c r="C5" i="5"/>
  <c r="G5" i="5"/>
  <c r="I5" i="5" l="1"/>
  <c r="K165" i="1"/>
  <c r="I165" i="1"/>
  <c r="H165" i="1"/>
  <c r="J165" i="1"/>
  <c r="G165" i="1"/>
  <c r="F165" i="1"/>
  <c r="E165" i="1"/>
  <c r="K164" i="1"/>
  <c r="I164" i="1"/>
  <c r="H164" i="1"/>
  <c r="J164" i="1"/>
  <c r="G164" i="1"/>
  <c r="F164" i="1"/>
  <c r="E164" i="1"/>
  <c r="N2" i="1" l="1"/>
  <c r="N148" i="1"/>
  <c r="N156" i="1"/>
  <c r="N4" i="1"/>
  <c r="N12" i="1"/>
  <c r="N20" i="1"/>
  <c r="N28" i="1"/>
  <c r="N36" i="1"/>
  <c r="N44" i="1"/>
  <c r="N52" i="1"/>
  <c r="N60" i="1"/>
  <c r="N68" i="1"/>
  <c r="N76" i="1"/>
  <c r="N84" i="1"/>
  <c r="N92" i="1"/>
  <c r="N100" i="1"/>
  <c r="N108" i="1"/>
  <c r="N116" i="1"/>
  <c r="N124" i="1"/>
  <c r="N132" i="1"/>
  <c r="N140" i="1"/>
  <c r="N158" i="1"/>
  <c r="N14" i="1"/>
  <c r="N22" i="1"/>
  <c r="N38" i="1"/>
  <c r="N54" i="1"/>
  <c r="N70" i="1"/>
  <c r="N86" i="1"/>
  <c r="N126" i="1"/>
  <c r="N142" i="1"/>
  <c r="N159" i="1"/>
  <c r="N7" i="1"/>
  <c r="N23" i="1"/>
  <c r="N39" i="1"/>
  <c r="N63" i="1"/>
  <c r="N79" i="1"/>
  <c r="N95" i="1"/>
  <c r="N111" i="1"/>
  <c r="N143" i="1"/>
  <c r="N149" i="1"/>
  <c r="N157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50" i="1"/>
  <c r="N6" i="1"/>
  <c r="N30" i="1"/>
  <c r="N46" i="1"/>
  <c r="N62" i="1"/>
  <c r="N78" i="1"/>
  <c r="N94" i="1"/>
  <c r="N102" i="1"/>
  <c r="N110" i="1"/>
  <c r="N118" i="1"/>
  <c r="N134" i="1"/>
  <c r="N151" i="1"/>
  <c r="N15" i="1"/>
  <c r="N31" i="1"/>
  <c r="N47" i="1"/>
  <c r="N55" i="1"/>
  <c r="N71" i="1"/>
  <c r="N87" i="1"/>
  <c r="N103" i="1"/>
  <c r="N119" i="1"/>
  <c r="N135" i="1"/>
  <c r="N152" i="1"/>
  <c r="N160" i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3" i="1"/>
  <c r="N161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39" i="1"/>
  <c r="N127" i="1"/>
  <c r="N154" i="1"/>
  <c r="N162" i="1"/>
  <c r="N10" i="1"/>
  <c r="N18" i="1"/>
  <c r="N26" i="1"/>
  <c r="N34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5" i="1"/>
  <c r="N3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47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S138" i="1"/>
  <c r="S2" i="1"/>
  <c r="S11" i="1"/>
  <c r="S51" i="1"/>
  <c r="S75" i="1"/>
  <c r="S87" i="1"/>
  <c r="S99" i="1"/>
  <c r="S111" i="1"/>
  <c r="S123" i="1"/>
  <c r="S131" i="1"/>
  <c r="S152" i="1"/>
  <c r="S145" i="1"/>
  <c r="S153" i="1"/>
  <c r="S5" i="1"/>
  <c r="S25" i="1"/>
  <c r="S49" i="1"/>
  <c r="S73" i="1"/>
  <c r="S93" i="1"/>
  <c r="S109" i="1"/>
  <c r="S137" i="1"/>
  <c r="S143" i="1"/>
  <c r="S147" i="1"/>
  <c r="S151" i="1"/>
  <c r="S155" i="1"/>
  <c r="S159" i="1"/>
  <c r="S7" i="1"/>
  <c r="S55" i="1"/>
  <c r="S67" i="1"/>
  <c r="S83" i="1"/>
  <c r="S95" i="1"/>
  <c r="S103" i="1"/>
  <c r="S115" i="1"/>
  <c r="S127" i="1"/>
  <c r="S139" i="1"/>
  <c r="S144" i="1"/>
  <c r="S156" i="1"/>
  <c r="S160" i="1"/>
  <c r="S149" i="1"/>
  <c r="S9" i="1"/>
  <c r="S37" i="1"/>
  <c r="S53" i="1"/>
  <c r="S69" i="1"/>
  <c r="S81" i="1"/>
  <c r="S101" i="1"/>
  <c r="S117" i="1"/>
  <c r="S133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140" i="1"/>
  <c r="S161" i="1"/>
  <c r="S13" i="1"/>
  <c r="S29" i="1"/>
  <c r="S41" i="1"/>
  <c r="S61" i="1"/>
  <c r="S77" i="1"/>
  <c r="S97" i="1"/>
  <c r="S121" i="1"/>
  <c r="S141" i="1"/>
  <c r="S21" i="1"/>
  <c r="S33" i="1"/>
  <c r="S45" i="1"/>
  <c r="S65" i="1"/>
  <c r="S89" i="1"/>
  <c r="S113" i="1"/>
  <c r="S125" i="1"/>
  <c r="S142" i="1"/>
  <c r="S146" i="1"/>
  <c r="S150" i="1"/>
  <c r="S154" i="1"/>
  <c r="S158" i="1"/>
  <c r="S162" i="1"/>
  <c r="S3" i="1"/>
  <c r="S15" i="1"/>
  <c r="S19" i="1"/>
  <c r="S23" i="1"/>
  <c r="S27" i="1"/>
  <c r="S31" i="1"/>
  <c r="S35" i="1"/>
  <c r="S39" i="1"/>
  <c r="S43" i="1"/>
  <c r="S47" i="1"/>
  <c r="S59" i="1"/>
  <c r="S63" i="1"/>
  <c r="S71" i="1"/>
  <c r="S79" i="1"/>
  <c r="S91" i="1"/>
  <c r="S107" i="1"/>
  <c r="S119" i="1"/>
  <c r="S135" i="1"/>
  <c r="S148" i="1"/>
  <c r="S157" i="1"/>
  <c r="S17" i="1"/>
  <c r="S57" i="1"/>
  <c r="S85" i="1"/>
  <c r="S105" i="1"/>
  <c r="S129" i="1"/>
  <c r="O142" i="1"/>
  <c r="O143" i="1"/>
  <c r="O147" i="1"/>
  <c r="O151" i="1"/>
  <c r="O155" i="1"/>
  <c r="O159" i="1"/>
  <c r="O144" i="1"/>
  <c r="O160" i="1"/>
  <c r="O12" i="1"/>
  <c r="O28" i="1"/>
  <c r="O44" i="1"/>
  <c r="O52" i="1"/>
  <c r="O64" i="1"/>
  <c r="O80" i="1"/>
  <c r="O100" i="1"/>
  <c r="O116" i="1"/>
  <c r="O132" i="1"/>
  <c r="O162" i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2" i="1"/>
  <c r="O152" i="1"/>
  <c r="O4" i="1"/>
  <c r="O16" i="1"/>
  <c r="O20" i="1"/>
  <c r="O32" i="1"/>
  <c r="O40" i="1"/>
  <c r="O48" i="1"/>
  <c r="O60" i="1"/>
  <c r="O72" i="1"/>
  <c r="O76" i="1"/>
  <c r="O88" i="1"/>
  <c r="O92" i="1"/>
  <c r="O96" i="1"/>
  <c r="O108" i="1"/>
  <c r="O112" i="1"/>
  <c r="O128" i="1"/>
  <c r="O140" i="1"/>
  <c r="O137" i="1"/>
  <c r="O150" i="1"/>
  <c r="O145" i="1"/>
  <c r="O149" i="1"/>
  <c r="O153" i="1"/>
  <c r="O157" i="1"/>
  <c r="O161" i="1"/>
  <c r="O5" i="1"/>
  <c r="O9" i="1"/>
  <c r="O13" i="1"/>
  <c r="O17" i="1"/>
  <c r="O21" i="1"/>
  <c r="O25" i="1"/>
  <c r="O29" i="1"/>
  <c r="O33" i="1"/>
  <c r="O37" i="1"/>
  <c r="O41" i="1"/>
  <c r="O45" i="1"/>
  <c r="O49" i="1"/>
  <c r="O53" i="1"/>
  <c r="O57" i="1"/>
  <c r="O61" i="1"/>
  <c r="O65" i="1"/>
  <c r="O69" i="1"/>
  <c r="O73" i="1"/>
  <c r="O77" i="1"/>
  <c r="O81" i="1"/>
  <c r="O85" i="1"/>
  <c r="O89" i="1"/>
  <c r="O93" i="1"/>
  <c r="O97" i="1"/>
  <c r="O101" i="1"/>
  <c r="O105" i="1"/>
  <c r="O109" i="1"/>
  <c r="O113" i="1"/>
  <c r="O117" i="1"/>
  <c r="O125" i="1"/>
  <c r="O129" i="1"/>
  <c r="O133" i="1"/>
  <c r="O158" i="1"/>
  <c r="O121" i="1"/>
  <c r="O146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8" i="1"/>
  <c r="O156" i="1"/>
  <c r="O8" i="1"/>
  <c r="O24" i="1"/>
  <c r="O36" i="1"/>
  <c r="O56" i="1"/>
  <c r="O68" i="1"/>
  <c r="O84" i="1"/>
  <c r="O104" i="1"/>
  <c r="O120" i="1"/>
  <c r="O124" i="1"/>
  <c r="O136" i="1"/>
  <c r="O141" i="1"/>
  <c r="O154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2" i="1"/>
  <c r="Q4" i="1"/>
  <c r="Q12" i="1"/>
  <c r="Q20" i="1"/>
  <c r="Q28" i="1"/>
  <c r="Q44" i="1"/>
  <c r="Q52" i="1"/>
  <c r="Q60" i="1"/>
  <c r="Q68" i="1"/>
  <c r="Q76" i="1"/>
  <c r="Q36" i="1"/>
  <c r="Q7" i="1"/>
  <c r="Q17" i="1"/>
  <c r="Q29" i="1"/>
  <c r="Q39" i="1"/>
  <c r="Q49" i="1"/>
  <c r="Q61" i="1"/>
  <c r="Q71" i="1"/>
  <c r="Q81" i="1"/>
  <c r="Q90" i="1"/>
  <c r="Q100" i="1"/>
  <c r="Q109" i="1"/>
  <c r="Q118" i="1"/>
  <c r="Q127" i="1"/>
  <c r="Q136" i="1"/>
  <c r="Q145" i="1"/>
  <c r="Q154" i="1"/>
  <c r="Q88" i="1"/>
  <c r="Q143" i="1"/>
  <c r="Q38" i="1"/>
  <c r="Q89" i="1"/>
  <c r="Q126" i="1"/>
  <c r="Q162" i="1"/>
  <c r="Q8" i="1"/>
  <c r="Q18" i="1"/>
  <c r="Q30" i="1"/>
  <c r="Q40" i="1"/>
  <c r="Q50" i="1"/>
  <c r="Q62" i="1"/>
  <c r="Q72" i="1"/>
  <c r="Q82" i="1"/>
  <c r="Q92" i="1"/>
  <c r="Q101" i="1"/>
  <c r="Q110" i="1"/>
  <c r="Q119" i="1"/>
  <c r="Q128" i="1"/>
  <c r="Q137" i="1"/>
  <c r="Q146" i="1"/>
  <c r="Q156" i="1"/>
  <c r="Q34" i="1"/>
  <c r="Q96" i="1"/>
  <c r="Q151" i="1"/>
  <c r="Q37" i="1"/>
  <c r="Q106" i="1"/>
  <c r="Q152" i="1"/>
  <c r="Q16" i="1"/>
  <c r="Q70" i="1"/>
  <c r="Q117" i="1"/>
  <c r="Q9" i="1"/>
  <c r="Q21" i="1"/>
  <c r="Q31" i="1"/>
  <c r="Q41" i="1"/>
  <c r="Q53" i="1"/>
  <c r="Q63" i="1"/>
  <c r="Q73" i="1"/>
  <c r="Q84" i="1"/>
  <c r="Q93" i="1"/>
  <c r="Q102" i="1"/>
  <c r="Q111" i="1"/>
  <c r="Q120" i="1"/>
  <c r="Q129" i="1"/>
  <c r="Q138" i="1"/>
  <c r="Q148" i="1"/>
  <c r="Q157" i="1"/>
  <c r="Q14" i="1"/>
  <c r="Q46" i="1"/>
  <c r="Q87" i="1"/>
  <c r="Q124" i="1"/>
  <c r="Q142" i="1"/>
  <c r="Q15" i="1"/>
  <c r="Q57" i="1"/>
  <c r="Q97" i="1"/>
  <c r="Q134" i="1"/>
  <c r="Q26" i="1"/>
  <c r="Q80" i="1"/>
  <c r="Q135" i="1"/>
  <c r="Q10" i="1"/>
  <c r="Q22" i="1"/>
  <c r="Q32" i="1"/>
  <c r="Q42" i="1"/>
  <c r="Q54" i="1"/>
  <c r="Q64" i="1"/>
  <c r="Q74" i="1"/>
  <c r="Q85" i="1"/>
  <c r="Q94" i="1"/>
  <c r="Q103" i="1"/>
  <c r="Q112" i="1"/>
  <c r="Q121" i="1"/>
  <c r="Q130" i="1"/>
  <c r="Q140" i="1"/>
  <c r="Q149" i="1"/>
  <c r="Q158" i="1"/>
  <c r="Q56" i="1"/>
  <c r="Q78" i="1"/>
  <c r="Q105" i="1"/>
  <c r="Q133" i="1"/>
  <c r="Q160" i="1"/>
  <c r="Q5" i="1"/>
  <c r="Q47" i="1"/>
  <c r="Q79" i="1"/>
  <c r="Q125" i="1"/>
  <c r="Q48" i="1"/>
  <c r="Q108" i="1"/>
  <c r="Q153" i="1"/>
  <c r="Q13" i="1"/>
  <c r="Q23" i="1"/>
  <c r="Q33" i="1"/>
  <c r="Q45" i="1"/>
  <c r="Q55" i="1"/>
  <c r="Q65" i="1"/>
  <c r="Q77" i="1"/>
  <c r="Q86" i="1"/>
  <c r="Q95" i="1"/>
  <c r="Q104" i="1"/>
  <c r="Q113" i="1"/>
  <c r="Q122" i="1"/>
  <c r="Q132" i="1"/>
  <c r="Q141" i="1"/>
  <c r="Q150" i="1"/>
  <c r="Q159" i="1"/>
  <c r="Q24" i="1"/>
  <c r="Q66" i="1"/>
  <c r="Q114" i="1"/>
  <c r="Q25" i="1"/>
  <c r="Q69" i="1"/>
  <c r="Q116" i="1"/>
  <c r="Q161" i="1"/>
  <c r="Q6" i="1"/>
  <c r="Q58" i="1"/>
  <c r="Q98" i="1"/>
  <c r="Q144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P130" i="1"/>
  <c r="P138" i="1"/>
  <c r="P146" i="1"/>
  <c r="P154" i="1"/>
  <c r="P162" i="1"/>
  <c r="P3" i="1"/>
  <c r="P12" i="1"/>
  <c r="P21" i="1"/>
  <c r="P30" i="1"/>
  <c r="P39" i="1"/>
  <c r="P48" i="1"/>
  <c r="P57" i="1"/>
  <c r="P67" i="1"/>
  <c r="P76" i="1"/>
  <c r="P85" i="1"/>
  <c r="P94" i="1"/>
  <c r="P103" i="1"/>
  <c r="P112" i="1"/>
  <c r="P121" i="1"/>
  <c r="P131" i="1"/>
  <c r="P140" i="1"/>
  <c r="P149" i="1"/>
  <c r="P158" i="1"/>
  <c r="P28" i="1"/>
  <c r="P73" i="1"/>
  <c r="P119" i="1"/>
  <c r="P47" i="1"/>
  <c r="P93" i="1"/>
  <c r="P129" i="1"/>
  <c r="P4" i="1"/>
  <c r="P13" i="1"/>
  <c r="P22" i="1"/>
  <c r="P31" i="1"/>
  <c r="P40" i="1"/>
  <c r="P49" i="1"/>
  <c r="P59" i="1"/>
  <c r="P68" i="1"/>
  <c r="P77" i="1"/>
  <c r="P86" i="1"/>
  <c r="P95" i="1"/>
  <c r="P104" i="1"/>
  <c r="P113" i="1"/>
  <c r="P123" i="1"/>
  <c r="P132" i="1"/>
  <c r="P141" i="1"/>
  <c r="P150" i="1"/>
  <c r="P159" i="1"/>
  <c r="P45" i="1"/>
  <c r="P100" i="1"/>
  <c r="P145" i="1"/>
  <c r="P55" i="1"/>
  <c r="P128" i="1"/>
  <c r="P11" i="1"/>
  <c r="P75" i="1"/>
  <c r="P139" i="1"/>
  <c r="P5" i="1"/>
  <c r="P14" i="1"/>
  <c r="P23" i="1"/>
  <c r="P32" i="1"/>
  <c r="P41" i="1"/>
  <c r="P51" i="1"/>
  <c r="P60" i="1"/>
  <c r="P69" i="1"/>
  <c r="P78" i="1"/>
  <c r="P87" i="1"/>
  <c r="P96" i="1"/>
  <c r="P105" i="1"/>
  <c r="P115" i="1"/>
  <c r="P124" i="1"/>
  <c r="P133" i="1"/>
  <c r="P142" i="1"/>
  <c r="P151" i="1"/>
  <c r="P160" i="1"/>
  <c r="P117" i="1"/>
  <c r="P144" i="1"/>
  <c r="P2" i="1"/>
  <c r="P17" i="1"/>
  <c r="P36" i="1"/>
  <c r="P72" i="1"/>
  <c r="P91" i="1"/>
  <c r="P127" i="1"/>
  <c r="P155" i="1"/>
  <c r="P19" i="1"/>
  <c r="P64" i="1"/>
  <c r="P101" i="1"/>
  <c r="P137" i="1"/>
  <c r="P29" i="1"/>
  <c r="P65" i="1"/>
  <c r="P111" i="1"/>
  <c r="P6" i="1"/>
  <c r="P15" i="1"/>
  <c r="P24" i="1"/>
  <c r="P33" i="1"/>
  <c r="P43" i="1"/>
  <c r="P52" i="1"/>
  <c r="P61" i="1"/>
  <c r="P70" i="1"/>
  <c r="P79" i="1"/>
  <c r="P88" i="1"/>
  <c r="P97" i="1"/>
  <c r="P107" i="1"/>
  <c r="P116" i="1"/>
  <c r="P125" i="1"/>
  <c r="P134" i="1"/>
  <c r="P143" i="1"/>
  <c r="P152" i="1"/>
  <c r="P161" i="1"/>
  <c r="P126" i="1"/>
  <c r="P153" i="1"/>
  <c r="P27" i="1"/>
  <c r="P54" i="1"/>
  <c r="P81" i="1"/>
  <c r="P118" i="1"/>
  <c r="P9" i="1"/>
  <c r="P46" i="1"/>
  <c r="P83" i="1"/>
  <c r="P110" i="1"/>
  <c r="P147" i="1"/>
  <c r="P38" i="1"/>
  <c r="P84" i="1"/>
  <c r="P120" i="1"/>
  <c r="P7" i="1"/>
  <c r="P16" i="1"/>
  <c r="P25" i="1"/>
  <c r="P35" i="1"/>
  <c r="P44" i="1"/>
  <c r="P53" i="1"/>
  <c r="P62" i="1"/>
  <c r="P71" i="1"/>
  <c r="P80" i="1"/>
  <c r="P89" i="1"/>
  <c r="P99" i="1"/>
  <c r="P108" i="1"/>
  <c r="P135" i="1"/>
  <c r="P8" i="1"/>
  <c r="P63" i="1"/>
  <c r="P109" i="1"/>
  <c r="P136" i="1"/>
  <c r="P37" i="1"/>
  <c r="P92" i="1"/>
  <c r="P156" i="1"/>
  <c r="P20" i="1"/>
  <c r="P56" i="1"/>
  <c r="P102" i="1"/>
  <c r="P148" i="1"/>
  <c r="P157" i="1"/>
  <c r="R3" i="1"/>
  <c r="R4" i="1"/>
  <c r="R12" i="1"/>
  <c r="R20" i="1"/>
  <c r="R28" i="1"/>
  <c r="R36" i="1"/>
  <c r="R44" i="1"/>
  <c r="R52" i="1"/>
  <c r="R60" i="1"/>
  <c r="R68" i="1"/>
  <c r="R76" i="1"/>
  <c r="R84" i="1"/>
  <c r="R92" i="1"/>
  <c r="R100" i="1"/>
  <c r="R108" i="1"/>
  <c r="R116" i="1"/>
  <c r="R124" i="1"/>
  <c r="R132" i="1"/>
  <c r="R140" i="1"/>
  <c r="R148" i="1"/>
  <c r="R156" i="1"/>
  <c r="R13" i="1"/>
  <c r="R29" i="1"/>
  <c r="R37" i="1"/>
  <c r="R45" i="1"/>
  <c r="R61" i="1"/>
  <c r="R69" i="1"/>
  <c r="R77" i="1"/>
  <c r="R85" i="1"/>
  <c r="R101" i="1"/>
  <c r="R109" i="1"/>
  <c r="R117" i="1"/>
  <c r="R125" i="1"/>
  <c r="R133" i="1"/>
  <c r="R149" i="1"/>
  <c r="R157" i="1"/>
  <c r="R5" i="1"/>
  <c r="R21" i="1"/>
  <c r="R53" i="1"/>
  <c r="R93" i="1"/>
  <c r="R141" i="1"/>
  <c r="R6" i="1"/>
  <c r="R7" i="1"/>
  <c r="R8" i="1"/>
  <c r="R16" i="1"/>
  <c r="R24" i="1"/>
  <c r="R32" i="1"/>
  <c r="R40" i="1"/>
  <c r="R48" i="1"/>
  <c r="R9" i="1"/>
  <c r="R10" i="1"/>
  <c r="R11" i="1"/>
  <c r="R25" i="1"/>
  <c r="R38" i="1"/>
  <c r="R50" i="1"/>
  <c r="R62" i="1"/>
  <c r="R72" i="1"/>
  <c r="R82" i="1"/>
  <c r="R94" i="1"/>
  <c r="R104" i="1"/>
  <c r="R114" i="1"/>
  <c r="R126" i="1"/>
  <c r="R136" i="1"/>
  <c r="R146" i="1"/>
  <c r="R158" i="1"/>
  <c r="R70" i="1"/>
  <c r="R23" i="1"/>
  <c r="R103" i="1"/>
  <c r="R155" i="1"/>
  <c r="R14" i="1"/>
  <c r="R26" i="1"/>
  <c r="R39" i="1"/>
  <c r="R51" i="1"/>
  <c r="R63" i="1"/>
  <c r="R73" i="1"/>
  <c r="R83" i="1"/>
  <c r="R95" i="1"/>
  <c r="R105" i="1"/>
  <c r="R115" i="1"/>
  <c r="R127" i="1"/>
  <c r="R137" i="1"/>
  <c r="R147" i="1"/>
  <c r="R159" i="1"/>
  <c r="R57" i="1"/>
  <c r="R58" i="1"/>
  <c r="R112" i="1"/>
  <c r="R154" i="1"/>
  <c r="R71" i="1"/>
  <c r="R123" i="1"/>
  <c r="R15" i="1"/>
  <c r="R27" i="1"/>
  <c r="R41" i="1"/>
  <c r="R54" i="1"/>
  <c r="R64" i="1"/>
  <c r="R74" i="1"/>
  <c r="R86" i="1"/>
  <c r="R96" i="1"/>
  <c r="R106" i="1"/>
  <c r="R118" i="1"/>
  <c r="R128" i="1"/>
  <c r="R138" i="1"/>
  <c r="R150" i="1"/>
  <c r="R160" i="1"/>
  <c r="R33" i="1"/>
  <c r="R67" i="1"/>
  <c r="R99" i="1"/>
  <c r="R131" i="1"/>
  <c r="R34" i="1"/>
  <c r="R80" i="1"/>
  <c r="R134" i="1"/>
  <c r="R49" i="1"/>
  <c r="R145" i="1"/>
  <c r="R17" i="1"/>
  <c r="R30" i="1"/>
  <c r="R42" i="1"/>
  <c r="R55" i="1"/>
  <c r="R65" i="1"/>
  <c r="R75" i="1"/>
  <c r="R87" i="1"/>
  <c r="R97" i="1"/>
  <c r="R107" i="1"/>
  <c r="R119" i="1"/>
  <c r="R129" i="1"/>
  <c r="R139" i="1"/>
  <c r="R151" i="1"/>
  <c r="R161" i="1"/>
  <c r="R19" i="1"/>
  <c r="R79" i="1"/>
  <c r="R111" i="1"/>
  <c r="R143" i="1"/>
  <c r="R2" i="1"/>
  <c r="R22" i="1"/>
  <c r="R90" i="1"/>
  <c r="R122" i="1"/>
  <c r="R35" i="1"/>
  <c r="R113" i="1"/>
  <c r="R18" i="1"/>
  <c r="R31" i="1"/>
  <c r="R43" i="1"/>
  <c r="R56" i="1"/>
  <c r="R66" i="1"/>
  <c r="R78" i="1"/>
  <c r="R88" i="1"/>
  <c r="R98" i="1"/>
  <c r="R110" i="1"/>
  <c r="R120" i="1"/>
  <c r="R130" i="1"/>
  <c r="R142" i="1"/>
  <c r="R152" i="1"/>
  <c r="R162" i="1"/>
  <c r="R46" i="1"/>
  <c r="R89" i="1"/>
  <c r="R121" i="1"/>
  <c r="R153" i="1"/>
  <c r="R47" i="1"/>
  <c r="R102" i="1"/>
  <c r="R144" i="1"/>
  <c r="R59" i="1"/>
  <c r="R81" i="1"/>
  <c r="R91" i="1"/>
  <c r="R135" i="1"/>
</calcChain>
</file>

<file path=xl/sharedStrings.xml><?xml version="1.0" encoding="utf-8"?>
<sst xmlns="http://schemas.openxmlformats.org/spreadsheetml/2006/main" count="814" uniqueCount="178">
  <si>
    <t>X</t>
    <phoneticPr fontId="3" type="noConversion"/>
  </si>
  <si>
    <t>Y</t>
    <phoneticPr fontId="3" type="noConversion"/>
  </si>
  <si>
    <r>
      <rPr>
        <sz val="11"/>
        <color theme="1"/>
        <rFont val="宋体"/>
        <family val="3"/>
        <charset val="134"/>
      </rPr>
      <t>孔号</t>
    </r>
    <phoneticPr fontId="3" type="noConversion"/>
  </si>
  <si>
    <r>
      <rPr>
        <sz val="11"/>
        <color theme="1"/>
        <rFont val="Times New Roman"/>
        <family val="3"/>
      </rPr>
      <t>S</t>
    </r>
    <r>
      <rPr>
        <sz val="11"/>
        <color theme="1"/>
        <rFont val="Times New Roman"/>
        <family val="1"/>
      </rPr>
      <t>1</t>
    </r>
    <phoneticPr fontId="3" type="noConversion"/>
  </si>
  <si>
    <r>
      <rPr>
        <sz val="11"/>
        <color theme="1"/>
        <rFont val="Times New Roman"/>
        <family val="3"/>
      </rPr>
      <t>S</t>
    </r>
    <r>
      <rPr>
        <sz val="11"/>
        <color theme="1"/>
        <rFont val="Times New Roman"/>
        <family val="1"/>
      </rPr>
      <t>2</t>
    </r>
    <phoneticPr fontId="3" type="noConversion"/>
  </si>
  <si>
    <r>
      <rPr>
        <sz val="11"/>
        <color theme="1"/>
        <rFont val="Times New Roman"/>
        <family val="3"/>
      </rPr>
      <t>S</t>
    </r>
    <r>
      <rPr>
        <sz val="11"/>
        <color theme="1"/>
        <rFont val="Times New Roman"/>
        <family val="1"/>
      </rPr>
      <t>3</t>
    </r>
    <phoneticPr fontId="3" type="noConversion"/>
  </si>
  <si>
    <r>
      <rPr>
        <sz val="11"/>
        <color theme="1"/>
        <rFont val="Times New Roman"/>
        <family val="3"/>
      </rPr>
      <t>S</t>
    </r>
    <r>
      <rPr>
        <sz val="11"/>
        <color theme="1"/>
        <rFont val="Times New Roman"/>
        <family val="1"/>
      </rPr>
      <t>4</t>
    </r>
    <phoneticPr fontId="3" type="noConversion"/>
  </si>
  <si>
    <r>
      <rPr>
        <sz val="11"/>
        <color theme="1"/>
        <rFont val="Times New Roman"/>
        <family val="3"/>
      </rPr>
      <t>S</t>
    </r>
    <r>
      <rPr>
        <sz val="11"/>
        <color theme="1"/>
        <rFont val="Times New Roman"/>
        <family val="1"/>
      </rPr>
      <t>5</t>
    </r>
    <phoneticPr fontId="3" type="noConversion"/>
  </si>
  <si>
    <t>B3001</t>
  </si>
  <si>
    <t>B3002</t>
    <phoneticPr fontId="3" type="noConversion"/>
  </si>
  <si>
    <t>B3003</t>
  </si>
  <si>
    <t>B3004</t>
    <phoneticPr fontId="3" type="noConversion"/>
  </si>
  <si>
    <t>B3005</t>
  </si>
  <si>
    <t>B3006</t>
    <phoneticPr fontId="3" type="noConversion"/>
  </si>
  <si>
    <t>B3007</t>
  </si>
  <si>
    <t>B3008</t>
    <phoneticPr fontId="3" type="noConversion"/>
  </si>
  <si>
    <t>B3101</t>
    <phoneticPr fontId="3" type="noConversion"/>
  </si>
  <si>
    <t>B3102</t>
    <phoneticPr fontId="3" type="noConversion"/>
  </si>
  <si>
    <t>B3103</t>
    <phoneticPr fontId="3" type="noConversion"/>
  </si>
  <si>
    <t>B3104</t>
    <phoneticPr fontId="3" type="noConversion"/>
  </si>
  <si>
    <t>B3105</t>
    <phoneticPr fontId="3" type="noConversion"/>
  </si>
  <si>
    <t>B3106</t>
    <phoneticPr fontId="3" type="noConversion"/>
  </si>
  <si>
    <t>B3107</t>
    <phoneticPr fontId="3" type="noConversion"/>
  </si>
  <si>
    <t>B3202</t>
    <phoneticPr fontId="3" type="noConversion"/>
  </si>
  <si>
    <t>B3203</t>
    <phoneticPr fontId="3" type="noConversion"/>
  </si>
  <si>
    <t>B3204</t>
    <phoneticPr fontId="3" type="noConversion"/>
  </si>
  <si>
    <t>B3205</t>
    <phoneticPr fontId="3" type="noConversion"/>
  </si>
  <si>
    <t>B3206</t>
    <phoneticPr fontId="3" type="noConversion"/>
  </si>
  <si>
    <t>B3207</t>
    <phoneticPr fontId="3" type="noConversion"/>
  </si>
  <si>
    <t>B3208</t>
    <phoneticPr fontId="3" type="noConversion"/>
  </si>
  <si>
    <t>B3209</t>
    <phoneticPr fontId="3" type="noConversion"/>
  </si>
  <si>
    <t>B3210</t>
    <phoneticPr fontId="3" type="noConversion"/>
  </si>
  <si>
    <t>B3302</t>
    <phoneticPr fontId="3" type="noConversion"/>
  </si>
  <si>
    <t>B3303</t>
    <phoneticPr fontId="3" type="noConversion"/>
  </si>
  <si>
    <t>B3304</t>
    <phoneticPr fontId="3" type="noConversion"/>
  </si>
  <si>
    <t>B3305</t>
    <phoneticPr fontId="3" type="noConversion"/>
  </si>
  <si>
    <t>B3401</t>
  </si>
  <si>
    <t>B3402</t>
    <phoneticPr fontId="3" type="noConversion"/>
  </si>
  <si>
    <t>B3403</t>
  </si>
  <si>
    <t>B3404</t>
    <phoneticPr fontId="3" type="noConversion"/>
  </si>
  <si>
    <t>B3405</t>
    <phoneticPr fontId="3" type="noConversion"/>
  </si>
  <si>
    <t>B3501</t>
    <phoneticPr fontId="3" type="noConversion"/>
  </si>
  <si>
    <t>B3502</t>
    <phoneticPr fontId="3" type="noConversion"/>
  </si>
  <si>
    <t>B3601</t>
    <phoneticPr fontId="3" type="noConversion"/>
  </si>
  <si>
    <t>B3701</t>
    <phoneticPr fontId="3" type="noConversion"/>
  </si>
  <si>
    <t>B3702</t>
    <phoneticPr fontId="3" type="noConversion"/>
  </si>
  <si>
    <t>B3801</t>
    <phoneticPr fontId="3" type="noConversion"/>
  </si>
  <si>
    <t>B3802</t>
    <phoneticPr fontId="3" type="noConversion"/>
  </si>
  <si>
    <t>B3803</t>
    <phoneticPr fontId="3" type="noConversion"/>
  </si>
  <si>
    <t>B3901</t>
    <phoneticPr fontId="3" type="noConversion"/>
  </si>
  <si>
    <t>B3902</t>
  </si>
  <si>
    <t>B3903</t>
    <phoneticPr fontId="3" type="noConversion"/>
  </si>
  <si>
    <t>B3904</t>
  </si>
  <si>
    <t>B3905</t>
  </si>
  <si>
    <t>B3906</t>
    <phoneticPr fontId="3" type="noConversion"/>
  </si>
  <si>
    <t>B4001</t>
    <phoneticPr fontId="3" type="noConversion"/>
  </si>
  <si>
    <t>B4002</t>
    <phoneticPr fontId="3" type="noConversion"/>
  </si>
  <si>
    <t>B4003</t>
    <phoneticPr fontId="3" type="noConversion"/>
  </si>
  <si>
    <t>B4004</t>
    <phoneticPr fontId="3" type="noConversion"/>
  </si>
  <si>
    <t>B4005</t>
    <phoneticPr fontId="3" type="noConversion"/>
  </si>
  <si>
    <t>B4006</t>
    <phoneticPr fontId="3" type="noConversion"/>
  </si>
  <si>
    <t>B4101</t>
    <phoneticPr fontId="3" type="noConversion"/>
  </si>
  <si>
    <t>B4102</t>
    <phoneticPr fontId="3" type="noConversion"/>
  </si>
  <si>
    <t>B4103</t>
    <phoneticPr fontId="3" type="noConversion"/>
  </si>
  <si>
    <t>B4104</t>
  </si>
  <si>
    <t>B4105</t>
    <phoneticPr fontId="3" type="noConversion"/>
  </si>
  <si>
    <r>
      <t>J</t>
    </r>
    <r>
      <rPr>
        <vertAlign val="subscript"/>
        <sz val="11"/>
        <rFont val="Times New Roman"/>
        <family val="1"/>
      </rPr>
      <t>1</t>
    </r>
    <phoneticPr fontId="3" type="noConversion"/>
  </si>
  <si>
    <r>
      <t>J</t>
    </r>
    <r>
      <rPr>
        <vertAlign val="subscript"/>
        <sz val="11"/>
        <rFont val="Times New Roman"/>
        <family val="1"/>
      </rPr>
      <t>2</t>
    </r>
    <phoneticPr fontId="3" type="noConversion"/>
  </si>
  <si>
    <r>
      <t>J</t>
    </r>
    <r>
      <rPr>
        <vertAlign val="subscript"/>
        <sz val="11"/>
        <rFont val="Times New Roman"/>
        <family val="1"/>
      </rPr>
      <t>3</t>
    </r>
    <phoneticPr fontId="3" type="noConversion"/>
  </si>
  <si>
    <r>
      <rPr>
        <sz val="11"/>
        <color theme="1"/>
        <rFont val="宋体"/>
        <family val="3"/>
        <charset val="134"/>
      </rPr>
      <t>水压</t>
    </r>
    <phoneticPr fontId="3" type="noConversion"/>
  </si>
  <si>
    <r>
      <rPr>
        <sz val="11"/>
        <color theme="1"/>
        <rFont val="宋体"/>
        <family val="3"/>
        <charset val="134"/>
      </rPr>
      <t>单位涌水量</t>
    </r>
    <phoneticPr fontId="3" type="noConversion"/>
  </si>
  <si>
    <r>
      <rPr>
        <sz val="11"/>
        <color theme="1"/>
        <rFont val="宋体"/>
        <family val="3"/>
        <charset val="134"/>
      </rPr>
      <t>隔水层厚度</t>
    </r>
    <phoneticPr fontId="3" type="noConversion"/>
  </si>
  <si>
    <r>
      <rPr>
        <sz val="11"/>
        <color theme="1"/>
        <rFont val="宋体"/>
        <family val="3"/>
        <charset val="134"/>
      </rPr>
      <t>层理数</t>
    </r>
    <phoneticPr fontId="3" type="noConversion"/>
  </si>
  <si>
    <t>泥岩占比</t>
    <phoneticPr fontId="3" type="noConversion"/>
  </si>
  <si>
    <r>
      <rPr>
        <sz val="11"/>
        <color theme="1"/>
        <rFont val="宋体"/>
        <family val="3"/>
        <charset val="134"/>
      </rPr>
      <t>泥岩岩体质量</t>
    </r>
    <phoneticPr fontId="3" type="noConversion"/>
  </si>
  <si>
    <r>
      <rPr>
        <sz val="11"/>
        <color theme="1"/>
        <rFont val="宋体"/>
        <family val="3"/>
        <charset val="134"/>
      </rPr>
      <t>构造复杂程度</t>
    </r>
    <phoneticPr fontId="3" type="noConversion"/>
  </si>
  <si>
    <t>MAX</t>
    <phoneticPr fontId="3" type="noConversion"/>
  </si>
  <si>
    <t>MIN</t>
    <phoneticPr fontId="3" type="noConversion"/>
  </si>
  <si>
    <t>归一</t>
    <phoneticPr fontId="3" type="noConversion"/>
  </si>
  <si>
    <t>原数据</t>
    <phoneticPr fontId="3" type="noConversion"/>
  </si>
  <si>
    <t>初值化</t>
    <phoneticPr fontId="3" type="noConversion"/>
  </si>
  <si>
    <t>差值</t>
    <phoneticPr fontId="3" type="noConversion"/>
  </si>
  <si>
    <t>公式</t>
    <phoneticPr fontId="3" type="noConversion"/>
  </si>
  <si>
    <t>孔号</t>
    <phoneticPr fontId="3" type="noConversion"/>
  </si>
  <si>
    <t>参考序列</t>
    <phoneticPr fontId="3" type="noConversion"/>
  </si>
  <si>
    <r>
      <rPr>
        <sz val="11"/>
        <color theme="1"/>
        <rFont val="宋体"/>
        <family val="3"/>
        <charset val="134"/>
      </rPr>
      <t>水补</t>
    </r>
    <r>
      <rPr>
        <sz val="11"/>
        <color theme="1"/>
        <rFont val="Times New Roman"/>
        <family val="1"/>
      </rPr>
      <t>1</t>
    </r>
  </si>
  <si>
    <r>
      <rPr>
        <sz val="11"/>
        <color theme="1"/>
        <rFont val="宋体"/>
        <family val="3"/>
        <charset val="134"/>
      </rPr>
      <t>水补</t>
    </r>
    <r>
      <rPr>
        <sz val="11"/>
        <color theme="1"/>
        <rFont val="Times New Roman"/>
        <family val="1"/>
      </rPr>
      <t>2</t>
    </r>
  </si>
  <si>
    <r>
      <rPr>
        <sz val="11"/>
        <color theme="1"/>
        <rFont val="宋体"/>
        <family val="3"/>
        <charset val="134"/>
      </rPr>
      <t>水补</t>
    </r>
    <r>
      <rPr>
        <sz val="11"/>
        <color theme="1"/>
        <rFont val="Times New Roman"/>
        <family val="1"/>
      </rPr>
      <t>3</t>
    </r>
  </si>
  <si>
    <r>
      <rPr>
        <sz val="11"/>
        <color theme="1"/>
        <rFont val="宋体"/>
        <family val="3"/>
        <charset val="134"/>
      </rPr>
      <t>水补</t>
    </r>
    <r>
      <rPr>
        <sz val="11"/>
        <color theme="1"/>
        <rFont val="Times New Roman"/>
        <family val="1"/>
      </rPr>
      <t>4</t>
    </r>
  </si>
  <si>
    <r>
      <rPr>
        <sz val="11"/>
        <color theme="1"/>
        <rFont val="宋体"/>
        <family val="3"/>
        <charset val="134"/>
      </rPr>
      <t>水补</t>
    </r>
    <r>
      <rPr>
        <sz val="11"/>
        <color theme="1"/>
        <rFont val="Times New Roman"/>
        <family val="1"/>
      </rPr>
      <t>5</t>
    </r>
  </si>
  <si>
    <t>AVERAGE</t>
    <phoneticPr fontId="3" type="noConversion"/>
  </si>
  <si>
    <t>WEIGHT</t>
    <phoneticPr fontId="3" type="noConversion"/>
  </si>
  <si>
    <t>灰色关联分析</t>
    <phoneticPr fontId="3" type="noConversion"/>
  </si>
  <si>
    <r>
      <rPr>
        <sz val="11"/>
        <color theme="1"/>
        <rFont val="宋体"/>
        <family val="3"/>
        <charset val="134"/>
      </rPr>
      <t>惩罚区间</t>
    </r>
    <phoneticPr fontId="3" type="noConversion"/>
  </si>
  <si>
    <r>
      <rPr>
        <sz val="11"/>
        <color theme="1"/>
        <rFont val="宋体"/>
        <family val="3"/>
        <charset val="134"/>
      </rPr>
      <t>不激励不惩罚区间</t>
    </r>
    <phoneticPr fontId="3" type="noConversion"/>
  </si>
  <si>
    <r>
      <rPr>
        <sz val="11"/>
        <color theme="1"/>
        <rFont val="宋体"/>
        <family val="3"/>
        <charset val="134"/>
      </rPr>
      <t>激励区间</t>
    </r>
    <phoneticPr fontId="3" type="noConversion"/>
  </si>
  <si>
    <r>
      <rPr>
        <sz val="11"/>
        <color theme="1"/>
        <rFont val="宋体"/>
        <family val="3"/>
        <charset val="134"/>
      </rPr>
      <t>强激励区间</t>
    </r>
    <phoneticPr fontId="3" type="noConversion"/>
  </si>
  <si>
    <r>
      <rPr>
        <sz val="11"/>
        <color theme="1"/>
        <rFont val="宋体"/>
        <family val="3"/>
        <charset val="134"/>
      </rPr>
      <t>区间均值</t>
    </r>
    <phoneticPr fontId="3" type="noConversion"/>
  </si>
  <si>
    <r>
      <rPr>
        <sz val="11"/>
        <color theme="1"/>
        <rFont val="宋体"/>
        <family val="3"/>
        <charset val="134"/>
      </rPr>
      <t>构建样本</t>
    </r>
    <r>
      <rPr>
        <sz val="11"/>
        <color theme="1"/>
        <rFont val="Times New Roman"/>
        <family val="1"/>
      </rPr>
      <t>X</t>
    </r>
    <r>
      <rPr>
        <vertAlign val="subscript"/>
        <sz val="11"/>
        <color theme="1"/>
        <rFont val="Times New Roman"/>
        <family val="1"/>
      </rPr>
      <t>0</t>
    </r>
    <phoneticPr fontId="3" type="noConversion"/>
  </si>
  <si>
    <r>
      <rPr>
        <sz val="11"/>
        <color theme="1"/>
        <rFont val="宋体"/>
        <family val="3"/>
        <charset val="134"/>
      </rPr>
      <t>惩</t>
    </r>
    <phoneticPr fontId="3" type="noConversion"/>
  </si>
  <si>
    <r>
      <rPr>
        <sz val="11"/>
        <color theme="1"/>
        <rFont val="宋体"/>
        <family val="3"/>
        <charset val="134"/>
      </rPr>
      <t>不激不惩</t>
    </r>
    <phoneticPr fontId="3" type="noConversion"/>
  </si>
  <si>
    <r>
      <rPr>
        <sz val="11"/>
        <color theme="1"/>
        <rFont val="宋体"/>
        <family val="3"/>
        <charset val="134"/>
      </rPr>
      <t>激</t>
    </r>
    <phoneticPr fontId="3" type="noConversion"/>
  </si>
  <si>
    <r>
      <rPr>
        <sz val="11"/>
        <color theme="1"/>
        <rFont val="宋体"/>
        <family val="3"/>
        <charset val="134"/>
      </rPr>
      <t>强激</t>
    </r>
    <phoneticPr fontId="3" type="noConversion"/>
  </si>
  <si>
    <r>
      <rPr>
        <sz val="11"/>
        <color theme="1"/>
        <rFont val="宋体"/>
        <family val="3"/>
        <charset val="134"/>
      </rPr>
      <t>常权</t>
    </r>
    <r>
      <rPr>
        <sz val="11"/>
        <color theme="1"/>
        <rFont val="Times New Roman"/>
        <family val="1"/>
      </rPr>
      <t>w0</t>
    </r>
    <phoneticPr fontId="3" type="noConversion"/>
  </si>
  <si>
    <r>
      <rPr>
        <sz val="11"/>
        <color theme="1"/>
        <rFont val="宋体"/>
        <family val="3"/>
        <charset val="134"/>
      </rPr>
      <t>理想变权</t>
    </r>
    <r>
      <rPr>
        <sz val="11"/>
        <color theme="1"/>
        <rFont val="Times New Roman"/>
        <family val="1"/>
      </rPr>
      <t>w</t>
    </r>
    <phoneticPr fontId="3" type="noConversion"/>
  </si>
  <si>
    <t>k1</t>
    <phoneticPr fontId="3" type="noConversion"/>
  </si>
  <si>
    <t>k2</t>
    <phoneticPr fontId="3" type="noConversion"/>
  </si>
  <si>
    <t>k3</t>
    <phoneticPr fontId="3" type="noConversion"/>
  </si>
  <si>
    <t>d1-x1</t>
    <phoneticPr fontId="3" type="noConversion"/>
  </si>
  <si>
    <t>d5-x5</t>
    <phoneticPr fontId="3" type="noConversion"/>
  </si>
  <si>
    <t>c</t>
    <phoneticPr fontId="3" type="noConversion"/>
  </si>
  <si>
    <t>a1</t>
    <phoneticPr fontId="3" type="noConversion"/>
  </si>
  <si>
    <t>a2</t>
    <phoneticPr fontId="3" type="noConversion"/>
  </si>
  <si>
    <t>a3</t>
    <phoneticPr fontId="3" type="noConversion"/>
  </si>
  <si>
    <t>泥岩占比</t>
  </si>
  <si>
    <t>岩体质量</t>
  </si>
  <si>
    <t>岩体质量</t>
    <phoneticPr fontId="3" type="noConversion"/>
  </si>
  <si>
    <t>层理数</t>
  </si>
  <si>
    <t>水压</t>
  </si>
  <si>
    <t>单位涌水量</t>
  </si>
  <si>
    <t>隔水层厚度</t>
  </si>
  <si>
    <t>构造复杂程度</t>
  </si>
  <si>
    <t>AHP层次分析结果 </t>
  </si>
  <si>
    <t>项</t>
  </si>
  <si>
    <t>特征向量</t>
  </si>
  <si>
    <t>权重值</t>
  </si>
  <si>
    <t>最大特征值</t>
  </si>
  <si>
    <t>CI值</t>
  </si>
  <si>
    <t>随机一致性RI表格 </t>
  </si>
  <si>
    <t>n 阶</t>
  </si>
  <si>
    <t>RI值</t>
  </si>
  <si>
    <t>一致性检验结果汇总 </t>
  </si>
  <si>
    <t>最大特征根</t>
  </si>
  <si>
    <t>一致性检验结果</t>
  </si>
  <si>
    <t>通过</t>
  </si>
  <si>
    <t>AHP</t>
    <phoneticPr fontId="3" type="noConversion"/>
  </si>
  <si>
    <t>组合常权W0</t>
    <phoneticPr fontId="3" type="noConversion"/>
  </si>
  <si>
    <t>w(1)*w0(2)</t>
    <phoneticPr fontId="3" type="noConversion"/>
  </si>
  <si>
    <t>w(2)*w0(1)</t>
  </si>
  <si>
    <t>Δ</t>
    <phoneticPr fontId="3" type="noConversion"/>
  </si>
  <si>
    <r>
      <t>CR</t>
    </r>
    <r>
      <rPr>
        <sz val="10"/>
        <rFont val="宋体"/>
        <family val="3"/>
        <charset val="134"/>
      </rPr>
      <t>值</t>
    </r>
    <phoneticPr fontId="3" type="noConversion"/>
  </si>
  <si>
    <r>
      <rPr>
        <sz val="11"/>
        <color theme="1"/>
        <rFont val="宋体"/>
        <family val="3"/>
        <charset val="134"/>
      </rPr>
      <t>构造复杂程度</t>
    </r>
  </si>
  <si>
    <r>
      <rPr>
        <sz val="11"/>
        <color theme="1"/>
        <rFont val="宋体"/>
        <family val="3"/>
        <charset val="134"/>
      </rPr>
      <t>层理数</t>
    </r>
  </si>
  <si>
    <t>a4</t>
    <phoneticPr fontId="3" type="noConversion"/>
  </si>
  <si>
    <r>
      <rPr>
        <sz val="11"/>
        <color theme="1"/>
        <rFont val="宋体"/>
        <family val="3"/>
        <charset val="134"/>
      </rPr>
      <t>岩体质量</t>
    </r>
  </si>
  <si>
    <r>
      <rPr>
        <sz val="11"/>
        <color theme="1"/>
        <rFont val="宋体"/>
        <family val="3"/>
        <charset val="134"/>
      </rPr>
      <t>泥岩占比</t>
    </r>
  </si>
  <si>
    <r>
      <rPr>
        <sz val="11"/>
        <color theme="1"/>
        <rFont val="宋体"/>
        <family val="3"/>
        <charset val="134"/>
      </rPr>
      <t>隔水层厚度</t>
    </r>
  </si>
  <si>
    <r>
      <rPr>
        <sz val="11"/>
        <color theme="1"/>
        <rFont val="宋体"/>
        <family val="3"/>
        <charset val="134"/>
      </rPr>
      <t>单位涌水量</t>
    </r>
  </si>
  <si>
    <r>
      <rPr>
        <sz val="11"/>
        <color theme="1"/>
        <rFont val="宋体"/>
        <family val="3"/>
        <charset val="134"/>
      </rPr>
      <t>水压</t>
    </r>
  </si>
  <si>
    <t>等级1</t>
    <phoneticPr fontId="3" type="noConversion"/>
  </si>
  <si>
    <t>等级2</t>
    <phoneticPr fontId="3" type="noConversion"/>
  </si>
  <si>
    <t>等级3</t>
    <phoneticPr fontId="3" type="noConversion"/>
  </si>
  <si>
    <t>等级4</t>
    <phoneticPr fontId="3" type="noConversion"/>
  </si>
  <si>
    <t>B3001</t>
    <phoneticPr fontId="3" type="noConversion"/>
  </si>
  <si>
    <t>B3003</t>
    <phoneticPr fontId="3" type="noConversion"/>
  </si>
  <si>
    <t>B3005</t>
    <phoneticPr fontId="3" type="noConversion"/>
  </si>
  <si>
    <t>B3007</t>
    <phoneticPr fontId="3" type="noConversion"/>
  </si>
  <si>
    <t>B3401</t>
    <phoneticPr fontId="3" type="noConversion"/>
  </si>
  <si>
    <t>B3403</t>
    <phoneticPr fontId="3" type="noConversion"/>
  </si>
  <si>
    <t>B3902</t>
    <phoneticPr fontId="3" type="noConversion"/>
  </si>
  <si>
    <t>B3904</t>
    <phoneticPr fontId="3" type="noConversion"/>
  </si>
  <si>
    <t>B3905</t>
    <phoneticPr fontId="3" type="noConversion"/>
  </si>
  <si>
    <t>B4104</t>
    <phoneticPr fontId="3" type="noConversion"/>
  </si>
  <si>
    <t>sum1</t>
    <phoneticPr fontId="3" type="noConversion"/>
  </si>
  <si>
    <t>sum12</t>
    <phoneticPr fontId="3" type="noConversion"/>
  </si>
  <si>
    <t>sum123</t>
    <phoneticPr fontId="3" type="noConversion"/>
  </si>
  <si>
    <t>sum1234</t>
    <phoneticPr fontId="3" type="noConversion"/>
  </si>
  <si>
    <t/>
  </si>
  <si>
    <t>I</t>
    <phoneticPr fontId="3" type="noConversion"/>
  </si>
  <si>
    <t>0.6等级</t>
    <phoneticPr fontId="3" type="noConversion"/>
  </si>
  <si>
    <r>
      <t>0.7</t>
    </r>
    <r>
      <rPr>
        <sz val="11"/>
        <color theme="1"/>
        <rFont val="宋体"/>
        <family val="1"/>
        <charset val="134"/>
      </rPr>
      <t>等级</t>
    </r>
    <phoneticPr fontId="3" type="noConversion"/>
  </si>
  <si>
    <r>
      <t>0.8</t>
    </r>
    <r>
      <rPr>
        <sz val="11"/>
        <color theme="1"/>
        <rFont val="宋体"/>
        <family val="1"/>
        <charset val="134"/>
      </rPr>
      <t>等级</t>
    </r>
    <phoneticPr fontId="3" type="noConversion"/>
  </si>
  <si>
    <r>
      <t>0.5</t>
    </r>
    <r>
      <rPr>
        <sz val="11"/>
        <color theme="1"/>
        <rFont val="宋体"/>
        <family val="1"/>
        <charset val="134"/>
      </rPr>
      <t>等级</t>
    </r>
    <phoneticPr fontId="3" type="noConversion"/>
  </si>
  <si>
    <t>灰色关联分析</t>
  </si>
  <si>
    <t>AHP</t>
  </si>
  <si>
    <t>组合常权W0</t>
  </si>
  <si>
    <t>R</t>
    <phoneticPr fontId="3" type="noConversion"/>
  </si>
  <si>
    <r>
      <rPr>
        <sz val="11"/>
        <color theme="1"/>
        <rFont val="宋体"/>
        <family val="1"/>
        <charset val="134"/>
      </rPr>
      <t>物元可拓</t>
    </r>
    <r>
      <rPr>
        <sz val="11"/>
        <color theme="1"/>
        <rFont val="Times New Roman"/>
        <family val="1"/>
      </rPr>
      <t>R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</si>
</sst>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_ "/>
    <numFmt numFmtId="179" formatCode="0.00_);[Red]\(0.00\)"/>
    <numFmt numFmtId="180" formatCode="0.0000_);[Red]\(0.000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sz val="11"/>
      <color theme="1"/>
      <name val="Times New Roman"/>
      <family val="3"/>
    </font>
    <font>
      <vertAlign val="subscript"/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sz val="11"/>
      <color rgb="FFFF0000"/>
      <name val="Times New Roman"/>
      <family val="1"/>
    </font>
    <font>
      <sz val="10"/>
      <color rgb="FF000000"/>
      <name val="Times New Roman"/>
      <family val="1"/>
    </font>
    <font>
      <vertAlign val="subscript"/>
      <sz val="11"/>
      <color theme="1"/>
      <name val="Times New Roman"/>
      <family val="1"/>
    </font>
    <font>
      <sz val="10"/>
      <name val="宋体"/>
      <family val="3"/>
      <charset val="134"/>
    </font>
    <font>
      <sz val="11"/>
      <color theme="1"/>
      <name val="Times New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/>
      <right style="thin">
        <color indexed="64"/>
      </right>
      <top/>
      <bottom/>
      <diagonal/>
    </border>
    <border diagonalUp="1" diagonalDown="1">
      <left/>
      <right/>
      <top/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>
      <alignment vertical="center"/>
    </xf>
    <xf numFmtId="0" fontId="5" fillId="0" borderId="0"/>
    <xf numFmtId="0" fontId="5" fillId="0" borderId="0" applyNumberFormat="0" applyFont="0" applyFill="0" applyBorder="0" applyAlignment="0" applyProtection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9" fillId="0" borderId="0" xfId="0" applyNumberFormat="1" applyFont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2" fontId="10" fillId="0" borderId="1" xfId="0" applyNumberFormat="1" applyFont="1" applyBorder="1" applyAlignment="1">
      <alignment horizontal="center" vertical="center" wrapText="1"/>
    </xf>
    <xf numFmtId="12" fontId="10" fillId="0" borderId="0" xfId="0" applyNumberFormat="1" applyFont="1" applyAlignment="1">
      <alignment horizontal="center" vertical="center" wrapText="1"/>
    </xf>
    <xf numFmtId="12" fontId="10" fillId="0" borderId="2" xfId="0" applyNumberFormat="1" applyFont="1" applyBorder="1" applyAlignment="1">
      <alignment horizontal="center" vertical="center" wrapText="1"/>
    </xf>
    <xf numFmtId="12" fontId="10" fillId="0" borderId="4" xfId="0" applyNumberFormat="1" applyFont="1" applyBorder="1" applyAlignment="1">
      <alignment horizontal="center" vertical="center" wrapText="1"/>
    </xf>
    <xf numFmtId="12" fontId="12" fillId="0" borderId="0" xfId="0" applyNumberFormat="1" applyFont="1" applyAlignment="1">
      <alignment horizontal="center" vertical="center" wrapText="1"/>
    </xf>
    <xf numFmtId="12" fontId="12" fillId="0" borderId="2" xfId="0" applyNumberFormat="1" applyFont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8" xfId="3" applyNumberFormat="1" applyFont="1" applyFill="1" applyBorder="1" applyAlignment="1">
      <alignment horizontal="center" vertical="center" wrapText="1"/>
    </xf>
    <xf numFmtId="0" fontId="6" fillId="0" borderId="3" xfId="3" applyNumberFormat="1" applyFont="1" applyFill="1" applyBorder="1" applyAlignment="1">
      <alignment horizontal="center" vertical="center" wrapText="1"/>
    </xf>
    <xf numFmtId="0" fontId="6" fillId="0" borderId="9" xfId="3" applyNumberFormat="1" applyFont="1" applyFill="1" applyBorder="1" applyAlignment="1">
      <alignment horizontal="center" vertical="center" wrapText="1"/>
    </xf>
    <xf numFmtId="0" fontId="6" fillId="0" borderId="10" xfId="3" applyNumberFormat="1" applyFont="1" applyFill="1" applyBorder="1" applyAlignment="1">
      <alignment horizontal="center" vertical="center" wrapText="1"/>
    </xf>
    <xf numFmtId="0" fontId="6" fillId="0" borderId="11" xfId="3" applyNumberFormat="1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179" fontId="0" fillId="0" borderId="0" xfId="0" applyNumberFormat="1"/>
    <xf numFmtId="180" fontId="6" fillId="0" borderId="0" xfId="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6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3" borderId="13" xfId="0" applyNumberFormat="1" applyFont="1" applyFill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176" fontId="2" fillId="0" borderId="14" xfId="0" applyNumberFormat="1" applyFont="1" applyBorder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6" fillId="0" borderId="5" xfId="3" applyNumberFormat="1" applyFont="1" applyFill="1" applyBorder="1" applyAlignment="1">
      <alignment horizontal="center" vertical="center" wrapText="1"/>
    </xf>
    <xf numFmtId="0" fontId="6" fillId="0" borderId="6" xfId="3" applyNumberFormat="1" applyFont="1" applyFill="1" applyBorder="1" applyAlignment="1">
      <alignment horizontal="center" vertical="center" wrapText="1"/>
    </xf>
    <xf numFmtId="0" fontId="6" fillId="0" borderId="7" xfId="3" applyNumberFormat="1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180" fontId="6" fillId="0" borderId="0" xfId="3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百分比" xfId="1" builtinId="5"/>
    <cellStyle name="常规" xfId="0" builtinId="0"/>
    <cellStyle name="常规 2" xfId="3" xr:uid="{D57D7C7F-A512-48CF-BBE8-B26B3520BDA9}"/>
    <cellStyle name="常规_Sheet1" xfId="2" xr:uid="{1C2CFACB-772E-491C-A4D0-D618216BD425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5"/>
  <sheetViews>
    <sheetView workbookViewId="0">
      <pane xSplit="4" ySplit="1" topLeftCell="E131" activePane="bottomRight" state="frozen"/>
      <selection pane="topRight" activeCell="E1" sqref="E1"/>
      <selection pane="bottomLeft" activeCell="A2" sqref="A2"/>
      <selection pane="bottomRight" activeCell="P134" sqref="P134"/>
    </sheetView>
  </sheetViews>
  <sheetFormatPr defaultRowHeight="13.8" x14ac:dyDescent="0.25"/>
  <cols>
    <col min="5" max="11" width="13.21875" style="1" customWidth="1"/>
    <col min="14" max="20" width="14" customWidth="1"/>
  </cols>
  <sheetData>
    <row r="1" spans="1:20" ht="14.4" x14ac:dyDescent="0.25">
      <c r="A1" s="1" t="s">
        <v>0</v>
      </c>
      <c r="B1" s="1" t="s">
        <v>1</v>
      </c>
      <c r="C1" s="1" t="s">
        <v>2</v>
      </c>
      <c r="E1" s="1" t="s">
        <v>69</v>
      </c>
      <c r="F1" s="1" t="s">
        <v>70</v>
      </c>
      <c r="G1" s="1" t="s">
        <v>71</v>
      </c>
      <c r="H1" s="5" t="s">
        <v>73</v>
      </c>
      <c r="I1" s="1" t="s">
        <v>74</v>
      </c>
      <c r="J1" s="1" t="s">
        <v>72</v>
      </c>
      <c r="K1" s="1" t="s">
        <v>75</v>
      </c>
      <c r="M1" s="10" t="s">
        <v>78</v>
      </c>
      <c r="N1" s="1" t="s">
        <v>69</v>
      </c>
      <c r="O1" s="1" t="s">
        <v>70</v>
      </c>
      <c r="P1" s="11" t="s">
        <v>71</v>
      </c>
      <c r="Q1" s="12" t="s">
        <v>73</v>
      </c>
      <c r="R1" s="11" t="s">
        <v>74</v>
      </c>
      <c r="S1" s="1" t="s">
        <v>72</v>
      </c>
      <c r="T1" s="1" t="s">
        <v>75</v>
      </c>
    </row>
    <row r="2" spans="1:20" x14ac:dyDescent="0.25">
      <c r="A2" s="2">
        <v>19621875.602000002</v>
      </c>
      <c r="B2" s="2">
        <v>4339185.3990000002</v>
      </c>
      <c r="C2" s="3" t="s">
        <v>3</v>
      </c>
      <c r="E2" s="6">
        <v>5.1074419809614042</v>
      </c>
      <c r="F2" s="6">
        <v>0.13568958657092287</v>
      </c>
      <c r="G2" s="6">
        <v>102.25402112074721</v>
      </c>
      <c r="H2" s="8">
        <v>0.4629563484626904</v>
      </c>
      <c r="I2" s="9">
        <v>0.69050196644421713</v>
      </c>
      <c r="J2" s="9">
        <v>34.203047677253821</v>
      </c>
      <c r="K2" s="1">
        <v>8.609455324592713E-2</v>
      </c>
      <c r="N2" s="7">
        <f>(E2-E$165)/(E$164-E$165)</f>
        <v>0.66421269209121125</v>
      </c>
      <c r="O2" s="7">
        <f>(F2-F$165)/(F$164-F$165)</f>
        <v>4.0401968715451618E-2</v>
      </c>
      <c r="P2" s="7">
        <f t="shared" ref="P2:P33" si="0">(G$164-G2)/(G$164-G$165)</f>
        <v>0.5549454617739813</v>
      </c>
      <c r="Q2" s="7">
        <f t="shared" ref="Q2:Q33" si="1">(H$164-H2)/(H$164-H$165)</f>
        <v>0.44216029161857162</v>
      </c>
      <c r="R2" s="7">
        <f t="shared" ref="R2:R33" si="2">(I$164-I2)/(I$164-I$165)</f>
        <v>0.3630052723445088</v>
      </c>
      <c r="S2" s="7">
        <f t="shared" ref="S2" si="3">(J2-J$165)/(J$164-J$165)</f>
        <v>0.12818466317239527</v>
      </c>
      <c r="T2" s="7">
        <v>8.609455324592713E-2</v>
      </c>
    </row>
    <row r="3" spans="1:20" x14ac:dyDescent="0.25">
      <c r="A3" s="2">
        <v>19622675.155000001</v>
      </c>
      <c r="B3" s="2">
        <v>4338363.8360000001</v>
      </c>
      <c r="C3" s="3" t="s">
        <v>4</v>
      </c>
      <c r="E3" s="6">
        <v>5.0785180092689792</v>
      </c>
      <c r="F3" s="6">
        <v>0.11226267172506683</v>
      </c>
      <c r="G3" s="6">
        <v>95.773190855338669</v>
      </c>
      <c r="H3" s="8">
        <v>0.44494589873142143</v>
      </c>
      <c r="I3" s="9">
        <v>0.51966445364314817</v>
      </c>
      <c r="J3" s="9">
        <v>39.18790878063384</v>
      </c>
      <c r="K3" s="1">
        <v>0.15950643631456701</v>
      </c>
      <c r="N3" s="7">
        <f t="shared" ref="N3:N34" si="4">(E3-$E$165)/($E$164-$E$165)</f>
        <v>0.65335149866666431</v>
      </c>
      <c r="O3" s="7">
        <f t="shared" ref="O3:O34" si="5">(F3-F$165)/(F$164-F$165)</f>
        <v>3.3426536741479856E-2</v>
      </c>
      <c r="P3" s="7">
        <f t="shared" si="0"/>
        <v>0.7019598172096011</v>
      </c>
      <c r="Q3" s="7">
        <f t="shared" si="1"/>
        <v>0.48157973814357213</v>
      </c>
      <c r="R3" s="7">
        <f t="shared" si="2"/>
        <v>0.55194638791689155</v>
      </c>
      <c r="S3" s="7">
        <f t="shared" ref="S3:S66" si="6">(J3-J$165)/(J$164-J$165)</f>
        <v>0.20240191339764202</v>
      </c>
      <c r="T3" s="7">
        <v>0.15950643631456715</v>
      </c>
    </row>
    <row r="4" spans="1:20" x14ac:dyDescent="0.25">
      <c r="A4" s="2">
        <v>19624233.984000001</v>
      </c>
      <c r="B4" s="2">
        <v>4339013.4129999997</v>
      </c>
      <c r="C4" s="3" t="s">
        <v>5</v>
      </c>
      <c r="E4" s="6">
        <v>4.4296372453536206</v>
      </c>
      <c r="F4" s="6">
        <v>1.0882185473056048E-2</v>
      </c>
      <c r="G4" s="6">
        <v>86.269392757321981</v>
      </c>
      <c r="H4" s="8">
        <v>0.36178589875320022</v>
      </c>
      <c r="I4" s="9">
        <v>0.63617028409100496</v>
      </c>
      <c r="J4" s="9">
        <v>40.706085847970293</v>
      </c>
      <c r="K4" s="1">
        <v>0.7060148644637142</v>
      </c>
      <c r="N4" s="7">
        <f t="shared" si="4"/>
        <v>0.40969134157287845</v>
      </c>
      <c r="O4" s="7">
        <f t="shared" si="5"/>
        <v>3.2402023482350881E-3</v>
      </c>
      <c r="P4" s="7">
        <f t="shared" si="0"/>
        <v>0.91754866838314997</v>
      </c>
      <c r="Q4" s="7">
        <f t="shared" si="1"/>
        <v>0.66359191557794239</v>
      </c>
      <c r="R4" s="7">
        <f t="shared" si="2"/>
        <v>0.42309446766482384</v>
      </c>
      <c r="S4" s="7">
        <f t="shared" si="6"/>
        <v>0.2250053370349307</v>
      </c>
      <c r="T4" s="7">
        <v>0.7060148644637142</v>
      </c>
    </row>
    <row r="5" spans="1:20" x14ac:dyDescent="0.25">
      <c r="A5" s="2">
        <v>19625635.964000002</v>
      </c>
      <c r="B5" s="2">
        <v>4338386.085</v>
      </c>
      <c r="C5" s="3" t="s">
        <v>6</v>
      </c>
      <c r="E5" s="6">
        <v>4.6395783208882255</v>
      </c>
      <c r="F5" s="6">
        <v>6.4409876524697523E-4</v>
      </c>
      <c r="G5" s="6">
        <v>91.757365837555838</v>
      </c>
      <c r="H5" s="8">
        <v>0.47426138517578542</v>
      </c>
      <c r="I5" s="9">
        <v>0.69396369440929595</v>
      </c>
      <c r="J5" s="9">
        <v>41.616387592575713</v>
      </c>
      <c r="K5" s="1">
        <v>0.94912917861945145</v>
      </c>
      <c r="N5" s="7">
        <f t="shared" si="4"/>
        <v>0.48852597235548073</v>
      </c>
      <c r="O5" s="7">
        <f t="shared" si="5"/>
        <v>1.9178227910339723E-4</v>
      </c>
      <c r="P5" s="7">
        <f t="shared" si="0"/>
        <v>0.79305677583275103</v>
      </c>
      <c r="Q5" s="7">
        <f t="shared" si="1"/>
        <v>0.41741697333255912</v>
      </c>
      <c r="R5" s="7">
        <f t="shared" si="2"/>
        <v>0.35917670604893337</v>
      </c>
      <c r="S5" s="7">
        <f t="shared" si="6"/>
        <v>0.23855839116397143</v>
      </c>
      <c r="T5" s="7">
        <v>0.94912917861945145</v>
      </c>
    </row>
    <row r="6" spans="1:20" x14ac:dyDescent="0.25">
      <c r="A6" s="2">
        <v>19624903.431000002</v>
      </c>
      <c r="B6" s="2">
        <v>4336274.1220000004</v>
      </c>
      <c r="C6" s="3" t="s">
        <v>7</v>
      </c>
      <c r="E6" s="6">
        <v>5.9793199343217935</v>
      </c>
      <c r="F6" s="6">
        <v>3.0159740424037457E-3</v>
      </c>
      <c r="G6" s="6">
        <v>83.70896154915016</v>
      </c>
      <c r="H6" s="8">
        <v>0.47503007366317312</v>
      </c>
      <c r="I6" s="9">
        <v>0.58056456471903262</v>
      </c>
      <c r="J6" s="9">
        <v>35.163116380444471</v>
      </c>
      <c r="K6" s="1">
        <v>0.11836449212957677</v>
      </c>
      <c r="N6" s="7">
        <f t="shared" si="4"/>
        <v>0.99161016000276181</v>
      </c>
      <c r="O6" s="7">
        <f t="shared" si="5"/>
        <v>8.9801503554674388E-4</v>
      </c>
      <c r="P6" s="7">
        <f t="shared" si="0"/>
        <v>0.97563075482750095</v>
      </c>
      <c r="Q6" s="7">
        <f t="shared" si="1"/>
        <v>0.41573454589875908</v>
      </c>
      <c r="R6" s="7">
        <f t="shared" si="2"/>
        <v>0.48459270934538035</v>
      </c>
      <c r="S6" s="7">
        <f t="shared" si="6"/>
        <v>0.14247867411882156</v>
      </c>
      <c r="T6" s="7">
        <v>0.11836449212957677</v>
      </c>
    </row>
    <row r="7" spans="1:20" x14ac:dyDescent="0.25">
      <c r="A7" s="2">
        <v>19620505.853</v>
      </c>
      <c r="B7" s="2">
        <v>4342108.4649999999</v>
      </c>
      <c r="C7" s="1">
        <v>3101</v>
      </c>
      <c r="E7" s="6">
        <v>5.3142757277527446</v>
      </c>
      <c r="F7" s="6">
        <v>9.8439041460234786E-2</v>
      </c>
      <c r="G7" s="6">
        <v>103.07027433995812</v>
      </c>
      <c r="H7" s="8">
        <v>0.27030037794444273</v>
      </c>
      <c r="I7" s="9">
        <v>0.22919268982634419</v>
      </c>
      <c r="J7" s="9">
        <v>42.666745485840728</v>
      </c>
      <c r="K7" s="1">
        <v>0.30625666372275462</v>
      </c>
      <c r="N7" s="7">
        <f t="shared" si="4"/>
        <v>0.74188049492663055</v>
      </c>
      <c r="O7" s="7">
        <f t="shared" si="5"/>
        <v>2.9310510658654452E-2</v>
      </c>
      <c r="P7" s="7">
        <f t="shared" si="0"/>
        <v>0.53642917049953664</v>
      </c>
      <c r="Q7" s="7">
        <f t="shared" si="1"/>
        <v>0.86382614898920029</v>
      </c>
      <c r="R7" s="7">
        <f t="shared" si="2"/>
        <v>0.87319936214938243</v>
      </c>
      <c r="S7" s="7">
        <f t="shared" si="6"/>
        <v>0.25419667535561219</v>
      </c>
      <c r="T7" s="7">
        <v>0.30625666372275462</v>
      </c>
    </row>
    <row r="8" spans="1:20" x14ac:dyDescent="0.25">
      <c r="A8" s="2">
        <v>19622477.296</v>
      </c>
      <c r="B8" s="2">
        <v>4341993.7220000001</v>
      </c>
      <c r="C8" s="1">
        <v>3102</v>
      </c>
      <c r="E8" s="6">
        <v>4.6736321892265931</v>
      </c>
      <c r="F8" s="6">
        <v>0.21196667980767853</v>
      </c>
      <c r="G8" s="6">
        <v>99.164020865758516</v>
      </c>
      <c r="H8" s="8">
        <v>0.35496542556904254</v>
      </c>
      <c r="I8" s="9">
        <v>0.26520424458871916</v>
      </c>
      <c r="J8" s="9">
        <v>42.643443199888459</v>
      </c>
      <c r="K8" s="1">
        <v>0.14264702400020424</v>
      </c>
      <c r="N8" s="7">
        <f t="shared" si="4"/>
        <v>0.50131348490079031</v>
      </c>
      <c r="O8" s="7">
        <f t="shared" si="5"/>
        <v>6.3113694887940233E-2</v>
      </c>
      <c r="P8" s="7">
        <f t="shared" si="0"/>
        <v>0.62504055409691339</v>
      </c>
      <c r="Q8" s="7">
        <f t="shared" si="1"/>
        <v>0.67851987584377194</v>
      </c>
      <c r="R8" s="7">
        <f t="shared" si="2"/>
        <v>0.83337167314397043</v>
      </c>
      <c r="S8" s="7">
        <f t="shared" si="6"/>
        <v>0.25384973859017912</v>
      </c>
      <c r="T8" s="7">
        <v>0.14264702400020424</v>
      </c>
    </row>
    <row r="9" spans="1:20" x14ac:dyDescent="0.25">
      <c r="A9" s="2">
        <v>19621290.329</v>
      </c>
      <c r="B9" s="2">
        <v>4340539.0889999997</v>
      </c>
      <c r="C9" s="1">
        <v>3303</v>
      </c>
      <c r="E9" s="6">
        <v>5.3304317534085754</v>
      </c>
      <c r="F9" s="6">
        <v>0.13898734720571604</v>
      </c>
      <c r="G9" s="6">
        <v>105.41058144863953</v>
      </c>
      <c r="H9" s="8">
        <v>0.35822372698380589</v>
      </c>
      <c r="I9" s="9">
        <v>0.4745825632898113</v>
      </c>
      <c r="J9" s="9">
        <v>42.866281281132849</v>
      </c>
      <c r="K9" s="1">
        <v>0.17699769623848804</v>
      </c>
      <c r="N9" s="7">
        <f t="shared" si="4"/>
        <v>0.74794721776420958</v>
      </c>
      <c r="O9" s="7">
        <f t="shared" si="5"/>
        <v>4.1383886527754196E-2</v>
      </c>
      <c r="P9" s="7">
        <f t="shared" si="0"/>
        <v>0.48334048787493344</v>
      </c>
      <c r="Q9" s="7">
        <f t="shared" si="1"/>
        <v>0.67138843602422071</v>
      </c>
      <c r="R9" s="7">
        <f t="shared" si="2"/>
        <v>0.60180559340292472</v>
      </c>
      <c r="S9" s="7">
        <f t="shared" si="6"/>
        <v>0.25716746987545303</v>
      </c>
      <c r="T9" s="7">
        <v>0.17699769623848804</v>
      </c>
    </row>
    <row r="10" spans="1:20" x14ac:dyDescent="0.25">
      <c r="A10" s="2">
        <v>19622272.169</v>
      </c>
      <c r="B10" s="2">
        <v>4340478.7120000003</v>
      </c>
      <c r="C10" s="1">
        <v>3304</v>
      </c>
      <c r="E10" s="6">
        <v>4.8232127231740529</v>
      </c>
      <c r="F10" s="6">
        <v>0.26251117445441424</v>
      </c>
      <c r="G10" s="6">
        <v>103.32625141654934</v>
      </c>
      <c r="H10" s="8">
        <v>0.4126542520154583</v>
      </c>
      <c r="I10" s="9">
        <v>0.52155439097379308</v>
      </c>
      <c r="J10" s="9">
        <v>37.671313724794565</v>
      </c>
      <c r="K10" s="1">
        <v>0.15705688469201565</v>
      </c>
      <c r="N10" s="7">
        <f t="shared" si="4"/>
        <v>0.55748222718233009</v>
      </c>
      <c r="O10" s="7">
        <f t="shared" si="5"/>
        <v>7.8163465051314968E-2</v>
      </c>
      <c r="P10" s="7">
        <f t="shared" si="0"/>
        <v>0.53062246003495073</v>
      </c>
      <c r="Q10" s="7">
        <f t="shared" si="1"/>
        <v>0.55225642084262372</v>
      </c>
      <c r="R10" s="7">
        <f t="shared" si="2"/>
        <v>0.54985617446342283</v>
      </c>
      <c r="S10" s="7">
        <f t="shared" si="6"/>
        <v>0.17982204358476497</v>
      </c>
      <c r="T10" s="7">
        <v>0.15705688469201565</v>
      </c>
    </row>
    <row r="11" spans="1:20" x14ac:dyDescent="0.25">
      <c r="A11" s="2">
        <v>19621184.434</v>
      </c>
      <c r="B11" s="2">
        <v>4339841.1569999997</v>
      </c>
      <c r="C11" s="1">
        <v>3405</v>
      </c>
      <c r="E11" s="6">
        <v>5.4133235125889012</v>
      </c>
      <c r="F11" s="6">
        <v>0.1029104999517477</v>
      </c>
      <c r="G11" s="6">
        <v>105.51117193147805</v>
      </c>
      <c r="H11" s="8">
        <v>0.39587219272473528</v>
      </c>
      <c r="I11" s="9">
        <v>0.63755298994484932</v>
      </c>
      <c r="J11" s="9">
        <v>42.797847941072177</v>
      </c>
      <c r="K11" s="1">
        <v>0.15947696523939134</v>
      </c>
      <c r="N11" s="7">
        <f t="shared" si="4"/>
        <v>0.77907376702695363</v>
      </c>
      <c r="O11" s="7">
        <f t="shared" si="5"/>
        <v>3.064190041856148E-2</v>
      </c>
      <c r="P11" s="7">
        <f t="shared" si="0"/>
        <v>0.48105864366796597</v>
      </c>
      <c r="Q11" s="7">
        <f t="shared" si="1"/>
        <v>0.58898729090199309</v>
      </c>
      <c r="R11" s="7">
        <f t="shared" si="2"/>
        <v>0.42156523686386954</v>
      </c>
      <c r="S11" s="7">
        <f t="shared" si="6"/>
        <v>0.25614859809192658</v>
      </c>
      <c r="T11" s="7">
        <v>0.15947696523939134</v>
      </c>
    </row>
    <row r="12" spans="1:20" x14ac:dyDescent="0.25">
      <c r="A12" s="2">
        <v>19622172.43</v>
      </c>
      <c r="B12" s="2">
        <v>4339771.4040000001</v>
      </c>
      <c r="C12" s="1">
        <v>3406</v>
      </c>
      <c r="E12" s="6">
        <v>4.9541085835977947</v>
      </c>
      <c r="F12" s="6">
        <v>0.27551234566575039</v>
      </c>
      <c r="G12" s="6">
        <v>108.0384034079614</v>
      </c>
      <c r="H12" s="8">
        <v>0.52188030283341746</v>
      </c>
      <c r="I12" s="9">
        <v>0.6992052217682645</v>
      </c>
      <c r="J12" s="9">
        <v>32.516402061297192</v>
      </c>
      <c r="K12" s="1">
        <v>9.9300498002030863E-2</v>
      </c>
      <c r="N12" s="7">
        <f t="shared" si="4"/>
        <v>0.60663471819057879</v>
      </c>
      <c r="O12" s="7">
        <f t="shared" si="5"/>
        <v>8.2034601560895828E-2</v>
      </c>
      <c r="P12" s="7">
        <f t="shared" si="0"/>
        <v>0.42372967633874858</v>
      </c>
      <c r="Q12" s="7">
        <f t="shared" si="1"/>
        <v>0.31319351383035304</v>
      </c>
      <c r="R12" s="7">
        <f t="shared" si="2"/>
        <v>0.3533797355225603</v>
      </c>
      <c r="S12" s="7">
        <f t="shared" si="6"/>
        <v>0.10307299062531254</v>
      </c>
      <c r="T12" s="7">
        <v>9.9300498002030863E-2</v>
      </c>
    </row>
    <row r="13" spans="1:20" x14ac:dyDescent="0.25">
      <c r="A13" s="2">
        <v>19623161.991</v>
      </c>
      <c r="B13" s="2">
        <v>4339700.3720000004</v>
      </c>
      <c r="C13" s="1">
        <v>3407</v>
      </c>
      <c r="E13" s="6">
        <v>4.5834307317066409</v>
      </c>
      <c r="F13" s="6">
        <v>0.35098027894785783</v>
      </c>
      <c r="G13" s="6">
        <v>97.160621702702031</v>
      </c>
      <c r="H13" s="8">
        <v>0.40373463448088293</v>
      </c>
      <c r="I13" s="9">
        <v>0.57384619031995088</v>
      </c>
      <c r="J13" s="9">
        <v>38.767437873309071</v>
      </c>
      <c r="K13" s="1">
        <v>0.15397752535060774</v>
      </c>
      <c r="N13" s="7">
        <f t="shared" si="4"/>
        <v>0.46744208273934962</v>
      </c>
      <c r="O13" s="7">
        <f t="shared" si="5"/>
        <v>0.10450539800546899</v>
      </c>
      <c r="P13" s="7">
        <f t="shared" si="0"/>
        <v>0.67048665044186107</v>
      </c>
      <c r="Q13" s="7">
        <f t="shared" si="1"/>
        <v>0.57177877545752309</v>
      </c>
      <c r="R13" s="7">
        <f t="shared" si="2"/>
        <v>0.49202302797378117</v>
      </c>
      <c r="S13" s="7">
        <f t="shared" si="6"/>
        <v>0.19614172000525254</v>
      </c>
      <c r="T13" s="7">
        <v>0.15397752535060774</v>
      </c>
    </row>
    <row r="14" spans="1:20" x14ac:dyDescent="0.25">
      <c r="A14" s="2">
        <v>19627839.291000001</v>
      </c>
      <c r="B14" s="2">
        <v>4339477.2520000003</v>
      </c>
      <c r="C14" s="4">
        <v>3459</v>
      </c>
      <c r="E14" s="6">
        <v>4.0445907063529187</v>
      </c>
      <c r="F14" s="6">
        <v>0.37492515779499402</v>
      </c>
      <c r="G14" s="6">
        <v>95.105208636834547</v>
      </c>
      <c r="H14" s="8">
        <v>0.30775077890661007</v>
      </c>
      <c r="I14" s="9">
        <v>0.28643011930040729</v>
      </c>
      <c r="J14" s="9">
        <v>31.040256676126138</v>
      </c>
      <c r="K14" s="1">
        <v>0.47426722472119387</v>
      </c>
      <c r="N14" s="7">
        <f t="shared" si="4"/>
        <v>0.26510314386577599</v>
      </c>
      <c r="O14" s="7">
        <f t="shared" si="5"/>
        <v>0.11163505526602538</v>
      </c>
      <c r="P14" s="7">
        <f t="shared" si="0"/>
        <v>0.71711265585436512</v>
      </c>
      <c r="Q14" s="7">
        <f t="shared" si="1"/>
        <v>0.78185850797549816</v>
      </c>
      <c r="R14" s="7">
        <f t="shared" si="2"/>
        <v>0.80989649851007184</v>
      </c>
      <c r="S14" s="7">
        <f t="shared" si="6"/>
        <v>8.1095356916361536E-2</v>
      </c>
      <c r="T14" s="7">
        <v>0.47426722472119387</v>
      </c>
    </row>
    <row r="15" spans="1:20" x14ac:dyDescent="0.25">
      <c r="A15" s="2">
        <v>19620042.313999999</v>
      </c>
      <c r="B15" s="2">
        <v>4339086.1720000003</v>
      </c>
      <c r="C15" s="1">
        <v>3508</v>
      </c>
      <c r="E15" s="6">
        <v>5.8064803519421861</v>
      </c>
      <c r="F15" s="6">
        <v>0.29088645005044961</v>
      </c>
      <c r="G15" s="6">
        <v>100.40542659650197</v>
      </c>
      <c r="H15" s="8">
        <v>0.3211358898020879</v>
      </c>
      <c r="I15" s="9">
        <v>0.83445236233694153</v>
      </c>
      <c r="J15" s="9">
        <v>58.3221705821841</v>
      </c>
      <c r="K15" s="1">
        <v>0.26452324532040483</v>
      </c>
      <c r="N15" s="7">
        <f t="shared" si="4"/>
        <v>0.92670745038856073</v>
      </c>
      <c r="O15" s="7">
        <f t="shared" si="5"/>
        <v>8.6612285818589721E-2</v>
      </c>
      <c r="P15" s="7">
        <f t="shared" si="0"/>
        <v>0.59687989321470336</v>
      </c>
      <c r="Q15" s="7">
        <f t="shared" si="1"/>
        <v>0.75256253419093266</v>
      </c>
      <c r="R15" s="7">
        <f t="shared" si="2"/>
        <v>0.20380049383237794</v>
      </c>
      <c r="S15" s="7">
        <f t="shared" si="6"/>
        <v>0.48728292944804574</v>
      </c>
      <c r="T15" s="7">
        <v>0.26452324532040483</v>
      </c>
    </row>
    <row r="16" spans="1:20" x14ac:dyDescent="0.25">
      <c r="A16" s="2">
        <v>19621079.528000001</v>
      </c>
      <c r="B16" s="2">
        <v>4339033.199</v>
      </c>
      <c r="C16" s="1">
        <v>3509</v>
      </c>
      <c r="E16" s="6">
        <v>5.4472062784007829</v>
      </c>
      <c r="F16" s="6">
        <v>0.18213971912662213</v>
      </c>
      <c r="G16" s="6">
        <v>99.842345165303485</v>
      </c>
      <c r="H16" s="8">
        <v>0.39731869446578494</v>
      </c>
      <c r="I16" s="9">
        <v>0.72006252829902262</v>
      </c>
      <c r="J16" s="9">
        <v>47.935723438487457</v>
      </c>
      <c r="K16" s="1">
        <v>0.20722371924711191</v>
      </c>
      <c r="N16" s="7">
        <f t="shared" si="4"/>
        <v>0.79179702914167394</v>
      </c>
      <c r="O16" s="7">
        <f t="shared" si="5"/>
        <v>5.4232630668003386E-2</v>
      </c>
      <c r="P16" s="7">
        <f t="shared" si="0"/>
        <v>0.60965311057656757</v>
      </c>
      <c r="Q16" s="7">
        <f t="shared" si="1"/>
        <v>0.5858213345333062</v>
      </c>
      <c r="R16" s="7">
        <f t="shared" si="2"/>
        <v>0.33031218613517582</v>
      </c>
      <c r="S16" s="7">
        <f t="shared" si="6"/>
        <v>0.3326440075947667</v>
      </c>
      <c r="T16" s="7">
        <v>0.20722371924711191</v>
      </c>
    </row>
    <row r="17" spans="1:20" x14ac:dyDescent="0.25">
      <c r="A17" s="2">
        <v>19622068.397999998</v>
      </c>
      <c r="B17" s="2">
        <v>4339057.8260000004</v>
      </c>
      <c r="C17" s="4">
        <v>3510</v>
      </c>
      <c r="E17" s="6">
        <v>5.1835304598166818</v>
      </c>
      <c r="F17" s="6">
        <v>0.79220715219692861</v>
      </c>
      <c r="G17" s="6">
        <v>94.484459341420276</v>
      </c>
      <c r="H17" s="8">
        <v>0.35265337480676623</v>
      </c>
      <c r="I17" s="9">
        <v>0.71428020030519368</v>
      </c>
      <c r="J17" s="9">
        <v>48.665112093796303</v>
      </c>
      <c r="K17" s="1">
        <v>8.8496683367601511E-2</v>
      </c>
      <c r="N17" s="7">
        <f t="shared" si="4"/>
        <v>0.69278455265775829</v>
      </c>
      <c r="O17" s="7">
        <f t="shared" si="5"/>
        <v>0.23588198172074099</v>
      </c>
      <c r="P17" s="7">
        <f t="shared" si="0"/>
        <v>0.73119403953749285</v>
      </c>
      <c r="Q17" s="7">
        <f t="shared" si="1"/>
        <v>0.6835802581632876</v>
      </c>
      <c r="R17" s="7">
        <f t="shared" si="2"/>
        <v>0.33670726578628052</v>
      </c>
      <c r="S17" s="7">
        <f t="shared" si="6"/>
        <v>0.34350353190644861</v>
      </c>
      <c r="T17" s="7">
        <v>8.8496683367601511E-2</v>
      </c>
    </row>
    <row r="18" spans="1:20" x14ac:dyDescent="0.25">
      <c r="A18" s="2">
        <v>19619280.671999998</v>
      </c>
      <c r="B18" s="2">
        <v>4339270.216</v>
      </c>
      <c r="C18" s="1">
        <v>3569</v>
      </c>
      <c r="E18" s="6">
        <v>5.9722923848510963</v>
      </c>
      <c r="F18" s="6">
        <v>0.34099628724453229</v>
      </c>
      <c r="G18" s="6">
        <v>102.39587973290874</v>
      </c>
      <c r="H18" s="8">
        <v>0.27633764939291378</v>
      </c>
      <c r="I18" s="9">
        <v>0.52750944864311333</v>
      </c>
      <c r="J18" s="9">
        <v>62.312865697742652</v>
      </c>
      <c r="K18" s="1">
        <v>0.20709728250704385</v>
      </c>
      <c r="N18" s="7">
        <f t="shared" si="4"/>
        <v>0.98897125636554772</v>
      </c>
      <c r="O18" s="7">
        <f t="shared" si="5"/>
        <v>0.1015326354623224</v>
      </c>
      <c r="P18" s="7">
        <f t="shared" si="0"/>
        <v>0.55172747093394447</v>
      </c>
      <c r="Q18" s="7">
        <f t="shared" si="1"/>
        <v>0.85061238128373673</v>
      </c>
      <c r="R18" s="7">
        <f t="shared" si="2"/>
        <v>0.54327006102211195</v>
      </c>
      <c r="S18" s="7">
        <f t="shared" si="6"/>
        <v>0.54669851030811289</v>
      </c>
      <c r="T18" s="7">
        <v>0.20709728250704385</v>
      </c>
    </row>
    <row r="19" spans="1:20" x14ac:dyDescent="0.25">
      <c r="A19" s="2">
        <v>19620976.109999999</v>
      </c>
      <c r="B19" s="2">
        <v>4338298.1370000001</v>
      </c>
      <c r="C19" s="1">
        <v>3611</v>
      </c>
      <c r="E19" s="6">
        <v>5.4879946911629824</v>
      </c>
      <c r="F19" s="6">
        <v>0.35086704069017438</v>
      </c>
      <c r="G19" s="6">
        <v>92.121148615623554</v>
      </c>
      <c r="H19" s="8">
        <v>0.38149416487013554</v>
      </c>
      <c r="I19" s="9">
        <v>0.60202223191755599</v>
      </c>
      <c r="J19" s="9">
        <v>58.822316532174931</v>
      </c>
      <c r="K19" s="1">
        <v>0.2833087338935637</v>
      </c>
      <c r="N19" s="7">
        <f t="shared" si="4"/>
        <v>0.80711341947704862</v>
      </c>
      <c r="O19" s="7">
        <f t="shared" si="5"/>
        <v>0.10447168098517334</v>
      </c>
      <c r="P19" s="7">
        <f t="shared" si="0"/>
        <v>0.78480454757711204</v>
      </c>
      <c r="Q19" s="7">
        <f t="shared" si="1"/>
        <v>0.62045646066766269</v>
      </c>
      <c r="R19" s="7">
        <f t="shared" si="2"/>
        <v>0.46086117924056741</v>
      </c>
      <c r="S19" s="7">
        <f t="shared" si="6"/>
        <v>0.49472936704175202</v>
      </c>
      <c r="T19" s="7">
        <v>0.2833087338935637</v>
      </c>
    </row>
    <row r="20" spans="1:20" x14ac:dyDescent="0.25">
      <c r="A20" s="2">
        <v>19621974.938999999</v>
      </c>
      <c r="B20" s="2">
        <v>4338243.6239999998</v>
      </c>
      <c r="C20" s="1">
        <v>3612</v>
      </c>
      <c r="E20" s="6">
        <v>5.2642429621449027</v>
      </c>
      <c r="F20" s="6">
        <v>0.35488797839859454</v>
      </c>
      <c r="G20" s="6">
        <v>92.065317384242377</v>
      </c>
      <c r="H20" s="8">
        <v>0.39116157044899841</v>
      </c>
      <c r="I20" s="9">
        <v>0.5974975307592667</v>
      </c>
      <c r="J20" s="9">
        <v>53.627714753345494</v>
      </c>
      <c r="K20" s="1">
        <v>0.1728192639534849</v>
      </c>
      <c r="N20" s="7">
        <f t="shared" si="4"/>
        <v>0.72309277273514094</v>
      </c>
      <c r="O20" s="7">
        <f t="shared" si="5"/>
        <v>0.10566892687270105</v>
      </c>
      <c r="P20" s="7">
        <f t="shared" si="0"/>
        <v>0.78607105081181194</v>
      </c>
      <c r="Q20" s="7">
        <f t="shared" si="1"/>
        <v>0.59929742338999525</v>
      </c>
      <c r="R20" s="7">
        <f t="shared" si="2"/>
        <v>0.46586536169711207</v>
      </c>
      <c r="S20" s="7">
        <f t="shared" si="6"/>
        <v>0.4173893866401947</v>
      </c>
      <c r="T20" s="7">
        <v>0.1728192639534849</v>
      </c>
    </row>
    <row r="21" spans="1:20" x14ac:dyDescent="0.25">
      <c r="A21" s="2">
        <v>19622956.487</v>
      </c>
      <c r="B21" s="2">
        <v>4338202.9359999998</v>
      </c>
      <c r="C21" s="1">
        <v>3613</v>
      </c>
      <c r="E21" s="6">
        <v>5.0534318415354633</v>
      </c>
      <c r="F21" s="6">
        <v>6.4008543771696236E-2</v>
      </c>
      <c r="G21" s="6">
        <v>95.008527911360673</v>
      </c>
      <c r="H21" s="8">
        <v>0.38273171691571872</v>
      </c>
      <c r="I21" s="9">
        <v>0.60094602405481345</v>
      </c>
      <c r="J21" s="9">
        <v>48.727700138608242</v>
      </c>
      <c r="K21" s="1">
        <v>0.20619120915568723</v>
      </c>
      <c r="N21" s="7">
        <f t="shared" si="4"/>
        <v>0.64393143274585229</v>
      </c>
      <c r="O21" s="7">
        <f t="shared" si="5"/>
        <v>1.9058729916860546E-2</v>
      </c>
      <c r="P21" s="7">
        <f t="shared" si="0"/>
        <v>0.71930580919375353</v>
      </c>
      <c r="Q21" s="7">
        <f t="shared" si="1"/>
        <v>0.61774783220970286</v>
      </c>
      <c r="R21" s="7">
        <f t="shared" si="2"/>
        <v>0.46205143254524489</v>
      </c>
      <c r="S21" s="7">
        <f t="shared" si="6"/>
        <v>0.34443537584082962</v>
      </c>
      <c r="T21" s="7">
        <v>0.20619120915568723</v>
      </c>
    </row>
    <row r="22" spans="1:20" x14ac:dyDescent="0.25">
      <c r="A22" s="2">
        <v>19626657.760000002</v>
      </c>
      <c r="B22" s="2">
        <v>4338066.1189999999</v>
      </c>
      <c r="C22" s="1">
        <v>3660</v>
      </c>
      <c r="E22" s="6">
        <v>4.8689885749603041</v>
      </c>
      <c r="F22" s="6">
        <v>0</v>
      </c>
      <c r="G22" s="6">
        <v>91.566434630264212</v>
      </c>
      <c r="H22" s="8">
        <v>0.4332426159269207</v>
      </c>
      <c r="I22" s="9">
        <v>0.59123488529586687</v>
      </c>
      <c r="J22" s="9">
        <v>45.51560548966453</v>
      </c>
      <c r="K22" s="1">
        <v>0.80301216730718095</v>
      </c>
      <c r="N22" s="7">
        <f t="shared" si="4"/>
        <v>0.57467144260927217</v>
      </c>
      <c r="O22" s="7">
        <f t="shared" si="5"/>
        <v>0</v>
      </c>
      <c r="P22" s="7">
        <f t="shared" si="0"/>
        <v>0.79738795366382997</v>
      </c>
      <c r="Q22" s="7">
        <f t="shared" si="1"/>
        <v>0.50719469710142762</v>
      </c>
      <c r="R22" s="7">
        <f t="shared" si="2"/>
        <v>0.47279165792379002</v>
      </c>
      <c r="S22" s="7">
        <f t="shared" si="6"/>
        <v>0.29661201078333832</v>
      </c>
      <c r="T22" s="7">
        <v>0.80301216730718095</v>
      </c>
    </row>
    <row r="23" spans="1:20" x14ac:dyDescent="0.25">
      <c r="A23" s="2">
        <v>19625200.504000001</v>
      </c>
      <c r="B23" s="2">
        <v>4338048.8559999997</v>
      </c>
      <c r="C23" s="1">
        <v>3662</v>
      </c>
      <c r="E23" s="6">
        <v>4.8750476235948739</v>
      </c>
      <c r="F23" s="6">
        <v>0</v>
      </c>
      <c r="G23" s="6">
        <v>87.925363835540537</v>
      </c>
      <c r="H23" s="8">
        <v>0.44374415585398025</v>
      </c>
      <c r="I23" s="9">
        <v>0.764484088350181</v>
      </c>
      <c r="J23" s="9">
        <v>55.511540877542814</v>
      </c>
      <c r="K23" s="1">
        <v>0.6999374558110989</v>
      </c>
      <c r="N23" s="7">
        <f t="shared" si="4"/>
        <v>0.57694666607749434</v>
      </c>
      <c r="O23" s="7">
        <f t="shared" si="5"/>
        <v>0</v>
      </c>
      <c r="P23" s="7">
        <f t="shared" si="0"/>
        <v>0.87998380235298201</v>
      </c>
      <c r="Q23" s="7">
        <f t="shared" si="1"/>
        <v>0.48420999112453172</v>
      </c>
      <c r="R23" s="7">
        <f t="shared" si="2"/>
        <v>0.28118328596613201</v>
      </c>
      <c r="S23" s="7">
        <f t="shared" si="6"/>
        <v>0.44543678694701738</v>
      </c>
      <c r="T23" s="7">
        <v>0.6999374558110989</v>
      </c>
    </row>
    <row r="24" spans="1:20" x14ac:dyDescent="0.25">
      <c r="A24" s="2">
        <v>19619936.695999999</v>
      </c>
      <c r="B24" s="2">
        <v>4338345.5820000004</v>
      </c>
      <c r="C24" s="1">
        <v>3668</v>
      </c>
      <c r="E24" s="6">
        <v>5.7545160752140561</v>
      </c>
      <c r="F24" s="6">
        <v>0.42860148866308995</v>
      </c>
      <c r="G24" s="6">
        <v>96.168691144923855</v>
      </c>
      <c r="H24" s="8">
        <v>0.3420893699291625</v>
      </c>
      <c r="I24" s="9">
        <v>0.50130883709627605</v>
      </c>
      <c r="J24" s="9">
        <v>60.601120875478124</v>
      </c>
      <c r="K24" s="1">
        <v>0.24149474024550863</v>
      </c>
      <c r="N24" s="7">
        <f t="shared" si="4"/>
        <v>0.90719442960729935</v>
      </c>
      <c r="O24" s="7">
        <f t="shared" si="5"/>
        <v>0.12761733876542666</v>
      </c>
      <c r="P24" s="7">
        <f t="shared" si="0"/>
        <v>0.69298809325344202</v>
      </c>
      <c r="Q24" s="7">
        <f t="shared" si="1"/>
        <v>0.70670168109142029</v>
      </c>
      <c r="R24" s="7">
        <f t="shared" si="2"/>
        <v>0.57224714394243359</v>
      </c>
      <c r="S24" s="7">
        <f t="shared" si="6"/>
        <v>0.52121314749436554</v>
      </c>
      <c r="T24" s="7">
        <v>0.24149474024550863</v>
      </c>
    </row>
    <row r="25" spans="1:20" x14ac:dyDescent="0.25">
      <c r="A25" s="2">
        <v>19619247.447000001</v>
      </c>
      <c r="B25" s="2">
        <v>4338283.1619999995</v>
      </c>
      <c r="C25" s="1">
        <v>3669</v>
      </c>
      <c r="E25" s="6">
        <v>5.8864944949231859</v>
      </c>
      <c r="F25" s="6">
        <v>0.50087375810425927</v>
      </c>
      <c r="G25" s="6">
        <v>98.655018070846481</v>
      </c>
      <c r="H25" s="8">
        <v>0.31378514305184274</v>
      </c>
      <c r="I25" s="9">
        <v>0.45528819291307571</v>
      </c>
      <c r="J25" s="9">
        <v>62.599589701010828</v>
      </c>
      <c r="K25" s="1">
        <v>0.17490045414078512</v>
      </c>
      <c r="N25" s="7">
        <f t="shared" si="4"/>
        <v>0.95675343068675023</v>
      </c>
      <c r="O25" s="7">
        <f t="shared" si="5"/>
        <v>0.14913661701476089</v>
      </c>
      <c r="P25" s="7">
        <f t="shared" si="0"/>
        <v>0.63658702495703312</v>
      </c>
      <c r="Q25" s="7">
        <f t="shared" si="1"/>
        <v>0.76865110348062882</v>
      </c>
      <c r="R25" s="7">
        <f t="shared" si="2"/>
        <v>0.62314458273539153</v>
      </c>
      <c r="S25" s="7">
        <f t="shared" si="6"/>
        <v>0.55096740901056818</v>
      </c>
      <c r="T25" s="7">
        <v>0.17490045414078512</v>
      </c>
    </row>
    <row r="26" spans="1:20" x14ac:dyDescent="0.25">
      <c r="A26" s="2">
        <v>19620907.927000001</v>
      </c>
      <c r="B26" s="2">
        <v>4337523.1140000001</v>
      </c>
      <c r="C26" s="1">
        <v>3715</v>
      </c>
      <c r="E26" s="6">
        <v>5.4945976254743698</v>
      </c>
      <c r="F26" s="6">
        <v>0.48167148041147811</v>
      </c>
      <c r="G26" s="6">
        <v>85.895895279031265</v>
      </c>
      <c r="H26" s="8">
        <v>0.387762501360158</v>
      </c>
      <c r="I26" s="9">
        <v>0.61652257698334734</v>
      </c>
      <c r="J26" s="9">
        <v>66.33194978386129</v>
      </c>
      <c r="K26" s="1">
        <v>0.30814614412688979</v>
      </c>
      <c r="N26" s="7">
        <f t="shared" si="4"/>
        <v>0.80959287656849421</v>
      </c>
      <c r="O26" s="7">
        <f t="shared" si="5"/>
        <v>0.14341908302991338</v>
      </c>
      <c r="P26" s="7">
        <f t="shared" si="0"/>
        <v>0.92602126969795651</v>
      </c>
      <c r="Q26" s="7">
        <f t="shared" si="1"/>
        <v>0.6067369612239506</v>
      </c>
      <c r="R26" s="7">
        <f t="shared" si="2"/>
        <v>0.44482423672135996</v>
      </c>
      <c r="S26" s="7">
        <f t="shared" si="6"/>
        <v>0.60653676118606004</v>
      </c>
      <c r="T26" s="7">
        <v>0.30814614412688979</v>
      </c>
    </row>
    <row r="27" spans="1:20" x14ac:dyDescent="0.25">
      <c r="A27" s="2">
        <v>19621861.780000001</v>
      </c>
      <c r="B27" s="2">
        <v>4337481.023</v>
      </c>
      <c r="C27" s="1">
        <v>3716</v>
      </c>
      <c r="E27" s="6">
        <v>5.3633486016357814</v>
      </c>
      <c r="F27" s="6">
        <v>0.34397179395210237</v>
      </c>
      <c r="G27" s="6">
        <v>87.961635302275454</v>
      </c>
      <c r="H27" s="8">
        <v>0.36948197692780438</v>
      </c>
      <c r="I27" s="9">
        <v>0.57640132377367581</v>
      </c>
      <c r="J27" s="9">
        <v>67.843768769703161</v>
      </c>
      <c r="K27" s="1">
        <v>0.3801534048351719</v>
      </c>
      <c r="N27" s="7">
        <f t="shared" si="4"/>
        <v>0.76030776974247638</v>
      </c>
      <c r="O27" s="7">
        <f t="shared" si="5"/>
        <v>0.10241860123132433</v>
      </c>
      <c r="P27" s="7">
        <f t="shared" si="0"/>
        <v>0.87916100248253948</v>
      </c>
      <c r="Q27" s="7">
        <f t="shared" si="1"/>
        <v>0.64674751987530066</v>
      </c>
      <c r="R27" s="7">
        <f t="shared" si="2"/>
        <v>0.48919712775276081</v>
      </c>
      <c r="S27" s="7">
        <f t="shared" si="6"/>
        <v>0.62904552234119537</v>
      </c>
      <c r="T27" s="7">
        <v>0.3801534048351719</v>
      </c>
    </row>
    <row r="28" spans="1:20" x14ac:dyDescent="0.25">
      <c r="A28" s="2">
        <v>19619852.151000001</v>
      </c>
      <c r="B28" s="2">
        <v>4337594.8930000002</v>
      </c>
      <c r="C28" s="1">
        <v>3768</v>
      </c>
      <c r="E28" s="6">
        <v>5.6915178885967004</v>
      </c>
      <c r="F28" s="6">
        <v>0.58442406126388979</v>
      </c>
      <c r="G28" s="6">
        <v>93.061975163041595</v>
      </c>
      <c r="H28" s="8">
        <v>0.3678000283379258</v>
      </c>
      <c r="I28" s="9">
        <v>0.55545213076579669</v>
      </c>
      <c r="J28" s="9">
        <v>59.726038140420869</v>
      </c>
      <c r="K28" s="1">
        <v>0.21364958596107447</v>
      </c>
      <c r="N28" s="7">
        <f t="shared" si="4"/>
        <v>0.88353808332391526</v>
      </c>
      <c r="O28" s="7">
        <f t="shared" si="5"/>
        <v>0.17401396257773463</v>
      </c>
      <c r="P28" s="7">
        <f t="shared" si="0"/>
        <v>0.7634623733832222</v>
      </c>
      <c r="Q28" s="7">
        <f t="shared" si="1"/>
        <v>0.65042879843779033</v>
      </c>
      <c r="R28" s="7">
        <f t="shared" si="2"/>
        <v>0.51236630080118206</v>
      </c>
      <c r="S28" s="7">
        <f t="shared" si="6"/>
        <v>0.50818445261829359</v>
      </c>
      <c r="T28" s="7">
        <v>0.21364958596107447</v>
      </c>
    </row>
    <row r="29" spans="1:20" x14ac:dyDescent="0.25">
      <c r="A29" s="2">
        <v>19619085.355999999</v>
      </c>
      <c r="B29" s="2">
        <v>4337629.5</v>
      </c>
      <c r="C29" s="1">
        <v>3769</v>
      </c>
      <c r="E29" s="6">
        <v>5.8309007125024515</v>
      </c>
      <c r="F29" s="6">
        <v>0.63542018823347879</v>
      </c>
      <c r="G29" s="6">
        <v>97.585356529930877</v>
      </c>
      <c r="H29" s="8">
        <v>0.33358505228997487</v>
      </c>
      <c r="I29" s="9">
        <v>0.49729525898324567</v>
      </c>
      <c r="J29" s="9">
        <v>60.993257998605444</v>
      </c>
      <c r="K29" s="1">
        <v>0.19693370701869956</v>
      </c>
      <c r="N29" s="7">
        <f t="shared" si="4"/>
        <v>0.93587750014392268</v>
      </c>
      <c r="O29" s="7">
        <f t="shared" si="5"/>
        <v>0.18919820757768252</v>
      </c>
      <c r="P29" s="7">
        <f t="shared" si="0"/>
        <v>0.66085175579118749</v>
      </c>
      <c r="Q29" s="7">
        <f t="shared" si="1"/>
        <v>0.7253150693971856</v>
      </c>
      <c r="R29" s="7">
        <f t="shared" si="2"/>
        <v>0.57668603978959976</v>
      </c>
      <c r="S29" s="7">
        <f t="shared" si="6"/>
        <v>0.52705149251264793</v>
      </c>
      <c r="T29" s="7">
        <v>0.19693370701869956</v>
      </c>
    </row>
    <row r="30" spans="1:20" x14ac:dyDescent="0.25">
      <c r="A30" s="2">
        <v>19620768.846000001</v>
      </c>
      <c r="B30" s="2">
        <v>4336849.4670000002</v>
      </c>
      <c r="C30" s="1">
        <v>3817</v>
      </c>
      <c r="E30" s="6">
        <v>5.506006632695712</v>
      </c>
      <c r="F30" s="6">
        <v>0.6171836258811535</v>
      </c>
      <c r="G30" s="6">
        <v>86.303484808754277</v>
      </c>
      <c r="H30" s="8">
        <v>0.41282024290450514</v>
      </c>
      <c r="I30" s="9">
        <v>0.7361240062843184</v>
      </c>
      <c r="J30" s="9">
        <v>60.067841726644744</v>
      </c>
      <c r="K30" s="1">
        <v>0.21032961852613805</v>
      </c>
      <c r="N30" s="7">
        <f t="shared" si="4"/>
        <v>0.81387705425787782</v>
      </c>
      <c r="O30" s="7">
        <f t="shared" si="5"/>
        <v>0.18376821814182467</v>
      </c>
      <c r="P30" s="7">
        <f t="shared" si="0"/>
        <v>0.91677530744611868</v>
      </c>
      <c r="Q30" s="7">
        <f t="shared" si="1"/>
        <v>0.55189311681234965</v>
      </c>
      <c r="R30" s="7">
        <f t="shared" si="2"/>
        <v>0.31254867788381907</v>
      </c>
      <c r="S30" s="7">
        <f t="shared" si="6"/>
        <v>0.51327340530134091</v>
      </c>
      <c r="T30" s="7">
        <v>0.21032961852613805</v>
      </c>
    </row>
    <row r="31" spans="1:20" x14ac:dyDescent="0.25">
      <c r="A31" s="2">
        <v>19621727.717</v>
      </c>
      <c r="B31" s="2">
        <v>4336772.2240000004</v>
      </c>
      <c r="C31" s="1">
        <v>3818</v>
      </c>
      <c r="E31" s="6">
        <v>5.456772972162768</v>
      </c>
      <c r="F31" s="6">
        <v>0.44627509966162598</v>
      </c>
      <c r="G31" s="6">
        <v>86.703542663676544</v>
      </c>
      <c r="H31" s="8">
        <v>0.38722375851065122</v>
      </c>
      <c r="I31" s="9">
        <v>0.60430381601555205</v>
      </c>
      <c r="J31" s="9">
        <v>66.517259443009678</v>
      </c>
      <c r="K31" s="1">
        <v>0.43165686534649872</v>
      </c>
      <c r="N31" s="7">
        <f t="shared" si="4"/>
        <v>0.79538940270942782</v>
      </c>
      <c r="O31" s="7">
        <f t="shared" si="5"/>
        <v>0.13287970779975702</v>
      </c>
      <c r="P31" s="7">
        <f t="shared" si="0"/>
        <v>0.90770019742629993</v>
      </c>
      <c r="Q31" s="7">
        <f t="shared" si="1"/>
        <v>0.60791610695677423</v>
      </c>
      <c r="R31" s="7">
        <f t="shared" si="2"/>
        <v>0.45833781632290682</v>
      </c>
      <c r="S31" s="7">
        <f t="shared" si="6"/>
        <v>0.60929574946215181</v>
      </c>
      <c r="T31" s="7">
        <v>0.43165686534649872</v>
      </c>
    </row>
    <row r="32" spans="1:20" x14ac:dyDescent="0.25">
      <c r="A32" s="2">
        <v>19622719.061999999</v>
      </c>
      <c r="B32" s="2">
        <v>4336714.534</v>
      </c>
      <c r="C32" s="1">
        <v>3819</v>
      </c>
      <c r="E32" s="6">
        <v>5.4943289478170287</v>
      </c>
      <c r="F32" s="6">
        <v>0.24722068267045635</v>
      </c>
      <c r="G32" s="6">
        <v>91.658662511483797</v>
      </c>
      <c r="H32" s="8">
        <v>0.34632771446338451</v>
      </c>
      <c r="I32" s="9">
        <v>0.56468781504935528</v>
      </c>
      <c r="J32" s="9">
        <v>67.122501412580561</v>
      </c>
      <c r="K32" s="1">
        <v>0.12380336719439429</v>
      </c>
      <c r="N32" s="7">
        <f t="shared" si="4"/>
        <v>0.8094919858596985</v>
      </c>
      <c r="O32" s="7">
        <f t="shared" si="5"/>
        <v>7.3610676688470045E-2</v>
      </c>
      <c r="P32" s="7">
        <f t="shared" si="0"/>
        <v>0.79529581084332435</v>
      </c>
      <c r="Q32" s="7">
        <f t="shared" si="1"/>
        <v>0.69742522224590753</v>
      </c>
      <c r="R32" s="7">
        <f t="shared" si="2"/>
        <v>0.5021519136739131</v>
      </c>
      <c r="S32" s="7">
        <f t="shared" si="6"/>
        <v>0.61830691221491241</v>
      </c>
      <c r="T32" s="7">
        <v>0.12380336719439429</v>
      </c>
    </row>
    <row r="33" spans="1:20" x14ac:dyDescent="0.25">
      <c r="A33" s="2">
        <v>19625044.702</v>
      </c>
      <c r="B33" s="2">
        <v>4336661.7300000004</v>
      </c>
      <c r="C33" s="1">
        <v>3862</v>
      </c>
      <c r="E33" s="6">
        <v>5.8339006382803991</v>
      </c>
      <c r="F33" s="6">
        <v>0</v>
      </c>
      <c r="G33" s="6">
        <v>84.231569222818109</v>
      </c>
      <c r="H33" s="8">
        <v>0.45506063285808862</v>
      </c>
      <c r="I33" s="9">
        <v>0.60497964321466891</v>
      </c>
      <c r="J33" s="9">
        <v>40.693613312313431</v>
      </c>
      <c r="K33" s="1">
        <v>0.18117886533029648</v>
      </c>
      <c r="N33" s="7">
        <f t="shared" si="4"/>
        <v>0.93700399737881335</v>
      </c>
      <c r="O33" s="7">
        <f t="shared" si="5"/>
        <v>0</v>
      </c>
      <c r="P33" s="7">
        <f t="shared" si="0"/>
        <v>0.96377566417652571</v>
      </c>
      <c r="Q33" s="7">
        <f t="shared" si="1"/>
        <v>0.45944163348933248</v>
      </c>
      <c r="R33" s="7">
        <f t="shared" si="2"/>
        <v>0.45759037190720647</v>
      </c>
      <c r="S33" s="7">
        <f t="shared" si="6"/>
        <v>0.22481963932328114</v>
      </c>
      <c r="T33" s="7">
        <v>0.18117886533029648</v>
      </c>
    </row>
    <row r="34" spans="1:20" x14ac:dyDescent="0.25">
      <c r="A34" s="2">
        <v>19619799.158</v>
      </c>
      <c r="B34" s="2">
        <v>4336930.9579999996</v>
      </c>
      <c r="C34" s="1">
        <v>3868</v>
      </c>
      <c r="E34" s="6">
        <v>5.6099488128407815</v>
      </c>
      <c r="F34" s="6">
        <v>0.73144058408671253</v>
      </c>
      <c r="G34" s="6">
        <v>91.968415690507683</v>
      </c>
      <c r="H34" s="8">
        <v>0.40139825300757831</v>
      </c>
      <c r="I34" s="9">
        <v>0.6229227634323603</v>
      </c>
      <c r="J34" s="9">
        <v>53.831649451931078</v>
      </c>
      <c r="K34" s="1">
        <v>0.14543735240838335</v>
      </c>
      <c r="N34" s="7">
        <f t="shared" si="4"/>
        <v>0.85290821275608519</v>
      </c>
      <c r="O34" s="7">
        <f t="shared" si="5"/>
        <v>0.21778855947826792</v>
      </c>
      <c r="P34" s="7">
        <f t="shared" ref="P34:P65" si="7">(G$164-G34)/(G$164-G$165)</f>
        <v>0.78826921670439265</v>
      </c>
      <c r="Q34" s="7">
        <f t="shared" ref="Q34:Q65" si="8">(H$164-H34)/(H$164-H$165)</f>
        <v>0.576892410370761</v>
      </c>
      <c r="R34" s="7">
        <f t="shared" ref="R34:R65" si="9">(I$164-I34)/(I$164-I$165)</f>
        <v>0.43774582432983872</v>
      </c>
      <c r="S34" s="7">
        <f t="shared" si="6"/>
        <v>0.42042567436028261</v>
      </c>
      <c r="T34" s="7">
        <v>0.14543735240838335</v>
      </c>
    </row>
    <row r="35" spans="1:20" x14ac:dyDescent="0.25">
      <c r="A35" s="2">
        <v>19619078.653000001</v>
      </c>
      <c r="B35" s="2">
        <v>4336986.4060000004</v>
      </c>
      <c r="C35" s="1">
        <v>3869</v>
      </c>
      <c r="E35" s="6">
        <v>5.699735750976445</v>
      </c>
      <c r="F35" s="6">
        <v>0.76579811163763378</v>
      </c>
      <c r="G35" s="6">
        <v>96.86315772633877</v>
      </c>
      <c r="H35" s="8">
        <v>0.36692801152053001</v>
      </c>
      <c r="I35" s="9">
        <v>0.55248173824350466</v>
      </c>
      <c r="J35" s="9">
        <v>55.400383653642571</v>
      </c>
      <c r="K35" s="1">
        <v>0.17098841920956986</v>
      </c>
      <c r="N35" s="7">
        <f t="shared" ref="N35:N66" si="10">(E35-$E$165)/($E$164-$E$165)</f>
        <v>0.88662395941976591</v>
      </c>
      <c r="O35" s="7">
        <f t="shared" ref="O35:O66" si="11">(F35-F$165)/(F$164-F$165)</f>
        <v>0.22801861314953503</v>
      </c>
      <c r="P35" s="7">
        <f t="shared" si="7"/>
        <v>0.67723447023646022</v>
      </c>
      <c r="Q35" s="7">
        <f t="shared" si="8"/>
        <v>0.65233738044518774</v>
      </c>
      <c r="R35" s="7">
        <f t="shared" si="9"/>
        <v>0.51565146497647207</v>
      </c>
      <c r="S35" s="7">
        <f t="shared" si="6"/>
        <v>0.44378181937029709</v>
      </c>
      <c r="T35" s="7">
        <v>0.17098841920956986</v>
      </c>
    </row>
    <row r="36" spans="1:20" x14ac:dyDescent="0.25">
      <c r="A36" s="2">
        <v>19621550.59</v>
      </c>
      <c r="B36" s="2">
        <v>4335325.199</v>
      </c>
      <c r="C36" s="1">
        <v>6620</v>
      </c>
      <c r="E36" s="6">
        <v>5.5365159971981601</v>
      </c>
      <c r="F36" s="6">
        <v>0.66506430447452392</v>
      </c>
      <c r="G36" s="6">
        <v>87.79934978350704</v>
      </c>
      <c r="H36" s="8">
        <v>0.46000635743447271</v>
      </c>
      <c r="I36" s="9">
        <v>0.61237257835100822</v>
      </c>
      <c r="J36" s="9">
        <v>51.779899245435736</v>
      </c>
      <c r="K36" s="1">
        <v>5.0563732836103957E-2</v>
      </c>
      <c r="N36" s="7">
        <f t="shared" si="10"/>
        <v>0.82533357595015566</v>
      </c>
      <c r="O36" s="7">
        <f t="shared" si="11"/>
        <v>0.19802482933426005</v>
      </c>
      <c r="P36" s="7">
        <f t="shared" si="7"/>
        <v>0.88284236736345867</v>
      </c>
      <c r="Q36" s="7">
        <f t="shared" si="8"/>
        <v>0.44861693291965837</v>
      </c>
      <c r="R36" s="7">
        <f t="shared" si="9"/>
        <v>0.44941400953156857</v>
      </c>
      <c r="S36" s="7">
        <f t="shared" si="6"/>
        <v>0.38987813144641581</v>
      </c>
      <c r="T36" s="7">
        <v>5.0563732836103957E-2</v>
      </c>
    </row>
    <row r="37" spans="1:20" x14ac:dyDescent="0.25">
      <c r="A37" s="2">
        <v>19622661.493999999</v>
      </c>
      <c r="B37" s="2">
        <v>4346457.1670000004</v>
      </c>
      <c r="C37" s="4">
        <v>25023</v>
      </c>
      <c r="E37" s="6">
        <v>5.2905654861880569</v>
      </c>
      <c r="F37" s="6">
        <v>0</v>
      </c>
      <c r="G37" s="6">
        <v>107.13069876806109</v>
      </c>
      <c r="H37" s="8">
        <v>0.26508525408824296</v>
      </c>
      <c r="I37" s="9">
        <v>0.22308804539962265</v>
      </c>
      <c r="J37" s="9">
        <v>61.716361614494616</v>
      </c>
      <c r="K37" s="1">
        <v>0.53080643182374576</v>
      </c>
      <c r="N37" s="7">
        <f t="shared" si="10"/>
        <v>0.73297710079683176</v>
      </c>
      <c r="O37" s="7">
        <f t="shared" si="11"/>
        <v>0</v>
      </c>
      <c r="P37" s="7">
        <f t="shared" si="7"/>
        <v>0.44432049681944086</v>
      </c>
      <c r="Q37" s="7">
        <f t="shared" si="8"/>
        <v>0.87524048339162264</v>
      </c>
      <c r="R37" s="7">
        <f t="shared" si="9"/>
        <v>0.87995091401434433</v>
      </c>
      <c r="S37" s="7">
        <f t="shared" si="6"/>
        <v>0.53781744183124347</v>
      </c>
      <c r="T37" s="7">
        <v>0.53080643182374576</v>
      </c>
    </row>
    <row r="38" spans="1:20" x14ac:dyDescent="0.25">
      <c r="A38" s="2">
        <v>19625659.998</v>
      </c>
      <c r="B38" s="2">
        <v>4346238.807</v>
      </c>
      <c r="C38" s="4">
        <v>25024</v>
      </c>
      <c r="E38" s="6">
        <v>4.1061754805566659</v>
      </c>
      <c r="F38" s="6">
        <v>0</v>
      </c>
      <c r="G38" s="6">
        <v>111.13754799811318</v>
      </c>
      <c r="H38" s="8">
        <v>0.39724764455350037</v>
      </c>
      <c r="I38" s="9">
        <v>0.2390846687305376</v>
      </c>
      <c r="J38" s="9">
        <v>68.22341132111076</v>
      </c>
      <c r="K38" s="1">
        <v>4.2016839797766693E-2</v>
      </c>
      <c r="N38" s="7">
        <f t="shared" si="10"/>
        <v>0.28822874195952336</v>
      </c>
      <c r="O38" s="7">
        <f t="shared" si="11"/>
        <v>0</v>
      </c>
      <c r="P38" s="7">
        <f t="shared" si="7"/>
        <v>0.35342714939944281</v>
      </c>
      <c r="Q38" s="7">
        <f t="shared" si="8"/>
        <v>0.58597684137848205</v>
      </c>
      <c r="R38" s="7">
        <f t="shared" si="9"/>
        <v>0.86225913304669632</v>
      </c>
      <c r="S38" s="7">
        <f t="shared" si="6"/>
        <v>0.63469784156326237</v>
      </c>
      <c r="T38" s="7">
        <v>4.2016839797766693E-2</v>
      </c>
    </row>
    <row r="39" spans="1:20" x14ac:dyDescent="0.25">
      <c r="A39" s="2">
        <v>19628663.434999999</v>
      </c>
      <c r="B39" s="2">
        <v>4346095.307</v>
      </c>
      <c r="C39" s="4">
        <v>25025</v>
      </c>
      <c r="E39" s="6">
        <v>3.3386060572427381</v>
      </c>
      <c r="F39" s="6">
        <v>2.6823232037330759E-2</v>
      </c>
      <c r="G39" s="6">
        <v>126.71766845409155</v>
      </c>
      <c r="H39" s="8">
        <v>0.49265848214044727</v>
      </c>
      <c r="I39" s="9">
        <v>0.27326304536363022</v>
      </c>
      <c r="J39" s="9">
        <v>48.129358499024463</v>
      </c>
      <c r="K39" s="1">
        <v>0.10613261878529083</v>
      </c>
      <c r="N39" s="7">
        <f t="shared" si="10"/>
        <v>0</v>
      </c>
      <c r="O39" s="7">
        <f t="shared" si="11"/>
        <v>7.9866952874316378E-3</v>
      </c>
      <c r="P39" s="7">
        <f t="shared" si="7"/>
        <v>0</v>
      </c>
      <c r="Q39" s="7">
        <f t="shared" si="8"/>
        <v>0.37715127254027569</v>
      </c>
      <c r="R39" s="7">
        <f t="shared" si="9"/>
        <v>0.82445888353692254</v>
      </c>
      <c r="S39" s="7">
        <f t="shared" si="6"/>
        <v>0.33552694885275108</v>
      </c>
      <c r="T39" s="7">
        <v>0.10613261878529083</v>
      </c>
    </row>
    <row r="40" spans="1:20" x14ac:dyDescent="0.25">
      <c r="A40" s="2">
        <v>19624149.352000002</v>
      </c>
      <c r="B40" s="2">
        <v>4346376.2070000004</v>
      </c>
      <c r="C40" s="4">
        <v>25147</v>
      </c>
      <c r="E40" s="6">
        <v>3.9626759378551348</v>
      </c>
      <c r="F40" s="6">
        <v>0</v>
      </c>
      <c r="G40" s="6">
        <v>96.541471724859917</v>
      </c>
      <c r="H40" s="8">
        <v>0.52267338468947422</v>
      </c>
      <c r="I40" s="9">
        <v>0.22356978021702881</v>
      </c>
      <c r="J40" s="9">
        <v>60.083400150248018</v>
      </c>
      <c r="K40" s="1">
        <v>0.26389258562356133</v>
      </c>
      <c r="N40" s="7">
        <f t="shared" si="10"/>
        <v>0.23434346278040066</v>
      </c>
      <c r="O40" s="7">
        <f t="shared" si="11"/>
        <v>0</v>
      </c>
      <c r="P40" s="7">
        <f t="shared" si="7"/>
        <v>0.6845317544150783</v>
      </c>
      <c r="Q40" s="7">
        <f t="shared" si="8"/>
        <v>0.31145769666413869</v>
      </c>
      <c r="R40" s="7">
        <f t="shared" si="9"/>
        <v>0.8794181298949878</v>
      </c>
      <c r="S40" s="7">
        <f t="shared" si="6"/>
        <v>0.51350504734586877</v>
      </c>
      <c r="T40" s="7">
        <v>0.26389258562356133</v>
      </c>
    </row>
    <row r="41" spans="1:20" x14ac:dyDescent="0.25">
      <c r="A41" s="2">
        <v>19624933.66</v>
      </c>
      <c r="B41" s="2">
        <v>4346453.4289999995</v>
      </c>
      <c r="C41" s="4">
        <v>25148</v>
      </c>
      <c r="E41" s="6">
        <v>4.0196848938705045</v>
      </c>
      <c r="F41" s="6">
        <v>0</v>
      </c>
      <c r="G41" s="6">
        <v>104.11041047938615</v>
      </c>
      <c r="H41" s="8">
        <v>0.45871150124836252</v>
      </c>
      <c r="I41" s="9">
        <v>0.23039995062551782</v>
      </c>
      <c r="J41" s="9">
        <v>64.016317860321124</v>
      </c>
      <c r="K41" s="1">
        <v>0.11363338802575672</v>
      </c>
      <c r="N41" s="7">
        <f t="shared" si="10"/>
        <v>0.25575080285107915</v>
      </c>
      <c r="O41" s="7">
        <f t="shared" si="11"/>
        <v>0</v>
      </c>
      <c r="P41" s="7">
        <f t="shared" si="7"/>
        <v>0.51283420845902628</v>
      </c>
      <c r="Q41" s="7">
        <f t="shared" si="8"/>
        <v>0.45145098287107738</v>
      </c>
      <c r="R41" s="7">
        <f t="shared" si="9"/>
        <v>0.87186416826577517</v>
      </c>
      <c r="S41" s="7">
        <f t="shared" si="6"/>
        <v>0.57206040761576316</v>
      </c>
      <c r="T41" s="7">
        <v>0.11363338802575672</v>
      </c>
    </row>
    <row r="42" spans="1:20" x14ac:dyDescent="0.25">
      <c r="A42" s="2">
        <v>19626407.557</v>
      </c>
      <c r="B42" s="2">
        <v>4346242.1890000002</v>
      </c>
      <c r="C42" s="4">
        <v>25151</v>
      </c>
      <c r="E42" s="6">
        <v>4.0351903004091616</v>
      </c>
      <c r="F42" s="6">
        <v>0</v>
      </c>
      <c r="G42" s="6">
        <v>101.76133949780514</v>
      </c>
      <c r="H42" s="8">
        <v>0.42874097940901301</v>
      </c>
      <c r="I42" s="9">
        <v>0.25284448268925169</v>
      </c>
      <c r="J42" s="9">
        <v>57.558583237504308</v>
      </c>
      <c r="K42" s="1">
        <v>0.17001354440669586</v>
      </c>
      <c r="N42" s="7">
        <f t="shared" si="10"/>
        <v>0.2615732127653681</v>
      </c>
      <c r="O42" s="7">
        <f t="shared" si="11"/>
        <v>0</v>
      </c>
      <c r="P42" s="7">
        <f t="shared" si="7"/>
        <v>0.56612169510606014</v>
      </c>
      <c r="Q42" s="7">
        <f t="shared" si="8"/>
        <v>0.51704742274905913</v>
      </c>
      <c r="R42" s="7">
        <f t="shared" si="9"/>
        <v>0.84704119550592205</v>
      </c>
      <c r="S42" s="7">
        <f t="shared" si="6"/>
        <v>0.47591423695017343</v>
      </c>
      <c r="T42" s="7">
        <v>0.17001354440669586</v>
      </c>
    </row>
    <row r="43" spans="1:20" x14ac:dyDescent="0.25">
      <c r="A43" s="2">
        <v>19627640.649999999</v>
      </c>
      <c r="B43" s="2">
        <v>4346153.5140000004</v>
      </c>
      <c r="C43" s="4">
        <v>25152</v>
      </c>
      <c r="E43" s="6">
        <v>3.7294799152353812</v>
      </c>
      <c r="F43" s="6">
        <v>0</v>
      </c>
      <c r="G43" s="6">
        <v>100.84081101523806</v>
      </c>
      <c r="H43" s="8">
        <v>0.44567710546611872</v>
      </c>
      <c r="I43" s="9">
        <v>0.2721694081869146</v>
      </c>
      <c r="J43" s="9">
        <v>47.829529215464305</v>
      </c>
      <c r="K43" s="1">
        <v>0.14456486906505608</v>
      </c>
      <c r="N43" s="7">
        <f t="shared" si="10"/>
        <v>0.14677640475525786</v>
      </c>
      <c r="O43" s="7">
        <f t="shared" si="11"/>
        <v>0</v>
      </c>
      <c r="P43" s="7">
        <f t="shared" si="7"/>
        <v>0.58700341796911015</v>
      </c>
      <c r="Q43" s="7">
        <f t="shared" si="8"/>
        <v>0.47997934697027023</v>
      </c>
      <c r="R43" s="7">
        <f t="shared" si="9"/>
        <v>0.8256684131350307</v>
      </c>
      <c r="S43" s="7">
        <f t="shared" si="6"/>
        <v>0.33106293180165364</v>
      </c>
      <c r="T43" s="7">
        <v>0.14456486906505608</v>
      </c>
    </row>
    <row r="44" spans="1:20" x14ac:dyDescent="0.25">
      <c r="A44" s="2">
        <v>19627125.162</v>
      </c>
      <c r="B44" s="2">
        <v>4346191.7609999999</v>
      </c>
      <c r="C44" s="4">
        <v>25154</v>
      </c>
      <c r="E44" s="6">
        <v>3.9208031970533606</v>
      </c>
      <c r="F44" s="6">
        <v>0</v>
      </c>
      <c r="G44" s="6">
        <v>90.099613990948129</v>
      </c>
      <c r="H44" s="8">
        <v>0.45298758191708893</v>
      </c>
      <c r="I44" s="9">
        <v>0.26590701132825217</v>
      </c>
      <c r="J44" s="9">
        <v>44.226485761752734</v>
      </c>
      <c r="K44" s="1">
        <v>0.17418980758357239</v>
      </c>
      <c r="N44" s="7">
        <f t="shared" si="10"/>
        <v>0.21861989819182465</v>
      </c>
      <c r="O44" s="7">
        <f t="shared" si="11"/>
        <v>0</v>
      </c>
      <c r="P44" s="7">
        <f t="shared" si="7"/>
        <v>0.83066203769280333</v>
      </c>
      <c r="Q44" s="7">
        <f t="shared" si="8"/>
        <v>0.46397891722914175</v>
      </c>
      <c r="R44" s="7">
        <f t="shared" si="9"/>
        <v>0.83259443441239767</v>
      </c>
      <c r="S44" s="7">
        <f t="shared" si="6"/>
        <v>0.27741891403850449</v>
      </c>
      <c r="T44" s="7">
        <v>0.17418980758357239</v>
      </c>
    </row>
    <row r="45" spans="1:20" x14ac:dyDescent="0.25">
      <c r="A45" s="2">
        <v>19626548.107999999</v>
      </c>
      <c r="B45" s="2">
        <v>4343218.3600000003</v>
      </c>
      <c r="C45" s="4">
        <v>26168</v>
      </c>
      <c r="E45" s="6">
        <v>3.994575763664947</v>
      </c>
      <c r="F45" s="6">
        <v>1.5946735632706071</v>
      </c>
      <c r="G45" s="6">
        <v>104.95216759669952</v>
      </c>
      <c r="H45" s="8">
        <v>0.36549576123976779</v>
      </c>
      <c r="I45" s="9">
        <v>0.1571442177004741</v>
      </c>
      <c r="J45" s="9">
        <v>49.535322814956046</v>
      </c>
      <c r="K45" s="1">
        <v>0.25991752382284267</v>
      </c>
      <c r="N45" s="7">
        <f t="shared" si="10"/>
        <v>0.24632211432985104</v>
      </c>
      <c r="O45" s="7">
        <f t="shared" si="11"/>
        <v>0.4748186875854421</v>
      </c>
      <c r="P45" s="7">
        <f t="shared" si="7"/>
        <v>0.49373937416045038</v>
      </c>
      <c r="Q45" s="7">
        <f t="shared" si="8"/>
        <v>0.65547214466236892</v>
      </c>
      <c r="R45" s="7">
        <f t="shared" si="9"/>
        <v>0.95288279042897317</v>
      </c>
      <c r="S45" s="7">
        <f t="shared" si="6"/>
        <v>0.35645968966121794</v>
      </c>
      <c r="T45" s="7">
        <v>0.25991752382284267</v>
      </c>
    </row>
    <row r="46" spans="1:20" x14ac:dyDescent="0.25">
      <c r="A46" s="2">
        <v>19625435.252999999</v>
      </c>
      <c r="B46" s="2">
        <v>4344767.0980000002</v>
      </c>
      <c r="C46" s="4">
        <v>27058</v>
      </c>
      <c r="E46" s="6">
        <v>4.1496621327121828</v>
      </c>
      <c r="F46" s="6">
        <v>0.17255870928772965</v>
      </c>
      <c r="G46" s="6">
        <v>105.72719490271767</v>
      </c>
      <c r="H46" s="8">
        <v>0.32905504688885012</v>
      </c>
      <c r="I46" s="9">
        <v>0.21098956777319483</v>
      </c>
      <c r="J46" s="9">
        <v>65.957244249752335</v>
      </c>
      <c r="K46" s="1">
        <v>0.18761380474379899</v>
      </c>
      <c r="N46" s="7">
        <f t="shared" si="10"/>
        <v>0.30455834376765806</v>
      </c>
      <c r="O46" s="7">
        <f t="shared" si="11"/>
        <v>5.1379857146057091E-2</v>
      </c>
      <c r="P46" s="7">
        <f t="shared" si="7"/>
        <v>0.47615827186752063</v>
      </c>
      <c r="Q46" s="7">
        <f t="shared" si="8"/>
        <v>0.73522988598044803</v>
      </c>
      <c r="R46" s="7">
        <f t="shared" si="9"/>
        <v>0.89333146388295903</v>
      </c>
      <c r="S46" s="7">
        <f t="shared" si="6"/>
        <v>0.60095794689033322</v>
      </c>
      <c r="T46" s="7">
        <v>0.18761380474379899</v>
      </c>
    </row>
    <row r="47" spans="1:20" x14ac:dyDescent="0.25">
      <c r="A47" s="2">
        <v>19623929.396000002</v>
      </c>
      <c r="B47" s="2">
        <v>4344840.18</v>
      </c>
      <c r="C47" s="4">
        <v>27158</v>
      </c>
      <c r="E47" s="6">
        <v>4.4388312421218119</v>
      </c>
      <c r="F47" s="6">
        <v>0</v>
      </c>
      <c r="G47" s="6">
        <v>92.867575146759947</v>
      </c>
      <c r="H47" s="8">
        <v>0.27221105575811338</v>
      </c>
      <c r="I47" s="9">
        <v>0.2021406960309711</v>
      </c>
      <c r="J47" s="9">
        <v>51.707912458939099</v>
      </c>
      <c r="K47" s="1">
        <v>0.11486192191109433</v>
      </c>
      <c r="N47" s="7">
        <f t="shared" si="10"/>
        <v>0.41314376430049915</v>
      </c>
      <c r="O47" s="7">
        <f t="shared" si="11"/>
        <v>0</v>
      </c>
      <c r="P47" s="7">
        <f t="shared" si="7"/>
        <v>0.76787223939111071</v>
      </c>
      <c r="Q47" s="7">
        <f t="shared" si="8"/>
        <v>0.85964425108957532</v>
      </c>
      <c r="R47" s="7">
        <f t="shared" si="9"/>
        <v>0.90311804805361207</v>
      </c>
      <c r="S47" s="7">
        <f t="shared" si="6"/>
        <v>0.3888063540717745</v>
      </c>
      <c r="T47" s="7">
        <v>0.11486192191109433</v>
      </c>
    </row>
    <row r="48" spans="1:20" x14ac:dyDescent="0.25">
      <c r="A48" s="2">
        <v>19626912.548</v>
      </c>
      <c r="B48" s="2">
        <v>4344710.4859999996</v>
      </c>
      <c r="C48" s="4">
        <v>27162</v>
      </c>
      <c r="E48" s="6">
        <v>4.1411588995292901</v>
      </c>
      <c r="F48" s="6">
        <v>0.29720747708958012</v>
      </c>
      <c r="G48" s="6">
        <v>116.1134809984097</v>
      </c>
      <c r="H48" s="8">
        <v>0.44426396121149841</v>
      </c>
      <c r="I48" s="9">
        <v>0.25793309081995264</v>
      </c>
      <c r="J48" s="9">
        <v>77.191349639362983</v>
      </c>
      <c r="K48" s="1">
        <v>0.18463555531789402</v>
      </c>
      <c r="N48" s="7">
        <f t="shared" si="10"/>
        <v>0.30136530854706245</v>
      </c>
      <c r="O48" s="7">
        <f t="shared" si="11"/>
        <v>8.8494389988396371E-2</v>
      </c>
      <c r="P48" s="7">
        <f t="shared" si="7"/>
        <v>0.24055062698317367</v>
      </c>
      <c r="Q48" s="7">
        <f t="shared" si="8"/>
        <v>0.48307229385434519</v>
      </c>
      <c r="R48" s="7">
        <f t="shared" si="9"/>
        <v>0.8414133490150586</v>
      </c>
      <c r="S48" s="7">
        <f t="shared" si="6"/>
        <v>0.76821725331156676</v>
      </c>
      <c r="T48" s="7">
        <v>0.18463555531789402</v>
      </c>
    </row>
    <row r="49" spans="1:20" x14ac:dyDescent="0.25">
      <c r="A49" s="2">
        <v>19628416.374000002</v>
      </c>
      <c r="B49" s="2">
        <v>4344588.5719999997</v>
      </c>
      <c r="C49" s="4">
        <v>27166</v>
      </c>
      <c r="E49" s="6">
        <v>3.6063541046320977</v>
      </c>
      <c r="F49" s="6">
        <v>0.40236991622906282</v>
      </c>
      <c r="G49" s="6">
        <v>104.12961269194254</v>
      </c>
      <c r="H49" s="8">
        <v>0.32311818496340322</v>
      </c>
      <c r="I49" s="9">
        <v>0.26746930230113775</v>
      </c>
      <c r="J49" s="9">
        <v>59.503359783801727</v>
      </c>
      <c r="K49" s="1">
        <v>6.3512048620676456E-2</v>
      </c>
      <c r="N49" s="7">
        <f t="shared" si="10"/>
        <v>0.10054163247926977</v>
      </c>
      <c r="O49" s="7">
        <f t="shared" si="11"/>
        <v>0.11980681184424158</v>
      </c>
      <c r="P49" s="7">
        <f t="shared" si="7"/>
        <v>0.51239861598301528</v>
      </c>
      <c r="Q49" s="7">
        <f t="shared" si="8"/>
        <v>0.74822388750114055</v>
      </c>
      <c r="R49" s="7">
        <f t="shared" si="9"/>
        <v>0.83086658790827905</v>
      </c>
      <c r="S49" s="7">
        <f t="shared" si="6"/>
        <v>0.5048690993977708</v>
      </c>
      <c r="T49" s="7">
        <v>6.3512048620676456E-2</v>
      </c>
    </row>
    <row r="50" spans="1:20" x14ac:dyDescent="0.25">
      <c r="A50" s="2">
        <v>19627534.171999998</v>
      </c>
      <c r="B50" s="2">
        <v>4344753.7620000001</v>
      </c>
      <c r="C50" s="4">
        <v>27232</v>
      </c>
      <c r="E50" s="6">
        <v>3.8174349060944737</v>
      </c>
      <c r="F50" s="6">
        <v>0.14762857422983094</v>
      </c>
      <c r="G50" s="6">
        <v>93.545916436955423</v>
      </c>
      <c r="H50" s="8">
        <v>0.20808356582385992</v>
      </c>
      <c r="I50" s="9">
        <v>0.29237485450756134</v>
      </c>
      <c r="J50" s="9">
        <v>76.865865675436169</v>
      </c>
      <c r="K50" s="1">
        <v>0.12142793619431022</v>
      </c>
      <c r="N50" s="7">
        <f t="shared" si="10"/>
        <v>0.1798042398856956</v>
      </c>
      <c r="O50" s="7">
        <f t="shared" si="11"/>
        <v>4.3956836985591462E-2</v>
      </c>
      <c r="P50" s="7">
        <f t="shared" si="7"/>
        <v>0.75248441044645498</v>
      </c>
      <c r="Q50" s="7">
        <f t="shared" si="8"/>
        <v>1</v>
      </c>
      <c r="R50" s="7">
        <f t="shared" si="9"/>
        <v>0.80332180139931486</v>
      </c>
      <c r="S50" s="7">
        <f t="shared" si="6"/>
        <v>0.76337127580204656</v>
      </c>
      <c r="T50" s="7">
        <v>0.12142793619431022</v>
      </c>
    </row>
    <row r="51" spans="1:20" x14ac:dyDescent="0.25">
      <c r="A51" s="2">
        <v>19625332.101</v>
      </c>
      <c r="B51" s="2">
        <v>4344294.4369999999</v>
      </c>
      <c r="C51" s="4">
        <v>28178</v>
      </c>
      <c r="E51" s="6">
        <v>4.1631189876067163</v>
      </c>
      <c r="F51" s="6">
        <v>0.31936450254430732</v>
      </c>
      <c r="G51" s="6">
        <v>104.99520224920501</v>
      </c>
      <c r="H51" s="8">
        <v>0.29239046884141684</v>
      </c>
      <c r="I51" s="9">
        <v>0.19406865815128704</v>
      </c>
      <c r="J51" s="9">
        <v>65.187399417935964</v>
      </c>
      <c r="K51" s="1">
        <v>0.26578146840853439</v>
      </c>
      <c r="N51" s="7">
        <f t="shared" si="10"/>
        <v>0.30961150539600618</v>
      </c>
      <c r="O51" s="7">
        <f t="shared" si="11"/>
        <v>9.5091708705860756E-2</v>
      </c>
      <c r="P51" s="7">
        <f t="shared" si="7"/>
        <v>0.49276315484280236</v>
      </c>
      <c r="Q51" s="7">
        <f t="shared" si="8"/>
        <v>0.81547759746281268</v>
      </c>
      <c r="R51" s="7">
        <f t="shared" si="9"/>
        <v>0.91204547749767084</v>
      </c>
      <c r="S51" s="7">
        <f t="shared" si="6"/>
        <v>0.58949608961234667</v>
      </c>
      <c r="T51" s="7">
        <v>0.26578146840853439</v>
      </c>
    </row>
    <row r="52" spans="1:20" x14ac:dyDescent="0.25">
      <c r="A52" s="2">
        <v>19625137.385000002</v>
      </c>
      <c r="B52" s="2">
        <v>4343283.3</v>
      </c>
      <c r="C52" s="1">
        <v>29028</v>
      </c>
      <c r="E52" s="6">
        <v>4.4132739971475283</v>
      </c>
      <c r="F52" s="6">
        <v>0.72495606353666497</v>
      </c>
      <c r="G52" s="6">
        <v>108.52197196666127</v>
      </c>
      <c r="H52" s="8">
        <v>0.4215800922886942</v>
      </c>
      <c r="I52" s="9">
        <v>0.16136046692457595</v>
      </c>
      <c r="J52" s="9">
        <v>69.641092093570663</v>
      </c>
      <c r="K52" s="1">
        <v>0.27378935689881245</v>
      </c>
      <c r="N52" s="7">
        <f t="shared" si="10"/>
        <v>0.40354680493350731</v>
      </c>
      <c r="O52" s="7">
        <f t="shared" si="11"/>
        <v>0.21585777464047354</v>
      </c>
      <c r="P52" s="7">
        <f t="shared" si="7"/>
        <v>0.41276016825802558</v>
      </c>
      <c r="Q52" s="7">
        <f t="shared" si="8"/>
        <v>0.5327204465281874</v>
      </c>
      <c r="R52" s="7">
        <f t="shared" si="9"/>
        <v>0.94821974647058549</v>
      </c>
      <c r="S52" s="7">
        <f t="shared" si="6"/>
        <v>0.65580502317717626</v>
      </c>
      <c r="T52" s="7">
        <v>0.27378935689881245</v>
      </c>
    </row>
    <row r="53" spans="1:20" x14ac:dyDescent="0.25">
      <c r="A53" s="2">
        <v>19628240.329</v>
      </c>
      <c r="B53" s="2">
        <v>4343039.5659999996</v>
      </c>
      <c r="C53" s="4">
        <v>29029</v>
      </c>
      <c r="E53" s="6">
        <v>3.7358987686814187</v>
      </c>
      <c r="F53" s="6">
        <v>1.3507743175733742</v>
      </c>
      <c r="G53" s="6">
        <v>106.2397209747199</v>
      </c>
      <c r="H53" s="8">
        <v>0.40758194698538536</v>
      </c>
      <c r="I53" s="9">
        <v>0.19354873078159079</v>
      </c>
      <c r="J53" s="9">
        <v>42.521800823609915</v>
      </c>
      <c r="K53" s="1">
        <v>0.10344848095783141</v>
      </c>
      <c r="N53" s="7">
        <f t="shared" si="10"/>
        <v>0.14918673794125978</v>
      </c>
      <c r="O53" s="7">
        <f t="shared" si="11"/>
        <v>0.40219697840784568</v>
      </c>
      <c r="P53" s="7">
        <f t="shared" si="7"/>
        <v>0.46453187724929834</v>
      </c>
      <c r="Q53" s="7">
        <f t="shared" si="8"/>
        <v>0.56335816787697524</v>
      </c>
      <c r="R53" s="7">
        <f t="shared" si="9"/>
        <v>0.9126205014232498</v>
      </c>
      <c r="S53" s="7">
        <f t="shared" si="6"/>
        <v>0.2520386625158354</v>
      </c>
      <c r="T53" s="7">
        <v>0.10344848095783141</v>
      </c>
    </row>
    <row r="54" spans="1:20" x14ac:dyDescent="0.25">
      <c r="A54" s="2">
        <v>19620755.719999999</v>
      </c>
      <c r="B54" s="2">
        <v>4343575.4819999998</v>
      </c>
      <c r="C54" s="1">
        <v>29083</v>
      </c>
      <c r="E54" s="6">
        <v>5.1995496933786152</v>
      </c>
      <c r="F54" s="6">
        <v>0</v>
      </c>
      <c r="G54" s="6">
        <v>102.34889128669667</v>
      </c>
      <c r="H54" s="8">
        <v>0.26258099629012949</v>
      </c>
      <c r="I54" s="9">
        <v>0.23823455562965792</v>
      </c>
      <c r="J54" s="9">
        <v>45.33707420619757</v>
      </c>
      <c r="K54" s="1">
        <v>0.43357693536613146</v>
      </c>
      <c r="N54" s="7">
        <f t="shared" si="10"/>
        <v>0.6987999089193162</v>
      </c>
      <c r="O54" s="7">
        <f t="shared" si="11"/>
        <v>0</v>
      </c>
      <c r="P54" s="7">
        <f t="shared" si="7"/>
        <v>0.55279338006130729</v>
      </c>
      <c r="Q54" s="7">
        <f t="shared" si="8"/>
        <v>0.88072154898579058</v>
      </c>
      <c r="R54" s="7">
        <f t="shared" si="9"/>
        <v>0.86319933239173097</v>
      </c>
      <c r="S54" s="7">
        <f t="shared" si="6"/>
        <v>0.29395394255168439</v>
      </c>
      <c r="T54" s="7">
        <v>0.43357693536613146</v>
      </c>
    </row>
    <row r="55" spans="1:20" x14ac:dyDescent="0.25">
      <c r="A55" s="2">
        <v>19623711.449999999</v>
      </c>
      <c r="B55" s="2">
        <v>4343397.6009999998</v>
      </c>
      <c r="C55" s="4">
        <v>29084</v>
      </c>
      <c r="E55" s="6">
        <v>4.4648448509274363</v>
      </c>
      <c r="F55" s="6">
        <v>4.3595592444765525E-3</v>
      </c>
      <c r="G55" s="6">
        <v>100.57004946350027</v>
      </c>
      <c r="H55" s="8">
        <v>0.39306588620139538</v>
      </c>
      <c r="I55" s="9">
        <v>0.17407389725513367</v>
      </c>
      <c r="J55" s="9">
        <v>56.546541627548599</v>
      </c>
      <c r="K55" s="1">
        <v>0.19540028341812613</v>
      </c>
      <c r="N55" s="7">
        <f t="shared" si="10"/>
        <v>0.4229120921052999</v>
      </c>
      <c r="O55" s="7">
        <f t="shared" si="11"/>
        <v>1.298071433922725E-3</v>
      </c>
      <c r="P55" s="7">
        <f t="shared" si="7"/>
        <v>0.59314550677182787</v>
      </c>
      <c r="Q55" s="7">
        <f t="shared" si="8"/>
        <v>0.59512945012511898</v>
      </c>
      <c r="R55" s="7">
        <f t="shared" si="9"/>
        <v>0.93415907753422345</v>
      </c>
      <c r="S55" s="7">
        <f t="shared" si="6"/>
        <v>0.46084642586241514</v>
      </c>
      <c r="T55" s="7">
        <v>0.19540028341812613</v>
      </c>
    </row>
    <row r="56" spans="1:20" x14ac:dyDescent="0.25">
      <c r="A56" s="2">
        <v>19626700.140000001</v>
      </c>
      <c r="B56" s="2">
        <v>4343199.9069999997</v>
      </c>
      <c r="C56" s="1">
        <v>29163</v>
      </c>
      <c r="E56" s="6">
        <v>3.9692041633937176</v>
      </c>
      <c r="F56" s="6">
        <v>1.6279970174017553</v>
      </c>
      <c r="G56" s="6">
        <v>104.23149297682275</v>
      </c>
      <c r="H56" s="8">
        <v>0.36753971130988305</v>
      </c>
      <c r="I56" s="9">
        <v>0.15595137289425748</v>
      </c>
      <c r="J56" s="9">
        <v>48.112910059029872</v>
      </c>
      <c r="K56" s="1">
        <v>0.24970919698777269</v>
      </c>
      <c r="N56" s="7">
        <f t="shared" si="10"/>
        <v>0.23679486610244804</v>
      </c>
      <c r="O56" s="7">
        <f t="shared" si="11"/>
        <v>0.48474084289095426</v>
      </c>
      <c r="P56" s="7">
        <f t="shared" si="7"/>
        <v>0.51008751326933899</v>
      </c>
      <c r="Q56" s="7">
        <f t="shared" si="8"/>
        <v>0.65099855395859019</v>
      </c>
      <c r="R56" s="7">
        <f t="shared" si="9"/>
        <v>0.95420204066093917</v>
      </c>
      <c r="S56" s="7">
        <f t="shared" si="6"/>
        <v>0.33528205577316939</v>
      </c>
      <c r="T56" s="7">
        <v>0.24970919698777269</v>
      </c>
    </row>
    <row r="57" spans="1:20" x14ac:dyDescent="0.25">
      <c r="A57" s="2">
        <v>19627690.609000001</v>
      </c>
      <c r="B57" s="2">
        <v>4343129.432</v>
      </c>
      <c r="C57" s="4">
        <v>29164</v>
      </c>
      <c r="E57" s="6">
        <v>3.8082976438193565</v>
      </c>
      <c r="F57" s="6">
        <v>1.4933266493288702</v>
      </c>
      <c r="G57" s="6">
        <v>105.24846655321251</v>
      </c>
      <c r="H57" s="8">
        <v>0.43874092307482515</v>
      </c>
      <c r="I57" s="9">
        <v>0.17167858140938239</v>
      </c>
      <c r="J57" s="9">
        <v>41.458643670958722</v>
      </c>
      <c r="K57" s="1">
        <v>0.14578320715593579</v>
      </c>
      <c r="N57" s="7">
        <f t="shared" si="10"/>
        <v>0.1763731214350143</v>
      </c>
      <c r="O57" s="7">
        <f t="shared" si="11"/>
        <v>0.44464234944514253</v>
      </c>
      <c r="P57" s="7">
        <f t="shared" si="7"/>
        <v>0.4870179822516843</v>
      </c>
      <c r="Q57" s="7">
        <f t="shared" si="8"/>
        <v>0.49516055981841728</v>
      </c>
      <c r="R57" s="7">
        <f t="shared" si="9"/>
        <v>0.93680822432068744</v>
      </c>
      <c r="S57" s="7">
        <f t="shared" si="6"/>
        <v>0.2362098161767523</v>
      </c>
      <c r="T57" s="7">
        <v>0.14578320715593579</v>
      </c>
    </row>
    <row r="58" spans="1:20" x14ac:dyDescent="0.25">
      <c r="A58" s="2">
        <v>19624429.105</v>
      </c>
      <c r="B58" s="2">
        <v>4343335.8779999996</v>
      </c>
      <c r="C58" s="4">
        <v>29169</v>
      </c>
      <c r="E58" s="6">
        <v>4.7427228764292302</v>
      </c>
      <c r="F58" s="6">
        <v>7.8869214336825089E-2</v>
      </c>
      <c r="G58" s="6">
        <v>115.19348525369864</v>
      </c>
      <c r="H58" s="8">
        <v>0.42059130615211243</v>
      </c>
      <c r="I58" s="9">
        <v>0.15512819731830729</v>
      </c>
      <c r="J58" s="9">
        <v>92.759223616034731</v>
      </c>
      <c r="K58" s="1">
        <v>0.31948334374263676</v>
      </c>
      <c r="N58" s="7">
        <f t="shared" si="10"/>
        <v>0.52725761613983591</v>
      </c>
      <c r="O58" s="7">
        <f t="shared" si="11"/>
        <v>2.34835377627386E-2</v>
      </c>
      <c r="P58" s="7">
        <f t="shared" si="7"/>
        <v>0.26142026495751169</v>
      </c>
      <c r="Q58" s="7">
        <f t="shared" si="8"/>
        <v>0.53488460138368643</v>
      </c>
      <c r="R58" s="7">
        <f t="shared" si="9"/>
        <v>0.95511244791916849</v>
      </c>
      <c r="S58" s="7">
        <f t="shared" si="6"/>
        <v>1</v>
      </c>
      <c r="T58" s="7">
        <v>0.31948334374263676</v>
      </c>
    </row>
    <row r="59" spans="1:20" x14ac:dyDescent="0.25">
      <c r="A59" s="2">
        <v>19626134.454999998</v>
      </c>
      <c r="B59" s="2">
        <v>4343226.4639999997</v>
      </c>
      <c r="C59" s="1">
        <v>29186</v>
      </c>
      <c r="E59" s="6">
        <v>4.0611892232008531</v>
      </c>
      <c r="F59" s="6">
        <v>1.4652541111360995</v>
      </c>
      <c r="G59" s="6">
        <v>105.49083682485502</v>
      </c>
      <c r="H59" s="8">
        <v>0.36461640516382365</v>
      </c>
      <c r="I59" s="9">
        <v>0.16039227648561166</v>
      </c>
      <c r="J59" s="9">
        <v>51.827619952515541</v>
      </c>
      <c r="K59" s="1">
        <v>0.24270255181362851</v>
      </c>
      <c r="N59" s="7">
        <f t="shared" si="10"/>
        <v>0.27133602584903521</v>
      </c>
      <c r="O59" s="7">
        <f t="shared" si="11"/>
        <v>0.43628366961944476</v>
      </c>
      <c r="P59" s="7">
        <f t="shared" si="7"/>
        <v>0.48151993527266285</v>
      </c>
      <c r="Q59" s="7">
        <f t="shared" si="8"/>
        <v>0.65739679009484431</v>
      </c>
      <c r="R59" s="7">
        <f t="shared" si="9"/>
        <v>0.94929053577572742</v>
      </c>
      <c r="S59" s="7">
        <f t="shared" si="6"/>
        <v>0.39058862258845906</v>
      </c>
      <c r="T59" s="7">
        <v>0.24270255181362851</v>
      </c>
    </row>
    <row r="60" spans="1:20" x14ac:dyDescent="0.25">
      <c r="A60" s="2">
        <v>19627188.605999999</v>
      </c>
      <c r="B60" s="2">
        <v>4343166.1679999996</v>
      </c>
      <c r="C60" s="4">
        <v>29187</v>
      </c>
      <c r="E60" s="6">
        <v>3.888352125318471</v>
      </c>
      <c r="F60" s="6">
        <v>1.6112162575160081</v>
      </c>
      <c r="G60" s="6">
        <v>100.85283277620631</v>
      </c>
      <c r="H60" s="8">
        <v>0.38655422631442032</v>
      </c>
      <c r="I60" s="9">
        <v>0.15906317284970112</v>
      </c>
      <c r="J60" s="9">
        <v>42.589765142268035</v>
      </c>
      <c r="K60" s="1">
        <v>0.19948663572636957</v>
      </c>
      <c r="N60" s="7">
        <f t="shared" si="10"/>
        <v>0.20643424918433406</v>
      </c>
      <c r="O60" s="7">
        <f t="shared" si="11"/>
        <v>0.47974432287008223</v>
      </c>
      <c r="P60" s="7">
        <f t="shared" si="7"/>
        <v>0.5867307104042504</v>
      </c>
      <c r="Q60" s="7">
        <f t="shared" si="8"/>
        <v>0.60938151115266548</v>
      </c>
      <c r="R60" s="7">
        <f t="shared" si="9"/>
        <v>0.95076048414691827</v>
      </c>
      <c r="S60" s="7">
        <f t="shared" si="6"/>
        <v>0.2530505512605023</v>
      </c>
      <c r="T60" s="7">
        <v>0.19948663572636957</v>
      </c>
    </row>
    <row r="61" spans="1:20" x14ac:dyDescent="0.25">
      <c r="A61" s="2">
        <v>19625691.039999999</v>
      </c>
      <c r="B61" s="2">
        <v>4343258.5070000002</v>
      </c>
      <c r="C61" s="4">
        <v>29189</v>
      </c>
      <c r="E61" s="6">
        <v>4.1485476713166403</v>
      </c>
      <c r="F61" s="6">
        <v>1.1812575540823709</v>
      </c>
      <c r="G61" s="6">
        <v>104.68425523183005</v>
      </c>
      <c r="H61" s="8">
        <v>0.36849853795856979</v>
      </c>
      <c r="I61" s="9">
        <v>0.16390556040056098</v>
      </c>
      <c r="J61" s="9">
        <v>54.749529110378411</v>
      </c>
      <c r="K61" s="1">
        <v>0.23303369742569885</v>
      </c>
      <c r="N61" s="7">
        <f t="shared" si="10"/>
        <v>0.30413985418711587</v>
      </c>
      <c r="O61" s="7">
        <f t="shared" si="11"/>
        <v>0.35172286946265879</v>
      </c>
      <c r="P61" s="7">
        <f t="shared" si="7"/>
        <v>0.49981683060067628</v>
      </c>
      <c r="Q61" s="7">
        <f t="shared" si="8"/>
        <v>0.64889997139299038</v>
      </c>
      <c r="R61" s="7">
        <f t="shared" si="9"/>
        <v>0.94540495016089809</v>
      </c>
      <c r="S61" s="7">
        <f t="shared" si="6"/>
        <v>0.43409155248103082</v>
      </c>
      <c r="T61" s="7">
        <v>0.23303369742569885</v>
      </c>
    </row>
    <row r="62" spans="1:20" x14ac:dyDescent="0.25">
      <c r="A62" s="2">
        <v>19625047.888</v>
      </c>
      <c r="B62" s="2">
        <v>4342309.4519999996</v>
      </c>
      <c r="C62" s="4">
        <v>30190</v>
      </c>
      <c r="E62" s="6">
        <v>4.4575984741012826</v>
      </c>
      <c r="F62" s="6">
        <v>1.3437131718508635</v>
      </c>
      <c r="G62" s="6">
        <v>103.36972307076597</v>
      </c>
      <c r="H62" s="8">
        <v>0.66497607241566159</v>
      </c>
      <c r="I62" s="9">
        <v>0.19561572662826021</v>
      </c>
      <c r="J62" s="9">
        <v>48.740034633460688</v>
      </c>
      <c r="K62" s="1">
        <v>0.14774929057059402</v>
      </c>
      <c r="N62" s="7">
        <f t="shared" si="10"/>
        <v>0.42019101696482664</v>
      </c>
      <c r="O62" s="7">
        <f t="shared" si="11"/>
        <v>0.40009450174927758</v>
      </c>
      <c r="P62" s="7">
        <f t="shared" si="7"/>
        <v>0.52963632755459711</v>
      </c>
      <c r="Q62" s="7">
        <f t="shared" si="8"/>
        <v>0</v>
      </c>
      <c r="R62" s="7">
        <f t="shared" si="9"/>
        <v>0.9103344666130383</v>
      </c>
      <c r="S62" s="7">
        <f t="shared" si="6"/>
        <v>0.34461901832792829</v>
      </c>
      <c r="T62" s="7">
        <v>0.14774929057059402</v>
      </c>
    </row>
    <row r="63" spans="1:20" x14ac:dyDescent="0.25">
      <c r="A63" s="2">
        <v>19624928.467</v>
      </c>
      <c r="B63" s="2">
        <v>4341826.0539999995</v>
      </c>
      <c r="C63" s="1">
        <v>31060</v>
      </c>
      <c r="E63" s="6">
        <v>4.3139368451072766</v>
      </c>
      <c r="F63" s="6">
        <v>1.408454556977963</v>
      </c>
      <c r="G63" s="6">
        <v>102.52531375107036</v>
      </c>
      <c r="H63" s="8">
        <v>0.53971009472327525</v>
      </c>
      <c r="I63" s="9">
        <v>0.26855445601954747</v>
      </c>
      <c r="J63" s="9">
        <v>47.405180894764314</v>
      </c>
      <c r="K63" s="1">
        <v>0.13036447308490082</v>
      </c>
      <c r="N63" s="7">
        <f t="shared" si="10"/>
        <v>0.36624487302643927</v>
      </c>
      <c r="O63" s="7">
        <f t="shared" si="11"/>
        <v>0.41937143730934651</v>
      </c>
      <c r="P63" s="7">
        <f t="shared" si="7"/>
        <v>0.54879132572226719</v>
      </c>
      <c r="Q63" s="7">
        <f t="shared" si="8"/>
        <v>0.27416947287406895</v>
      </c>
      <c r="R63" s="7">
        <f t="shared" si="9"/>
        <v>0.82966644075814699</v>
      </c>
      <c r="S63" s="7">
        <f t="shared" si="6"/>
        <v>0.32474500942690587</v>
      </c>
      <c r="T63" s="7">
        <v>0.13036447308490082</v>
      </c>
    </row>
    <row r="64" spans="1:20" x14ac:dyDescent="0.25">
      <c r="A64" s="2">
        <v>19624055.294</v>
      </c>
      <c r="B64" s="2">
        <v>4341804.5920000002</v>
      </c>
      <c r="C64" s="4">
        <v>31191</v>
      </c>
      <c r="E64" s="6">
        <v>4.3940520753281538</v>
      </c>
      <c r="F64" s="6">
        <v>0.73709704286493305</v>
      </c>
      <c r="G64" s="6">
        <v>99.489586656244725</v>
      </c>
      <c r="H64" s="8">
        <v>0.4561919336399774</v>
      </c>
      <c r="I64" s="9">
        <v>0.2647629969991942</v>
      </c>
      <c r="J64" s="9">
        <v>51.234638755910105</v>
      </c>
      <c r="K64" s="1">
        <v>0.23341663845005989</v>
      </c>
      <c r="N64" s="7">
        <f t="shared" si="10"/>
        <v>0.39632881242916457</v>
      </c>
      <c r="O64" s="7">
        <f t="shared" si="11"/>
        <v>0.21947278651715316</v>
      </c>
      <c r="P64" s="7">
        <f t="shared" si="7"/>
        <v>0.61765525886773787</v>
      </c>
      <c r="Q64" s="7">
        <f t="shared" si="8"/>
        <v>0.45696555702590402</v>
      </c>
      <c r="R64" s="7">
        <f t="shared" si="9"/>
        <v>0.83385967961539187</v>
      </c>
      <c r="S64" s="7">
        <f t="shared" si="6"/>
        <v>0.38176000471232791</v>
      </c>
      <c r="T64" s="7">
        <v>0.23341663845005989</v>
      </c>
    </row>
    <row r="65" spans="1:20" x14ac:dyDescent="0.25">
      <c r="A65" s="2">
        <v>19626465.703000002</v>
      </c>
      <c r="B65" s="2">
        <v>4341735.3370000003</v>
      </c>
      <c r="C65" s="4">
        <v>31192</v>
      </c>
      <c r="E65" s="6">
        <v>3.8946253200024277</v>
      </c>
      <c r="F65" s="6">
        <v>3.3584894718021197</v>
      </c>
      <c r="G65" s="6">
        <v>121.22284497010725</v>
      </c>
      <c r="H65" s="8">
        <v>0.24379574935427498</v>
      </c>
      <c r="I65" s="9">
        <v>0.22481707175078783</v>
      </c>
      <c r="J65" s="9">
        <v>47.730426808566662</v>
      </c>
      <c r="K65" s="1">
        <v>0.20506758043826734</v>
      </c>
      <c r="N65" s="7">
        <f t="shared" si="10"/>
        <v>0.20878988628621029</v>
      </c>
      <c r="O65" s="7">
        <f t="shared" si="11"/>
        <v>1</v>
      </c>
      <c r="P65" s="7">
        <f t="shared" si="7"/>
        <v>0.12464729049334788</v>
      </c>
      <c r="Q65" s="7">
        <f t="shared" si="8"/>
        <v>0.92183679308550981</v>
      </c>
      <c r="R65" s="7">
        <f t="shared" si="9"/>
        <v>0.87803866323120638</v>
      </c>
      <c r="S65" s="7">
        <f t="shared" si="6"/>
        <v>0.32958744272019069</v>
      </c>
      <c r="T65" s="7">
        <v>0.20506758043826734</v>
      </c>
    </row>
    <row r="66" spans="1:20" x14ac:dyDescent="0.25">
      <c r="A66" s="2">
        <v>19627985.390000001</v>
      </c>
      <c r="B66" s="2">
        <v>4341639.92</v>
      </c>
      <c r="C66" s="4">
        <v>31193</v>
      </c>
      <c r="E66" s="6">
        <v>3.7976699818051767</v>
      </c>
      <c r="F66" s="6">
        <v>1.8646706358218141</v>
      </c>
      <c r="G66" s="6">
        <v>108.83286160497066</v>
      </c>
      <c r="H66" s="8">
        <v>0.33557645496780208</v>
      </c>
      <c r="I66" s="9">
        <v>0.21463623571138113</v>
      </c>
      <c r="J66" s="9">
        <v>38.367233882511727</v>
      </c>
      <c r="K66" s="1">
        <v>9.203422492637342E-2</v>
      </c>
      <c r="N66" s="7">
        <f t="shared" si="10"/>
        <v>0.17238234540970973</v>
      </c>
      <c r="O66" s="7">
        <f t="shared" si="11"/>
        <v>0.55521110054909817</v>
      </c>
      <c r="P66" s="7">
        <f t="shared" ref="P66:P97" si="12">(G$164-G66)/(G$164-G$165)</f>
        <v>0.40570779411522168</v>
      </c>
      <c r="Q66" s="7">
        <f t="shared" ref="Q66:Q97" si="13">(H$164-H66)/(H$164-H$165)</f>
        <v>0.72095648909854571</v>
      </c>
      <c r="R66" s="7">
        <f t="shared" ref="R66:R97" si="14">(I$164-I66)/(I$164-I$165)</f>
        <v>0.88929835957778636</v>
      </c>
      <c r="S66" s="7">
        <f t="shared" si="6"/>
        <v>0.19018327119190262</v>
      </c>
      <c r="T66" s="7">
        <v>9.203422492637342E-2</v>
      </c>
    </row>
    <row r="67" spans="1:20" x14ac:dyDescent="0.25">
      <c r="A67" s="2">
        <v>19624882.164000001</v>
      </c>
      <c r="B67" s="2">
        <v>4341328.7620000001</v>
      </c>
      <c r="C67" s="4">
        <v>32201</v>
      </c>
      <c r="E67" s="6">
        <v>4.1779722149883147</v>
      </c>
      <c r="F67" s="6">
        <v>1.3607589915584657</v>
      </c>
      <c r="G67" s="6">
        <v>100.54125346495472</v>
      </c>
      <c r="H67" s="8">
        <v>0.42813914591923952</v>
      </c>
      <c r="I67" s="9">
        <v>0.3830895177737359</v>
      </c>
      <c r="J67" s="9">
        <v>46.306685133435941</v>
      </c>
      <c r="K67" s="1">
        <v>0.1141251911945973</v>
      </c>
      <c r="N67" s="7">
        <f t="shared" ref="N67:N98" si="15">(E67-$E$165)/($E$164-$E$165)</f>
        <v>0.31518901657897308</v>
      </c>
      <c r="O67" s="7">
        <f t="shared" ref="O67:O98" si="16">(F67-F$165)/(F$164-F$165)</f>
        <v>0.40516994410237084</v>
      </c>
      <c r="P67" s="7">
        <f t="shared" si="12"/>
        <v>0.59379872942879119</v>
      </c>
      <c r="Q67" s="7">
        <f t="shared" si="13"/>
        <v>0.51836465487935357</v>
      </c>
      <c r="R67" s="7">
        <f t="shared" si="14"/>
        <v>0.70299413099918218</v>
      </c>
      <c r="S67" s="7">
        <f t="shared" ref="S67:S130" si="17">(J67-J$165)/(J$164-J$165)</f>
        <v>0.30839002317972625</v>
      </c>
      <c r="T67" s="7">
        <v>0.1141251911945973</v>
      </c>
    </row>
    <row r="68" spans="1:20" x14ac:dyDescent="0.25">
      <c r="A68" s="2">
        <v>19627900.969999999</v>
      </c>
      <c r="B68" s="2">
        <v>4341129.3499999996</v>
      </c>
      <c r="C68" s="1">
        <v>32204</v>
      </c>
      <c r="E68" s="6">
        <v>3.8153647200878629</v>
      </c>
      <c r="F68" s="6">
        <v>1.703559332339889</v>
      </c>
      <c r="G68" s="6">
        <v>107.63241736509919</v>
      </c>
      <c r="H68" s="8">
        <v>0.32315794896416611</v>
      </c>
      <c r="I68" s="9">
        <v>0.2420318860336563</v>
      </c>
      <c r="J68" s="9">
        <v>37.745294116563571</v>
      </c>
      <c r="K68" s="1">
        <v>9.1479774309620912E-2</v>
      </c>
      <c r="N68" s="7">
        <f t="shared" si="15"/>
        <v>0.17902686771559079</v>
      </c>
      <c r="O68" s="7">
        <f t="shared" si="16"/>
        <v>0.50723974174788233</v>
      </c>
      <c r="P68" s="7">
        <f t="shared" si="12"/>
        <v>0.43293926430247276</v>
      </c>
      <c r="Q68" s="7">
        <f t="shared" si="13"/>
        <v>0.74813685608742908</v>
      </c>
      <c r="R68" s="7">
        <f t="shared" si="14"/>
        <v>0.8589995999619815</v>
      </c>
      <c r="S68" s="7">
        <f t="shared" si="17"/>
        <v>0.18092350280976907</v>
      </c>
      <c r="T68" s="7">
        <v>9.1479774309620912E-2</v>
      </c>
    </row>
    <row r="69" spans="1:20" x14ac:dyDescent="0.25">
      <c r="A69" s="2">
        <v>19624759.690000001</v>
      </c>
      <c r="B69" s="2">
        <v>4340351.95</v>
      </c>
      <c r="C69" s="1">
        <v>33032</v>
      </c>
      <c r="E69" s="6">
        <v>4.1688485773359742</v>
      </c>
      <c r="F69" s="6">
        <v>0.8593852981764446</v>
      </c>
      <c r="G69" s="6">
        <v>93.978088415971257</v>
      </c>
      <c r="H69" s="8">
        <v>0.42069142402347159</v>
      </c>
      <c r="I69" s="9">
        <v>0.6678182619855485</v>
      </c>
      <c r="J69" s="9">
        <v>52.143607153785112</v>
      </c>
      <c r="K69" s="1">
        <v>0.28296483856218846</v>
      </c>
      <c r="N69" s="7">
        <f t="shared" si="15"/>
        <v>0.31176301428816383</v>
      </c>
      <c r="O69" s="7">
        <f t="shared" si="16"/>
        <v>0.25588446990584435</v>
      </c>
      <c r="P69" s="7">
        <f t="shared" si="12"/>
        <v>0.74268080777050305</v>
      </c>
      <c r="Q69" s="7">
        <f t="shared" si="13"/>
        <v>0.53466547353651295</v>
      </c>
      <c r="R69" s="7">
        <f t="shared" si="14"/>
        <v>0.38809276253014363</v>
      </c>
      <c r="S69" s="7">
        <f t="shared" si="17"/>
        <v>0.39529320726960449</v>
      </c>
      <c r="T69" s="7">
        <v>0.28296483856218846</v>
      </c>
    </row>
    <row r="70" spans="1:20" x14ac:dyDescent="0.25">
      <c r="A70" s="2">
        <v>19627773.331</v>
      </c>
      <c r="B70" s="2">
        <v>4340156.1009999998</v>
      </c>
      <c r="C70" s="1">
        <v>33033</v>
      </c>
      <c r="E70" s="6">
        <v>3.8882387445915936</v>
      </c>
      <c r="F70" s="6">
        <v>0.91160333242817959</v>
      </c>
      <c r="G70" s="6">
        <v>101.7566322553359</v>
      </c>
      <c r="H70" s="8">
        <v>0.32677859140726179</v>
      </c>
      <c r="I70" s="9">
        <v>0.26874597721204191</v>
      </c>
      <c r="J70" s="9">
        <v>33.774860037181476</v>
      </c>
      <c r="K70" s="1">
        <v>0.22792306749656624</v>
      </c>
      <c r="N70" s="7">
        <f t="shared" si="15"/>
        <v>0.20639167377255016</v>
      </c>
      <c r="O70" s="7">
        <f t="shared" si="16"/>
        <v>0.27143254134991396</v>
      </c>
      <c r="P70" s="7">
        <f t="shared" si="12"/>
        <v>0.56622847651972985</v>
      </c>
      <c r="Q70" s="7">
        <f t="shared" si="13"/>
        <v>0.74021236095813936</v>
      </c>
      <c r="R70" s="7">
        <f t="shared" si="14"/>
        <v>0.82945462411921123</v>
      </c>
      <c r="S70" s="7">
        <f t="shared" si="17"/>
        <v>0.12180957897896424</v>
      </c>
      <c r="T70" s="7">
        <v>0.22792306749656624</v>
      </c>
    </row>
    <row r="71" spans="1:20" x14ac:dyDescent="0.25">
      <c r="A71" s="2">
        <v>19620244.914000001</v>
      </c>
      <c r="B71" s="2">
        <v>4340613.9249999998</v>
      </c>
      <c r="C71" s="4">
        <v>33197</v>
      </c>
      <c r="E71" s="6">
        <v>6.0016625522182441</v>
      </c>
      <c r="F71" s="6">
        <v>0.15187391534035199</v>
      </c>
      <c r="G71" s="6">
        <v>106.24819537347012</v>
      </c>
      <c r="H71" s="8">
        <v>0.23037189802926736</v>
      </c>
      <c r="I71" s="9">
        <v>0.39499942620510559</v>
      </c>
      <c r="J71" s="9">
        <v>59.263156163198488</v>
      </c>
      <c r="K71" s="1">
        <v>0.24717676336827396</v>
      </c>
      <c r="N71" s="7">
        <f t="shared" si="15"/>
        <v>1</v>
      </c>
      <c r="O71" s="7">
        <f t="shared" si="16"/>
        <v>4.5220899638211021E-2</v>
      </c>
      <c r="P71" s="7">
        <f t="shared" si="12"/>
        <v>0.46433963980147958</v>
      </c>
      <c r="Q71" s="7">
        <f t="shared" si="13"/>
        <v>0.95121755799483843</v>
      </c>
      <c r="R71" s="7">
        <f t="shared" si="14"/>
        <v>0.68982213294973604</v>
      </c>
      <c r="S71" s="7">
        <f t="shared" si="17"/>
        <v>0.50129282077222737</v>
      </c>
      <c r="T71" s="7">
        <v>0.24717676336827396</v>
      </c>
    </row>
    <row r="72" spans="1:20" x14ac:dyDescent="0.25">
      <c r="A72" s="2">
        <v>19623242.190000001</v>
      </c>
      <c r="B72" s="2">
        <v>4340407.4119999995</v>
      </c>
      <c r="C72" s="4">
        <v>33199</v>
      </c>
      <c r="E72" s="6">
        <v>4.3954467891388251</v>
      </c>
      <c r="F72" s="6">
        <v>0.42709862977725593</v>
      </c>
      <c r="G72" s="6">
        <v>91.739288372126254</v>
      </c>
      <c r="H72" s="8">
        <v>0.27423418551666873</v>
      </c>
      <c r="I72" s="9">
        <v>0.52675784904630374</v>
      </c>
      <c r="J72" s="9">
        <v>46.444776374040892</v>
      </c>
      <c r="K72" s="1">
        <v>0.25008170846077526</v>
      </c>
      <c r="N72" s="7">
        <f t="shared" si="15"/>
        <v>0.39685253913691665</v>
      </c>
      <c r="O72" s="7">
        <f t="shared" si="16"/>
        <v>0.12716985816486143</v>
      </c>
      <c r="P72" s="7">
        <f t="shared" si="12"/>
        <v>0.79346685398928374</v>
      </c>
      <c r="Q72" s="7">
        <f t="shared" si="13"/>
        <v>0.85521622977303646</v>
      </c>
      <c r="R72" s="7">
        <f t="shared" si="14"/>
        <v>0.54410130741499474</v>
      </c>
      <c r="S72" s="7">
        <f t="shared" si="17"/>
        <v>0.31044599865132827</v>
      </c>
      <c r="T72" s="7">
        <v>0.25008170846077526</v>
      </c>
    </row>
    <row r="73" spans="1:20" x14ac:dyDescent="0.25">
      <c r="A73" s="2">
        <v>19626334.363000002</v>
      </c>
      <c r="B73" s="2">
        <v>4340225.5480000004</v>
      </c>
      <c r="C73" s="4">
        <v>33210</v>
      </c>
      <c r="E73" s="6">
        <v>3.934343566947514</v>
      </c>
      <c r="F73" s="6">
        <v>1.1678777699982648</v>
      </c>
      <c r="G73" s="6">
        <v>99.351919362870106</v>
      </c>
      <c r="H73" s="8">
        <v>0.42466060859135202</v>
      </c>
      <c r="I73" s="9">
        <v>0.5267830267585496</v>
      </c>
      <c r="J73" s="9">
        <v>54.012741301946669</v>
      </c>
      <c r="K73" s="1">
        <v>0.29999884423725143</v>
      </c>
      <c r="N73" s="7">
        <f t="shared" si="15"/>
        <v>0.22370442040143626</v>
      </c>
      <c r="O73" s="7">
        <f t="shared" si="16"/>
        <v>0.3477389998699616</v>
      </c>
      <c r="P73" s="7">
        <f t="shared" si="12"/>
        <v>0.6207781717617944</v>
      </c>
      <c r="Q73" s="7">
        <f t="shared" si="13"/>
        <v>0.52597812473867722</v>
      </c>
      <c r="R73" s="7">
        <f t="shared" si="14"/>
        <v>0.54407346162772419</v>
      </c>
      <c r="S73" s="7">
        <f t="shared" si="17"/>
        <v>0.42312186566183096</v>
      </c>
      <c r="T73" s="7">
        <v>0.29999884423725143</v>
      </c>
    </row>
    <row r="74" spans="1:20" x14ac:dyDescent="0.25">
      <c r="A74" s="2">
        <v>19628511.635000002</v>
      </c>
      <c r="B74" s="2">
        <v>4340113.2560000001</v>
      </c>
      <c r="C74" s="4">
        <v>33211</v>
      </c>
      <c r="E74" s="6">
        <v>3.9553576975069142</v>
      </c>
      <c r="F74" s="6">
        <v>0.84109956992922996</v>
      </c>
      <c r="G74" s="6">
        <v>99.75407379145247</v>
      </c>
      <c r="H74" s="8">
        <v>0.31850493499612342</v>
      </c>
      <c r="I74" s="9">
        <v>0.26252763638052257</v>
      </c>
      <c r="J74" s="9">
        <v>33.151253933680984</v>
      </c>
      <c r="K74" s="1">
        <v>0.28026397391549096</v>
      </c>
      <c r="N74" s="7">
        <f t="shared" si="15"/>
        <v>0.23159540228599201</v>
      </c>
      <c r="O74" s="7">
        <f t="shared" si="16"/>
        <v>0.2504398411819071</v>
      </c>
      <c r="P74" s="7">
        <f t="shared" si="12"/>
        <v>0.61165550202930918</v>
      </c>
      <c r="Q74" s="7">
        <f t="shared" si="13"/>
        <v>0.75832090135171215</v>
      </c>
      <c r="R74" s="7">
        <f t="shared" si="14"/>
        <v>0.83633192076473595</v>
      </c>
      <c r="S74" s="7">
        <f t="shared" si="17"/>
        <v>0.11252500128148234</v>
      </c>
      <c r="T74" s="7">
        <v>0.28026397391549096</v>
      </c>
    </row>
    <row r="75" spans="1:20" x14ac:dyDescent="0.25">
      <c r="A75" s="2">
        <v>19621713.136</v>
      </c>
      <c r="B75" s="2">
        <v>4340175.4579999996</v>
      </c>
      <c r="C75" s="1">
        <v>33341</v>
      </c>
      <c r="E75" s="6">
        <v>5.1250437450223529</v>
      </c>
      <c r="F75" s="6">
        <v>0.15773239532200753</v>
      </c>
      <c r="G75" s="6">
        <v>106.31960357236538</v>
      </c>
      <c r="H75" s="8">
        <v>0.43134605621114008</v>
      </c>
      <c r="I75" s="9">
        <v>0.59058832867460254</v>
      </c>
      <c r="J75" s="9">
        <v>37.416735904676209</v>
      </c>
      <c r="K75" s="1">
        <v>0.13487627032281344</v>
      </c>
      <c r="N75" s="7">
        <f t="shared" si="15"/>
        <v>0.67082230179876301</v>
      </c>
      <c r="O75" s="7">
        <f t="shared" si="16"/>
        <v>4.6965279077492678E-2</v>
      </c>
      <c r="P75" s="7">
        <f t="shared" si="12"/>
        <v>0.462719780940272</v>
      </c>
      <c r="Q75" s="7">
        <f t="shared" si="13"/>
        <v>0.51134569473964242</v>
      </c>
      <c r="R75" s="7">
        <f t="shared" si="14"/>
        <v>0.47350672996680576</v>
      </c>
      <c r="S75" s="7">
        <f t="shared" si="17"/>
        <v>0.17603175426964027</v>
      </c>
      <c r="T75" s="7">
        <v>0.13487627032281344</v>
      </c>
    </row>
    <row r="76" spans="1:20" x14ac:dyDescent="0.25">
      <c r="A76" s="2">
        <v>19624590.493999999</v>
      </c>
      <c r="B76" s="2">
        <v>4339340.1569999997</v>
      </c>
      <c r="C76" s="4">
        <v>34216</v>
      </c>
      <c r="E76" s="6">
        <v>4.3439289282272737</v>
      </c>
      <c r="F76" s="6">
        <v>0.22894915237330779</v>
      </c>
      <c r="G76" s="6">
        <v>87.365050319732504</v>
      </c>
      <c r="H76" s="8">
        <v>0.48646258233399681</v>
      </c>
      <c r="I76" s="9">
        <v>0.76213295277160309</v>
      </c>
      <c r="J76" s="9">
        <v>58.007153770235846</v>
      </c>
      <c r="K76" s="1">
        <v>0.92750923329847612</v>
      </c>
      <c r="N76" s="7">
        <f t="shared" si="15"/>
        <v>0.37750715123066975</v>
      </c>
      <c r="O76" s="7">
        <f t="shared" si="16"/>
        <v>6.8170275445424214E-2</v>
      </c>
      <c r="P76" s="7">
        <f t="shared" si="12"/>
        <v>0.89269423095470857</v>
      </c>
      <c r="Q76" s="7">
        <f t="shared" si="13"/>
        <v>0.39071222991440491</v>
      </c>
      <c r="R76" s="7">
        <f t="shared" si="14"/>
        <v>0.28378357071504257</v>
      </c>
      <c r="S76" s="7">
        <f t="shared" si="17"/>
        <v>0.48259279243667136</v>
      </c>
      <c r="T76" s="7">
        <v>0.92750923329847612</v>
      </c>
    </row>
    <row r="77" spans="1:20" x14ac:dyDescent="0.25">
      <c r="A77" s="2">
        <v>19628473.618000001</v>
      </c>
      <c r="B77" s="2">
        <v>4339095.142</v>
      </c>
      <c r="C77" s="4">
        <v>34220</v>
      </c>
      <c r="E77" s="6">
        <v>4.234255436444756</v>
      </c>
      <c r="F77" s="6">
        <v>0.34284214606432117</v>
      </c>
      <c r="G77" s="6">
        <v>94.448642568762779</v>
      </c>
      <c r="H77" s="8">
        <v>0.33019681606124623</v>
      </c>
      <c r="I77" s="9">
        <v>0.30853214388687894</v>
      </c>
      <c r="J77" s="9">
        <v>33.04456036416083</v>
      </c>
      <c r="K77" s="1">
        <v>0.52017205826275692</v>
      </c>
      <c r="N77" s="7">
        <f t="shared" si="15"/>
        <v>0.33632383724936932</v>
      </c>
      <c r="O77" s="7">
        <f t="shared" si="16"/>
        <v>0.10208224528998054</v>
      </c>
      <c r="P77" s="7">
        <f t="shared" si="12"/>
        <v>0.73200652490285278</v>
      </c>
      <c r="Q77" s="7">
        <f t="shared" si="13"/>
        <v>0.73273089736513197</v>
      </c>
      <c r="R77" s="7">
        <f t="shared" si="14"/>
        <v>0.78545232864768988</v>
      </c>
      <c r="S77" s="7">
        <f t="shared" si="17"/>
        <v>0.11093649095345477</v>
      </c>
      <c r="T77" s="7">
        <v>0.52017205826275692</v>
      </c>
    </row>
    <row r="78" spans="1:20" x14ac:dyDescent="0.25">
      <c r="A78" s="2">
        <v>19623973.951000001</v>
      </c>
      <c r="B78" s="2">
        <v>4339421.4309999999</v>
      </c>
      <c r="C78" s="1">
        <v>34641</v>
      </c>
      <c r="E78" s="6">
        <v>4.417940738384142</v>
      </c>
      <c r="F78" s="6">
        <v>0.21421161264615135</v>
      </c>
      <c r="G78" s="6">
        <v>88.607730998930833</v>
      </c>
      <c r="H78" s="8">
        <v>0.37573555309993367</v>
      </c>
      <c r="I78" s="9">
        <v>0.62273132553458965</v>
      </c>
      <c r="J78" s="9">
        <v>44.916973187035843</v>
      </c>
      <c r="K78" s="1">
        <v>0.50248458517778705</v>
      </c>
      <c r="N78" s="7">
        <f t="shared" si="15"/>
        <v>0.40529920532209041</v>
      </c>
      <c r="O78" s="7">
        <f t="shared" si="16"/>
        <v>6.378213016437069E-2</v>
      </c>
      <c r="P78" s="7">
        <f t="shared" si="12"/>
        <v>0.86450464851189113</v>
      </c>
      <c r="Q78" s="7">
        <f t="shared" si="13"/>
        <v>0.63306032631903519</v>
      </c>
      <c r="R78" s="7">
        <f t="shared" si="14"/>
        <v>0.43795754884733235</v>
      </c>
      <c r="S78" s="7">
        <f t="shared" si="17"/>
        <v>0.28769925625002074</v>
      </c>
      <c r="T78" s="7">
        <v>0.50248458517778705</v>
      </c>
    </row>
    <row r="79" spans="1:20" x14ac:dyDescent="0.25">
      <c r="A79" s="2">
        <v>19624522.162999999</v>
      </c>
      <c r="B79" s="2">
        <v>4338866.8530000001</v>
      </c>
      <c r="C79" s="1">
        <v>35061</v>
      </c>
      <c r="E79" s="6">
        <v>4.4266398539946303</v>
      </c>
      <c r="F79" s="6">
        <v>2.8130649415995662E-2</v>
      </c>
      <c r="G79" s="6">
        <v>86.629991762857969</v>
      </c>
      <c r="H79" s="8">
        <v>0.41313395601376751</v>
      </c>
      <c r="I79" s="9">
        <v>0.70972954833098689</v>
      </c>
      <c r="J79" s="9">
        <v>53.258123891228884</v>
      </c>
      <c r="K79" s="1">
        <v>0.78515908312744132</v>
      </c>
      <c r="N79" s="7">
        <f t="shared" si="15"/>
        <v>0.40856579603351589</v>
      </c>
      <c r="O79" s="7">
        <f t="shared" si="16"/>
        <v>8.3759826112842148E-3</v>
      </c>
      <c r="P79" s="7">
        <f t="shared" si="12"/>
        <v>0.90936866239648539</v>
      </c>
      <c r="Q79" s="7">
        <f t="shared" si="13"/>
        <v>0.55120649336211514</v>
      </c>
      <c r="R79" s="7">
        <f t="shared" si="14"/>
        <v>0.34174014905934419</v>
      </c>
      <c r="S79" s="7">
        <f t="shared" si="17"/>
        <v>0.41188672228790735</v>
      </c>
      <c r="T79" s="7">
        <v>0.78515908312744132</v>
      </c>
    </row>
    <row r="80" spans="1:20" x14ac:dyDescent="0.25">
      <c r="A80" s="2">
        <v>19627170.166999999</v>
      </c>
      <c r="B80" s="2">
        <v>4338753.43</v>
      </c>
      <c r="C80" s="1">
        <v>35085</v>
      </c>
      <c r="E80" s="6">
        <v>4.3382573213374744</v>
      </c>
      <c r="F80" s="6">
        <v>0</v>
      </c>
      <c r="G80" s="6">
        <v>96.536071856587895</v>
      </c>
      <c r="H80" s="8">
        <v>0.3979674097316675</v>
      </c>
      <c r="I80" s="9">
        <v>0.42268903360875509</v>
      </c>
      <c r="J80" s="9">
        <v>36.214525711773696</v>
      </c>
      <c r="K80" s="1">
        <v>0.77993439333596348</v>
      </c>
      <c r="N80" s="7">
        <f t="shared" si="15"/>
        <v>0.37537741537996583</v>
      </c>
      <c r="O80" s="7">
        <f t="shared" si="16"/>
        <v>0</v>
      </c>
      <c r="P80" s="7">
        <f t="shared" si="12"/>
        <v>0.68465424769463323</v>
      </c>
      <c r="Q80" s="7">
        <f t="shared" si="13"/>
        <v>0.58440149232420169</v>
      </c>
      <c r="R80" s="7">
        <f t="shared" si="14"/>
        <v>0.65919826570402817</v>
      </c>
      <c r="S80" s="7">
        <f t="shared" si="17"/>
        <v>0.15813261267681064</v>
      </c>
      <c r="T80" s="7">
        <v>0.77993439333596348</v>
      </c>
    </row>
    <row r="81" spans="1:20" x14ac:dyDescent="0.25">
      <c r="A81" s="2">
        <v>19623066.030999999</v>
      </c>
      <c r="B81" s="2">
        <v>4338942.0590000004</v>
      </c>
      <c r="C81" s="4">
        <v>35213</v>
      </c>
      <c r="E81" s="6">
        <v>4.8148300099184009</v>
      </c>
      <c r="F81" s="6">
        <v>0.25025857304242083</v>
      </c>
      <c r="G81" s="6">
        <v>91.960062970583238</v>
      </c>
      <c r="H81" s="8">
        <v>0.31993608833967757</v>
      </c>
      <c r="I81" s="9">
        <v>0.37171226583577588</v>
      </c>
      <c r="J81" s="9">
        <v>44.963258704243259</v>
      </c>
      <c r="K81" s="1">
        <v>0.17185845818502299</v>
      </c>
      <c r="N81" s="7">
        <f t="shared" si="15"/>
        <v>0.55433444820300015</v>
      </c>
      <c r="O81" s="7">
        <f t="shared" si="16"/>
        <v>7.4515217374832354E-2</v>
      </c>
      <c r="P81" s="7">
        <f t="shared" si="12"/>
        <v>0.78845869392961498</v>
      </c>
      <c r="Q81" s="7">
        <f t="shared" si="13"/>
        <v>0.75518853799948771</v>
      </c>
      <c r="R81" s="7">
        <f t="shared" si="14"/>
        <v>0.71557702709770676</v>
      </c>
      <c r="S81" s="7">
        <f t="shared" si="17"/>
        <v>0.28838837952570406</v>
      </c>
      <c r="T81" s="7">
        <v>0.17185845818502299</v>
      </c>
    </row>
    <row r="82" spans="1:20" x14ac:dyDescent="0.25">
      <c r="A82" s="2">
        <v>19626007.614999998</v>
      </c>
      <c r="B82" s="2">
        <v>4338670.0580000002</v>
      </c>
      <c r="C82" s="4">
        <v>35214</v>
      </c>
      <c r="E82" s="6">
        <v>4.3504694888197397</v>
      </c>
      <c r="F82" s="6">
        <v>4.4714932348325021E-2</v>
      </c>
      <c r="G82" s="6">
        <v>94.026225147544494</v>
      </c>
      <c r="H82" s="8">
        <v>0.40906252932823722</v>
      </c>
      <c r="I82" s="9">
        <v>0.69090165466946196</v>
      </c>
      <c r="J82" s="9">
        <v>49.730129799680753</v>
      </c>
      <c r="K82" s="1">
        <v>0.86114926987917051</v>
      </c>
      <c r="N82" s="7">
        <f t="shared" si="15"/>
        <v>0.37996318646867777</v>
      </c>
      <c r="O82" s="7">
        <f t="shared" si="16"/>
        <v>1.331400104831402E-2</v>
      </c>
      <c r="P82" s="7">
        <f t="shared" si="12"/>
        <v>0.74158885037072531</v>
      </c>
      <c r="Q82" s="7">
        <f t="shared" si="13"/>
        <v>0.56011761934205551</v>
      </c>
      <c r="R82" s="7">
        <f t="shared" si="14"/>
        <v>0.36256322927141138</v>
      </c>
      <c r="S82" s="7">
        <f t="shared" si="17"/>
        <v>0.35936007914672158</v>
      </c>
      <c r="T82" s="7">
        <v>0.86114926987917051</v>
      </c>
    </row>
    <row r="83" spans="1:20" x14ac:dyDescent="0.25">
      <c r="A83" s="2">
        <v>19621502.078000002</v>
      </c>
      <c r="B83" s="2">
        <v>4338647.6409999998</v>
      </c>
      <c r="C83" s="1">
        <v>35361</v>
      </c>
      <c r="E83" s="6">
        <v>5.3296627861598953</v>
      </c>
      <c r="F83" s="6">
        <v>0.31087474654144825</v>
      </c>
      <c r="G83" s="6">
        <v>94.996443744895586</v>
      </c>
      <c r="H83" s="8">
        <v>0.39749575772120399</v>
      </c>
      <c r="I83" s="9">
        <v>0.64325425660911306</v>
      </c>
      <c r="J83" s="9">
        <v>50.127846888508515</v>
      </c>
      <c r="K83" s="1">
        <v>0.15196132716190766</v>
      </c>
      <c r="N83" s="7">
        <f t="shared" si="15"/>
        <v>0.74765846412712711</v>
      </c>
      <c r="O83" s="7">
        <f t="shared" si="16"/>
        <v>9.2563859184777234E-2</v>
      </c>
      <c r="P83" s="7">
        <f t="shared" si="12"/>
        <v>0.71957993239573326</v>
      </c>
      <c r="Q83" s="7">
        <f t="shared" si="13"/>
        <v>0.58543379643000071</v>
      </c>
      <c r="R83" s="7">
        <f t="shared" si="14"/>
        <v>0.41525980858842998</v>
      </c>
      <c r="S83" s="7">
        <f t="shared" si="17"/>
        <v>0.36528150164741513</v>
      </c>
      <c r="T83" s="7">
        <v>0.15196132716190766</v>
      </c>
    </row>
    <row r="84" spans="1:20" x14ac:dyDescent="0.25">
      <c r="A84" s="2">
        <v>19623658.112</v>
      </c>
      <c r="B84" s="2">
        <v>4338530.5939999996</v>
      </c>
      <c r="C84" s="1">
        <v>35362</v>
      </c>
      <c r="E84" s="6">
        <v>4.7471978949512561</v>
      </c>
      <c r="F84" s="6">
        <v>3.030289199577681E-2</v>
      </c>
      <c r="G84" s="6">
        <v>89.109480299428881</v>
      </c>
      <c r="H84" s="8">
        <v>0.32844269012287391</v>
      </c>
      <c r="I84" s="9">
        <v>0.546757281086106</v>
      </c>
      <c r="J84" s="9">
        <v>54.732318149807995</v>
      </c>
      <c r="K84" s="1">
        <v>0.42728807129443674</v>
      </c>
      <c r="N84" s="7">
        <f t="shared" si="15"/>
        <v>0.52893802304463455</v>
      </c>
      <c r="O84" s="7">
        <f t="shared" si="16"/>
        <v>9.0227741519513203E-3</v>
      </c>
      <c r="P84" s="7">
        <f t="shared" si="12"/>
        <v>0.8531227195024691</v>
      </c>
      <c r="Q84" s="7">
        <f t="shared" si="13"/>
        <v>0.73657015039087603</v>
      </c>
      <c r="R84" s="7">
        <f t="shared" si="14"/>
        <v>0.52198254123502574</v>
      </c>
      <c r="S84" s="7">
        <f t="shared" si="17"/>
        <v>0.43383530659157055</v>
      </c>
      <c r="T84" s="7">
        <v>0.42728807129443674</v>
      </c>
    </row>
    <row r="85" spans="1:20" x14ac:dyDescent="0.25">
      <c r="A85" s="2">
        <v>19620354.109999999</v>
      </c>
      <c r="B85" s="2">
        <v>4339385.9759999998</v>
      </c>
      <c r="C85" s="1">
        <v>35681</v>
      </c>
      <c r="E85" s="6">
        <v>5.7505823780873504</v>
      </c>
      <c r="F85" s="6">
        <v>0.21478282881022942</v>
      </c>
      <c r="G85" s="6">
        <v>102.05924848376638</v>
      </c>
      <c r="H85" s="8">
        <v>0.32950303478770565</v>
      </c>
      <c r="I85" s="9">
        <v>0.72611197354361612</v>
      </c>
      <c r="J85" s="9">
        <v>54.994489421228188</v>
      </c>
      <c r="K85" s="1">
        <v>0.28716506839694705</v>
      </c>
      <c r="N85" s="7">
        <f t="shared" si="15"/>
        <v>0.90571729341656226</v>
      </c>
      <c r="O85" s="7">
        <f t="shared" si="16"/>
        <v>6.3952211437179191E-2</v>
      </c>
      <c r="P85" s="7">
        <f t="shared" si="12"/>
        <v>0.55936378049389424</v>
      </c>
      <c r="Q85" s="7">
        <f t="shared" si="13"/>
        <v>0.73424937548313807</v>
      </c>
      <c r="R85" s="7">
        <f t="shared" si="14"/>
        <v>0.32362168289401416</v>
      </c>
      <c r="S85" s="7">
        <f t="shared" si="17"/>
        <v>0.43773865122832889</v>
      </c>
      <c r="T85" s="7">
        <v>0.28716506839694705</v>
      </c>
    </row>
    <row r="86" spans="1:20" x14ac:dyDescent="0.25">
      <c r="A86" s="2">
        <v>19621417.449999999</v>
      </c>
      <c r="B86" s="2">
        <v>4337849.21</v>
      </c>
      <c r="C86" s="1">
        <v>36371</v>
      </c>
      <c r="E86" s="6">
        <v>5.3966679464879057</v>
      </c>
      <c r="F86" s="6">
        <v>0.38561646858003185</v>
      </c>
      <c r="G86" s="6">
        <v>86.840626544262335</v>
      </c>
      <c r="H86" s="8">
        <v>0.38267482748025194</v>
      </c>
      <c r="I86" s="9">
        <v>0.50234488016434542</v>
      </c>
      <c r="J86" s="9">
        <v>65.716551397418385</v>
      </c>
      <c r="K86" s="1">
        <v>0.33541766956853691</v>
      </c>
      <c r="N86" s="7">
        <f t="shared" si="15"/>
        <v>0.77281946257174583</v>
      </c>
      <c r="O86" s="7">
        <f t="shared" si="16"/>
        <v>0.11481842412122117</v>
      </c>
      <c r="P86" s="7">
        <f t="shared" si="12"/>
        <v>0.90459051895616593</v>
      </c>
      <c r="Q86" s="7">
        <f t="shared" si="13"/>
        <v>0.61787234603876773</v>
      </c>
      <c r="R86" s="7">
        <f t="shared" si="14"/>
        <v>0.57110131168432754</v>
      </c>
      <c r="S86" s="7">
        <f t="shared" si="17"/>
        <v>0.5973743843238688</v>
      </c>
      <c r="T86" s="7">
        <v>0.33541766956853691</v>
      </c>
    </row>
    <row r="87" spans="1:20" x14ac:dyDescent="0.25">
      <c r="A87" s="2">
        <v>19623708.048</v>
      </c>
      <c r="B87" s="2">
        <v>4337819.6310000001</v>
      </c>
      <c r="C87" s="1">
        <v>36372</v>
      </c>
      <c r="E87" s="6">
        <v>5.1279358571567615</v>
      </c>
      <c r="F87" s="6">
        <v>0</v>
      </c>
      <c r="G87" s="6">
        <v>89.900456967145246</v>
      </c>
      <c r="H87" s="8">
        <v>0.31932512160462073</v>
      </c>
      <c r="I87" s="9">
        <v>0.5903643307371983</v>
      </c>
      <c r="J87" s="9">
        <v>67.038252607974016</v>
      </c>
      <c r="K87" s="1">
        <v>0.32823533578532255</v>
      </c>
      <c r="N87" s="7">
        <f t="shared" si="15"/>
        <v>0.67190831410825214</v>
      </c>
      <c r="O87" s="7">
        <f t="shared" si="16"/>
        <v>0</v>
      </c>
      <c r="P87" s="7">
        <f t="shared" si="12"/>
        <v>0.83517981400938635</v>
      </c>
      <c r="Q87" s="7">
        <f t="shared" si="13"/>
        <v>0.75652576005115657</v>
      </c>
      <c r="R87" s="7">
        <f t="shared" si="14"/>
        <v>0.47375446490209694</v>
      </c>
      <c r="S87" s="7">
        <f t="shared" si="17"/>
        <v>0.61705257142527192</v>
      </c>
      <c r="T87" s="7">
        <v>0.32823533578532255</v>
      </c>
    </row>
    <row r="88" spans="1:20" x14ac:dyDescent="0.25">
      <c r="A88" s="2">
        <v>19625791.692000002</v>
      </c>
      <c r="B88" s="2">
        <v>4337288.4139999999</v>
      </c>
      <c r="C88" s="1">
        <v>37034</v>
      </c>
      <c r="E88" s="6">
        <v>5.4914882623243306</v>
      </c>
      <c r="F88" s="6">
        <v>0</v>
      </c>
      <c r="G88" s="6">
        <v>86.141469704801082</v>
      </c>
      <c r="H88" s="8">
        <v>0.46216784538780747</v>
      </c>
      <c r="I88" s="9">
        <v>0.64391303615179052</v>
      </c>
      <c r="J88" s="9">
        <v>48.956282798579643</v>
      </c>
      <c r="K88" s="1">
        <v>0.22139024402293467</v>
      </c>
      <c r="N88" s="7">
        <f t="shared" si="15"/>
        <v>0.80842528468454222</v>
      </c>
      <c r="O88" s="7">
        <f t="shared" si="16"/>
        <v>0</v>
      </c>
      <c r="P88" s="7">
        <f t="shared" si="12"/>
        <v>0.92045053810377764</v>
      </c>
      <c r="Q88" s="7">
        <f t="shared" si="13"/>
        <v>0.44388608721273615</v>
      </c>
      <c r="R88" s="7">
        <f t="shared" si="14"/>
        <v>0.41453121836448609</v>
      </c>
      <c r="S88" s="7">
        <f t="shared" si="17"/>
        <v>0.34783863545437171</v>
      </c>
      <c r="T88" s="7">
        <v>0.22139024402293467</v>
      </c>
    </row>
    <row r="89" spans="1:20" x14ac:dyDescent="0.25">
      <c r="A89" s="2">
        <v>19618308.772999998</v>
      </c>
      <c r="B89" s="2">
        <v>4337728.5920000002</v>
      </c>
      <c r="C89" s="4">
        <v>37038</v>
      </c>
      <c r="E89" s="6">
        <v>5.9747149736780214</v>
      </c>
      <c r="F89" s="6">
        <v>0.64978972374107613</v>
      </c>
      <c r="G89" s="6">
        <v>101.63543364414605</v>
      </c>
      <c r="H89" s="8">
        <v>0.28936395038738549</v>
      </c>
      <c r="I89" s="9">
        <v>0.47242137614885477</v>
      </c>
      <c r="J89" s="9">
        <v>65.699784996642023</v>
      </c>
      <c r="K89" s="1">
        <v>0.17921511990519981</v>
      </c>
      <c r="N89" s="7">
        <f t="shared" si="15"/>
        <v>0.98988095874380966</v>
      </c>
      <c r="O89" s="7">
        <f t="shared" si="16"/>
        <v>0.19347677853294201</v>
      </c>
      <c r="P89" s="7">
        <f t="shared" si="12"/>
        <v>0.56897780569115908</v>
      </c>
      <c r="Q89" s="7">
        <f t="shared" si="13"/>
        <v>0.82210173423539346</v>
      </c>
      <c r="R89" s="7">
        <f t="shared" si="14"/>
        <v>0.60419580093216052</v>
      </c>
      <c r="S89" s="7">
        <f t="shared" si="17"/>
        <v>0.59712475727589509</v>
      </c>
      <c r="T89" s="7">
        <v>0.17921511990519981</v>
      </c>
    </row>
    <row r="90" spans="1:20" x14ac:dyDescent="0.25">
      <c r="A90" s="2">
        <v>19621371.585000001</v>
      </c>
      <c r="B90" s="2">
        <v>4337480.2240000004</v>
      </c>
      <c r="C90" s="4">
        <v>37039</v>
      </c>
      <c r="E90" s="6">
        <v>5.4148081647859136</v>
      </c>
      <c r="F90" s="6">
        <v>0.42613838820629374</v>
      </c>
      <c r="G90" s="6">
        <v>82.634692705191895</v>
      </c>
      <c r="H90" s="8">
        <v>0.38317396425426864</v>
      </c>
      <c r="I90" s="9">
        <v>0.57786585256035039</v>
      </c>
      <c r="J90" s="9">
        <v>72.167535233497404</v>
      </c>
      <c r="K90" s="1">
        <v>0.45517227661942772</v>
      </c>
      <c r="N90" s="7">
        <f t="shared" si="15"/>
        <v>0.77963126635143798</v>
      </c>
      <c r="O90" s="7">
        <f t="shared" si="16"/>
        <v>0.12688394344664528</v>
      </c>
      <c r="P90" s="7">
        <f t="shared" si="12"/>
        <v>1</v>
      </c>
      <c r="Q90" s="7">
        <f t="shared" si="13"/>
        <v>0.61677988606882861</v>
      </c>
      <c r="R90" s="7">
        <f t="shared" si="14"/>
        <v>0.48757740326599441</v>
      </c>
      <c r="S90" s="7">
        <f t="shared" si="17"/>
        <v>0.69342004570381433</v>
      </c>
      <c r="T90" s="7">
        <v>0.45517227661942772</v>
      </c>
    </row>
    <row r="91" spans="1:20" x14ac:dyDescent="0.25">
      <c r="A91" s="2">
        <v>19624299.48</v>
      </c>
      <c r="B91" s="2">
        <v>4337377.2010000004</v>
      </c>
      <c r="C91" s="4">
        <v>37040</v>
      </c>
      <c r="E91" s="6">
        <v>5.524054039464998</v>
      </c>
      <c r="F91" s="6">
        <v>0</v>
      </c>
      <c r="G91" s="6">
        <v>86.123769076721004</v>
      </c>
      <c r="H91" s="8">
        <v>0.349609821639083</v>
      </c>
      <c r="I91" s="9">
        <v>0.62558962054903222</v>
      </c>
      <c r="J91" s="9">
        <v>55.503668243975532</v>
      </c>
      <c r="K91" s="1">
        <v>0.41858381498911729</v>
      </c>
      <c r="N91" s="7">
        <f t="shared" si="15"/>
        <v>0.82065400653182952</v>
      </c>
      <c r="O91" s="7">
        <f t="shared" si="16"/>
        <v>0</v>
      </c>
      <c r="P91" s="7">
        <f t="shared" si="12"/>
        <v>0.92085206789570695</v>
      </c>
      <c r="Q91" s="7">
        <f t="shared" si="13"/>
        <v>0.69024167879018006</v>
      </c>
      <c r="R91" s="7">
        <f t="shared" si="14"/>
        <v>0.43479636112100073</v>
      </c>
      <c r="S91" s="7">
        <f t="shared" si="17"/>
        <v>0.44531957501206532</v>
      </c>
      <c r="T91" s="7">
        <v>0.41858381498911729</v>
      </c>
    </row>
    <row r="92" spans="1:20" x14ac:dyDescent="0.25">
      <c r="A92" s="2">
        <v>19622854.895</v>
      </c>
      <c r="B92" s="2">
        <v>4337462.8380000005</v>
      </c>
      <c r="C92" s="4">
        <v>37219</v>
      </c>
      <c r="E92" s="6">
        <v>5.2773862174826593</v>
      </c>
      <c r="F92" s="6">
        <v>0.13120907244774085</v>
      </c>
      <c r="G92" s="6">
        <v>98.621101644562032</v>
      </c>
      <c r="H92" s="8">
        <v>0.28368321204663527</v>
      </c>
      <c r="I92" s="9">
        <v>0.59290502065697726</v>
      </c>
      <c r="J92" s="9">
        <v>70.168856553208926</v>
      </c>
      <c r="K92" s="1">
        <v>0.11365583408611091</v>
      </c>
      <c r="N92" s="7">
        <f t="shared" si="15"/>
        <v>0.72802817510552043</v>
      </c>
      <c r="O92" s="7">
        <f t="shared" si="16"/>
        <v>3.9067882614899449E-2</v>
      </c>
      <c r="P92" s="7">
        <f t="shared" si="12"/>
        <v>0.63735640192644738</v>
      </c>
      <c r="Q92" s="7">
        <f t="shared" si="13"/>
        <v>0.83453515841896297</v>
      </c>
      <c r="R92" s="7">
        <f t="shared" si="14"/>
        <v>0.4709445387922177</v>
      </c>
      <c r="S92" s="7">
        <f t="shared" si="17"/>
        <v>0.66366265975894712</v>
      </c>
      <c r="T92" s="7">
        <v>0.11365583408611091</v>
      </c>
    </row>
    <row r="93" spans="1:20" x14ac:dyDescent="0.25">
      <c r="A93" s="2">
        <v>19626532.377999999</v>
      </c>
      <c r="B93" s="2">
        <v>4337221.0120000001</v>
      </c>
      <c r="C93" s="4">
        <v>37228</v>
      </c>
      <c r="E93" s="6">
        <v>5.6199471311654827</v>
      </c>
      <c r="F93" s="6">
        <v>0</v>
      </c>
      <c r="G93" s="6">
        <v>86.127918565863695</v>
      </c>
      <c r="H93" s="8">
        <v>0.4697876323906639</v>
      </c>
      <c r="I93" s="9">
        <v>0.59033421279211151</v>
      </c>
      <c r="J93" s="9">
        <v>53.461728898214304</v>
      </c>
      <c r="K93" s="1">
        <v>0.34485701511434924</v>
      </c>
      <c r="N93" s="7">
        <f t="shared" si="15"/>
        <v>0.85666266495924559</v>
      </c>
      <c r="O93" s="7">
        <f t="shared" si="16"/>
        <v>0</v>
      </c>
      <c r="P93" s="7">
        <f t="shared" si="12"/>
        <v>0.92075793883404089</v>
      </c>
      <c r="Q93" s="7">
        <f t="shared" si="13"/>
        <v>0.42720866989263961</v>
      </c>
      <c r="R93" s="7">
        <f t="shared" si="14"/>
        <v>0.47378777443728121</v>
      </c>
      <c r="S93" s="7">
        <f t="shared" si="17"/>
        <v>0.41491810138497059</v>
      </c>
      <c r="T93" s="7">
        <v>0.34485701511434924</v>
      </c>
    </row>
    <row r="94" spans="1:20" x14ac:dyDescent="0.25">
      <c r="A94" s="2">
        <v>19621297.063999999</v>
      </c>
      <c r="B94" s="2">
        <v>4337143.8080000002</v>
      </c>
      <c r="C94" s="1">
        <v>37381</v>
      </c>
      <c r="E94" s="6">
        <v>5.4483983519033155</v>
      </c>
      <c r="F94" s="6">
        <v>0.4798600513795277</v>
      </c>
      <c r="G94" s="6">
        <v>84.053474155792998</v>
      </c>
      <c r="H94" s="8">
        <v>0.39102369694517175</v>
      </c>
      <c r="I94" s="9">
        <v>0.63606759053013073</v>
      </c>
      <c r="J94" s="9">
        <v>68.806675358708191</v>
      </c>
      <c r="K94" s="1">
        <v>0.44807233056399504</v>
      </c>
      <c r="N94" s="7">
        <f t="shared" si="15"/>
        <v>0.79224466271789795</v>
      </c>
      <c r="O94" s="7">
        <f t="shared" si="16"/>
        <v>0.1428797247716371</v>
      </c>
      <c r="P94" s="7">
        <f t="shared" si="12"/>
        <v>0.96781566066041913</v>
      </c>
      <c r="Q94" s="7">
        <f t="shared" si="13"/>
        <v>0.59959918693795788</v>
      </c>
      <c r="R94" s="7">
        <f t="shared" si="14"/>
        <v>0.42320804363321357</v>
      </c>
      <c r="S94" s="7">
        <f t="shared" si="17"/>
        <v>0.64338178523350908</v>
      </c>
      <c r="T94" s="7">
        <v>0.44807233056399504</v>
      </c>
    </row>
    <row r="95" spans="1:20" x14ac:dyDescent="0.25">
      <c r="A95" s="2">
        <v>19623547.756000001</v>
      </c>
      <c r="B95" s="2">
        <v>4336791.5029999996</v>
      </c>
      <c r="C95" s="1">
        <v>37382</v>
      </c>
      <c r="E95" s="6">
        <v>5.597367292913348</v>
      </c>
      <c r="F95" s="6">
        <v>9.8389247691664808E-2</v>
      </c>
      <c r="G95" s="6">
        <v>90.000576813544797</v>
      </c>
      <c r="H95" s="8">
        <v>0.35135121827430632</v>
      </c>
      <c r="I95" s="9">
        <v>0.58002383941891522</v>
      </c>
      <c r="J95" s="9">
        <v>60.701008467062081</v>
      </c>
      <c r="K95" s="1">
        <v>8.6470684237490963E-2</v>
      </c>
      <c r="N95" s="7">
        <f t="shared" si="15"/>
        <v>0.84818374673323838</v>
      </c>
      <c r="O95" s="7">
        <f t="shared" si="16"/>
        <v>2.9295684419362041E-2</v>
      </c>
      <c r="P95" s="7">
        <f t="shared" si="12"/>
        <v>0.83290864595190672</v>
      </c>
      <c r="Q95" s="7">
        <f t="shared" si="13"/>
        <v>0.68643028637270898</v>
      </c>
      <c r="R95" s="7">
        <f t="shared" si="14"/>
        <v>0.48519073515216765</v>
      </c>
      <c r="S95" s="7">
        <f t="shared" si="17"/>
        <v>0.52270032682097844</v>
      </c>
      <c r="T95" s="7">
        <v>8.6470684237490963E-2</v>
      </c>
    </row>
    <row r="96" spans="1:20" x14ac:dyDescent="0.25">
      <c r="A96" s="2">
        <v>19624074.723999999</v>
      </c>
      <c r="B96" s="2">
        <v>4335909.9230000004</v>
      </c>
      <c r="C96" s="1">
        <v>39042</v>
      </c>
      <c r="E96" s="6">
        <v>5.8695372863217585</v>
      </c>
      <c r="F96" s="6">
        <v>0.12900640002960009</v>
      </c>
      <c r="G96" s="6">
        <v>85.283423191951854</v>
      </c>
      <c r="H96" s="8">
        <v>0.44365943591821116</v>
      </c>
      <c r="I96" s="9">
        <v>0.58002119964685206</v>
      </c>
      <c r="J96" s="9">
        <v>53.693640434800237</v>
      </c>
      <c r="K96" s="1">
        <v>4.033597934877009E-2</v>
      </c>
      <c r="N96" s="7">
        <f t="shared" si="15"/>
        <v>0.95038585694829547</v>
      </c>
      <c r="O96" s="7">
        <f t="shared" si="16"/>
        <v>3.8412030501431653E-2</v>
      </c>
      <c r="P96" s="7">
        <f t="shared" si="12"/>
        <v>0.93991488909806475</v>
      </c>
      <c r="Q96" s="7">
        <f t="shared" si="13"/>
        <v>0.4843954175312834</v>
      </c>
      <c r="R96" s="7">
        <f t="shared" si="14"/>
        <v>0.48519365466012754</v>
      </c>
      <c r="S96" s="7">
        <f t="shared" si="17"/>
        <v>0.4183709230752779</v>
      </c>
      <c r="T96" s="7">
        <v>4.033597934877009E-2</v>
      </c>
    </row>
    <row r="97" spans="1:20" x14ac:dyDescent="0.25">
      <c r="A97" s="2">
        <v>19623589.013</v>
      </c>
      <c r="B97" s="2">
        <v>4334478.3880000003</v>
      </c>
      <c r="C97" s="1">
        <v>41081</v>
      </c>
      <c r="E97" s="6">
        <v>5.8071325146289912</v>
      </c>
      <c r="F97" s="6">
        <v>0.35509057606516659</v>
      </c>
      <c r="G97" s="6">
        <v>85.532167809084754</v>
      </c>
      <c r="H97" s="8">
        <v>0.48228005571326599</v>
      </c>
      <c r="I97" s="9">
        <v>0.62704116533272702</v>
      </c>
      <c r="J97" s="9">
        <v>59.890508748885296</v>
      </c>
      <c r="K97" s="1">
        <v>0.13968194657425087</v>
      </c>
      <c r="N97" s="7">
        <f t="shared" si="15"/>
        <v>0.92695234293516471</v>
      </c>
      <c r="O97" s="7">
        <f t="shared" si="16"/>
        <v>0.10572925091667172</v>
      </c>
      <c r="P97" s="7">
        <f t="shared" si="12"/>
        <v>0.93427224331685044</v>
      </c>
      <c r="Q97" s="7">
        <f t="shared" si="13"/>
        <v>0.39986652016952523</v>
      </c>
      <c r="R97" s="7">
        <f t="shared" si="14"/>
        <v>0.43319099654832677</v>
      </c>
      <c r="S97" s="7">
        <f t="shared" si="17"/>
        <v>0.51063317807923492</v>
      </c>
      <c r="T97" s="7">
        <v>0.13968194657425087</v>
      </c>
    </row>
    <row r="98" spans="1:20" x14ac:dyDescent="0.25">
      <c r="A98" s="2">
        <v>19627029.502999999</v>
      </c>
      <c r="B98" s="2">
        <v>4335718.9210000001</v>
      </c>
      <c r="C98" s="1">
        <v>59233</v>
      </c>
      <c r="E98" s="6">
        <v>5.7225210463220089</v>
      </c>
      <c r="F98" s="6">
        <v>7.8080464879879971E-3</v>
      </c>
      <c r="G98" s="6">
        <v>85.119989274151351</v>
      </c>
      <c r="H98" s="8">
        <v>0.47856478551926102</v>
      </c>
      <c r="I98" s="9">
        <v>0.54754736265851833</v>
      </c>
      <c r="J98" s="9">
        <v>46.249266243844446</v>
      </c>
      <c r="K98" s="1">
        <v>0.62749723927586065</v>
      </c>
      <c r="N98" s="7">
        <f t="shared" si="15"/>
        <v>0.89518002850375034</v>
      </c>
      <c r="O98" s="7">
        <f t="shared" si="16"/>
        <v>2.3248685319827147E-3</v>
      </c>
      <c r="P98" s="7">
        <f t="shared" ref="P98:P129" si="18">(G$164-G98)/(G$164-G$165)</f>
        <v>0.94362230482996623</v>
      </c>
      <c r="Q98" s="7">
        <f t="shared" ref="Q98:Q129" si="19">(H$164-H98)/(H$164-H$165)</f>
        <v>0.40799812692692006</v>
      </c>
      <c r="R98" s="7">
        <f t="shared" ref="R98:R129" si="20">(I$164-I98)/(I$164-I$165)</f>
        <v>0.52110873494250154</v>
      </c>
      <c r="S98" s="7">
        <f t="shared" si="17"/>
        <v>0.30753514036391855</v>
      </c>
      <c r="T98" s="7">
        <v>0.62749723927586065</v>
      </c>
    </row>
    <row r="99" spans="1:20" x14ac:dyDescent="0.25">
      <c r="A99" s="2">
        <v>19624337.23</v>
      </c>
      <c r="B99" s="2">
        <v>4337753.8720000004</v>
      </c>
      <c r="C99" s="4">
        <v>63141</v>
      </c>
      <c r="E99" s="6">
        <v>5.1940339683401078</v>
      </c>
      <c r="F99" s="6">
        <v>0</v>
      </c>
      <c r="G99" s="6">
        <v>84.515583724616448</v>
      </c>
      <c r="H99" s="8">
        <v>0.32762864439115358</v>
      </c>
      <c r="I99" s="9">
        <v>0.64757140573233019</v>
      </c>
      <c r="J99" s="9">
        <v>79.836633447718398</v>
      </c>
      <c r="K99" s="1">
        <v>0.49503204216794022</v>
      </c>
      <c r="N99" s="7">
        <f t="shared" ref="N99:N130" si="21">(E99-$E$165)/($E$164-$E$165)</f>
        <v>0.69672870800829012</v>
      </c>
      <c r="O99" s="7">
        <f t="shared" ref="O99:O130" si="22">(F99-F$165)/(F$164-F$165)</f>
        <v>0</v>
      </c>
      <c r="P99" s="7">
        <f t="shared" si="18"/>
        <v>0.95733293890733995</v>
      </c>
      <c r="Q99" s="7">
        <f t="shared" si="19"/>
        <v>0.73835185116288626</v>
      </c>
      <c r="R99" s="7">
        <f t="shared" si="20"/>
        <v>0.41048517239723931</v>
      </c>
      <c r="S99" s="7">
        <f t="shared" si="17"/>
        <v>0.807601638603343</v>
      </c>
      <c r="T99" s="7">
        <v>0.49503204216794022</v>
      </c>
    </row>
    <row r="100" spans="1:20" x14ac:dyDescent="0.25">
      <c r="A100" s="2">
        <v>19624419.164999999</v>
      </c>
      <c r="B100" s="2">
        <v>4338118.2079999996</v>
      </c>
      <c r="C100" s="4">
        <v>63218</v>
      </c>
      <c r="E100" s="6">
        <v>4.6735062361419963</v>
      </c>
      <c r="F100" s="6">
        <v>0</v>
      </c>
      <c r="G100" s="6">
        <v>86.158063506675617</v>
      </c>
      <c r="H100" s="8">
        <v>0.37912697564608089</v>
      </c>
      <c r="I100" s="9">
        <v>0.67260456697550786</v>
      </c>
      <c r="J100" s="9">
        <v>80.661921255057806</v>
      </c>
      <c r="K100" s="1">
        <v>0.56755651080381686</v>
      </c>
      <c r="N100" s="7">
        <f t="shared" si="21"/>
        <v>0.50126618846346938</v>
      </c>
      <c r="O100" s="7">
        <f t="shared" si="22"/>
        <v>0</v>
      </c>
      <c r="P100" s="7">
        <f t="shared" si="18"/>
        <v>0.92007411610429524</v>
      </c>
      <c r="Q100" s="7">
        <f t="shared" si="19"/>
        <v>0.6256375244625425</v>
      </c>
      <c r="R100" s="7">
        <f t="shared" si="20"/>
        <v>0.38279925415809407</v>
      </c>
      <c r="S100" s="7">
        <f t="shared" si="17"/>
        <v>0.81988896024278102</v>
      </c>
      <c r="T100" s="7">
        <v>0.56755651080381686</v>
      </c>
    </row>
    <row r="101" spans="1:20" x14ac:dyDescent="0.25">
      <c r="A101" s="2">
        <v>19623972.300000001</v>
      </c>
      <c r="B101" s="2">
        <v>4335187.03</v>
      </c>
      <c r="C101" s="4">
        <v>63234</v>
      </c>
      <c r="E101" s="6">
        <v>5.8708175865333265</v>
      </c>
      <c r="F101" s="6">
        <v>0.22662777901132061</v>
      </c>
      <c r="G101" s="6">
        <v>84.379448701846911</v>
      </c>
      <c r="H101" s="8">
        <v>0.47733524145737438</v>
      </c>
      <c r="I101" s="9">
        <v>0.59596250978058551</v>
      </c>
      <c r="J101" s="9">
        <v>63.79695699168871</v>
      </c>
      <c r="K101" s="1">
        <v>6.8701307056972624E-2</v>
      </c>
      <c r="N101" s="7">
        <f t="shared" si="21"/>
        <v>0.95086662039209913</v>
      </c>
      <c r="O101" s="7">
        <f t="shared" si="22"/>
        <v>6.7479079780981194E-2</v>
      </c>
      <c r="P101" s="7">
        <f t="shared" si="18"/>
        <v>0.96042109301801015</v>
      </c>
      <c r="Q101" s="7">
        <f t="shared" si="19"/>
        <v>0.41068922832199095</v>
      </c>
      <c r="R101" s="7">
        <f t="shared" si="20"/>
        <v>0.46756304841347607</v>
      </c>
      <c r="S101" s="7">
        <f t="shared" si="17"/>
        <v>0.56879444691208769</v>
      </c>
      <c r="T101" s="7">
        <v>6.8701307056972624E-2</v>
      </c>
    </row>
    <row r="102" spans="1:20" x14ac:dyDescent="0.25">
      <c r="A102" s="2">
        <v>19620523.782000002</v>
      </c>
      <c r="B102" s="2">
        <v>4342837.1090000002</v>
      </c>
      <c r="C102" s="1" t="s">
        <v>8</v>
      </c>
      <c r="E102" s="6">
        <v>5.2438261719814037</v>
      </c>
      <c r="F102" s="6">
        <v>3.8968136038585746E-2</v>
      </c>
      <c r="G102" s="6">
        <v>102.63170077660524</v>
      </c>
      <c r="H102" s="8">
        <v>0.26597477947644588</v>
      </c>
      <c r="I102" s="9">
        <v>0.22902871563316279</v>
      </c>
      <c r="J102" s="9">
        <v>43.200659055913832</v>
      </c>
      <c r="K102" s="1">
        <v>0.37474607248884917</v>
      </c>
      <c r="N102" s="7">
        <f t="shared" si="21"/>
        <v>0.71542609716816741</v>
      </c>
      <c r="O102" s="7">
        <f t="shared" si="22"/>
        <v>1.1602875746898196E-2</v>
      </c>
      <c r="P102" s="7">
        <f t="shared" si="18"/>
        <v>0.54637798987713559</v>
      </c>
      <c r="Q102" s="7">
        <f t="shared" si="19"/>
        <v>0.87329358039941041</v>
      </c>
      <c r="R102" s="7">
        <f t="shared" si="20"/>
        <v>0.87338071264130201</v>
      </c>
      <c r="S102" s="7">
        <f t="shared" si="17"/>
        <v>0.26214586314780602</v>
      </c>
      <c r="T102" s="7">
        <v>0.37474607248884917</v>
      </c>
    </row>
    <row r="103" spans="1:20" x14ac:dyDescent="0.25">
      <c r="A103" s="2">
        <v>19621250.559</v>
      </c>
      <c r="B103" s="2">
        <v>4342798.0120000001</v>
      </c>
      <c r="C103" s="1" t="s">
        <v>9</v>
      </c>
      <c r="E103" s="6">
        <v>4.9918181048543842</v>
      </c>
      <c r="F103" s="6">
        <v>4.7295596064252245E-2</v>
      </c>
      <c r="G103" s="6">
        <v>100.83831389750569</v>
      </c>
      <c r="H103" s="8">
        <v>0.29662822891474161</v>
      </c>
      <c r="I103" s="9">
        <v>0.23991363970787408</v>
      </c>
      <c r="J103" s="9">
        <v>39.836797118838597</v>
      </c>
      <c r="K103" s="1">
        <v>0.18341049451044006</v>
      </c>
      <c r="N103" s="7">
        <f t="shared" si="21"/>
        <v>0.62079495899949044</v>
      </c>
      <c r="O103" s="7">
        <f t="shared" si="22"/>
        <v>1.4082401169140505E-2</v>
      </c>
      <c r="P103" s="7">
        <f t="shared" si="18"/>
        <v>0.58706006382139109</v>
      </c>
      <c r="Q103" s="7">
        <f t="shared" si="19"/>
        <v>0.80620241782606084</v>
      </c>
      <c r="R103" s="7">
        <f t="shared" si="20"/>
        <v>0.86134231625003965</v>
      </c>
      <c r="S103" s="7">
        <f t="shared" si="17"/>
        <v>0.21206290638541708</v>
      </c>
      <c r="T103" s="7">
        <v>0.18341049451044006</v>
      </c>
    </row>
    <row r="104" spans="1:20" x14ac:dyDescent="0.25">
      <c r="A104" s="2">
        <v>19621954.16</v>
      </c>
      <c r="B104" s="2">
        <v>4342750.04</v>
      </c>
      <c r="C104" s="1" t="s">
        <v>10</v>
      </c>
      <c r="E104" s="6">
        <v>4.8079408247498048</v>
      </c>
      <c r="F104" s="6">
        <v>6.55188655582086E-2</v>
      </c>
      <c r="G104" s="6">
        <v>99.579492401432404</v>
      </c>
      <c r="H104" s="8">
        <v>0.32461866013380836</v>
      </c>
      <c r="I104" s="9">
        <v>0.30250918984431296</v>
      </c>
      <c r="J104" s="9">
        <v>41.311426968049112</v>
      </c>
      <c r="K104" s="1">
        <v>8.2375611114731406E-2</v>
      </c>
      <c r="N104" s="7">
        <f t="shared" si="21"/>
        <v>0.55174750151914487</v>
      </c>
      <c r="O104" s="7">
        <f t="shared" si="22"/>
        <v>1.9508432617789947E-2</v>
      </c>
      <c r="P104" s="7">
        <f t="shared" si="18"/>
        <v>0.61561579252817422</v>
      </c>
      <c r="Q104" s="7">
        <f t="shared" si="19"/>
        <v>0.744939799561949</v>
      </c>
      <c r="R104" s="7">
        <f t="shared" si="20"/>
        <v>0.79211353342165958</v>
      </c>
      <c r="S104" s="7">
        <f t="shared" si="17"/>
        <v>0.23401797599292654</v>
      </c>
      <c r="T104" s="7">
        <v>8.2375611114731406E-2</v>
      </c>
    </row>
    <row r="105" spans="1:20" x14ac:dyDescent="0.25">
      <c r="A105" s="2">
        <v>19622765.982000001</v>
      </c>
      <c r="B105" s="2">
        <v>4342750.2130000005</v>
      </c>
      <c r="C105" s="1" t="s">
        <v>11</v>
      </c>
      <c r="E105" s="6">
        <v>4.6320209709376154</v>
      </c>
      <c r="F105" s="6">
        <v>0.111953372234476</v>
      </c>
      <c r="G105" s="6">
        <v>98.956964218400302</v>
      </c>
      <c r="H105" s="8">
        <v>0.36289668265653535</v>
      </c>
      <c r="I105" s="9">
        <v>0.239155762264086</v>
      </c>
      <c r="J105" s="9">
        <v>46.531500109108961</v>
      </c>
      <c r="K105" s="1">
        <v>0.11305435602200176</v>
      </c>
      <c r="N105" s="7">
        <f t="shared" si="21"/>
        <v>0.48568812420435481</v>
      </c>
      <c r="O105" s="7">
        <f t="shared" si="22"/>
        <v>3.3334441919332068E-2</v>
      </c>
      <c r="P105" s="7">
        <f t="shared" si="18"/>
        <v>0.62973752937684058</v>
      </c>
      <c r="Q105" s="7">
        <f t="shared" si="19"/>
        <v>0.66116074437835093</v>
      </c>
      <c r="R105" s="7">
        <f t="shared" si="20"/>
        <v>0.86218050575156446</v>
      </c>
      <c r="S105" s="7">
        <f t="shared" si="17"/>
        <v>0.31173718751547752</v>
      </c>
      <c r="T105" s="7">
        <v>0.11305435602200176</v>
      </c>
    </row>
    <row r="106" spans="1:20" x14ac:dyDescent="0.25">
      <c r="A106" s="2">
        <v>19624152.076000001</v>
      </c>
      <c r="B106" s="2">
        <v>4342597.1140000001</v>
      </c>
      <c r="C106" s="1" t="s">
        <v>12</v>
      </c>
      <c r="E106" s="6">
        <v>4.5568026128636498</v>
      </c>
      <c r="F106" s="6">
        <v>0.47471875303744776</v>
      </c>
      <c r="G106" s="6">
        <v>104.97982966278077</v>
      </c>
      <c r="H106" s="8">
        <v>0.49277724295596464</v>
      </c>
      <c r="I106" s="9">
        <v>0.13659323512951657</v>
      </c>
      <c r="J106" s="9">
        <v>63.870812830142668</v>
      </c>
      <c r="K106" s="1">
        <v>0.2759218147682827</v>
      </c>
      <c r="N106" s="7">
        <f t="shared" si="21"/>
        <v>0.45744300127291004</v>
      </c>
      <c r="O106" s="7">
        <f t="shared" si="22"/>
        <v>0.14134888824966901</v>
      </c>
      <c r="P106" s="7">
        <f t="shared" si="18"/>
        <v>0.49311187418769864</v>
      </c>
      <c r="Q106" s="7">
        <f t="shared" si="19"/>
        <v>0.37689134090689597</v>
      </c>
      <c r="R106" s="7">
        <f t="shared" si="20"/>
        <v>0.97561155479342954</v>
      </c>
      <c r="S106" s="7">
        <f t="shared" si="17"/>
        <v>0.56989405172142049</v>
      </c>
      <c r="T106" s="7">
        <v>0.2759218147682827</v>
      </c>
    </row>
    <row r="107" spans="1:20" x14ac:dyDescent="0.25">
      <c r="A107" s="2">
        <v>19625757.208000001</v>
      </c>
      <c r="B107" s="2">
        <v>4342493.8289999999</v>
      </c>
      <c r="C107" s="1" t="s">
        <v>13</v>
      </c>
      <c r="E107" s="6">
        <v>4.1732609403107315</v>
      </c>
      <c r="F107" s="6">
        <v>1.9632543647338996</v>
      </c>
      <c r="G107" s="6">
        <v>108.29307048555205</v>
      </c>
      <c r="H107" s="8">
        <v>0.45088627212406557</v>
      </c>
      <c r="I107" s="9">
        <v>0.17136663862043797</v>
      </c>
      <c r="J107" s="9">
        <v>48.997489993655236</v>
      </c>
      <c r="K107" s="1">
        <v>9.5949619440265949E-2</v>
      </c>
      <c r="N107" s="7">
        <f t="shared" si="21"/>
        <v>0.31341989351062199</v>
      </c>
      <c r="O107" s="7">
        <f t="shared" si="22"/>
        <v>0.58456469231700292</v>
      </c>
      <c r="P107" s="7">
        <f t="shared" si="18"/>
        <v>0.41795268253866447</v>
      </c>
      <c r="Q107" s="7">
        <f t="shared" si="19"/>
        <v>0.46857805107946054</v>
      </c>
      <c r="R107" s="7">
        <f t="shared" si="20"/>
        <v>0.93715322359848974</v>
      </c>
      <c r="S107" s="7">
        <f t="shared" si="17"/>
        <v>0.34845214998257634</v>
      </c>
      <c r="T107" s="7">
        <v>9.5949619440265949E-2</v>
      </c>
    </row>
    <row r="108" spans="1:20" x14ac:dyDescent="0.25">
      <c r="A108" s="2">
        <v>19626700.113000002</v>
      </c>
      <c r="B108" s="2">
        <v>4342427.4390000002</v>
      </c>
      <c r="C108" s="1" t="s">
        <v>14</v>
      </c>
      <c r="E108" s="6">
        <v>3.9203763057163248</v>
      </c>
      <c r="F108" s="6">
        <v>2.5260844671488107</v>
      </c>
      <c r="G108" s="6">
        <v>111.64777070000892</v>
      </c>
      <c r="H108" s="8">
        <v>0.32720247393088403</v>
      </c>
      <c r="I108" s="9">
        <v>0.11454159587908842</v>
      </c>
      <c r="J108" s="9">
        <v>44.394269250963433</v>
      </c>
      <c r="K108" s="1">
        <v>0.2382964856722368</v>
      </c>
      <c r="N108" s="7">
        <f t="shared" si="21"/>
        <v>0.21845959692227171</v>
      </c>
      <c r="O108" s="7">
        <f t="shared" si="22"/>
        <v>0.75214899089540643</v>
      </c>
      <c r="P108" s="7">
        <f t="shared" si="18"/>
        <v>0.34185300556663961</v>
      </c>
      <c r="Q108" s="7">
        <f t="shared" si="19"/>
        <v>0.73928460986240752</v>
      </c>
      <c r="R108" s="7">
        <f t="shared" si="20"/>
        <v>1</v>
      </c>
      <c r="S108" s="7">
        <f t="shared" si="17"/>
        <v>0.27991696342125899</v>
      </c>
      <c r="T108" s="7">
        <v>0.2382964856722368</v>
      </c>
    </row>
    <row r="109" spans="1:20" x14ac:dyDescent="0.25">
      <c r="A109" s="2">
        <v>19627438.454999998</v>
      </c>
      <c r="B109" s="2">
        <v>4342377.483</v>
      </c>
      <c r="C109" s="1" t="s">
        <v>15</v>
      </c>
      <c r="E109" s="6">
        <v>3.8238174033074155</v>
      </c>
      <c r="F109" s="6">
        <v>2.1679718812317899</v>
      </c>
      <c r="G109" s="6">
        <v>109.17254384070444</v>
      </c>
      <c r="H109" s="8">
        <v>0.35612195217794457</v>
      </c>
      <c r="I109" s="9">
        <v>0.13237247126687729</v>
      </c>
      <c r="J109" s="9">
        <v>40.199886118902647</v>
      </c>
      <c r="K109" s="1">
        <v>0.1605724730839255</v>
      </c>
      <c r="N109" s="7">
        <f t="shared" si="21"/>
        <v>0.18220092100191823</v>
      </c>
      <c r="O109" s="7">
        <f t="shared" si="22"/>
        <v>0.64551992776338396</v>
      </c>
      <c r="P109" s="7">
        <f t="shared" si="18"/>
        <v>0.39800227446816716</v>
      </c>
      <c r="Q109" s="7">
        <f t="shared" si="19"/>
        <v>0.67598858764749759</v>
      </c>
      <c r="R109" s="7">
        <f t="shared" si="20"/>
        <v>0.98027959180531987</v>
      </c>
      <c r="S109" s="7">
        <f t="shared" si="17"/>
        <v>0.21746876757451147</v>
      </c>
      <c r="T109" s="7">
        <v>0.1605724730839255</v>
      </c>
    </row>
    <row r="110" spans="1:20" x14ac:dyDescent="0.25">
      <c r="A110" s="2">
        <v>19619805.480999999</v>
      </c>
      <c r="B110" s="2">
        <v>4342167.9359999998</v>
      </c>
      <c r="C110" s="1" t="s">
        <v>16</v>
      </c>
      <c r="E110" s="6">
        <v>5.5801906521247204</v>
      </c>
      <c r="F110" s="6">
        <v>9.2050419288509835E-2</v>
      </c>
      <c r="G110" s="6">
        <v>104.67892644763951</v>
      </c>
      <c r="H110" s="8">
        <v>0.23829010847694473</v>
      </c>
      <c r="I110" s="9">
        <v>0.25032298473613462</v>
      </c>
      <c r="J110" s="9">
        <v>49.45625114243402</v>
      </c>
      <c r="K110" s="1">
        <v>0.20877867570580652</v>
      </c>
      <c r="N110" s="7">
        <f t="shared" si="21"/>
        <v>0.84173377437214292</v>
      </c>
      <c r="O110" s="7">
        <f t="shared" si="22"/>
        <v>2.7408279841686339E-2</v>
      </c>
      <c r="P110" s="7">
        <f t="shared" si="18"/>
        <v>0.49993771137380949</v>
      </c>
      <c r="Q110" s="7">
        <f t="shared" si="19"/>
        <v>0.93388698169201512</v>
      </c>
      <c r="R110" s="7">
        <f t="shared" si="20"/>
        <v>0.8498298958818763</v>
      </c>
      <c r="S110" s="7">
        <f t="shared" si="17"/>
        <v>0.35528242875392468</v>
      </c>
      <c r="T110" s="7">
        <v>0.20877867570580652</v>
      </c>
    </row>
    <row r="111" spans="1:20" x14ac:dyDescent="0.25">
      <c r="A111" s="2">
        <v>19620913.59</v>
      </c>
      <c r="B111" s="2">
        <v>4342070.3710000003</v>
      </c>
      <c r="C111" s="1" t="s">
        <v>17</v>
      </c>
      <c r="E111" s="6">
        <v>5.1015385484544993</v>
      </c>
      <c r="F111" s="6">
        <v>0.11454787289787229</v>
      </c>
      <c r="G111" s="6">
        <v>101.85584685268545</v>
      </c>
      <c r="H111" s="8">
        <v>0.29564608598534153</v>
      </c>
      <c r="I111" s="9">
        <v>0.20902479985078123</v>
      </c>
      <c r="J111" s="9">
        <v>37.634347638862245</v>
      </c>
      <c r="K111" s="1">
        <v>0.2729812274652581</v>
      </c>
      <c r="N111" s="7">
        <f t="shared" si="21"/>
        <v>0.6619959037812212</v>
      </c>
      <c r="O111" s="7">
        <f t="shared" si="22"/>
        <v>3.4106962031477638E-2</v>
      </c>
      <c r="P111" s="7">
        <f t="shared" si="18"/>
        <v>0.56397784357891667</v>
      </c>
      <c r="Q111" s="7">
        <f t="shared" si="19"/>
        <v>0.80835203270314959</v>
      </c>
      <c r="R111" s="7">
        <f t="shared" si="20"/>
        <v>0.8955044377047795</v>
      </c>
      <c r="S111" s="7">
        <f t="shared" si="17"/>
        <v>0.17927167293399063</v>
      </c>
      <c r="T111" s="7">
        <v>0.2729812274652581</v>
      </c>
    </row>
    <row r="112" spans="1:20" x14ac:dyDescent="0.25">
      <c r="A112" s="2">
        <v>19621107.144000001</v>
      </c>
      <c r="B112" s="2">
        <v>4342079.4450000003</v>
      </c>
      <c r="C112" s="4" t="s">
        <v>18</v>
      </c>
      <c r="E112" s="6">
        <v>4.9916125287669972</v>
      </c>
      <c r="F112" s="6">
        <v>0.12309510693092869</v>
      </c>
      <c r="G112" s="6">
        <v>101.25207964664236</v>
      </c>
      <c r="H112" s="8">
        <v>0.30793537174718744</v>
      </c>
      <c r="I112" s="9">
        <v>0.19820999585475857</v>
      </c>
      <c r="J112" s="9">
        <v>35.347382306388546</v>
      </c>
      <c r="K112" s="1">
        <v>0.24467463540884282</v>
      </c>
      <c r="N112" s="7">
        <f t="shared" si="21"/>
        <v>0.62071776345828633</v>
      </c>
      <c r="O112" s="7">
        <f t="shared" si="22"/>
        <v>3.6651925803083595E-2</v>
      </c>
      <c r="P112" s="7">
        <f t="shared" si="18"/>
        <v>0.57767399715716405</v>
      </c>
      <c r="Q112" s="7">
        <f t="shared" si="19"/>
        <v>0.78145448987952559</v>
      </c>
      <c r="R112" s="7">
        <f t="shared" si="20"/>
        <v>0.90746528341250521</v>
      </c>
      <c r="S112" s="7">
        <f t="shared" si="17"/>
        <v>0.14522212274259672</v>
      </c>
      <c r="T112" s="7">
        <v>0.24467463540884282</v>
      </c>
    </row>
    <row r="113" spans="1:20" x14ac:dyDescent="0.25">
      <c r="A113" s="2">
        <v>19621809.550999999</v>
      </c>
      <c r="B113" s="2">
        <v>4342028.6349999998</v>
      </c>
      <c r="C113" s="1" t="s">
        <v>19</v>
      </c>
      <c r="E113" s="6">
        <v>4.8379001810257698</v>
      </c>
      <c r="F113" s="6">
        <v>0.14517411925756976</v>
      </c>
      <c r="G113" s="6">
        <v>100.31709368844547</v>
      </c>
      <c r="H113" s="8">
        <v>0.33310150433951735</v>
      </c>
      <c r="I113" s="9">
        <v>0.207752148216958</v>
      </c>
      <c r="J113" s="9">
        <v>38.572598825546699</v>
      </c>
      <c r="K113" s="1">
        <v>0.15706170630519078</v>
      </c>
      <c r="N113" s="7">
        <f t="shared" si="21"/>
        <v>0.56299749051956249</v>
      </c>
      <c r="O113" s="7">
        <f t="shared" si="22"/>
        <v>4.3226015884954172E-2</v>
      </c>
      <c r="P113" s="7">
        <f t="shared" si="18"/>
        <v>0.59888368053976171</v>
      </c>
      <c r="Q113" s="7">
        <f t="shared" si="19"/>
        <v>0.72637341013046786</v>
      </c>
      <c r="R113" s="7">
        <f t="shared" si="20"/>
        <v>0.89691195187123529</v>
      </c>
      <c r="S113" s="7">
        <f t="shared" si="17"/>
        <v>0.19324085314827558</v>
      </c>
      <c r="T113" s="7">
        <v>0.15706170630519078</v>
      </c>
    </row>
    <row r="114" spans="1:20" x14ac:dyDescent="0.25">
      <c r="A114" s="2">
        <v>19623002.34</v>
      </c>
      <c r="B114" s="2">
        <v>4341534.625</v>
      </c>
      <c r="C114" s="1" t="s">
        <v>20</v>
      </c>
      <c r="E114" s="6">
        <v>4.534131375034395</v>
      </c>
      <c r="F114" s="6">
        <v>0.36901694916641853</v>
      </c>
      <c r="G114" s="6">
        <v>97.61282659694244</v>
      </c>
      <c r="H114" s="8">
        <v>0.36083297220987759</v>
      </c>
      <c r="I114" s="9">
        <v>0.32254839200472707</v>
      </c>
      <c r="J114" s="9">
        <v>45.412232180980567</v>
      </c>
      <c r="K114" s="1">
        <v>0.21449992919912841</v>
      </c>
      <c r="N114" s="7">
        <f t="shared" si="21"/>
        <v>0.4489297617408049</v>
      </c>
      <c r="O114" s="7">
        <f t="shared" si="22"/>
        <v>0.10987586897761185</v>
      </c>
      <c r="P114" s="7">
        <f t="shared" si="18"/>
        <v>0.66022861122018495</v>
      </c>
      <c r="Q114" s="7">
        <f t="shared" si="19"/>
        <v>0.66567758459105675</v>
      </c>
      <c r="R114" s="7">
        <f t="shared" si="20"/>
        <v>0.76995078269267891</v>
      </c>
      <c r="S114" s="7">
        <f t="shared" si="17"/>
        <v>0.29507293425580833</v>
      </c>
      <c r="T114" s="7">
        <v>0.21449992919912841</v>
      </c>
    </row>
    <row r="115" spans="1:20" x14ac:dyDescent="0.25">
      <c r="A115" s="2">
        <v>19625674.795000002</v>
      </c>
      <c r="B115" s="2">
        <v>4341776.9179999996</v>
      </c>
      <c r="C115" s="1" t="s">
        <v>21</v>
      </c>
      <c r="E115" s="6">
        <v>4.1146975899556137</v>
      </c>
      <c r="F115" s="6">
        <v>2.2830696769208743</v>
      </c>
      <c r="G115" s="6">
        <v>109.65888538488349</v>
      </c>
      <c r="H115" s="8">
        <v>0.42975475954895659</v>
      </c>
      <c r="I115" s="9">
        <v>0.26355178753167935</v>
      </c>
      <c r="J115" s="9">
        <v>47.330886904612377</v>
      </c>
      <c r="K115" s="1">
        <v>9.4853785015118153E-2</v>
      </c>
      <c r="N115" s="7">
        <f t="shared" si="21"/>
        <v>0.29142886535721574</v>
      </c>
      <c r="O115" s="7">
        <f t="shared" si="22"/>
        <v>0.6797906309040207</v>
      </c>
      <c r="P115" s="7">
        <f t="shared" si="18"/>
        <v>0.3869698626149089</v>
      </c>
      <c r="Q115" s="7">
        <f t="shared" si="19"/>
        <v>0.51482856355282081</v>
      </c>
      <c r="R115" s="7">
        <f t="shared" si="20"/>
        <v>0.83519924060660455</v>
      </c>
      <c r="S115" s="7">
        <f t="shared" si="17"/>
        <v>0.32363888118321227</v>
      </c>
      <c r="T115" s="7">
        <v>9.4853785015118153E-2</v>
      </c>
    </row>
    <row r="116" spans="1:20" x14ac:dyDescent="0.25">
      <c r="A116" s="2">
        <v>19627232.366</v>
      </c>
      <c r="B116" s="2">
        <v>4341685.8499999996</v>
      </c>
      <c r="C116" s="1" t="s">
        <v>22</v>
      </c>
      <c r="E116" s="6">
        <v>3.8237097842043806</v>
      </c>
      <c r="F116" s="6">
        <v>2.5295232114457842</v>
      </c>
      <c r="G116" s="6">
        <v>113.55405967585708</v>
      </c>
      <c r="H116" s="8">
        <v>0.29843760641873818</v>
      </c>
      <c r="I116" s="9">
        <v>0.22989402756513977</v>
      </c>
      <c r="J116" s="9">
        <v>42.187212738941675</v>
      </c>
      <c r="K116" s="1">
        <v>0.14317396875704297</v>
      </c>
      <c r="N116" s="7">
        <f t="shared" si="21"/>
        <v>0.18216050912810408</v>
      </c>
      <c r="O116" s="7">
        <f t="shared" si="22"/>
        <v>0.7531728870028217</v>
      </c>
      <c r="P116" s="7">
        <f t="shared" si="18"/>
        <v>0.29860980468322967</v>
      </c>
      <c r="Q116" s="7">
        <f t="shared" si="19"/>
        <v>0.80224223577472098</v>
      </c>
      <c r="R116" s="7">
        <f t="shared" si="20"/>
        <v>0.87242370384935009</v>
      </c>
      <c r="S116" s="7">
        <f t="shared" si="17"/>
        <v>0.24705713803857937</v>
      </c>
      <c r="T116" s="7">
        <v>0.14317396875704297</v>
      </c>
    </row>
    <row r="117" spans="1:20" x14ac:dyDescent="0.25">
      <c r="A117" s="2">
        <v>19619724.539000001</v>
      </c>
      <c r="B117" s="2">
        <v>4341410.7350000003</v>
      </c>
      <c r="C117" s="1" t="s">
        <v>23</v>
      </c>
      <c r="E117" s="6">
        <v>5.8092686387914565</v>
      </c>
      <c r="F117" s="6">
        <v>0.13752841400441557</v>
      </c>
      <c r="G117" s="6">
        <v>105.57236769489032</v>
      </c>
      <c r="H117" s="8">
        <v>0.22704176900280246</v>
      </c>
      <c r="I117" s="9">
        <v>0.29267948816385458</v>
      </c>
      <c r="J117" s="9">
        <v>54.668437129298496</v>
      </c>
      <c r="K117" s="1">
        <v>0.27033293435274125</v>
      </c>
      <c r="N117" s="7">
        <f t="shared" si="21"/>
        <v>0.92775447543460499</v>
      </c>
      <c r="O117" s="7">
        <f t="shared" si="22"/>
        <v>4.0949484927406875E-2</v>
      </c>
      <c r="P117" s="7">
        <f t="shared" si="18"/>
        <v>0.47967044873845743</v>
      </c>
      <c r="Q117" s="7">
        <f t="shared" si="19"/>
        <v>0.95850620680920839</v>
      </c>
      <c r="R117" s="7">
        <f t="shared" si="20"/>
        <v>0.80298488580087735</v>
      </c>
      <c r="S117" s="7">
        <f t="shared" si="17"/>
        <v>0.43288421215072787</v>
      </c>
      <c r="T117" s="7">
        <v>0.27033293435274125</v>
      </c>
    </row>
    <row r="118" spans="1:20" x14ac:dyDescent="0.25">
      <c r="A118" s="2">
        <v>19620664.816</v>
      </c>
      <c r="B118" s="2">
        <v>4341341.068</v>
      </c>
      <c r="C118" s="1" t="s">
        <v>24</v>
      </c>
      <c r="E118" s="6">
        <v>5.4872798088827377</v>
      </c>
      <c r="F118" s="6">
        <v>0.13090280723215633</v>
      </c>
      <c r="G118" s="6">
        <v>104.33753450994529</v>
      </c>
      <c r="H118" s="8">
        <v>0.2751152658398755</v>
      </c>
      <c r="I118" s="9">
        <v>0.29433447088844866</v>
      </c>
      <c r="J118" s="9">
        <v>46.522457281215452</v>
      </c>
      <c r="K118" s="1">
        <v>0.31253053280397802</v>
      </c>
      <c r="N118" s="7">
        <f t="shared" si="21"/>
        <v>0.80684497519823084</v>
      </c>
      <c r="O118" s="7">
        <f t="shared" si="22"/>
        <v>3.8976691256952391E-2</v>
      </c>
      <c r="P118" s="7">
        <f t="shared" si="18"/>
        <v>0.50768201474477115</v>
      </c>
      <c r="Q118" s="7">
        <f t="shared" si="19"/>
        <v>0.85328781048295177</v>
      </c>
      <c r="R118" s="7">
        <f t="shared" si="20"/>
        <v>0.80115452502641471</v>
      </c>
      <c r="S118" s="7">
        <f t="shared" si="17"/>
        <v>0.31160255310809926</v>
      </c>
      <c r="T118" s="7">
        <v>0.31253053280397802</v>
      </c>
    </row>
    <row r="119" spans="1:20" x14ac:dyDescent="0.25">
      <c r="A119" s="2">
        <v>19621404.754000001</v>
      </c>
      <c r="B119" s="2">
        <v>4341306.9029999999</v>
      </c>
      <c r="C119" s="1" t="s">
        <v>25</v>
      </c>
      <c r="E119" s="6">
        <v>5.1127701933597312</v>
      </c>
      <c r="F119" s="6">
        <v>0.15553487092421975</v>
      </c>
      <c r="G119" s="6">
        <v>102.90973706926128</v>
      </c>
      <c r="H119" s="8">
        <v>0.32970304528175615</v>
      </c>
      <c r="I119" s="9">
        <v>0.30566864608050537</v>
      </c>
      <c r="J119" s="9">
        <v>40.221469834639841</v>
      </c>
      <c r="K119" s="1">
        <v>0.21313757247991708</v>
      </c>
      <c r="N119" s="7">
        <f t="shared" si="21"/>
        <v>0.66621348043662565</v>
      </c>
      <c r="O119" s="7">
        <f t="shared" si="22"/>
        <v>4.631095980204513E-2</v>
      </c>
      <c r="P119" s="7">
        <f t="shared" si="18"/>
        <v>0.54007087725752123</v>
      </c>
      <c r="Q119" s="7">
        <f t="shared" si="19"/>
        <v>0.73381161279024021</v>
      </c>
      <c r="R119" s="7">
        <f t="shared" si="20"/>
        <v>0.78861927050433756</v>
      </c>
      <c r="S119" s="7">
        <f t="shared" si="17"/>
        <v>0.21779011735707043</v>
      </c>
      <c r="T119" s="7">
        <v>0.21313757247991708</v>
      </c>
    </row>
    <row r="120" spans="1:20" x14ac:dyDescent="0.25">
      <c r="A120" s="2">
        <v>19622303.122000001</v>
      </c>
      <c r="B120" s="2">
        <v>4341251.3909999998</v>
      </c>
      <c r="C120" s="1" t="s">
        <v>26</v>
      </c>
      <c r="E120" s="6">
        <v>4.749553049120343</v>
      </c>
      <c r="F120" s="6">
        <v>0.25136060778537855</v>
      </c>
      <c r="G120" s="6">
        <v>100.18740864217469</v>
      </c>
      <c r="H120" s="8">
        <v>0.35618393979580093</v>
      </c>
      <c r="I120" s="9">
        <v>0.3512561891279003</v>
      </c>
      <c r="J120" s="9">
        <v>40.642768720245968</v>
      </c>
      <c r="K120" s="1">
        <v>0.16657941301269408</v>
      </c>
      <c r="N120" s="7">
        <f t="shared" si="21"/>
        <v>0.52982240314454254</v>
      </c>
      <c r="O120" s="7">
        <f t="shared" si="22"/>
        <v>7.4843351422061138E-2</v>
      </c>
      <c r="P120" s="7">
        <f t="shared" si="18"/>
        <v>0.60182552019708146</v>
      </c>
      <c r="Q120" s="7">
        <f t="shared" si="19"/>
        <v>0.67585291543365733</v>
      </c>
      <c r="R120" s="7">
        <f t="shared" si="20"/>
        <v>0.73820082845169188</v>
      </c>
      <c r="S120" s="7">
        <f t="shared" si="17"/>
        <v>0.22406263812830043</v>
      </c>
      <c r="T120" s="7">
        <v>0.16657941301269408</v>
      </c>
    </row>
    <row r="121" spans="1:20" x14ac:dyDescent="0.25">
      <c r="A121" s="2">
        <v>19624000.296</v>
      </c>
      <c r="B121" s="2">
        <v>4341141.1720000003</v>
      </c>
      <c r="C121" s="1" t="s">
        <v>27</v>
      </c>
      <c r="E121" s="6">
        <v>4.3030374147189683</v>
      </c>
      <c r="F121" s="6">
        <v>0.74843735254418875</v>
      </c>
      <c r="G121" s="6">
        <v>95.617488392511405</v>
      </c>
      <c r="H121" s="8">
        <v>0.38527789857167816</v>
      </c>
      <c r="I121" s="9">
        <v>0.40803248572382511</v>
      </c>
      <c r="J121" s="9">
        <v>48.598155263940271</v>
      </c>
      <c r="K121" s="1">
        <v>0.24008033815319182</v>
      </c>
      <c r="N121" s="7">
        <f t="shared" si="21"/>
        <v>0.36215204570232024</v>
      </c>
      <c r="O121" s="7">
        <f t="shared" si="22"/>
        <v>0.2228493966790932</v>
      </c>
      <c r="P121" s="7">
        <f t="shared" si="18"/>
        <v>0.70549184879735416</v>
      </c>
      <c r="Q121" s="7">
        <f t="shared" si="19"/>
        <v>0.61217500792559998</v>
      </c>
      <c r="R121" s="7">
        <f t="shared" si="20"/>
        <v>0.67540796381080948</v>
      </c>
      <c r="S121" s="7">
        <f t="shared" si="17"/>
        <v>0.34250664318825647</v>
      </c>
      <c r="T121" s="7">
        <v>0.24008033815319182</v>
      </c>
    </row>
    <row r="122" spans="1:20" x14ac:dyDescent="0.25">
      <c r="A122" s="2">
        <v>19625605.335999999</v>
      </c>
      <c r="B122" s="2">
        <v>4341038.9479999999</v>
      </c>
      <c r="C122" s="1" t="s">
        <v>28</v>
      </c>
      <c r="E122" s="6">
        <v>4.0380286367543512</v>
      </c>
      <c r="F122" s="6">
        <v>1.8624222002051944</v>
      </c>
      <c r="G122" s="6">
        <v>104.62670674086729</v>
      </c>
      <c r="H122" s="8">
        <v>0.40028021461364133</v>
      </c>
      <c r="I122" s="9">
        <v>0.44626855295566353</v>
      </c>
      <c r="J122" s="9">
        <v>49.927478871042403</v>
      </c>
      <c r="K122" s="1">
        <v>0.13125651408577477</v>
      </c>
      <c r="N122" s="7">
        <f t="shared" si="21"/>
        <v>0.26263903181597587</v>
      </c>
      <c r="O122" s="7">
        <f t="shared" si="22"/>
        <v>0.55454162231029536</v>
      </c>
      <c r="P122" s="7">
        <f t="shared" si="18"/>
        <v>0.5011222890000947</v>
      </c>
      <c r="Q122" s="7">
        <f t="shared" si="19"/>
        <v>0.57933945946394272</v>
      </c>
      <c r="R122" s="7">
        <f t="shared" si="20"/>
        <v>0.63312003138055584</v>
      </c>
      <c r="S122" s="7">
        <f t="shared" si="17"/>
        <v>0.36229831656341438</v>
      </c>
      <c r="T122" s="7">
        <v>0.13125651408577477</v>
      </c>
    </row>
    <row r="123" spans="1:20" x14ac:dyDescent="0.25">
      <c r="A123" s="2">
        <v>19626431.550000001</v>
      </c>
      <c r="B123" s="2">
        <v>4340990.91</v>
      </c>
      <c r="C123" s="1" t="s">
        <v>29</v>
      </c>
      <c r="E123" s="6">
        <v>3.8960151634543552</v>
      </c>
      <c r="F123" s="6">
        <v>2.279668175934134</v>
      </c>
      <c r="G123" s="6">
        <v>110.27303370657941</v>
      </c>
      <c r="H123" s="8">
        <v>0.33490991336845594</v>
      </c>
      <c r="I123" s="9">
        <v>0.36691375750479149</v>
      </c>
      <c r="J123" s="9">
        <v>49.203662629559112</v>
      </c>
      <c r="K123" s="1">
        <v>0.21673820843882338</v>
      </c>
      <c r="N123" s="7">
        <f t="shared" si="21"/>
        <v>0.20931178413349583</v>
      </c>
      <c r="O123" s="7">
        <f t="shared" si="22"/>
        <v>0.6787778241004564</v>
      </c>
      <c r="P123" s="7">
        <f t="shared" si="18"/>
        <v>0.37303821868065723</v>
      </c>
      <c r="Q123" s="7">
        <f t="shared" si="19"/>
        <v>0.72241534777915362</v>
      </c>
      <c r="R123" s="7">
        <f t="shared" si="20"/>
        <v>0.72088403199536821</v>
      </c>
      <c r="S123" s="7">
        <f t="shared" si="17"/>
        <v>0.35152175729783358</v>
      </c>
      <c r="T123" s="7">
        <v>0.21673820843882338</v>
      </c>
    </row>
    <row r="124" spans="1:20" x14ac:dyDescent="0.25">
      <c r="A124" s="2">
        <v>19626847.377999999</v>
      </c>
      <c r="B124" s="2">
        <v>4340978.0279999999</v>
      </c>
      <c r="C124" s="1" t="s">
        <v>30</v>
      </c>
      <c r="E124" s="6">
        <v>3.8488668977665097</v>
      </c>
      <c r="F124" s="6">
        <v>2.1843687804154799</v>
      </c>
      <c r="G124" s="6">
        <v>110.73097783607012</v>
      </c>
      <c r="H124" s="8">
        <v>0.32017243789298416</v>
      </c>
      <c r="I124" s="9">
        <v>0.31951051670215874</v>
      </c>
      <c r="J124" s="9">
        <v>45.607121180632433</v>
      </c>
      <c r="K124" s="1">
        <v>0.19695519348117185</v>
      </c>
      <c r="N124" s="7">
        <f t="shared" si="21"/>
        <v>0.19160721580127982</v>
      </c>
      <c r="O124" s="7">
        <f t="shared" si="22"/>
        <v>0.65040215214471919</v>
      </c>
      <c r="P124" s="7">
        <f t="shared" si="18"/>
        <v>0.36264998781123498</v>
      </c>
      <c r="Q124" s="7">
        <f t="shared" si="19"/>
        <v>0.75467124005763775</v>
      </c>
      <c r="R124" s="7">
        <f t="shared" si="20"/>
        <v>0.77331058077932868</v>
      </c>
      <c r="S124" s="7">
        <f t="shared" si="17"/>
        <v>0.29797454482295194</v>
      </c>
      <c r="T124" s="7">
        <v>0.19695519348117185</v>
      </c>
    </row>
    <row r="125" spans="1:20" x14ac:dyDescent="0.25">
      <c r="A125" s="2">
        <v>19627214.024</v>
      </c>
      <c r="B125" s="2">
        <v>4340975.0470000003</v>
      </c>
      <c r="C125" s="1" t="s">
        <v>31</v>
      </c>
      <c r="E125" s="6">
        <v>3.8269990773427973</v>
      </c>
      <c r="F125" s="6">
        <v>1.9897684686193862</v>
      </c>
      <c r="G125" s="6">
        <v>109.78543368059904</v>
      </c>
      <c r="H125" s="8">
        <v>0.31786872853664699</v>
      </c>
      <c r="I125" s="9">
        <v>0.2853788140233478</v>
      </c>
      <c r="J125" s="9">
        <v>41.99142429140057</v>
      </c>
      <c r="K125" s="1">
        <v>0.14052659729447631</v>
      </c>
      <c r="N125" s="7">
        <f t="shared" si="21"/>
        <v>0.18339566622845954</v>
      </c>
      <c r="O125" s="7">
        <f t="shared" si="22"/>
        <v>0.59245934379889642</v>
      </c>
      <c r="P125" s="7">
        <f t="shared" si="18"/>
        <v>0.38409917855681852</v>
      </c>
      <c r="Q125" s="7">
        <f t="shared" si="19"/>
        <v>0.75971336555346114</v>
      </c>
      <c r="R125" s="7">
        <f t="shared" si="20"/>
        <v>0.81105921030912531</v>
      </c>
      <c r="S125" s="7">
        <f t="shared" si="17"/>
        <v>0.24414213601524959</v>
      </c>
      <c r="T125" s="7">
        <v>0.14052659729447631</v>
      </c>
    </row>
    <row r="126" spans="1:20" x14ac:dyDescent="0.25">
      <c r="A126" s="2">
        <v>19622921.829</v>
      </c>
      <c r="B126" s="2">
        <v>4340412.2709999997</v>
      </c>
      <c r="C126" s="1" t="s">
        <v>32</v>
      </c>
      <c r="E126" s="6">
        <v>4.5308916232392527</v>
      </c>
      <c r="F126" s="6">
        <v>0.37479663725064499</v>
      </c>
      <c r="G126" s="6">
        <v>96.48162140641611</v>
      </c>
      <c r="H126" s="8">
        <v>0.33830101685772851</v>
      </c>
      <c r="I126" s="9">
        <v>0.5244136785445197</v>
      </c>
      <c r="J126" s="9">
        <v>42.246856848593431</v>
      </c>
      <c r="K126" s="1">
        <v>0.20473139919636113</v>
      </c>
      <c r="N126" s="7">
        <f t="shared" si="21"/>
        <v>0.44771320782944218</v>
      </c>
      <c r="O126" s="7">
        <f t="shared" si="22"/>
        <v>0.11159678790046473</v>
      </c>
      <c r="P126" s="7">
        <f t="shared" si="18"/>
        <v>0.68588942860623825</v>
      </c>
      <c r="Q126" s="7">
        <f t="shared" si="19"/>
        <v>0.71499324424200306</v>
      </c>
      <c r="R126" s="7">
        <f t="shared" si="20"/>
        <v>0.54669388899989924</v>
      </c>
      <c r="S126" s="7">
        <f t="shared" si="17"/>
        <v>0.24794515110828858</v>
      </c>
      <c r="T126" s="7">
        <v>0.20473139919636113</v>
      </c>
    </row>
    <row r="127" spans="1:20" x14ac:dyDescent="0.25">
      <c r="A127" s="2">
        <v>19623968.657000002</v>
      </c>
      <c r="B127" s="2">
        <v>4340418.0640000002</v>
      </c>
      <c r="C127" s="1" t="s">
        <v>33</v>
      </c>
      <c r="E127" s="6">
        <v>4.2820535838122344</v>
      </c>
      <c r="F127" s="6">
        <v>0.59382219890570964</v>
      </c>
      <c r="G127" s="6">
        <v>91.761282414792461</v>
      </c>
      <c r="H127" s="8">
        <v>0.35298942887136647</v>
      </c>
      <c r="I127" s="9">
        <v>0.56540879216445161</v>
      </c>
      <c r="J127" s="9">
        <v>48.783741370211601</v>
      </c>
      <c r="K127" s="1">
        <v>0.31449712337431301</v>
      </c>
      <c r="N127" s="7">
        <f t="shared" si="21"/>
        <v>0.35427244159090732</v>
      </c>
      <c r="O127" s="7">
        <f t="shared" si="22"/>
        <v>0.17681228537157592</v>
      </c>
      <c r="P127" s="7">
        <f t="shared" si="18"/>
        <v>0.79296793025982659</v>
      </c>
      <c r="Q127" s="7">
        <f t="shared" si="19"/>
        <v>0.68284473709487026</v>
      </c>
      <c r="R127" s="7">
        <f t="shared" si="20"/>
        <v>0.50135453481844428</v>
      </c>
      <c r="S127" s="7">
        <f t="shared" si="17"/>
        <v>0.34526974735541754</v>
      </c>
      <c r="T127" s="7">
        <v>0.31449712337431301</v>
      </c>
    </row>
    <row r="128" spans="1:20" x14ac:dyDescent="0.25">
      <c r="A128" s="2">
        <v>19625482.359999999</v>
      </c>
      <c r="B128" s="2">
        <v>4340309.4060000004</v>
      </c>
      <c r="C128" s="1" t="s">
        <v>34</v>
      </c>
      <c r="E128" s="6">
        <v>4.0569726360379459</v>
      </c>
      <c r="F128" s="6">
        <v>1.1271352270643367</v>
      </c>
      <c r="G128" s="6">
        <v>97.515193438298311</v>
      </c>
      <c r="H128" s="8">
        <v>0.43138746889971674</v>
      </c>
      <c r="I128" s="9">
        <v>0.70759235938449916</v>
      </c>
      <c r="J128" s="9">
        <v>53.716100141288678</v>
      </c>
      <c r="K128" s="1">
        <v>0.19709163421664103</v>
      </c>
      <c r="N128" s="7">
        <f t="shared" si="21"/>
        <v>0.2697526620823022</v>
      </c>
      <c r="O128" s="7">
        <f t="shared" si="22"/>
        <v>0.33560778931354851</v>
      </c>
      <c r="P128" s="7">
        <f t="shared" si="18"/>
        <v>0.66244337002413356</v>
      </c>
      <c r="Q128" s="7">
        <f t="shared" si="19"/>
        <v>0.5112550548451833</v>
      </c>
      <c r="R128" s="7">
        <f t="shared" si="20"/>
        <v>0.34410381531225059</v>
      </c>
      <c r="S128" s="7">
        <f t="shared" si="17"/>
        <v>0.41870531507173853</v>
      </c>
      <c r="T128" s="7">
        <v>0.19709163421664103</v>
      </c>
    </row>
    <row r="129" spans="1:20" x14ac:dyDescent="0.25">
      <c r="A129" s="2">
        <v>19627060.846000001</v>
      </c>
      <c r="B129" s="2">
        <v>4340174.5329999998</v>
      </c>
      <c r="C129" s="1" t="s">
        <v>35</v>
      </c>
      <c r="E129" s="6">
        <v>3.8531905053582336</v>
      </c>
      <c r="F129" s="6">
        <v>0.97878210302943158</v>
      </c>
      <c r="G129" s="6">
        <v>104.32277441955617</v>
      </c>
      <c r="H129" s="8">
        <v>0.3765976998332034</v>
      </c>
      <c r="I129" s="9">
        <v>0.33485592679471388</v>
      </c>
      <c r="J129" s="9">
        <v>38.986145818881141</v>
      </c>
      <c r="K129" s="1">
        <v>0.28236192316853381</v>
      </c>
      <c r="N129" s="7">
        <f t="shared" si="21"/>
        <v>0.19323076663464794</v>
      </c>
      <c r="O129" s="7">
        <f t="shared" si="22"/>
        <v>0.29143521551795443</v>
      </c>
      <c r="P129" s="7">
        <f t="shared" si="18"/>
        <v>0.50801683992701818</v>
      </c>
      <c r="Q129" s="7">
        <f t="shared" si="19"/>
        <v>0.63117334695117266</v>
      </c>
      <c r="R129" s="7">
        <f t="shared" si="20"/>
        <v>0.75633902193218472</v>
      </c>
      <c r="S129" s="7">
        <f t="shared" si="17"/>
        <v>0.19939795964486173</v>
      </c>
      <c r="T129" s="7">
        <v>0.28236192316853381</v>
      </c>
    </row>
    <row r="130" spans="1:20" x14ac:dyDescent="0.25">
      <c r="A130" s="2">
        <v>19619745.276000001</v>
      </c>
      <c r="B130" s="2">
        <v>4339918.2259999998</v>
      </c>
      <c r="C130" s="1" t="s">
        <v>36</v>
      </c>
      <c r="E130" s="6">
        <v>5.9837562415901226</v>
      </c>
      <c r="F130" s="6">
        <v>0.226289755532148</v>
      </c>
      <c r="G130" s="6">
        <v>104.41130127999386</v>
      </c>
      <c r="H130" s="8">
        <v>0.26089906497963011</v>
      </c>
      <c r="I130" s="9">
        <v>0.43386049782283975</v>
      </c>
      <c r="J130" s="9">
        <v>60.27709706453625</v>
      </c>
      <c r="K130" s="1">
        <v>0.26157410937386694</v>
      </c>
      <c r="N130" s="7">
        <f t="shared" si="21"/>
        <v>0.99327603050783719</v>
      </c>
      <c r="O130" s="7">
        <f t="shared" si="22"/>
        <v>6.7378432307761263E-2</v>
      </c>
      <c r="P130" s="7">
        <f t="shared" ref="P130:P162" si="23">(G$164-G130)/(G$164-G$165)</f>
        <v>0.50600865289032737</v>
      </c>
      <c r="Q130" s="7">
        <f t="shared" ref="Q130:Q162" si="24">(H$164-H130)/(H$164-H$165)</f>
        <v>0.88440278972892672</v>
      </c>
      <c r="R130" s="7">
        <f t="shared" ref="R130:R162" si="25">(I$164-I130)/(I$164-I$165)</f>
        <v>0.64684296459610369</v>
      </c>
      <c r="S130" s="7">
        <f t="shared" si="17"/>
        <v>0.51638890951523597</v>
      </c>
      <c r="T130" s="7">
        <v>0.26157410937386694</v>
      </c>
    </row>
    <row r="131" spans="1:20" x14ac:dyDescent="0.25">
      <c r="A131" s="2">
        <v>19620488.307</v>
      </c>
      <c r="B131" s="2">
        <v>4339876.2920000004</v>
      </c>
      <c r="C131" s="1" t="s">
        <v>37</v>
      </c>
      <c r="E131" s="6">
        <v>5.7707128279383664</v>
      </c>
      <c r="F131" s="6">
        <v>0.15994891753792226</v>
      </c>
      <c r="G131" s="6">
        <v>104.5324889012994</v>
      </c>
      <c r="H131" s="8">
        <v>0.31266445434412882</v>
      </c>
      <c r="I131" s="9">
        <v>0.58545425514060789</v>
      </c>
      <c r="J131" s="9">
        <v>53.560900703903059</v>
      </c>
      <c r="K131" s="1">
        <v>0.23161402680577683</v>
      </c>
      <c r="N131" s="7">
        <f t="shared" ref="N131:N162" si="26">(E131-$E$165)/($E$164-$E$165)</f>
        <v>0.91327644579992218</v>
      </c>
      <c r="O131" s="7">
        <f t="shared" ref="O131:O162" si="27">(F131-F$165)/(F$164-F$165)</f>
        <v>4.7625255008495189E-2</v>
      </c>
      <c r="P131" s="7">
        <f t="shared" si="23"/>
        <v>0.50325957301886337</v>
      </c>
      <c r="Q131" s="7">
        <f t="shared" si="24"/>
        <v>0.77110395331192438</v>
      </c>
      <c r="R131" s="7">
        <f t="shared" si="25"/>
        <v>0.4791848598168531</v>
      </c>
      <c r="S131" s="7">
        <f t="shared" ref="S131:S162" si="28">(J131-J$165)/(J$164-J$165)</f>
        <v>0.4163946237123633</v>
      </c>
      <c r="T131" s="7">
        <v>0.23161402680577683</v>
      </c>
    </row>
    <row r="132" spans="1:20" x14ac:dyDescent="0.25">
      <c r="A132" s="2">
        <v>19625477.995000001</v>
      </c>
      <c r="B132" s="2">
        <v>4339586.3590000002</v>
      </c>
      <c r="C132" s="1" t="s">
        <v>38</v>
      </c>
      <c r="E132" s="6">
        <v>4.1440241755166021</v>
      </c>
      <c r="F132" s="6">
        <v>0.5238539671729654</v>
      </c>
      <c r="G132" s="6">
        <v>93.709254608025773</v>
      </c>
      <c r="H132" s="8">
        <v>0.45955637259837578</v>
      </c>
      <c r="I132" s="9">
        <v>1.0187254855715444</v>
      </c>
      <c r="J132" s="9">
        <v>54.324289162554138</v>
      </c>
      <c r="K132" s="1">
        <v>0.41100916873477278</v>
      </c>
      <c r="N132" s="7">
        <f t="shared" si="26"/>
        <v>0.30244124365873509</v>
      </c>
      <c r="O132" s="7">
        <f t="shared" si="27"/>
        <v>0.1559790410454592</v>
      </c>
      <c r="P132" s="7">
        <f t="shared" si="23"/>
        <v>0.74877916668068156</v>
      </c>
      <c r="Q132" s="7">
        <f t="shared" si="24"/>
        <v>0.44960181411075867</v>
      </c>
      <c r="R132" s="7">
        <f t="shared" si="25"/>
        <v>0</v>
      </c>
      <c r="S132" s="7">
        <f t="shared" si="28"/>
        <v>0.42776035508978444</v>
      </c>
      <c r="T132" s="7">
        <v>0.41100916873477278</v>
      </c>
    </row>
    <row r="133" spans="1:20" x14ac:dyDescent="0.25">
      <c r="A133" s="2">
        <v>19626221.842</v>
      </c>
      <c r="B133" s="2">
        <v>4339547.5120000001</v>
      </c>
      <c r="C133" s="1" t="s">
        <v>39</v>
      </c>
      <c r="E133" s="6">
        <v>4.0266727117921688</v>
      </c>
      <c r="F133" s="6">
        <v>0.44041640732087195</v>
      </c>
      <c r="G133" s="6">
        <v>98.434707843151088</v>
      </c>
      <c r="H133" s="8">
        <v>0.43825296283474452</v>
      </c>
      <c r="I133" s="9">
        <v>0.65896915879137619</v>
      </c>
      <c r="J133" s="9">
        <v>47.260348729446648</v>
      </c>
      <c r="K133" s="1">
        <v>0.489158039214457</v>
      </c>
      <c r="N133" s="7">
        <f t="shared" si="26"/>
        <v>0.25837478695913257</v>
      </c>
      <c r="O133" s="7">
        <f t="shared" si="27"/>
        <v>0.13113526512993667</v>
      </c>
      <c r="P133" s="7">
        <f t="shared" si="23"/>
        <v>0.64158465100093487</v>
      </c>
      <c r="Q133" s="7">
        <f t="shared" si="24"/>
        <v>0.49622855772392155</v>
      </c>
      <c r="R133" s="7">
        <f t="shared" si="25"/>
        <v>0.39787960267964262</v>
      </c>
      <c r="S133" s="7">
        <f t="shared" si="28"/>
        <v>0.32258867150070825</v>
      </c>
      <c r="T133" s="7">
        <v>0.489158039214457</v>
      </c>
    </row>
    <row r="134" spans="1:20" x14ac:dyDescent="0.25">
      <c r="A134" s="2">
        <v>19627010.783</v>
      </c>
      <c r="B134" s="2">
        <v>4339511.1950000003</v>
      </c>
      <c r="C134" s="4" t="s">
        <v>40</v>
      </c>
      <c r="E134" s="6">
        <v>3.9005243144831625</v>
      </c>
      <c r="F134" s="6">
        <v>8.6074209593529946E-2</v>
      </c>
      <c r="G134" s="6">
        <v>104.70350493887237</v>
      </c>
      <c r="H134" s="8">
        <v>0.42276154821073797</v>
      </c>
      <c r="I134" s="9">
        <v>0.30893106990046143</v>
      </c>
      <c r="J134" s="9">
        <v>29.275476642396047</v>
      </c>
      <c r="K134" s="1">
        <v>0.52955683975983692</v>
      </c>
      <c r="N134" s="7">
        <f t="shared" si="26"/>
        <v>0.21100500808023331</v>
      </c>
      <c r="O134" s="7">
        <f t="shared" si="27"/>
        <v>2.562884603813979E-2</v>
      </c>
      <c r="P134" s="7">
        <f t="shared" si="23"/>
        <v>0.49938016073628311</v>
      </c>
      <c r="Q134" s="7">
        <f t="shared" si="24"/>
        <v>0.53013459557856935</v>
      </c>
      <c r="R134" s="7">
        <f t="shared" si="25"/>
        <v>0.78501112855760835</v>
      </c>
      <c r="S134" s="7">
        <f t="shared" si="28"/>
        <v>5.4820377806701764E-2</v>
      </c>
      <c r="T134" s="7">
        <v>0.52955683975983692</v>
      </c>
    </row>
    <row r="135" spans="1:20" x14ac:dyDescent="0.25">
      <c r="A135" s="2">
        <v>19625280.934999999</v>
      </c>
      <c r="B135" s="2">
        <v>4338765.9950000001</v>
      </c>
      <c r="C135" s="1" t="s">
        <v>41</v>
      </c>
      <c r="E135" s="6">
        <v>4.4243920791548872</v>
      </c>
      <c r="F135" s="6">
        <v>9.2650950313182337E-2</v>
      </c>
      <c r="G135" s="6">
        <v>90.404988492661658</v>
      </c>
      <c r="H135" s="8">
        <v>0.46201811791102315</v>
      </c>
      <c r="I135" s="9">
        <v>0.80352600889782055</v>
      </c>
      <c r="J135" s="9">
        <v>52.210238766636976</v>
      </c>
      <c r="K135" s="1">
        <v>0.81815915684895935</v>
      </c>
      <c r="N135" s="7">
        <f t="shared" si="26"/>
        <v>0.4077217377703945</v>
      </c>
      <c r="O135" s="7">
        <f t="shared" si="27"/>
        <v>2.7587089699425825E-2</v>
      </c>
      <c r="P135" s="7">
        <f t="shared" si="23"/>
        <v>0.82373477163315778</v>
      </c>
      <c r="Q135" s="7">
        <f t="shared" si="24"/>
        <v>0.4442137955349873</v>
      </c>
      <c r="R135" s="7">
        <f t="shared" si="25"/>
        <v>0.23800410417279233</v>
      </c>
      <c r="S135" s="7">
        <f t="shared" si="28"/>
        <v>0.39628525398492526</v>
      </c>
      <c r="T135" s="7">
        <v>0.81815915684895935</v>
      </c>
    </row>
    <row r="136" spans="1:20" x14ac:dyDescent="0.25">
      <c r="A136" s="2">
        <v>19626612.197000001</v>
      </c>
      <c r="B136" s="2">
        <v>4338711.6119999997</v>
      </c>
      <c r="C136" s="1" t="s">
        <v>42</v>
      </c>
      <c r="E136" s="6">
        <v>4.3614446746004729</v>
      </c>
      <c r="F136" s="6">
        <v>0</v>
      </c>
      <c r="G136" s="6">
        <v>96.184123169310752</v>
      </c>
      <c r="H136" s="8">
        <v>0.41644447161147036</v>
      </c>
      <c r="I136" s="9">
        <v>0.55243541227452175</v>
      </c>
      <c r="J136" s="9">
        <v>42.076112597584967</v>
      </c>
      <c r="K136" s="1">
        <v>0.86496386332423036</v>
      </c>
      <c r="N136" s="7">
        <f t="shared" si="26"/>
        <v>0.38408446057662121</v>
      </c>
      <c r="O136" s="7">
        <f t="shared" si="27"/>
        <v>0</v>
      </c>
      <c r="P136" s="7">
        <f t="shared" si="23"/>
        <v>0.69263802558843679</v>
      </c>
      <c r="Q136" s="7">
        <f t="shared" si="24"/>
        <v>0.54396077243226726</v>
      </c>
      <c r="R136" s="7">
        <f t="shared" si="25"/>
        <v>0.5157027000952471</v>
      </c>
      <c r="S136" s="7">
        <f t="shared" si="28"/>
        <v>0.24540302033697681</v>
      </c>
      <c r="T136" s="7">
        <v>0.86496386332423036</v>
      </c>
    </row>
    <row r="137" spans="1:20" x14ac:dyDescent="0.25">
      <c r="A137" s="2">
        <v>19625926.434999999</v>
      </c>
      <c r="B137" s="2">
        <v>4338053.1370000001</v>
      </c>
      <c r="C137" s="1" t="s">
        <v>43</v>
      </c>
      <c r="E137" s="6">
        <v>4.8926545655569438</v>
      </c>
      <c r="F137" s="6">
        <v>0</v>
      </c>
      <c r="G137" s="6">
        <v>90.492741829055831</v>
      </c>
      <c r="H137" s="8">
        <v>0.45594379443481348</v>
      </c>
      <c r="I137" s="9">
        <v>0.66820499726821025</v>
      </c>
      <c r="J137" s="9">
        <v>45.628725501993046</v>
      </c>
      <c r="K137" s="1">
        <v>0.7591778040861541</v>
      </c>
      <c r="N137" s="7">
        <f t="shared" si="26"/>
        <v>0.58355822013024905</v>
      </c>
      <c r="O137" s="7">
        <f t="shared" si="27"/>
        <v>0</v>
      </c>
      <c r="P137" s="7">
        <f t="shared" si="23"/>
        <v>0.82174413159801085</v>
      </c>
      <c r="Q137" s="7">
        <f t="shared" si="24"/>
        <v>0.45750865896253878</v>
      </c>
      <c r="R137" s="7">
        <f t="shared" si="25"/>
        <v>0.38766504501928056</v>
      </c>
      <c r="S137" s="7">
        <f t="shared" si="28"/>
        <v>0.29829620139293744</v>
      </c>
      <c r="T137" s="7">
        <v>0.7591778040861541</v>
      </c>
    </row>
    <row r="138" spans="1:20" x14ac:dyDescent="0.25">
      <c r="A138" s="2">
        <v>19623581.515000001</v>
      </c>
      <c r="B138" s="2">
        <v>4337420.3130000001</v>
      </c>
      <c r="C138" s="1" t="s">
        <v>44</v>
      </c>
      <c r="E138" s="6">
        <v>5.356099428343156</v>
      </c>
      <c r="F138" s="6">
        <v>3.1047850534117034E-2</v>
      </c>
      <c r="G138" s="6">
        <v>91.428900245390366</v>
      </c>
      <c r="H138" s="8">
        <v>0.31617523400147107</v>
      </c>
      <c r="I138" s="9">
        <v>0.59312660484020319</v>
      </c>
      <c r="J138" s="9">
        <v>64.682360423679938</v>
      </c>
      <c r="K138" s="1">
        <v>0.17469843059731624</v>
      </c>
      <c r="N138" s="7">
        <f t="shared" si="26"/>
        <v>0.75758564450544041</v>
      </c>
      <c r="O138" s="7">
        <f t="shared" si="27"/>
        <v>9.2445877215917484E-3</v>
      </c>
      <c r="P138" s="7">
        <f t="shared" si="23"/>
        <v>0.80050785159579474</v>
      </c>
      <c r="Q138" s="7">
        <f t="shared" si="24"/>
        <v>0.7634199147105234</v>
      </c>
      <c r="R138" s="7">
        <f t="shared" si="25"/>
        <v>0.47069947339595047</v>
      </c>
      <c r="S138" s="7">
        <f t="shared" si="28"/>
        <v>0.5819768017860939</v>
      </c>
      <c r="T138" s="7">
        <v>0.17469843059731624</v>
      </c>
    </row>
    <row r="139" spans="1:20" x14ac:dyDescent="0.25">
      <c r="A139" s="2">
        <v>19625063.875</v>
      </c>
      <c r="B139" s="2">
        <v>4337330.7719999999</v>
      </c>
      <c r="C139" s="1" t="s">
        <v>45</v>
      </c>
      <c r="E139" s="6">
        <v>5.455911837409908</v>
      </c>
      <c r="F139" s="6">
        <v>0</v>
      </c>
      <c r="G139" s="6">
        <v>85.376438170297661</v>
      </c>
      <c r="H139" s="8">
        <v>0.42445588551037722</v>
      </c>
      <c r="I139" s="9">
        <v>0.66380540654027864</v>
      </c>
      <c r="J139" s="9">
        <v>52.34707743122047</v>
      </c>
      <c r="K139" s="1">
        <v>0.33017154136745558</v>
      </c>
      <c r="N139" s="7">
        <f t="shared" si="26"/>
        <v>0.79506603940320997</v>
      </c>
      <c r="O139" s="7">
        <f t="shared" si="27"/>
        <v>0</v>
      </c>
      <c r="P139" s="7">
        <f t="shared" si="23"/>
        <v>0.93780489137750189</v>
      </c>
      <c r="Q139" s="7">
        <f t="shared" si="24"/>
        <v>0.52642620186408673</v>
      </c>
      <c r="R139" s="7">
        <f t="shared" si="25"/>
        <v>0.39253085912865165</v>
      </c>
      <c r="S139" s="7">
        <f t="shared" si="28"/>
        <v>0.39832258044182406</v>
      </c>
      <c r="T139" s="7">
        <v>0.33017154136745558</v>
      </c>
    </row>
    <row r="140" spans="1:20" x14ac:dyDescent="0.25">
      <c r="A140" s="2">
        <v>19624236.508000001</v>
      </c>
      <c r="B140" s="2">
        <v>4336759.3720000004</v>
      </c>
      <c r="C140" s="1" t="s">
        <v>46</v>
      </c>
      <c r="E140" s="6">
        <v>5.7470389012514627</v>
      </c>
      <c r="F140" s="6">
        <v>1.9909349307030356E-2</v>
      </c>
      <c r="G140" s="6">
        <v>86.341711150154339</v>
      </c>
      <c r="H140" s="8">
        <v>0.3932433366430137</v>
      </c>
      <c r="I140" s="9">
        <v>0.59004232322756311</v>
      </c>
      <c r="J140" s="9">
        <v>49.385911814990287</v>
      </c>
      <c r="K140" s="1">
        <v>0.19407822473374473</v>
      </c>
      <c r="N140" s="7">
        <f t="shared" si="26"/>
        <v>0.90438668821063695</v>
      </c>
      <c r="O140" s="7">
        <f t="shared" si="27"/>
        <v>5.928066612740421E-3</v>
      </c>
      <c r="P140" s="7">
        <f t="shared" si="23"/>
        <v>0.91590816223301408</v>
      </c>
      <c r="Q140" s="7">
        <f t="shared" si="24"/>
        <v>0.59474106458791232</v>
      </c>
      <c r="R140" s="7">
        <f t="shared" si="25"/>
        <v>0.47411059545618667</v>
      </c>
      <c r="S140" s="7">
        <f t="shared" si="28"/>
        <v>0.35423517962154116</v>
      </c>
      <c r="T140" s="7">
        <v>0.19407822473374473</v>
      </c>
    </row>
    <row r="141" spans="1:20" x14ac:dyDescent="0.25">
      <c r="A141" s="2">
        <v>19626771.173999999</v>
      </c>
      <c r="B141" s="2">
        <v>4336575.9239999996</v>
      </c>
      <c r="C141" s="1" t="s">
        <v>47</v>
      </c>
      <c r="E141" s="6">
        <v>5.6937238357534508</v>
      </c>
      <c r="F141" s="6">
        <v>0</v>
      </c>
      <c r="G141" s="6">
        <v>85.355647249294719</v>
      </c>
      <c r="H141" s="8">
        <v>0.47285730095996642</v>
      </c>
      <c r="I141" s="9">
        <v>0.56206432078005386</v>
      </c>
      <c r="J141" s="9">
        <v>48.871961959014548</v>
      </c>
      <c r="K141" s="1">
        <v>0.60121285631519505</v>
      </c>
      <c r="N141" s="7">
        <f t="shared" si="26"/>
        <v>0.88436643494203238</v>
      </c>
      <c r="O141" s="7">
        <f t="shared" si="27"/>
        <v>0</v>
      </c>
      <c r="P141" s="7">
        <f t="shared" si="23"/>
        <v>0.93827652290077668</v>
      </c>
      <c r="Q141" s="7">
        <f t="shared" si="24"/>
        <v>0.420490090522186</v>
      </c>
      <c r="R141" s="7">
        <f t="shared" si="25"/>
        <v>0.50505341888674515</v>
      </c>
      <c r="S141" s="7">
        <f t="shared" si="28"/>
        <v>0.34658322217014553</v>
      </c>
      <c r="T141" s="7">
        <v>0.60121285631519505</v>
      </c>
    </row>
    <row r="142" spans="1:20" x14ac:dyDescent="0.25">
      <c r="A142" s="2">
        <v>19625846.839000002</v>
      </c>
      <c r="B142" s="2">
        <v>4336622.4840000002</v>
      </c>
      <c r="C142" s="1" t="s">
        <v>48</v>
      </c>
      <c r="E142" s="6">
        <v>5.7993778542017642</v>
      </c>
      <c r="F142" s="6">
        <v>0</v>
      </c>
      <c r="G142" s="6">
        <v>84.397511252265275</v>
      </c>
      <c r="H142" s="8">
        <v>0.47624760054976462</v>
      </c>
      <c r="I142" s="9">
        <v>0.60289269736586959</v>
      </c>
      <c r="J142" s="9">
        <v>45.430175896712406</v>
      </c>
      <c r="K142" s="1">
        <v>0.27525912277888948</v>
      </c>
      <c r="N142" s="7">
        <f t="shared" si="26"/>
        <v>0.92404040304885071</v>
      </c>
      <c r="O142" s="7">
        <f t="shared" si="27"/>
        <v>0</v>
      </c>
      <c r="P142" s="7">
        <f t="shared" si="23"/>
        <v>0.96001135320096032</v>
      </c>
      <c r="Q142" s="7">
        <f t="shared" si="24"/>
        <v>0.41306974647870803</v>
      </c>
      <c r="R142" s="7">
        <f t="shared" si="25"/>
        <v>0.45989847081561452</v>
      </c>
      <c r="S142" s="7">
        <f t="shared" si="28"/>
        <v>0.29534008979190496</v>
      </c>
      <c r="T142" s="7">
        <v>0.27525912277888948</v>
      </c>
    </row>
    <row r="143" spans="1:20" x14ac:dyDescent="0.25">
      <c r="A143" s="2">
        <v>19618987.375999998</v>
      </c>
      <c r="B143" s="2">
        <v>4336161.0020000003</v>
      </c>
      <c r="C143" s="1" t="s">
        <v>49</v>
      </c>
      <c r="E143" s="6">
        <v>5.5109098057689359</v>
      </c>
      <c r="F143" s="6">
        <v>0.93428701281364734</v>
      </c>
      <c r="G143" s="6">
        <v>97.882956202946957</v>
      </c>
      <c r="H143" s="8">
        <v>0.40790203929477892</v>
      </c>
      <c r="I143" s="9">
        <v>0.58321492634680494</v>
      </c>
      <c r="J143" s="9">
        <v>45.892076801695573</v>
      </c>
      <c r="K143" s="1">
        <v>0.10709484504102047</v>
      </c>
      <c r="N143" s="7">
        <f t="shared" si="26"/>
        <v>0.81571823677971877</v>
      </c>
      <c r="O143" s="7">
        <f t="shared" si="27"/>
        <v>0.27818667310346568</v>
      </c>
      <c r="P143" s="7">
        <f t="shared" si="23"/>
        <v>0.65410085778667815</v>
      </c>
      <c r="Q143" s="7">
        <f t="shared" si="24"/>
        <v>0.56265758228019824</v>
      </c>
      <c r="R143" s="7">
        <f t="shared" si="25"/>
        <v>0.48166148964772154</v>
      </c>
      <c r="S143" s="7">
        <f t="shared" si="28"/>
        <v>0.30221711491526482</v>
      </c>
      <c r="T143" s="7">
        <v>0.10709484504102047</v>
      </c>
    </row>
    <row r="144" spans="1:20" x14ac:dyDescent="0.25">
      <c r="A144" s="2">
        <v>19619792.691</v>
      </c>
      <c r="B144" s="2">
        <v>4336189.4210000001</v>
      </c>
      <c r="C144" s="1" t="s">
        <v>50</v>
      </c>
      <c r="E144" s="6">
        <v>5.4967963615806985</v>
      </c>
      <c r="F144" s="6">
        <v>0.90482999988126933</v>
      </c>
      <c r="G144" s="6">
        <v>91.635269244735795</v>
      </c>
      <c r="H144" s="8">
        <v>0.45359110906875127</v>
      </c>
      <c r="I144" s="9">
        <v>0.64429648059340894</v>
      </c>
      <c r="J144" s="9">
        <v>41.994481832747582</v>
      </c>
      <c r="K144" s="1">
        <v>6.0216417207254347E-2</v>
      </c>
      <c r="N144" s="7">
        <f t="shared" si="26"/>
        <v>0.81041852037683149</v>
      </c>
      <c r="O144" s="7">
        <f t="shared" si="27"/>
        <v>0.26941576190076605</v>
      </c>
      <c r="P144" s="7">
        <f t="shared" si="23"/>
        <v>0.79582647526310513</v>
      </c>
      <c r="Q144" s="7">
        <f t="shared" si="24"/>
        <v>0.46265797818340348</v>
      </c>
      <c r="R144" s="7">
        <f t="shared" si="25"/>
        <v>0.41410714042415825</v>
      </c>
      <c r="S144" s="7">
        <f t="shared" si="28"/>
        <v>0.24418765830895428</v>
      </c>
      <c r="T144" s="7">
        <v>6.0216417207254347E-2</v>
      </c>
    </row>
    <row r="145" spans="1:20" x14ac:dyDescent="0.25">
      <c r="A145" s="2">
        <v>19620690.034000002</v>
      </c>
      <c r="B145" s="2">
        <v>4336104.8310000002</v>
      </c>
      <c r="C145" s="1" t="s">
        <v>51</v>
      </c>
      <c r="E145" s="6">
        <v>5.4854034267472338</v>
      </c>
      <c r="F145" s="6">
        <v>0.76778851502706413</v>
      </c>
      <c r="G145" s="6">
        <v>87.639398208890583</v>
      </c>
      <c r="H145" s="8">
        <v>0.4544560169416112</v>
      </c>
      <c r="I145" s="9">
        <v>0.64913996420422337</v>
      </c>
      <c r="J145" s="9">
        <v>48.782271268117348</v>
      </c>
      <c r="K145" s="1">
        <v>7.045508907804908E-2</v>
      </c>
      <c r="N145" s="7">
        <f t="shared" si="26"/>
        <v>0.80614037800359972</v>
      </c>
      <c r="O145" s="7">
        <f t="shared" si="27"/>
        <v>0.22861126154285047</v>
      </c>
      <c r="P145" s="7">
        <f t="shared" si="23"/>
        <v>0.88647078790220712</v>
      </c>
      <c r="Q145" s="7">
        <f t="shared" si="24"/>
        <v>0.46076495551312219</v>
      </c>
      <c r="R145" s="7">
        <f t="shared" si="25"/>
        <v>0.40875039422902099</v>
      </c>
      <c r="S145" s="7">
        <f t="shared" si="28"/>
        <v>0.34524785969742205</v>
      </c>
      <c r="T145" s="7">
        <v>7.045508907804908E-2</v>
      </c>
    </row>
    <row r="146" spans="1:20" x14ac:dyDescent="0.25">
      <c r="A146" s="2">
        <v>19621644.213</v>
      </c>
      <c r="B146" s="2">
        <v>4336053.3169999998</v>
      </c>
      <c r="C146" s="1" t="s">
        <v>52</v>
      </c>
      <c r="E146" s="6">
        <v>5.5154741906735429</v>
      </c>
      <c r="F146" s="6">
        <v>0.56091995389509264</v>
      </c>
      <c r="G146" s="6">
        <v>87.079208875260534</v>
      </c>
      <c r="H146" s="8">
        <v>0.42518175497251748</v>
      </c>
      <c r="I146" s="9">
        <v>0.50102677158095033</v>
      </c>
      <c r="J146" s="9">
        <v>58.716127484558847</v>
      </c>
      <c r="K146" s="1">
        <v>0.30549437249574241</v>
      </c>
      <c r="N146" s="7">
        <f t="shared" si="26"/>
        <v>0.81743220150905105</v>
      </c>
      <c r="O146" s="7">
        <f t="shared" si="27"/>
        <v>0.16701554630573567</v>
      </c>
      <c r="P146" s="7">
        <f t="shared" si="23"/>
        <v>0.8991783994940592</v>
      </c>
      <c r="Q146" s="7">
        <f t="shared" si="24"/>
        <v>0.5248374923718806</v>
      </c>
      <c r="R146" s="7">
        <f t="shared" si="25"/>
        <v>0.57255909986040698</v>
      </c>
      <c r="S146" s="7">
        <f t="shared" si="28"/>
        <v>0.49314836830283837</v>
      </c>
      <c r="T146" s="7">
        <v>0.30549437249574241</v>
      </c>
    </row>
    <row r="147" spans="1:20" x14ac:dyDescent="0.25">
      <c r="A147" s="2">
        <v>19622334.921</v>
      </c>
      <c r="B147" s="2">
        <v>4335992.5999999996</v>
      </c>
      <c r="C147" s="1" t="s">
        <v>53</v>
      </c>
      <c r="E147" s="6">
        <v>5.5748345303194355</v>
      </c>
      <c r="F147" s="6">
        <v>0.41721270613495215</v>
      </c>
      <c r="G147" s="6">
        <v>88.047232786826925</v>
      </c>
      <c r="H147" s="8">
        <v>0.40821264932116791</v>
      </c>
      <c r="I147" s="9">
        <v>0.52742073368308395</v>
      </c>
      <c r="J147" s="9">
        <v>62.244336140559454</v>
      </c>
      <c r="K147" s="1">
        <v>0.15552152626962257</v>
      </c>
      <c r="N147" s="7">
        <f t="shared" si="26"/>
        <v>0.83972250581085239</v>
      </c>
      <c r="O147" s="7">
        <f t="shared" si="27"/>
        <v>0.12422629567186987</v>
      </c>
      <c r="P147" s="7">
        <f t="shared" si="23"/>
        <v>0.877219266855638</v>
      </c>
      <c r="Q147" s="7">
        <f t="shared" si="24"/>
        <v>0.56197775054317545</v>
      </c>
      <c r="R147" s="7">
        <f t="shared" si="25"/>
        <v>0.54336817708129048</v>
      </c>
      <c r="S147" s="7">
        <f t="shared" si="28"/>
        <v>0.54567820599314576</v>
      </c>
      <c r="T147" s="7">
        <v>0.15552152626962257</v>
      </c>
    </row>
    <row r="148" spans="1:20" x14ac:dyDescent="0.25">
      <c r="A148" s="2">
        <v>19623366.993999999</v>
      </c>
      <c r="B148" s="2">
        <v>4335971.8109999998</v>
      </c>
      <c r="C148" s="1" t="s">
        <v>54</v>
      </c>
      <c r="E148" s="6">
        <v>5.7276844287960698</v>
      </c>
      <c r="F148" s="6">
        <v>0.22490325465820604</v>
      </c>
      <c r="G148" s="6">
        <v>87.41402478333508</v>
      </c>
      <c r="H148" s="8">
        <v>0.41194473627791522</v>
      </c>
      <c r="I148" s="9">
        <v>0.57088219026520592</v>
      </c>
      <c r="J148" s="9">
        <v>61.024532416931159</v>
      </c>
      <c r="K148" s="1">
        <v>2.8690060014165329E-2</v>
      </c>
      <c r="N148" s="7">
        <f t="shared" si="26"/>
        <v>0.89711892183320197</v>
      </c>
      <c r="O148" s="7">
        <f t="shared" si="27"/>
        <v>6.6965597643373287E-2</v>
      </c>
      <c r="P148" s="7">
        <f t="shared" si="23"/>
        <v>0.89158327002771631</v>
      </c>
      <c r="Q148" s="7">
        <f t="shared" si="24"/>
        <v>0.55380933696032442</v>
      </c>
      <c r="R148" s="7">
        <f t="shared" si="25"/>
        <v>0.49530112227355144</v>
      </c>
      <c r="S148" s="7">
        <f t="shared" si="28"/>
        <v>0.52751712260391659</v>
      </c>
      <c r="T148" s="7">
        <v>2.8690060014165329E-2</v>
      </c>
    </row>
    <row r="149" spans="1:20" x14ac:dyDescent="0.25">
      <c r="A149" s="2">
        <v>19618940.217</v>
      </c>
      <c r="B149" s="2">
        <v>4335480.7070000004</v>
      </c>
      <c r="C149" s="1" t="s">
        <v>55</v>
      </c>
      <c r="E149" s="6">
        <v>5.3664934049290967</v>
      </c>
      <c r="F149" s="6">
        <v>1.03416786993622</v>
      </c>
      <c r="G149" s="6">
        <v>99.698172989436543</v>
      </c>
      <c r="H149" s="8">
        <v>0.42892315923185964</v>
      </c>
      <c r="I149" s="9">
        <v>0.58830973996902758</v>
      </c>
      <c r="J149" s="9">
        <v>40.451817840764669</v>
      </c>
      <c r="K149" s="1">
        <v>7.8291063962356675E-2</v>
      </c>
      <c r="N149" s="7">
        <f t="shared" si="26"/>
        <v>0.76148866969681406</v>
      </c>
      <c r="O149" s="7">
        <f t="shared" si="27"/>
        <v>0.30792648856549776</v>
      </c>
      <c r="P149" s="7">
        <f t="shared" si="23"/>
        <v>0.61292358343865738</v>
      </c>
      <c r="Q149" s="7">
        <f t="shared" si="24"/>
        <v>0.51664868602167091</v>
      </c>
      <c r="R149" s="7">
        <f t="shared" si="25"/>
        <v>0.47602678007116012</v>
      </c>
      <c r="S149" s="7">
        <f t="shared" si="28"/>
        <v>0.22121966037841181</v>
      </c>
      <c r="T149" s="7">
        <v>7.8291063962356675E-2</v>
      </c>
    </row>
    <row r="150" spans="1:20" x14ac:dyDescent="0.25">
      <c r="A150" s="2">
        <v>19619749.441</v>
      </c>
      <c r="B150" s="2">
        <v>4335411.159</v>
      </c>
      <c r="C150" s="4" t="s">
        <v>56</v>
      </c>
      <c r="E150" s="6">
        <v>5.3790020423396223</v>
      </c>
      <c r="F150" s="6">
        <v>1.101887958892904</v>
      </c>
      <c r="G150" s="6">
        <v>91.78951221548482</v>
      </c>
      <c r="H150" s="8">
        <v>0.51975270273770247</v>
      </c>
      <c r="I150" s="9">
        <v>0.60173135273625344</v>
      </c>
      <c r="J150" s="9">
        <v>25.593422023397714</v>
      </c>
      <c r="K150" s="1">
        <v>4.1351258782436014E-2</v>
      </c>
      <c r="N150" s="7">
        <f t="shared" si="26"/>
        <v>0.7661857677246352</v>
      </c>
      <c r="O150" s="7">
        <f t="shared" si="27"/>
        <v>0.3280903418469393</v>
      </c>
      <c r="P150" s="7">
        <f t="shared" si="23"/>
        <v>0.79232755151468115</v>
      </c>
      <c r="Q150" s="7">
        <f t="shared" si="24"/>
        <v>0.31785018922996922</v>
      </c>
      <c r="R150" s="7">
        <f t="shared" si="25"/>
        <v>0.46118288280620107</v>
      </c>
      <c r="S150" s="7">
        <f t="shared" si="28"/>
        <v>0</v>
      </c>
      <c r="T150" s="7">
        <v>4.1351258782436014E-2</v>
      </c>
    </row>
    <row r="151" spans="1:20" x14ac:dyDescent="0.25">
      <c r="A151" s="2">
        <v>19620642.037999999</v>
      </c>
      <c r="B151" s="2">
        <v>4335391.6960000005</v>
      </c>
      <c r="C151" s="1" t="s">
        <v>57</v>
      </c>
      <c r="E151" s="6">
        <v>5.454988921697197</v>
      </c>
      <c r="F151" s="6">
        <v>0.87769115263762831</v>
      </c>
      <c r="G151" s="6">
        <v>89.002737833028775</v>
      </c>
      <c r="H151" s="8">
        <v>0.48731744632528806</v>
      </c>
      <c r="I151" s="9">
        <v>0.63685774964597264</v>
      </c>
      <c r="J151" s="9">
        <v>40.334979348344483</v>
      </c>
      <c r="K151" s="1">
        <v>4.1082651122796465E-2</v>
      </c>
      <c r="N151" s="7">
        <f t="shared" si="26"/>
        <v>0.79471947682954613</v>
      </c>
      <c r="O151" s="7">
        <f t="shared" si="27"/>
        <v>0.26133509126847765</v>
      </c>
      <c r="P151" s="7">
        <f t="shared" si="23"/>
        <v>0.85554411834378419</v>
      </c>
      <c r="Q151" s="7">
        <f t="shared" si="24"/>
        <v>0.38884119027388175</v>
      </c>
      <c r="R151" s="7">
        <f t="shared" si="25"/>
        <v>0.42233415158000448</v>
      </c>
      <c r="S151" s="7">
        <f t="shared" si="28"/>
        <v>0.21948010706929158</v>
      </c>
      <c r="T151" s="7">
        <v>4.1082651122796465E-2</v>
      </c>
    </row>
    <row r="152" spans="1:20" x14ac:dyDescent="0.25">
      <c r="A152" s="2">
        <v>19623259.353999998</v>
      </c>
      <c r="B152" s="2">
        <v>4335222.5470000003</v>
      </c>
      <c r="C152" s="1" t="s">
        <v>58</v>
      </c>
      <c r="E152" s="6">
        <v>5.7630119601195346</v>
      </c>
      <c r="F152" s="6">
        <v>0.33072415123545534</v>
      </c>
      <c r="G152" s="6">
        <v>86.074700860162366</v>
      </c>
      <c r="H152" s="8">
        <v>0.4545478801503991</v>
      </c>
      <c r="I152" s="9">
        <v>0.59709850724030877</v>
      </c>
      <c r="J152" s="9">
        <v>61.847238300256976</v>
      </c>
      <c r="K152" s="1">
        <v>4.854041061697608E-2</v>
      </c>
      <c r="N152" s="7">
        <f t="shared" si="26"/>
        <v>0.91038470548823092</v>
      </c>
      <c r="O152" s="7">
        <f t="shared" si="27"/>
        <v>9.847407711479092E-2</v>
      </c>
      <c r="P152" s="7">
        <f t="shared" si="23"/>
        <v>0.92196515556107084</v>
      </c>
      <c r="Q152" s="7">
        <f t="shared" si="24"/>
        <v>0.46056389463455111</v>
      </c>
      <c r="R152" s="7">
        <f t="shared" si="25"/>
        <v>0.46630666962518591</v>
      </c>
      <c r="S152" s="7">
        <f t="shared" si="28"/>
        <v>0.53976600319221901</v>
      </c>
      <c r="T152" s="7">
        <v>4.854041061697608E-2</v>
      </c>
    </row>
    <row r="153" spans="1:20" x14ac:dyDescent="0.25">
      <c r="A153" s="2">
        <v>19625269.774</v>
      </c>
      <c r="B153" s="2">
        <v>4335121.18</v>
      </c>
      <c r="C153" s="1" t="s">
        <v>59</v>
      </c>
      <c r="E153" s="6">
        <v>5.9545198827035106</v>
      </c>
      <c r="F153" s="6">
        <v>0.10307167521296565</v>
      </c>
      <c r="G153" s="6">
        <v>83.667214962468478</v>
      </c>
      <c r="H153" s="8">
        <v>0.49432147984514668</v>
      </c>
      <c r="I153" s="9">
        <v>0.58712161170908483</v>
      </c>
      <c r="J153" s="9">
        <v>47.850942297504609</v>
      </c>
      <c r="K153" s="1">
        <v>0.16615072257795405</v>
      </c>
      <c r="N153" s="7">
        <f t="shared" si="26"/>
        <v>0.98229753307761991</v>
      </c>
      <c r="O153" s="7">
        <f t="shared" si="27"/>
        <v>3.0689890820964461E-2</v>
      </c>
      <c r="P153" s="7">
        <f t="shared" si="23"/>
        <v>0.97657775502366451</v>
      </c>
      <c r="Q153" s="7">
        <f t="shared" si="24"/>
        <v>0.37351147175408078</v>
      </c>
      <c r="R153" s="7">
        <f t="shared" si="25"/>
        <v>0.47734081394578143</v>
      </c>
      <c r="S153" s="7">
        <f t="shared" si="28"/>
        <v>0.33138174109942953</v>
      </c>
      <c r="T153" s="7">
        <v>0.16615072257795405</v>
      </c>
    </row>
    <row r="154" spans="1:20" x14ac:dyDescent="0.25">
      <c r="A154" s="2">
        <v>19624561.839000002</v>
      </c>
      <c r="B154" s="2">
        <v>4335184.7300000004</v>
      </c>
      <c r="C154" s="1" t="s">
        <v>60</v>
      </c>
      <c r="E154" s="6">
        <v>5.9379812505891749</v>
      </c>
      <c r="F154" s="6">
        <v>0.15655800530232267</v>
      </c>
      <c r="G154" s="6">
        <v>83.858779778091176</v>
      </c>
      <c r="H154" s="8">
        <v>0.48624401735971279</v>
      </c>
      <c r="I154" s="9">
        <v>0.59272810418239597</v>
      </c>
      <c r="J154" s="9">
        <v>54.011142080309881</v>
      </c>
      <c r="K154" s="1">
        <v>9.0047170267149507E-2</v>
      </c>
      <c r="N154" s="7">
        <f t="shared" si="26"/>
        <v>0.97608713831298011</v>
      </c>
      <c r="O154" s="7">
        <f t="shared" si="27"/>
        <v>4.6615601036353933E-2</v>
      </c>
      <c r="P154" s="7">
        <f t="shared" si="23"/>
        <v>0.97223220410818489</v>
      </c>
      <c r="Q154" s="7">
        <f t="shared" si="24"/>
        <v>0.3911906027726389</v>
      </c>
      <c r="R154" s="7">
        <f t="shared" si="25"/>
        <v>0.47114020305542581</v>
      </c>
      <c r="S154" s="7">
        <f t="shared" si="28"/>
        <v>0.4230980556037528</v>
      </c>
      <c r="T154" s="7">
        <v>9.0047170267149507E-2</v>
      </c>
    </row>
    <row r="155" spans="1:20" x14ac:dyDescent="0.25">
      <c r="A155" s="2">
        <v>19619080.452</v>
      </c>
      <c r="B155" s="2">
        <v>4334650.8380000005</v>
      </c>
      <c r="C155" s="1" t="s">
        <v>61</v>
      </c>
      <c r="E155" s="6">
        <v>5.2780849778764098</v>
      </c>
      <c r="F155" s="6">
        <v>1.0587780618854652</v>
      </c>
      <c r="G155" s="6">
        <v>100.96216201581339</v>
      </c>
      <c r="H155" s="8">
        <v>0.43704168747149513</v>
      </c>
      <c r="I155" s="9">
        <v>0.60919575335193188</v>
      </c>
      <c r="J155" s="9">
        <v>39.974720350794783</v>
      </c>
      <c r="K155" s="1">
        <v>6.5487251758993364E-2</v>
      </c>
      <c r="N155" s="7">
        <f t="shared" si="26"/>
        <v>0.72829056548104154</v>
      </c>
      <c r="O155" s="7">
        <f t="shared" si="27"/>
        <v>0.31525424473560709</v>
      </c>
      <c r="P155" s="7">
        <f t="shared" si="23"/>
        <v>0.58425063192157656</v>
      </c>
      <c r="Q155" s="7">
        <f t="shared" si="24"/>
        <v>0.49887967444344256</v>
      </c>
      <c r="R155" s="7">
        <f t="shared" si="25"/>
        <v>0.45292748177465059</v>
      </c>
      <c r="S155" s="7">
        <f t="shared" si="28"/>
        <v>0.21411638045534176</v>
      </c>
      <c r="T155" s="7">
        <v>6.5487251758993364E-2</v>
      </c>
    </row>
    <row r="156" spans="1:20" x14ac:dyDescent="0.25">
      <c r="A156" s="2">
        <v>19619869.795000002</v>
      </c>
      <c r="B156" s="2">
        <v>4334600.2130000005</v>
      </c>
      <c r="C156" s="1" t="s">
        <v>62</v>
      </c>
      <c r="E156" s="6">
        <v>5.3547983039578311</v>
      </c>
      <c r="F156" s="6">
        <v>1.0283343270395215</v>
      </c>
      <c r="G156" s="6">
        <v>94.804665558824809</v>
      </c>
      <c r="H156" s="8">
        <v>0.48556961903223278</v>
      </c>
      <c r="I156" s="9">
        <v>0.63791143838020292</v>
      </c>
      <c r="J156" s="9">
        <v>35.026083068304885</v>
      </c>
      <c r="K156" s="1">
        <v>4.444243978234623E-2</v>
      </c>
      <c r="N156" s="7">
        <f t="shared" si="26"/>
        <v>0.75709706141012123</v>
      </c>
      <c r="O156" s="7">
        <f t="shared" si="27"/>
        <v>0.30618953421572925</v>
      </c>
      <c r="P156" s="7">
        <f t="shared" si="23"/>
        <v>0.72393032351186759</v>
      </c>
      <c r="Q156" s="7">
        <f t="shared" si="24"/>
        <v>0.39266665746329404</v>
      </c>
      <c r="R156" s="7">
        <f t="shared" si="25"/>
        <v>0.42116880374949994</v>
      </c>
      <c r="S156" s="7">
        <f t="shared" si="28"/>
        <v>0.14043844964609514</v>
      </c>
      <c r="T156" s="7">
        <v>4.444243978234623E-2</v>
      </c>
    </row>
    <row r="157" spans="1:20" x14ac:dyDescent="0.25">
      <c r="A157" s="2">
        <v>19620678.500999998</v>
      </c>
      <c r="B157" s="2">
        <v>4334488.0970000001</v>
      </c>
      <c r="C157" s="1" t="s">
        <v>63</v>
      </c>
      <c r="E157" s="6">
        <v>5.4436666365457</v>
      </c>
      <c r="F157" s="6">
        <v>0.89423859346611811</v>
      </c>
      <c r="G157" s="6">
        <v>91.489472920658272</v>
      </c>
      <c r="H157" s="8">
        <v>0.48816048714507371</v>
      </c>
      <c r="I157" s="9">
        <v>0.682202562313592</v>
      </c>
      <c r="J157" s="9">
        <v>40.601441973408818</v>
      </c>
      <c r="K157" s="1">
        <v>3.7733213185492262E-2</v>
      </c>
      <c r="N157" s="7">
        <f t="shared" si="26"/>
        <v>0.7904678640031344</v>
      </c>
      <c r="O157" s="7">
        <f t="shared" si="27"/>
        <v>0.26626213986202607</v>
      </c>
      <c r="P157" s="7">
        <f t="shared" si="23"/>
        <v>0.79913379110557436</v>
      </c>
      <c r="Q157" s="7">
        <f t="shared" si="24"/>
        <v>0.38699602799255145</v>
      </c>
      <c r="R157" s="7">
        <f t="shared" si="25"/>
        <v>0.37218416197662557</v>
      </c>
      <c r="S157" s="7">
        <f t="shared" si="28"/>
        <v>0.22344734365019983</v>
      </c>
      <c r="T157" s="7">
        <v>3.7733213185492262E-2</v>
      </c>
    </row>
    <row r="158" spans="1:20" x14ac:dyDescent="0.25">
      <c r="A158" s="2">
        <v>19621636.842</v>
      </c>
      <c r="B158" s="2">
        <v>4334528.8569999998</v>
      </c>
      <c r="C158" s="1" t="s">
        <v>64</v>
      </c>
      <c r="E158" s="6">
        <v>5.5573861542432725</v>
      </c>
      <c r="F158" s="6">
        <v>0.70017261935352637</v>
      </c>
      <c r="G158" s="6">
        <v>88.917144763568686</v>
      </c>
      <c r="H158" s="8">
        <v>0.47688379524132174</v>
      </c>
      <c r="I158" s="9">
        <v>0.73632020507207951</v>
      </c>
      <c r="J158" s="9">
        <v>49.485563278261338</v>
      </c>
      <c r="K158" s="1">
        <v>4.218252830473769E-2</v>
      </c>
      <c r="N158" s="7">
        <f t="shared" si="26"/>
        <v>0.83317049457523507</v>
      </c>
      <c r="O158" s="7">
        <f t="shared" si="27"/>
        <v>0.20847843211425143</v>
      </c>
      <c r="P158" s="7">
        <f t="shared" si="23"/>
        <v>0.85748575381657155</v>
      </c>
      <c r="Q158" s="7">
        <f t="shared" si="24"/>
        <v>0.41167730803338787</v>
      </c>
      <c r="R158" s="7">
        <f t="shared" si="25"/>
        <v>0.31233168796617317</v>
      </c>
      <c r="S158" s="7">
        <f t="shared" si="28"/>
        <v>0.35571884334486636</v>
      </c>
      <c r="T158" s="7">
        <v>4.218252830473769E-2</v>
      </c>
    </row>
    <row r="159" spans="1:20" x14ac:dyDescent="0.25">
      <c r="A159" s="2">
        <v>19622755.249000002</v>
      </c>
      <c r="B159" s="2">
        <v>4334498.5949999997</v>
      </c>
      <c r="C159" s="1" t="s">
        <v>65</v>
      </c>
      <c r="E159" s="6">
        <v>5.7008435957896717</v>
      </c>
      <c r="F159" s="6">
        <v>0.48801541726935649</v>
      </c>
      <c r="G159" s="6">
        <v>87.004274054456715</v>
      </c>
      <c r="H159" s="8">
        <v>0.47286908890424939</v>
      </c>
      <c r="I159" s="9">
        <v>0.65439242892896898</v>
      </c>
      <c r="J159" s="9">
        <v>57.23241873090091</v>
      </c>
      <c r="K159" s="1">
        <v>8.0792922221750774E-2</v>
      </c>
      <c r="N159" s="7">
        <f t="shared" si="26"/>
        <v>0.88703996441827671</v>
      </c>
      <c r="O159" s="7">
        <f t="shared" si="27"/>
        <v>0.14530800866482815</v>
      </c>
      <c r="P159" s="7">
        <f t="shared" si="23"/>
        <v>0.90087825798888166</v>
      </c>
      <c r="Q159" s="7">
        <f t="shared" si="24"/>
        <v>0.42046429026476684</v>
      </c>
      <c r="R159" s="7">
        <f t="shared" si="25"/>
        <v>0.40294132730732196</v>
      </c>
      <c r="S159" s="7">
        <f t="shared" si="28"/>
        <v>0.47105812716112339</v>
      </c>
      <c r="T159" s="7">
        <v>8.0792922221750774E-2</v>
      </c>
    </row>
    <row r="160" spans="1:20" ht="16.2" x14ac:dyDescent="0.25">
      <c r="A160" s="2">
        <v>19622630.600000001</v>
      </c>
      <c r="B160" s="2">
        <v>4339420.42</v>
      </c>
      <c r="C160" s="4" t="s">
        <v>66</v>
      </c>
      <c r="E160" s="6">
        <v>4.8580066060866693</v>
      </c>
      <c r="F160" s="6">
        <v>0.43123486293081276</v>
      </c>
      <c r="G160" s="6">
        <v>106.46196626758724</v>
      </c>
      <c r="H160" s="8">
        <v>0.55225476214707692</v>
      </c>
      <c r="I160" s="9">
        <v>0.59117555702594393</v>
      </c>
      <c r="J160" s="9">
        <v>29.207053422993255</v>
      </c>
      <c r="K160" s="1">
        <v>8.9325443532923043E-2</v>
      </c>
      <c r="N160" s="7">
        <f t="shared" si="26"/>
        <v>0.57054762139317894</v>
      </c>
      <c r="O160" s="7">
        <f t="shared" si="27"/>
        <v>0.12840143360622716</v>
      </c>
      <c r="P160" s="7">
        <f t="shared" si="23"/>
        <v>0.45949035523106457</v>
      </c>
      <c r="Q160" s="7">
        <f t="shared" si="24"/>
        <v>0.2467129765586033</v>
      </c>
      <c r="R160" s="7">
        <f t="shared" si="25"/>
        <v>0.47285727319364745</v>
      </c>
      <c r="S160" s="7">
        <f t="shared" si="28"/>
        <v>5.3801656704885972E-2</v>
      </c>
      <c r="T160" s="7">
        <v>8.9325443532923043E-2</v>
      </c>
    </row>
    <row r="161" spans="1:20" ht="16.2" x14ac:dyDescent="0.25">
      <c r="A161" s="2">
        <v>19622520.940000001</v>
      </c>
      <c r="B161" s="2">
        <v>4339597.4800000004</v>
      </c>
      <c r="C161" s="4" t="s">
        <v>67</v>
      </c>
      <c r="E161" s="6">
        <v>4.8555013305764483</v>
      </c>
      <c r="F161" s="6">
        <v>0.39438993527217031</v>
      </c>
      <c r="G161" s="6">
        <v>109.39048217230065</v>
      </c>
      <c r="H161" s="8">
        <v>0.5869597178393493</v>
      </c>
      <c r="I161" s="9">
        <v>0.63394365053025803</v>
      </c>
      <c r="J161" s="9">
        <v>30.205846511876672</v>
      </c>
      <c r="K161" s="1">
        <v>9.4157726712613798E-2</v>
      </c>
      <c r="N161" s="7">
        <f t="shared" si="26"/>
        <v>0.56960686947336514</v>
      </c>
      <c r="O161" s="7">
        <f t="shared" si="27"/>
        <v>0.11743074932450095</v>
      </c>
      <c r="P161" s="7">
        <f t="shared" si="23"/>
        <v>0.39305845368715608</v>
      </c>
      <c r="Q161" s="7">
        <f t="shared" si="24"/>
        <v>0.1707542878264228</v>
      </c>
      <c r="R161" s="7">
        <f t="shared" si="25"/>
        <v>0.42555705695239038</v>
      </c>
      <c r="S161" s="7">
        <f t="shared" si="28"/>
        <v>6.8672216799458091E-2</v>
      </c>
      <c r="T161" s="7">
        <v>9.4157726712613798E-2</v>
      </c>
    </row>
    <row r="162" spans="1:20" ht="16.2" x14ac:dyDescent="0.25">
      <c r="A162" s="2">
        <v>19622774.550000001</v>
      </c>
      <c r="B162" s="2">
        <v>4339384.26</v>
      </c>
      <c r="C162" s="4" t="s">
        <v>68</v>
      </c>
      <c r="E162" s="6">
        <v>4.8105370105552643</v>
      </c>
      <c r="F162" s="6">
        <v>0.40364566563841686</v>
      </c>
      <c r="G162" s="6">
        <v>103.35444739944778</v>
      </c>
      <c r="H162" s="8">
        <v>0.50104067997419965</v>
      </c>
      <c r="I162" s="9">
        <v>0.54716779321545961</v>
      </c>
      <c r="J162" s="9">
        <v>32.069585498339755</v>
      </c>
      <c r="K162" s="1">
        <v>9.996414508019115E-2</v>
      </c>
      <c r="N162" s="7">
        <f t="shared" si="26"/>
        <v>0.55272239101561549</v>
      </c>
      <c r="O162" s="7">
        <f t="shared" si="27"/>
        <v>0.12018666993820472</v>
      </c>
      <c r="P162" s="7">
        <f t="shared" si="23"/>
        <v>0.5299828484293494</v>
      </c>
      <c r="Q162" s="7">
        <f t="shared" si="24"/>
        <v>0.35880516768449783</v>
      </c>
      <c r="R162" s="7">
        <f t="shared" si="25"/>
        <v>0.52152852725177146</v>
      </c>
      <c r="S162" s="7">
        <f t="shared" si="28"/>
        <v>9.6420549169057831E-2</v>
      </c>
      <c r="T162" s="7">
        <v>9.996414508019115E-2</v>
      </c>
    </row>
    <row r="164" spans="1:20" x14ac:dyDescent="0.25">
      <c r="D164" s="1" t="s">
        <v>76</v>
      </c>
      <c r="E164" s="6">
        <f>MAX(E2:E162)</f>
        <v>6.0016625522182441</v>
      </c>
      <c r="F164" s="6">
        <f t="shared" ref="F164:K164" si="29">MAX(F2:F162)</f>
        <v>3.3584894718021197</v>
      </c>
      <c r="G164" s="6">
        <f t="shared" si="29"/>
        <v>126.71766845409155</v>
      </c>
      <c r="H164" s="6">
        <f>MAX(H2:H162)</f>
        <v>0.66497607241566159</v>
      </c>
      <c r="I164" s="6">
        <f>MAX(I2:I162)</f>
        <v>1.0187254855715444</v>
      </c>
      <c r="J164" s="6">
        <f t="shared" si="29"/>
        <v>92.759223616034731</v>
      </c>
      <c r="K164" s="6">
        <f t="shared" si="29"/>
        <v>0.94912917861945145</v>
      </c>
    </row>
    <row r="165" spans="1:20" x14ac:dyDescent="0.25">
      <c r="D165" s="1" t="s">
        <v>77</v>
      </c>
      <c r="E165" s="6">
        <f>MIN(E2:E162)</f>
        <v>3.3386060572427381</v>
      </c>
      <c r="F165" s="6">
        <f t="shared" ref="F165:K165" si="30">MIN(F2:F162)</f>
        <v>0</v>
      </c>
      <c r="G165" s="6">
        <f t="shared" si="30"/>
        <v>82.634692705191895</v>
      </c>
      <c r="H165" s="6">
        <f>MIN(H2:H162)</f>
        <v>0.20808356582385992</v>
      </c>
      <c r="I165" s="6">
        <f>MIN(I2:I162)</f>
        <v>0.11454159587908842</v>
      </c>
      <c r="J165" s="6">
        <f t="shared" si="30"/>
        <v>25.593422023397714</v>
      </c>
      <c r="K165" s="6">
        <f t="shared" si="30"/>
        <v>2.8690060014165329E-2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47F4-E218-4CF3-B01C-7FBE9CC085AE}">
  <dimension ref="A1:L26"/>
  <sheetViews>
    <sheetView workbookViewId="0">
      <selection activeCell="L10" sqref="L10"/>
    </sheetView>
  </sheetViews>
  <sheetFormatPr defaultColWidth="8.88671875" defaultRowHeight="13.8" x14ac:dyDescent="0.25"/>
  <cols>
    <col min="1" max="1" width="15" style="7" customWidth="1"/>
    <col min="2" max="9" width="10.33203125" style="7" customWidth="1"/>
    <col min="10" max="11" width="8.88671875" style="7"/>
    <col min="12" max="12" width="13" style="7" customWidth="1"/>
    <col min="13" max="16384" width="8.88671875" style="7"/>
  </cols>
  <sheetData>
    <row r="1" spans="1:9" ht="14.4" x14ac:dyDescent="0.25">
      <c r="B1" s="7" t="s">
        <v>93</v>
      </c>
      <c r="D1" s="7" t="s">
        <v>94</v>
      </c>
      <c r="F1" s="7" t="s">
        <v>95</v>
      </c>
      <c r="H1" s="7" t="s">
        <v>96</v>
      </c>
    </row>
    <row r="2" spans="1:9" ht="14.4" x14ac:dyDescent="0.25">
      <c r="A2" s="7" t="s">
        <v>148</v>
      </c>
      <c r="B2" s="24">
        <v>0</v>
      </c>
      <c r="C2" s="7">
        <v>0.29639708695213907</v>
      </c>
      <c r="D2" s="7">
        <v>0.29639708695213907</v>
      </c>
      <c r="E2" s="7">
        <v>0.51428555052031311</v>
      </c>
      <c r="F2" s="7">
        <v>0.51428555052031311</v>
      </c>
      <c r="G2" s="7">
        <v>0.75252213958716541</v>
      </c>
      <c r="H2" s="7">
        <v>0.75252213958716541</v>
      </c>
      <c r="I2" s="24">
        <v>1</v>
      </c>
    </row>
    <row r="3" spans="1:9" ht="14.4" x14ac:dyDescent="0.25">
      <c r="A3" s="7" t="s">
        <v>147</v>
      </c>
      <c r="B3" s="24">
        <v>0</v>
      </c>
      <c r="C3" s="7">
        <v>0.16149729367559745</v>
      </c>
      <c r="D3" s="7">
        <v>0.16149729367559745</v>
      </c>
      <c r="E3" s="7">
        <v>0.4278275534643956</v>
      </c>
      <c r="F3" s="7">
        <v>0.4278275534643956</v>
      </c>
      <c r="G3" s="7">
        <v>0.87658644350141079</v>
      </c>
      <c r="H3" s="7">
        <v>0.87658644350141079</v>
      </c>
      <c r="I3" s="24">
        <v>1</v>
      </c>
    </row>
    <row r="4" spans="1:9" ht="14.4" x14ac:dyDescent="0.25">
      <c r="A4" s="7" t="s">
        <v>146</v>
      </c>
      <c r="B4" s="24">
        <v>0</v>
      </c>
      <c r="C4" s="7">
        <v>0.32023140512493464</v>
      </c>
      <c r="D4" s="7">
        <v>0.32023140512493464</v>
      </c>
      <c r="E4" s="7">
        <v>0.56167081203640545</v>
      </c>
      <c r="F4" s="7">
        <v>0.56167081203640545</v>
      </c>
      <c r="G4" s="7">
        <v>0.7656673063871664</v>
      </c>
      <c r="H4" s="7">
        <v>0.7656673063871664</v>
      </c>
      <c r="I4" s="24">
        <v>1</v>
      </c>
    </row>
    <row r="5" spans="1:9" ht="14.4" x14ac:dyDescent="0.25">
      <c r="A5" s="7" t="s">
        <v>145</v>
      </c>
      <c r="B5" s="24">
        <v>0</v>
      </c>
      <c r="C5" s="7">
        <v>0.33832767845723355</v>
      </c>
      <c r="D5" s="7">
        <v>0.33832767845723355</v>
      </c>
      <c r="E5" s="7">
        <v>0.53942268690797679</v>
      </c>
      <c r="F5" s="7">
        <v>0.53942268690797679</v>
      </c>
      <c r="G5" s="7">
        <v>0.71084746266671162</v>
      </c>
      <c r="H5" s="7">
        <v>0.71084746266671162</v>
      </c>
      <c r="I5" s="24">
        <v>1</v>
      </c>
    </row>
    <row r="6" spans="1:9" ht="14.4" x14ac:dyDescent="0.25">
      <c r="A6" s="7" t="s">
        <v>144</v>
      </c>
      <c r="B6" s="24">
        <v>0</v>
      </c>
      <c r="C6" s="7">
        <v>0.39520523090414716</v>
      </c>
      <c r="D6" s="7">
        <v>0.39520523090414716</v>
      </c>
      <c r="E6" s="7">
        <v>0.58924581659626218</v>
      </c>
      <c r="F6" s="7">
        <v>0.58924581659626218</v>
      </c>
      <c r="G6" s="7">
        <v>0.80660914995469335</v>
      </c>
      <c r="H6" s="7">
        <v>0.80660914995469335</v>
      </c>
      <c r="I6" s="24">
        <v>1</v>
      </c>
    </row>
    <row r="7" spans="1:9" ht="14.4" x14ac:dyDescent="0.25">
      <c r="A7" s="7" t="s">
        <v>142</v>
      </c>
      <c r="B7" s="24">
        <v>0</v>
      </c>
      <c r="C7" s="7">
        <v>0.26978238859315529</v>
      </c>
      <c r="D7" s="7">
        <v>0.26978238859315529</v>
      </c>
      <c r="E7" s="7">
        <v>0.45314160640471624</v>
      </c>
      <c r="F7" s="7">
        <v>0.45314160640471624</v>
      </c>
      <c r="G7" s="7">
        <v>0.7283956607529305</v>
      </c>
      <c r="H7" s="7">
        <v>0.7283956607529305</v>
      </c>
      <c r="I7" s="24">
        <v>1</v>
      </c>
    </row>
    <row r="8" spans="1:9" ht="14.4" x14ac:dyDescent="0.25">
      <c r="A8" s="7" t="s">
        <v>141</v>
      </c>
      <c r="B8" s="24">
        <v>0</v>
      </c>
      <c r="C8" s="7">
        <v>0.18229467992036827</v>
      </c>
      <c r="D8" s="7">
        <v>0.18229467992036827</v>
      </c>
      <c r="E8" s="7">
        <v>0.35980154380159923</v>
      </c>
      <c r="F8" s="7">
        <v>0.35980154380159923</v>
      </c>
      <c r="G8" s="7">
        <v>0.66371734754347977</v>
      </c>
      <c r="H8" s="7">
        <v>0.66371734754347977</v>
      </c>
      <c r="I8" s="24">
        <v>1</v>
      </c>
    </row>
    <row r="10" spans="1:9" x14ac:dyDescent="0.25">
      <c r="B10" s="7" t="s">
        <v>111</v>
      </c>
      <c r="D10" s="7" t="s">
        <v>112</v>
      </c>
      <c r="F10" s="7" t="s">
        <v>113</v>
      </c>
      <c r="H10" s="7" t="s">
        <v>143</v>
      </c>
    </row>
    <row r="11" spans="1:9" ht="14.4" x14ac:dyDescent="0.25">
      <c r="A11" s="7" t="s">
        <v>97</v>
      </c>
      <c r="B11" s="7">
        <f t="shared" ref="B11:B17" si="0">AVERAGE(B2:C2)</f>
        <v>0.14819854347606953</v>
      </c>
      <c r="D11" s="7">
        <f t="shared" ref="D11:D17" si="1">AVERAGE(D2:E2)</f>
        <v>0.40534131873622609</v>
      </c>
      <c r="F11" s="7">
        <f t="shared" ref="F11:F17" si="2">AVERAGE(F2:G2)</f>
        <v>0.63340384505373926</v>
      </c>
      <c r="H11" s="7">
        <f t="shared" ref="H11:H17" si="3">AVERAGE(H2:I2)</f>
        <v>0.87626106979358265</v>
      </c>
    </row>
    <row r="12" spans="1:9" x14ac:dyDescent="0.25">
      <c r="B12" s="7">
        <f t="shared" si="0"/>
        <v>8.0748646837798727E-2</v>
      </c>
      <c r="D12" s="7">
        <f t="shared" si="1"/>
        <v>0.2946624235699965</v>
      </c>
      <c r="F12" s="7">
        <f t="shared" si="2"/>
        <v>0.6522069984829032</v>
      </c>
      <c r="H12" s="7">
        <f t="shared" si="3"/>
        <v>0.9382932217507054</v>
      </c>
    </row>
    <row r="13" spans="1:9" x14ac:dyDescent="0.25">
      <c r="B13" s="7">
        <f t="shared" si="0"/>
        <v>0.16011570256246732</v>
      </c>
      <c r="D13" s="7">
        <f t="shared" si="1"/>
        <v>0.44095110858067005</v>
      </c>
      <c r="F13" s="7">
        <f t="shared" si="2"/>
        <v>0.66366905921178598</v>
      </c>
      <c r="H13" s="7">
        <f t="shared" si="3"/>
        <v>0.8828336531935832</v>
      </c>
    </row>
    <row r="14" spans="1:9" x14ac:dyDescent="0.25">
      <c r="B14" s="7">
        <f t="shared" si="0"/>
        <v>0.16916383922861677</v>
      </c>
      <c r="D14" s="7">
        <f t="shared" si="1"/>
        <v>0.43887518268260517</v>
      </c>
      <c r="F14" s="7">
        <f t="shared" si="2"/>
        <v>0.6251350747873442</v>
      </c>
      <c r="H14" s="7">
        <f t="shared" si="3"/>
        <v>0.85542373133335581</v>
      </c>
    </row>
    <row r="15" spans="1:9" x14ac:dyDescent="0.25">
      <c r="B15" s="7">
        <f t="shared" si="0"/>
        <v>0.19760261545207358</v>
      </c>
      <c r="D15" s="7">
        <f t="shared" si="1"/>
        <v>0.49222552375020467</v>
      </c>
      <c r="F15" s="7">
        <f t="shared" si="2"/>
        <v>0.69792748327547782</v>
      </c>
      <c r="H15" s="7">
        <f t="shared" si="3"/>
        <v>0.90330457497734673</v>
      </c>
    </row>
    <row r="16" spans="1:9" x14ac:dyDescent="0.25">
      <c r="B16" s="7">
        <f t="shared" si="0"/>
        <v>0.13489119429657764</v>
      </c>
      <c r="D16" s="7">
        <f t="shared" si="1"/>
        <v>0.36146199749893576</v>
      </c>
      <c r="F16" s="7">
        <f t="shared" si="2"/>
        <v>0.59076863357882337</v>
      </c>
      <c r="H16" s="7">
        <f t="shared" si="3"/>
        <v>0.86419783037646525</v>
      </c>
    </row>
    <row r="17" spans="1:12" x14ac:dyDescent="0.25">
      <c r="B17" s="7">
        <f t="shared" si="0"/>
        <v>9.1147339960184134E-2</v>
      </c>
      <c r="D17" s="7">
        <f t="shared" si="1"/>
        <v>0.27104811186098376</v>
      </c>
      <c r="F17" s="7">
        <f t="shared" si="2"/>
        <v>0.5117594456725395</v>
      </c>
      <c r="H17" s="7">
        <f t="shared" si="3"/>
        <v>0.83185867377173994</v>
      </c>
    </row>
    <row r="20" spans="1:12" ht="14.4" x14ac:dyDescent="0.25">
      <c r="A20" s="7" t="s">
        <v>168</v>
      </c>
      <c r="B20" s="7">
        <v>0.14819854347606953</v>
      </c>
      <c r="C20" s="7">
        <v>0.40534131873622609</v>
      </c>
      <c r="D20" s="7">
        <v>0.63340384505373926</v>
      </c>
      <c r="E20" s="7">
        <v>0.87626106979358265</v>
      </c>
      <c r="G20" s="53" t="s">
        <v>177</v>
      </c>
      <c r="H20" s="24">
        <v>0</v>
      </c>
      <c r="I20" s="7">
        <v>0.29639708695213907</v>
      </c>
      <c r="J20" s="7">
        <v>0.51428555052031311</v>
      </c>
      <c r="K20" s="7">
        <v>0.75252213958716541</v>
      </c>
      <c r="L20" s="24">
        <v>1</v>
      </c>
    </row>
    <row r="21" spans="1:12" x14ac:dyDescent="0.25">
      <c r="B21" s="7">
        <v>8.0748646837798727E-2</v>
      </c>
      <c r="C21" s="7">
        <v>0.2946624235699965</v>
      </c>
      <c r="D21" s="7">
        <v>0.6522069984829032</v>
      </c>
      <c r="E21" s="7">
        <v>0.9382932217507054</v>
      </c>
      <c r="H21" s="24">
        <v>0</v>
      </c>
      <c r="I21" s="7">
        <v>0.16149729367559745</v>
      </c>
      <c r="J21" s="7">
        <v>0.4278275534643956</v>
      </c>
      <c r="K21" s="7">
        <v>0.87658644350141079</v>
      </c>
      <c r="L21" s="24">
        <v>1</v>
      </c>
    </row>
    <row r="22" spans="1:12" x14ac:dyDescent="0.25">
      <c r="B22" s="7">
        <v>0.16011570256246732</v>
      </c>
      <c r="C22" s="7">
        <v>0.44095110858067005</v>
      </c>
      <c r="D22" s="7">
        <v>0.66366905921178598</v>
      </c>
      <c r="E22" s="7">
        <v>0.8828336531935832</v>
      </c>
      <c r="H22" s="24">
        <v>0</v>
      </c>
      <c r="I22" s="7">
        <v>0.32023140512493464</v>
      </c>
      <c r="J22" s="7">
        <v>0.56167081203640545</v>
      </c>
      <c r="K22" s="7">
        <v>0.7656673063871664</v>
      </c>
      <c r="L22" s="24">
        <v>1</v>
      </c>
    </row>
    <row r="23" spans="1:12" x14ac:dyDescent="0.25">
      <c r="B23" s="7">
        <v>0.16916383922861677</v>
      </c>
      <c r="C23" s="7">
        <v>0.43887518268260517</v>
      </c>
      <c r="D23" s="7">
        <v>0.6251350747873442</v>
      </c>
      <c r="E23" s="7">
        <v>0.85542373133335581</v>
      </c>
      <c r="H23" s="24">
        <v>0</v>
      </c>
      <c r="I23" s="7">
        <v>0.33832767845723355</v>
      </c>
      <c r="J23" s="7">
        <v>0.53942268690797679</v>
      </c>
      <c r="K23" s="7">
        <v>0.71084746266671162</v>
      </c>
      <c r="L23" s="24">
        <v>1</v>
      </c>
    </row>
    <row r="24" spans="1:12" x14ac:dyDescent="0.25">
      <c r="B24" s="7">
        <v>0.19760261545207358</v>
      </c>
      <c r="C24" s="7">
        <v>0.49222552375020467</v>
      </c>
      <c r="D24" s="7">
        <v>0.69792748327547782</v>
      </c>
      <c r="E24" s="7">
        <v>0.90330457497734673</v>
      </c>
      <c r="H24" s="24">
        <v>0</v>
      </c>
      <c r="I24" s="7">
        <v>0.39520523090414716</v>
      </c>
      <c r="J24" s="7">
        <v>0.58924581659626218</v>
      </c>
      <c r="K24" s="7">
        <v>0.80660914995469335</v>
      </c>
      <c r="L24" s="24">
        <v>1</v>
      </c>
    </row>
    <row r="25" spans="1:12" x14ac:dyDescent="0.25">
      <c r="B25" s="7">
        <v>0.13489119429657764</v>
      </c>
      <c r="C25" s="7">
        <v>0.36146199749893576</v>
      </c>
      <c r="D25" s="7">
        <v>0.59076863357882337</v>
      </c>
      <c r="E25" s="7">
        <v>0.86419783037646525</v>
      </c>
      <c r="H25" s="24">
        <v>0</v>
      </c>
      <c r="I25" s="7">
        <v>0.26978238859315529</v>
      </c>
      <c r="J25" s="7">
        <v>0.45314160640471624</v>
      </c>
      <c r="K25" s="7">
        <v>0.7283956607529305</v>
      </c>
      <c r="L25" s="24">
        <v>1</v>
      </c>
    </row>
    <row r="26" spans="1:12" x14ac:dyDescent="0.25">
      <c r="B26" s="7">
        <v>9.1147339960184134E-2</v>
      </c>
      <c r="C26" s="7">
        <v>0.27104811186098376</v>
      </c>
      <c r="D26" s="7">
        <v>0.5117594456725395</v>
      </c>
      <c r="E26" s="7">
        <v>0.83185867377173994</v>
      </c>
      <c r="H26" s="24">
        <v>0</v>
      </c>
      <c r="I26" s="7">
        <v>0.18229467992036827</v>
      </c>
      <c r="J26" s="7">
        <v>0.35980154380159923</v>
      </c>
      <c r="K26" s="7">
        <v>0.66371734754347977</v>
      </c>
      <c r="L26" s="24">
        <v>1</v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B11:B17 D11:D17 F11:F17 H11:H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22C7-560B-46B8-95A4-6EEA9509860E}">
  <dimension ref="A1:R162"/>
  <sheetViews>
    <sheetView workbookViewId="0">
      <selection sqref="A1:C1048576"/>
    </sheetView>
  </sheetViews>
  <sheetFormatPr defaultColWidth="8.88671875" defaultRowHeight="13.8" x14ac:dyDescent="0.25"/>
  <cols>
    <col min="1" max="16384" width="8.88671875" style="1"/>
  </cols>
  <sheetData>
    <row r="1" spans="1:18" ht="14.4" x14ac:dyDescent="0.25">
      <c r="A1" s="1" t="s">
        <v>0</v>
      </c>
      <c r="B1" s="1" t="s">
        <v>1</v>
      </c>
      <c r="C1" s="1" t="s">
        <v>2</v>
      </c>
      <c r="E1" s="1" t="s">
        <v>149</v>
      </c>
      <c r="F1" s="1" t="s">
        <v>150</v>
      </c>
      <c r="G1" s="1" t="s">
        <v>151</v>
      </c>
      <c r="H1" s="1" t="s">
        <v>152</v>
      </c>
      <c r="J1" s="1" t="s">
        <v>163</v>
      </c>
      <c r="K1" s="1" t="s">
        <v>164</v>
      </c>
      <c r="L1" s="1" t="s">
        <v>165</v>
      </c>
      <c r="M1" s="1" t="s">
        <v>166</v>
      </c>
      <c r="O1" s="1" t="s">
        <v>172</v>
      </c>
      <c r="P1" s="1" t="s">
        <v>169</v>
      </c>
      <c r="Q1" s="1" t="s">
        <v>170</v>
      </c>
      <c r="R1" s="1" t="s">
        <v>171</v>
      </c>
    </row>
    <row r="2" spans="1:18" x14ac:dyDescent="0.25">
      <c r="A2" s="1">
        <v>19621875.602000002</v>
      </c>
      <c r="B2" s="1">
        <v>4339185.3990000002</v>
      </c>
      <c r="C2" s="1" t="s">
        <v>3</v>
      </c>
      <c r="E2" s="7">
        <v>0.46485179904955898</v>
      </c>
      <c r="F2" s="7">
        <v>0.21505547950670101</v>
      </c>
      <c r="G2" s="7">
        <v>0.29068753412385501</v>
      </c>
      <c r="H2" s="7">
        <v>2.9405187319884701E-2</v>
      </c>
      <c r="J2" s="7">
        <f>E2</f>
        <v>0.46485179904955898</v>
      </c>
      <c r="K2" s="7">
        <f>SUM(E2:F2)</f>
        <v>0.67990727855625999</v>
      </c>
      <c r="L2" s="7">
        <f>SUM(E2:G2)</f>
        <v>0.97059481268011494</v>
      </c>
      <c r="M2" s="7">
        <f>SUM(E2:H2)</f>
        <v>0.99999999999999967</v>
      </c>
      <c r="O2" s="1">
        <v>2</v>
      </c>
      <c r="P2" s="1">
        <v>2</v>
      </c>
      <c r="Q2" s="1">
        <v>3</v>
      </c>
      <c r="R2" s="1">
        <v>3</v>
      </c>
    </row>
    <row r="3" spans="1:18" x14ac:dyDescent="0.25">
      <c r="A3" s="1">
        <v>19622675.155000001</v>
      </c>
      <c r="B3" s="1">
        <v>4338363.8360000001</v>
      </c>
      <c r="C3" s="1" t="s">
        <v>4</v>
      </c>
      <c r="E3" s="7">
        <v>0.29469806372276097</v>
      </c>
      <c r="F3" s="7">
        <v>0.23914218358973599</v>
      </c>
      <c r="G3" s="7">
        <v>0.41223983336862402</v>
      </c>
      <c r="H3" s="7">
        <v>5.3919919318879898E-2</v>
      </c>
      <c r="J3" s="7">
        <f t="shared" ref="J3:J66" si="0">E3</f>
        <v>0.29469806372276097</v>
      </c>
      <c r="K3" s="7">
        <f t="shared" ref="K3:K66" si="1">SUM(E3:F3)</f>
        <v>0.53384024731249702</v>
      </c>
      <c r="L3" s="7">
        <f t="shared" ref="L3:L66" si="2">SUM(E3:G3)</f>
        <v>0.94608008068112104</v>
      </c>
      <c r="M3" s="7">
        <f t="shared" ref="M3:M66" si="3">SUM(E3:H3)</f>
        <v>1.0000000000000009</v>
      </c>
      <c r="O3" s="1">
        <v>2</v>
      </c>
      <c r="P3" s="1">
        <v>3</v>
      </c>
      <c r="Q3" s="1">
        <v>3</v>
      </c>
      <c r="R3" s="1">
        <v>3</v>
      </c>
    </row>
    <row r="4" spans="1:18" x14ac:dyDescent="0.25">
      <c r="A4" s="1">
        <v>19624233.984000001</v>
      </c>
      <c r="B4" s="1">
        <v>4339013.4129999997</v>
      </c>
      <c r="C4" s="1" t="s">
        <v>5</v>
      </c>
      <c r="E4" s="7">
        <v>0.17306184726069501</v>
      </c>
      <c r="F4" s="7">
        <v>0.27333087522944</v>
      </c>
      <c r="G4" s="7">
        <v>0.16965666661604201</v>
      </c>
      <c r="H4" s="7">
        <v>0.38415061089382202</v>
      </c>
      <c r="J4" s="7">
        <f t="shared" si="0"/>
        <v>0.17306184726069501</v>
      </c>
      <c r="K4" s="7">
        <f t="shared" si="1"/>
        <v>0.44639272249013501</v>
      </c>
      <c r="L4" s="7">
        <f t="shared" si="2"/>
        <v>0.61604938910617701</v>
      </c>
      <c r="M4" s="7">
        <f t="shared" si="3"/>
        <v>1.0001999999999991</v>
      </c>
      <c r="O4" s="1">
        <v>3</v>
      </c>
      <c r="P4" s="1">
        <v>3</v>
      </c>
      <c r="Q4" s="1">
        <v>4</v>
      </c>
      <c r="R4" s="1">
        <v>4</v>
      </c>
    </row>
    <row r="5" spans="1:18" x14ac:dyDescent="0.25">
      <c r="A5" s="1">
        <v>19625635.964000002</v>
      </c>
      <c r="B5" s="1">
        <v>4338386.085</v>
      </c>
      <c r="C5" s="1" t="s">
        <v>6</v>
      </c>
      <c r="E5" s="7">
        <v>0.179639189237814</v>
      </c>
      <c r="F5" s="7">
        <v>0.28741600585205901</v>
      </c>
      <c r="G5" s="7">
        <v>0.13898496921866199</v>
      </c>
      <c r="H5" s="7">
        <v>0.39395983569146498</v>
      </c>
      <c r="J5" s="7">
        <f t="shared" si="0"/>
        <v>0.179639189237814</v>
      </c>
      <c r="K5" s="7">
        <f t="shared" si="1"/>
        <v>0.46705519508987303</v>
      </c>
      <c r="L5" s="7">
        <f t="shared" si="2"/>
        <v>0.60604016430853502</v>
      </c>
      <c r="M5" s="7">
        <f t="shared" si="3"/>
        <v>1</v>
      </c>
      <c r="O5" s="1">
        <v>3</v>
      </c>
      <c r="P5" s="1">
        <v>3</v>
      </c>
      <c r="Q5" s="1">
        <v>4</v>
      </c>
      <c r="R5" s="1">
        <v>4</v>
      </c>
    </row>
    <row r="6" spans="1:18" x14ac:dyDescent="0.25">
      <c r="A6" s="1">
        <v>19624903.431000002</v>
      </c>
      <c r="B6" s="1">
        <v>4336274.1220000004</v>
      </c>
      <c r="C6" s="1" t="s">
        <v>7</v>
      </c>
      <c r="E6" s="7">
        <v>0.33287604844252999</v>
      </c>
      <c r="F6" s="7">
        <v>0.15132395155747</v>
      </c>
      <c r="G6" s="7">
        <v>0</v>
      </c>
      <c r="H6" s="7">
        <v>0.51590000000000003</v>
      </c>
      <c r="J6" s="7">
        <f t="shared" si="0"/>
        <v>0.33287604844252999</v>
      </c>
      <c r="K6" s="7">
        <f t="shared" si="1"/>
        <v>0.48419999999999996</v>
      </c>
      <c r="L6" s="7">
        <f t="shared" si="2"/>
        <v>0.48419999999999996</v>
      </c>
      <c r="M6" s="7">
        <f t="shared" si="3"/>
        <v>1.0001</v>
      </c>
      <c r="O6" s="1">
        <v>4</v>
      </c>
      <c r="P6" s="1">
        <v>4</v>
      </c>
      <c r="Q6" s="1">
        <v>4</v>
      </c>
      <c r="R6" s="1">
        <v>4</v>
      </c>
    </row>
    <row r="7" spans="1:18" x14ac:dyDescent="0.25">
      <c r="A7" s="1">
        <v>19620505.853</v>
      </c>
      <c r="B7" s="1">
        <v>4342108.4649999999</v>
      </c>
      <c r="C7" s="1">
        <v>3101</v>
      </c>
      <c r="E7" s="7">
        <v>0.14175789938217101</v>
      </c>
      <c r="F7" s="7">
        <v>0.30843536323443199</v>
      </c>
      <c r="G7" s="7">
        <v>0.22943282523054401</v>
      </c>
      <c r="H7" s="7">
        <v>0.32037391215285299</v>
      </c>
      <c r="J7" s="7">
        <f t="shared" si="0"/>
        <v>0.14175789938217101</v>
      </c>
      <c r="K7" s="7">
        <f t="shared" si="1"/>
        <v>0.45019326261660297</v>
      </c>
      <c r="L7" s="7">
        <f t="shared" si="2"/>
        <v>0.67962608784714695</v>
      </c>
      <c r="M7" s="7">
        <f t="shared" si="3"/>
        <v>1</v>
      </c>
      <c r="O7" s="1">
        <v>3</v>
      </c>
      <c r="P7" s="1">
        <v>3</v>
      </c>
      <c r="Q7" s="1">
        <v>4</v>
      </c>
      <c r="R7" s="1">
        <v>4</v>
      </c>
    </row>
    <row r="8" spans="1:18" x14ac:dyDescent="0.25">
      <c r="A8" s="1">
        <v>19622477.296</v>
      </c>
      <c r="B8" s="1">
        <v>4341993.7220000001</v>
      </c>
      <c r="C8" s="1">
        <v>3102</v>
      </c>
      <c r="E8" s="7">
        <v>0.26429944229583302</v>
      </c>
      <c r="F8" s="7">
        <v>0.29119755783429102</v>
      </c>
      <c r="G8" s="7">
        <v>0.35063356053309802</v>
      </c>
      <c r="H8" s="7">
        <v>9.3969439336778093E-2</v>
      </c>
      <c r="J8" s="7">
        <f t="shared" si="0"/>
        <v>0.26429944229583302</v>
      </c>
      <c r="K8" s="7">
        <f t="shared" si="1"/>
        <v>0.55549700013012404</v>
      </c>
      <c r="L8" s="7">
        <f t="shared" si="2"/>
        <v>0.90613056066322206</v>
      </c>
      <c r="M8" s="7">
        <f t="shared" si="3"/>
        <v>1.0001000000000002</v>
      </c>
      <c r="O8" s="1">
        <v>2</v>
      </c>
      <c r="P8" s="1">
        <v>3</v>
      </c>
      <c r="Q8" s="1">
        <v>3</v>
      </c>
      <c r="R8" s="1">
        <v>3</v>
      </c>
    </row>
    <row r="9" spans="1:18" x14ac:dyDescent="0.25">
      <c r="A9" s="1">
        <v>19621290.329</v>
      </c>
      <c r="B9" s="1">
        <v>4340539.0889999997</v>
      </c>
      <c r="C9" s="1">
        <v>3303</v>
      </c>
      <c r="E9" s="7">
        <v>0.22520506609291099</v>
      </c>
      <c r="F9" s="7">
        <v>0.34592449411297699</v>
      </c>
      <c r="G9" s="7">
        <v>0.28858019276636598</v>
      </c>
      <c r="H9" s="7">
        <v>0.14019024702774599</v>
      </c>
      <c r="J9" s="7">
        <f t="shared" si="0"/>
        <v>0.22520506609291099</v>
      </c>
      <c r="K9" s="7">
        <f t="shared" si="1"/>
        <v>0.57112956020588801</v>
      </c>
      <c r="L9" s="7">
        <f t="shared" si="2"/>
        <v>0.85970975297225394</v>
      </c>
      <c r="M9" s="7">
        <f t="shared" si="3"/>
        <v>0.9998999999999999</v>
      </c>
      <c r="O9" s="1">
        <v>2</v>
      </c>
      <c r="P9" s="1">
        <v>3</v>
      </c>
      <c r="Q9" s="1">
        <v>3</v>
      </c>
      <c r="R9" s="1">
        <v>3</v>
      </c>
    </row>
    <row r="10" spans="1:18" x14ac:dyDescent="0.25">
      <c r="A10" s="1">
        <v>19622272.169</v>
      </c>
      <c r="B10" s="1">
        <v>4340478.7120000003</v>
      </c>
      <c r="C10" s="1">
        <v>3304</v>
      </c>
      <c r="E10" s="7">
        <v>0.34162441009936401</v>
      </c>
      <c r="F10" s="7">
        <v>0.37003422305275702</v>
      </c>
      <c r="G10" s="7">
        <v>0.28834136684787898</v>
      </c>
      <c r="H10" s="7">
        <v>0</v>
      </c>
      <c r="J10" s="7">
        <f t="shared" si="0"/>
        <v>0.34162441009936401</v>
      </c>
      <c r="K10" s="7">
        <f t="shared" si="1"/>
        <v>0.71165863315212108</v>
      </c>
      <c r="L10" s="7">
        <f t="shared" si="2"/>
        <v>1</v>
      </c>
      <c r="M10" s="7">
        <f t="shared" si="3"/>
        <v>1</v>
      </c>
      <c r="O10" s="1">
        <v>2</v>
      </c>
      <c r="P10" s="1">
        <v>2</v>
      </c>
      <c r="Q10" s="1">
        <v>2</v>
      </c>
      <c r="R10" s="1">
        <v>3</v>
      </c>
    </row>
    <row r="11" spans="1:18" x14ac:dyDescent="0.25">
      <c r="A11" s="1">
        <v>19621184.434</v>
      </c>
      <c r="B11" s="1">
        <v>4339841.1569999997</v>
      </c>
      <c r="C11" s="1">
        <v>3405</v>
      </c>
      <c r="E11" s="7">
        <v>0.25883380346961699</v>
      </c>
      <c r="F11" s="7">
        <v>0.37238965446317501</v>
      </c>
      <c r="G11" s="7">
        <v>0.21221952271768199</v>
      </c>
      <c r="H11" s="7">
        <v>0.15655701934952701</v>
      </c>
      <c r="J11" s="7">
        <f t="shared" si="0"/>
        <v>0.25883380346961699</v>
      </c>
      <c r="K11" s="7">
        <f t="shared" si="1"/>
        <v>0.631223457932792</v>
      </c>
      <c r="L11" s="7">
        <f t="shared" si="2"/>
        <v>0.84344298065047396</v>
      </c>
      <c r="M11" s="7">
        <f t="shared" si="3"/>
        <v>1.0000000000000009</v>
      </c>
      <c r="O11" s="1">
        <v>2</v>
      </c>
      <c r="P11" s="1">
        <v>2</v>
      </c>
      <c r="Q11" s="1">
        <v>3</v>
      </c>
      <c r="R11" s="1">
        <v>3</v>
      </c>
    </row>
    <row r="12" spans="1:18" x14ac:dyDescent="0.25">
      <c r="A12" s="1">
        <v>19622172.43</v>
      </c>
      <c r="B12" s="1">
        <v>4339771.4040000001</v>
      </c>
      <c r="C12" s="1">
        <v>3406</v>
      </c>
      <c r="E12" s="7">
        <v>0.52394593979840098</v>
      </c>
      <c r="F12" s="7">
        <v>0.28497939996486099</v>
      </c>
      <c r="G12" s="7">
        <v>0.19097466023673801</v>
      </c>
      <c r="H12" s="7">
        <v>0</v>
      </c>
      <c r="J12" s="7">
        <f t="shared" si="0"/>
        <v>0.52394593979840098</v>
      </c>
      <c r="K12" s="7">
        <f t="shared" si="1"/>
        <v>0.80892533976326197</v>
      </c>
      <c r="L12" s="7">
        <f t="shared" si="2"/>
        <v>0.99990000000000001</v>
      </c>
      <c r="M12" s="7">
        <f t="shared" si="3"/>
        <v>0.99990000000000001</v>
      </c>
      <c r="O12" s="1">
        <v>0</v>
      </c>
      <c r="P12" s="1">
        <v>2</v>
      </c>
      <c r="Q12" s="1">
        <v>2</v>
      </c>
      <c r="R12" s="1">
        <v>2</v>
      </c>
    </row>
    <row r="13" spans="1:18" x14ac:dyDescent="0.25">
      <c r="A13" s="1">
        <v>19623161.991</v>
      </c>
      <c r="B13" s="1">
        <v>4339700.3720000004</v>
      </c>
      <c r="C13" s="1">
        <v>3407</v>
      </c>
      <c r="E13" s="7">
        <v>0.31422588403358997</v>
      </c>
      <c r="F13" s="7">
        <v>0.35871818397133198</v>
      </c>
      <c r="G13" s="7">
        <v>0.32069664399872899</v>
      </c>
      <c r="H13" s="7">
        <v>6.35928799634873E-3</v>
      </c>
      <c r="J13" s="7">
        <f t="shared" si="0"/>
        <v>0.31422588403358997</v>
      </c>
      <c r="K13" s="7">
        <f t="shared" si="1"/>
        <v>0.6729440680049219</v>
      </c>
      <c r="L13" s="7">
        <f t="shared" si="2"/>
        <v>0.99364071200365089</v>
      </c>
      <c r="M13" s="7">
        <f t="shared" si="3"/>
        <v>0.99999999999999967</v>
      </c>
      <c r="O13" s="1">
        <v>2</v>
      </c>
      <c r="P13" s="1">
        <v>2</v>
      </c>
      <c r="Q13" s="1">
        <v>3</v>
      </c>
      <c r="R13" s="1">
        <v>3</v>
      </c>
    </row>
    <row r="14" spans="1:18" x14ac:dyDescent="0.25">
      <c r="A14" s="1">
        <v>19627839.291000001</v>
      </c>
      <c r="B14" s="1">
        <v>4339477.2520000003</v>
      </c>
      <c r="C14" s="1">
        <v>3459</v>
      </c>
      <c r="E14" s="7">
        <v>0.33614919788292902</v>
      </c>
      <c r="F14" s="7">
        <v>0.109793908429364</v>
      </c>
      <c r="G14" s="7">
        <v>0.373045210881159</v>
      </c>
      <c r="H14" s="7">
        <v>0.181011682806549</v>
      </c>
      <c r="J14" s="7">
        <f t="shared" si="0"/>
        <v>0.33614919788292902</v>
      </c>
      <c r="K14" s="7">
        <f t="shared" si="1"/>
        <v>0.445943106312293</v>
      </c>
      <c r="L14" s="7">
        <f t="shared" si="2"/>
        <v>0.818988317193452</v>
      </c>
      <c r="M14" s="7">
        <f t="shared" si="3"/>
        <v>1.0000000000000009</v>
      </c>
      <c r="O14" s="1">
        <v>3</v>
      </c>
      <c r="P14" s="1">
        <v>3</v>
      </c>
      <c r="Q14" s="1">
        <v>3</v>
      </c>
      <c r="R14" s="1">
        <v>3</v>
      </c>
    </row>
    <row r="15" spans="1:18" x14ac:dyDescent="0.25">
      <c r="A15" s="1">
        <v>19620042.313999999</v>
      </c>
      <c r="B15" s="1">
        <v>4339086.1720000003</v>
      </c>
      <c r="C15" s="1">
        <v>3508</v>
      </c>
      <c r="E15" s="7">
        <v>0.11562067556738399</v>
      </c>
      <c r="F15" s="7">
        <v>0.271376731115965</v>
      </c>
      <c r="G15" s="7">
        <v>0.270242888583693</v>
      </c>
      <c r="H15" s="7">
        <v>0.34275970473295703</v>
      </c>
      <c r="J15" s="7">
        <f t="shared" si="0"/>
        <v>0.11562067556738399</v>
      </c>
      <c r="K15" s="7">
        <f t="shared" si="1"/>
        <v>0.38699740668334898</v>
      </c>
      <c r="L15" s="7">
        <f t="shared" si="2"/>
        <v>0.65724029526704197</v>
      </c>
      <c r="M15" s="7">
        <f t="shared" si="3"/>
        <v>0.999999999999999</v>
      </c>
      <c r="O15" s="1">
        <v>3</v>
      </c>
      <c r="P15" s="1">
        <v>3</v>
      </c>
      <c r="Q15" s="1">
        <v>4</v>
      </c>
      <c r="R15" s="1">
        <v>4</v>
      </c>
    </row>
    <row r="16" spans="1:18" x14ac:dyDescent="0.25">
      <c r="A16" s="1">
        <v>19621079.528000001</v>
      </c>
      <c r="B16" s="1">
        <v>4339033.199</v>
      </c>
      <c r="C16" s="1">
        <v>3509</v>
      </c>
      <c r="E16" s="7">
        <v>0.16793162908609999</v>
      </c>
      <c r="F16" s="7">
        <v>0.36525576825933898</v>
      </c>
      <c r="G16" s="7">
        <v>0.29693528688675602</v>
      </c>
      <c r="H16" s="7">
        <v>0.16987731576780599</v>
      </c>
      <c r="J16" s="7">
        <f t="shared" si="0"/>
        <v>0.16793162908609999</v>
      </c>
      <c r="K16" s="7">
        <f t="shared" si="1"/>
        <v>0.53318739734543896</v>
      </c>
      <c r="L16" s="7">
        <f t="shared" si="2"/>
        <v>0.83012268423219493</v>
      </c>
      <c r="M16" s="7">
        <f t="shared" si="3"/>
        <v>1.0000000000000009</v>
      </c>
      <c r="O16" s="1">
        <v>2</v>
      </c>
      <c r="P16" s="1">
        <v>3</v>
      </c>
      <c r="Q16" s="1">
        <v>3</v>
      </c>
      <c r="R16" s="1">
        <v>3</v>
      </c>
    </row>
    <row r="17" spans="1:18" x14ac:dyDescent="0.25">
      <c r="A17" s="1">
        <v>19622068.397999998</v>
      </c>
      <c r="B17" s="1">
        <v>4339057.8260000004</v>
      </c>
      <c r="C17" s="1">
        <v>3510</v>
      </c>
      <c r="E17" s="7">
        <v>0.21109278382352201</v>
      </c>
      <c r="F17" s="7">
        <v>0.25160721617647802</v>
      </c>
      <c r="G17" s="7">
        <v>0.39195839842895502</v>
      </c>
      <c r="H17" s="7">
        <v>0.14544160157104499</v>
      </c>
      <c r="J17" s="7">
        <f t="shared" si="0"/>
        <v>0.21109278382352201</v>
      </c>
      <c r="K17" s="7">
        <f t="shared" si="1"/>
        <v>0.4627</v>
      </c>
      <c r="L17" s="7">
        <f t="shared" si="2"/>
        <v>0.85465839842895508</v>
      </c>
      <c r="M17" s="7">
        <f t="shared" si="3"/>
        <v>1.0001</v>
      </c>
      <c r="O17" s="1">
        <v>3</v>
      </c>
      <c r="P17" s="1">
        <v>3</v>
      </c>
      <c r="Q17" s="1">
        <v>3</v>
      </c>
      <c r="R17" s="1">
        <v>3</v>
      </c>
    </row>
    <row r="18" spans="1:18" x14ac:dyDescent="0.25">
      <c r="A18" s="1">
        <v>19619280.671999998</v>
      </c>
      <c r="B18" s="1">
        <v>4339270.216</v>
      </c>
      <c r="C18" s="1">
        <v>3569</v>
      </c>
      <c r="E18" s="7">
        <v>8.8043543609377994E-2</v>
      </c>
      <c r="F18" s="7">
        <v>0.24658527627912999</v>
      </c>
      <c r="G18" s="7">
        <v>0.25871186617315101</v>
      </c>
      <c r="H18" s="7">
        <v>0.40665931393834098</v>
      </c>
      <c r="J18" s="7">
        <f t="shared" si="0"/>
        <v>8.8043543609377994E-2</v>
      </c>
      <c r="K18" s="7">
        <f t="shared" si="1"/>
        <v>0.33462881988850801</v>
      </c>
      <c r="L18" s="7">
        <f t="shared" si="2"/>
        <v>0.59334068606165902</v>
      </c>
      <c r="M18" s="7">
        <f t="shared" si="3"/>
        <v>1</v>
      </c>
      <c r="O18" s="1">
        <v>3</v>
      </c>
      <c r="P18" s="1">
        <v>4</v>
      </c>
      <c r="Q18" s="1">
        <v>4</v>
      </c>
      <c r="R18" s="1">
        <v>4</v>
      </c>
    </row>
    <row r="19" spans="1:18" x14ac:dyDescent="0.25">
      <c r="A19" s="1">
        <v>19620976.109999999</v>
      </c>
      <c r="B19" s="1">
        <v>4338298.1370000001</v>
      </c>
      <c r="C19" s="1">
        <v>3611</v>
      </c>
      <c r="E19" s="7">
        <v>4.9486541738838E-2</v>
      </c>
      <c r="F19" s="7">
        <v>0.278810264851378</v>
      </c>
      <c r="G19" s="7">
        <v>0.37993971786074099</v>
      </c>
      <c r="H19" s="7">
        <v>0.29186347554904302</v>
      </c>
      <c r="J19" s="7">
        <f t="shared" si="0"/>
        <v>4.9486541738838E-2</v>
      </c>
      <c r="K19" s="7">
        <f t="shared" si="1"/>
        <v>0.32829680659021598</v>
      </c>
      <c r="L19" s="7">
        <f t="shared" si="2"/>
        <v>0.70823652445095697</v>
      </c>
      <c r="M19" s="7">
        <f t="shared" si="3"/>
        <v>1.0001</v>
      </c>
      <c r="O19" s="1">
        <v>3</v>
      </c>
      <c r="P19" s="1">
        <v>3</v>
      </c>
      <c r="Q19" s="1">
        <v>3</v>
      </c>
      <c r="R19" s="1">
        <v>4</v>
      </c>
    </row>
    <row r="20" spans="1:18" x14ac:dyDescent="0.25">
      <c r="A20" s="1">
        <v>19621974.938999999</v>
      </c>
      <c r="B20" s="1">
        <v>4338243.6239999998</v>
      </c>
      <c r="C20" s="1">
        <v>3612</v>
      </c>
      <c r="E20" s="7">
        <v>0.127869547896274</v>
      </c>
      <c r="F20" s="7">
        <v>0.29284994949526399</v>
      </c>
      <c r="G20" s="7">
        <v>0.37189411080652701</v>
      </c>
      <c r="H20" s="7">
        <v>0.20738639180193499</v>
      </c>
      <c r="J20" s="7">
        <f t="shared" si="0"/>
        <v>0.127869547896274</v>
      </c>
      <c r="K20" s="7">
        <f t="shared" si="1"/>
        <v>0.42071949739153802</v>
      </c>
      <c r="L20" s="7">
        <f t="shared" si="2"/>
        <v>0.79261360819806503</v>
      </c>
      <c r="M20" s="7">
        <f t="shared" si="3"/>
        <v>1</v>
      </c>
      <c r="O20" s="1">
        <v>3</v>
      </c>
      <c r="P20" s="1">
        <v>3</v>
      </c>
      <c r="Q20" s="1">
        <v>3</v>
      </c>
      <c r="R20" s="1">
        <v>4</v>
      </c>
    </row>
    <row r="21" spans="1:18" x14ac:dyDescent="0.25">
      <c r="A21" s="1">
        <v>19622956.487</v>
      </c>
      <c r="B21" s="1">
        <v>4338202.9359999998</v>
      </c>
      <c r="C21" s="1">
        <v>3613</v>
      </c>
      <c r="E21" s="7">
        <v>0.12901619295532099</v>
      </c>
      <c r="F21" s="7">
        <v>0.35101764163114502</v>
      </c>
      <c r="G21" s="7">
        <v>0.45794127251265698</v>
      </c>
      <c r="H21" s="7">
        <v>6.1924892900877097E-2</v>
      </c>
      <c r="J21" s="7">
        <f t="shared" si="0"/>
        <v>0.12901619295532099</v>
      </c>
      <c r="K21" s="7">
        <f t="shared" si="1"/>
        <v>0.48003383458646598</v>
      </c>
      <c r="L21" s="7">
        <f t="shared" si="2"/>
        <v>0.93797510709912291</v>
      </c>
      <c r="M21" s="7">
        <f t="shared" si="3"/>
        <v>0.99990000000000001</v>
      </c>
      <c r="O21" s="1">
        <v>3</v>
      </c>
      <c r="P21" s="1">
        <v>3</v>
      </c>
      <c r="Q21" s="1">
        <v>3</v>
      </c>
      <c r="R21" s="1">
        <v>3</v>
      </c>
    </row>
    <row r="22" spans="1:18" x14ac:dyDescent="0.25">
      <c r="A22" s="1">
        <v>19626657.760000002</v>
      </c>
      <c r="B22" s="1">
        <v>4338066.1189999999</v>
      </c>
      <c r="C22" s="1">
        <v>3660</v>
      </c>
      <c r="E22" s="7">
        <v>0.10502554261496599</v>
      </c>
      <c r="F22" s="7">
        <v>0.28579825663546199</v>
      </c>
      <c r="G22" s="7">
        <v>0.26149387653579298</v>
      </c>
      <c r="H22" s="7">
        <v>0.34768232421377898</v>
      </c>
      <c r="J22" s="7">
        <f t="shared" si="0"/>
        <v>0.10502554261496599</v>
      </c>
      <c r="K22" s="7">
        <f t="shared" si="1"/>
        <v>0.39082379925042798</v>
      </c>
      <c r="L22" s="7">
        <f t="shared" si="2"/>
        <v>0.65231767578622102</v>
      </c>
      <c r="M22" s="7">
        <f t="shared" si="3"/>
        <v>1</v>
      </c>
      <c r="O22" s="1">
        <v>3</v>
      </c>
      <c r="P22" s="1">
        <v>3</v>
      </c>
      <c r="Q22" s="1">
        <v>4</v>
      </c>
      <c r="R22" s="1">
        <v>4</v>
      </c>
    </row>
    <row r="23" spans="1:18" x14ac:dyDescent="0.25">
      <c r="A23" s="1">
        <v>19625200.504000001</v>
      </c>
      <c r="B23" s="1">
        <v>4338048.8559999997</v>
      </c>
      <c r="C23" s="1">
        <v>3662</v>
      </c>
      <c r="E23" s="7">
        <v>9.3337067209775998E-2</v>
      </c>
      <c r="F23" s="7">
        <v>0.239853178081084</v>
      </c>
      <c r="G23" s="7">
        <v>0.312264150150661</v>
      </c>
      <c r="H23" s="7">
        <v>0.35454560455848</v>
      </c>
      <c r="J23" s="7">
        <f t="shared" si="0"/>
        <v>9.3337067209775998E-2</v>
      </c>
      <c r="K23" s="7">
        <f t="shared" si="1"/>
        <v>0.33319024529086</v>
      </c>
      <c r="L23" s="7">
        <f t="shared" si="2"/>
        <v>0.64545439544152106</v>
      </c>
      <c r="M23" s="7">
        <f t="shared" si="3"/>
        <v>1.0000000000000011</v>
      </c>
      <c r="O23" s="1">
        <v>3</v>
      </c>
      <c r="P23" s="1">
        <v>3</v>
      </c>
      <c r="Q23" s="1">
        <v>4</v>
      </c>
      <c r="R23" s="1">
        <v>4</v>
      </c>
    </row>
    <row r="24" spans="1:18" x14ac:dyDescent="0.25">
      <c r="A24" s="1">
        <v>19619936.695999999</v>
      </c>
      <c r="B24" s="1">
        <v>4338345.5820000004</v>
      </c>
      <c r="C24" s="1">
        <v>3668</v>
      </c>
      <c r="E24" s="7">
        <v>5.8385499005158603E-2</v>
      </c>
      <c r="F24" s="7">
        <v>0.22208971294912899</v>
      </c>
      <c r="G24" s="7">
        <v>0.39029626142603702</v>
      </c>
      <c r="H24" s="7">
        <v>0.32932852661967499</v>
      </c>
      <c r="J24" s="7">
        <f t="shared" si="0"/>
        <v>5.8385499005158603E-2</v>
      </c>
      <c r="K24" s="7">
        <f t="shared" si="1"/>
        <v>0.2804752119542876</v>
      </c>
      <c r="L24" s="7">
        <f t="shared" si="2"/>
        <v>0.67077147338032461</v>
      </c>
      <c r="M24" s="7">
        <f t="shared" si="3"/>
        <v>1.0000999999999995</v>
      </c>
      <c r="O24" s="1">
        <v>3</v>
      </c>
      <c r="P24" s="1">
        <v>3</v>
      </c>
      <c r="Q24" s="1">
        <v>4</v>
      </c>
      <c r="R24" s="1">
        <v>4</v>
      </c>
    </row>
    <row r="25" spans="1:18" x14ac:dyDescent="0.25">
      <c r="A25" s="1">
        <v>19619247.447000001</v>
      </c>
      <c r="B25" s="1">
        <v>4338283.1619999995</v>
      </c>
      <c r="C25" s="1">
        <v>3669</v>
      </c>
      <c r="E25" s="7">
        <v>0.100789693755098</v>
      </c>
      <c r="F25" s="7">
        <v>0.155025043925341</v>
      </c>
      <c r="G25" s="7">
        <v>0.39840940474248798</v>
      </c>
      <c r="H25" s="7">
        <v>0.34577585757707302</v>
      </c>
      <c r="J25" s="7">
        <f t="shared" si="0"/>
        <v>0.100789693755098</v>
      </c>
      <c r="K25" s="7">
        <f t="shared" si="1"/>
        <v>0.255814737680439</v>
      </c>
      <c r="L25" s="7">
        <f t="shared" si="2"/>
        <v>0.65422414242292692</v>
      </c>
      <c r="M25" s="7">
        <f t="shared" si="3"/>
        <v>1</v>
      </c>
      <c r="O25" s="1">
        <v>3</v>
      </c>
      <c r="P25" s="1">
        <v>3</v>
      </c>
      <c r="Q25" s="1">
        <v>4</v>
      </c>
      <c r="R25" s="1">
        <v>4</v>
      </c>
    </row>
    <row r="26" spans="1:18" x14ac:dyDescent="0.25">
      <c r="A26" s="1">
        <v>19620907.927000001</v>
      </c>
      <c r="B26" s="1">
        <v>4337523.1140000001</v>
      </c>
      <c r="C26" s="1">
        <v>3715</v>
      </c>
      <c r="E26" s="7">
        <v>4.0970877191312802E-2</v>
      </c>
      <c r="F26" s="7">
        <v>0.17868042798191899</v>
      </c>
      <c r="G26" s="7">
        <v>0.371685350854292</v>
      </c>
      <c r="H26" s="7">
        <v>0.40876334397247599</v>
      </c>
      <c r="J26" s="7">
        <f t="shared" si="0"/>
        <v>4.0970877191312802E-2</v>
      </c>
      <c r="K26" s="7">
        <f t="shared" si="1"/>
        <v>0.21965130517323178</v>
      </c>
      <c r="L26" s="7">
        <f t="shared" si="2"/>
        <v>0.59133665602752372</v>
      </c>
      <c r="M26" s="7">
        <f t="shared" si="3"/>
        <v>1.0000999999999998</v>
      </c>
      <c r="O26" s="1">
        <v>3</v>
      </c>
      <c r="P26" s="1">
        <v>4</v>
      </c>
      <c r="Q26" s="1">
        <v>4</v>
      </c>
      <c r="R26" s="1">
        <v>4</v>
      </c>
    </row>
    <row r="27" spans="1:18" x14ac:dyDescent="0.25">
      <c r="A27" s="1">
        <v>19621861.780000001</v>
      </c>
      <c r="B27" s="1">
        <v>4337481.023</v>
      </c>
      <c r="C27" s="1">
        <v>3716</v>
      </c>
      <c r="E27" s="7">
        <v>4.1131663684641301E-2</v>
      </c>
      <c r="F27" s="7">
        <v>0.135726475850242</v>
      </c>
      <c r="G27" s="7">
        <v>0.45254939658749599</v>
      </c>
      <c r="H27" s="7">
        <v>0.37069246387762</v>
      </c>
      <c r="J27" s="7">
        <f t="shared" si="0"/>
        <v>4.1131663684641301E-2</v>
      </c>
      <c r="K27" s="7">
        <f t="shared" si="1"/>
        <v>0.1768581395348833</v>
      </c>
      <c r="L27" s="7">
        <f t="shared" si="2"/>
        <v>0.62940753612237932</v>
      </c>
      <c r="M27" s="7">
        <f t="shared" si="3"/>
        <v>1.0000999999999993</v>
      </c>
      <c r="O27" s="1">
        <v>3</v>
      </c>
      <c r="P27" s="1">
        <v>3</v>
      </c>
      <c r="Q27" s="1">
        <v>4</v>
      </c>
      <c r="R27" s="1">
        <v>4</v>
      </c>
    </row>
    <row r="28" spans="1:18" x14ac:dyDescent="0.25">
      <c r="A28" s="1">
        <v>19619852.151000001</v>
      </c>
      <c r="B28" s="1">
        <v>4337594.8930000002</v>
      </c>
      <c r="C28" s="1">
        <v>3768</v>
      </c>
      <c r="E28" s="7">
        <v>6.8726480053820205E-2</v>
      </c>
      <c r="F28" s="7">
        <v>0.23963271604531799</v>
      </c>
      <c r="G28" s="7">
        <v>0.32905219090961202</v>
      </c>
      <c r="H28" s="7">
        <v>0.36268861299124999</v>
      </c>
      <c r="J28" s="7">
        <f t="shared" si="0"/>
        <v>6.8726480053820205E-2</v>
      </c>
      <c r="K28" s="7">
        <f t="shared" si="1"/>
        <v>0.3083591960991382</v>
      </c>
      <c r="L28" s="7">
        <f t="shared" si="2"/>
        <v>0.63741138700875022</v>
      </c>
      <c r="M28" s="7">
        <f t="shared" si="3"/>
        <v>1.0001000000000002</v>
      </c>
      <c r="O28" s="1">
        <v>3</v>
      </c>
      <c r="P28" s="1">
        <v>3</v>
      </c>
      <c r="Q28" s="1">
        <v>4</v>
      </c>
      <c r="R28" s="1">
        <v>4</v>
      </c>
    </row>
    <row r="29" spans="1:18" x14ac:dyDescent="0.25">
      <c r="A29" s="1">
        <v>19619085.355999999</v>
      </c>
      <c r="B29" s="1">
        <v>4337629.5</v>
      </c>
      <c r="C29" s="1">
        <v>3769</v>
      </c>
      <c r="E29" s="7">
        <v>7.7483999807785198E-2</v>
      </c>
      <c r="F29" s="7">
        <v>0.19758873631460599</v>
      </c>
      <c r="G29" s="7">
        <v>0.40289074629185101</v>
      </c>
      <c r="H29" s="7">
        <v>0.32193651758575798</v>
      </c>
      <c r="J29" s="7">
        <f t="shared" si="0"/>
        <v>7.7483999807785198E-2</v>
      </c>
      <c r="K29" s="7">
        <f t="shared" si="1"/>
        <v>0.27507273612239119</v>
      </c>
      <c r="L29" s="7">
        <f t="shared" si="2"/>
        <v>0.6779634824142422</v>
      </c>
      <c r="M29" s="7">
        <f t="shared" si="3"/>
        <v>0.99990000000000023</v>
      </c>
      <c r="O29" s="1">
        <v>3</v>
      </c>
      <c r="P29" s="1">
        <v>3</v>
      </c>
      <c r="Q29" s="1">
        <v>4</v>
      </c>
      <c r="R29" s="1">
        <v>4</v>
      </c>
    </row>
    <row r="30" spans="1:18" x14ac:dyDescent="0.25">
      <c r="A30" s="1">
        <v>19620768.846000001</v>
      </c>
      <c r="B30" s="1">
        <v>4336849.4670000002</v>
      </c>
      <c r="C30" s="1">
        <v>3817</v>
      </c>
      <c r="E30" s="7">
        <v>0.106436432028163</v>
      </c>
      <c r="F30" s="7">
        <v>0.234365286881909</v>
      </c>
      <c r="G30" s="7">
        <v>0.24500742065353501</v>
      </c>
      <c r="H30" s="7">
        <v>0.41419086043639403</v>
      </c>
      <c r="J30" s="7">
        <f t="shared" si="0"/>
        <v>0.106436432028163</v>
      </c>
      <c r="K30" s="7">
        <f t="shared" si="1"/>
        <v>0.34080171891007199</v>
      </c>
      <c r="L30" s="7">
        <f t="shared" si="2"/>
        <v>0.58580913956360703</v>
      </c>
      <c r="M30" s="7">
        <f t="shared" si="3"/>
        <v>1.0000000000000011</v>
      </c>
      <c r="O30" s="1">
        <v>3</v>
      </c>
      <c r="P30" s="1">
        <v>4</v>
      </c>
      <c r="Q30" s="1">
        <v>4</v>
      </c>
      <c r="R30" s="1">
        <v>4</v>
      </c>
    </row>
    <row r="31" spans="1:18" x14ac:dyDescent="0.25">
      <c r="A31" s="1">
        <v>19621727.717</v>
      </c>
      <c r="B31" s="1">
        <v>4336772.2240000004</v>
      </c>
      <c r="C31" s="1">
        <v>3818</v>
      </c>
      <c r="E31" s="7">
        <v>4.0150174733996999E-2</v>
      </c>
      <c r="F31" s="7">
        <v>0.117527617649786</v>
      </c>
      <c r="G31" s="7">
        <v>0.45505686324800998</v>
      </c>
      <c r="H31" s="7">
        <v>0.38726534436820598</v>
      </c>
      <c r="J31" s="7">
        <f t="shared" si="0"/>
        <v>4.0150174733996999E-2</v>
      </c>
      <c r="K31" s="7">
        <f t="shared" si="1"/>
        <v>0.15767779238378299</v>
      </c>
      <c r="L31" s="7">
        <f t="shared" si="2"/>
        <v>0.61273465563179297</v>
      </c>
      <c r="M31" s="7">
        <f t="shared" si="3"/>
        <v>0.99999999999999889</v>
      </c>
      <c r="O31" s="1">
        <v>3</v>
      </c>
      <c r="P31" s="1">
        <v>3</v>
      </c>
      <c r="Q31" s="1">
        <v>4</v>
      </c>
      <c r="R31" s="1">
        <v>4</v>
      </c>
    </row>
    <row r="32" spans="1:18" x14ac:dyDescent="0.25">
      <c r="A32" s="1">
        <v>19622719.061999999</v>
      </c>
      <c r="B32" s="1">
        <v>4336714.534</v>
      </c>
      <c r="C32" s="1">
        <v>3819</v>
      </c>
      <c r="E32" s="7">
        <v>0.15205202890494701</v>
      </c>
      <c r="F32" s="7">
        <v>8.0635963316734893E-2</v>
      </c>
      <c r="G32" s="7">
        <v>0.42357795117866098</v>
      </c>
      <c r="H32" s="7">
        <v>0.343734056599657</v>
      </c>
      <c r="J32" s="7">
        <f t="shared" si="0"/>
        <v>0.15205202890494701</v>
      </c>
      <c r="K32" s="7">
        <f t="shared" si="1"/>
        <v>0.23268799222168191</v>
      </c>
      <c r="L32" s="7">
        <f t="shared" si="2"/>
        <v>0.65626594340034283</v>
      </c>
      <c r="M32" s="7">
        <f t="shared" si="3"/>
        <v>0.99999999999999978</v>
      </c>
      <c r="O32" s="1">
        <v>3</v>
      </c>
      <c r="P32" s="1">
        <v>3</v>
      </c>
      <c r="Q32" s="1">
        <v>4</v>
      </c>
      <c r="R32" s="1">
        <v>4</v>
      </c>
    </row>
    <row r="33" spans="1:18" x14ac:dyDescent="0.25">
      <c r="A33" s="1">
        <v>19625044.702</v>
      </c>
      <c r="B33" s="1">
        <v>4336661.7300000004</v>
      </c>
      <c r="C33" s="1">
        <v>3862</v>
      </c>
      <c r="E33" s="7">
        <v>0.225650896405</v>
      </c>
      <c r="F33" s="7">
        <v>0.25722762131787902</v>
      </c>
      <c r="G33" s="7">
        <v>8.5214822771213505E-3</v>
      </c>
      <c r="H33" s="7">
        <v>0.50860000000000005</v>
      </c>
      <c r="J33" s="7">
        <f t="shared" si="0"/>
        <v>0.225650896405</v>
      </c>
      <c r="K33" s="7">
        <f t="shared" si="1"/>
        <v>0.48287851772287904</v>
      </c>
      <c r="L33" s="7">
        <f t="shared" si="2"/>
        <v>0.49140000000000039</v>
      </c>
      <c r="M33" s="7">
        <f t="shared" si="3"/>
        <v>1.0000000000000004</v>
      </c>
      <c r="O33" s="1">
        <v>4</v>
      </c>
      <c r="P33" s="1">
        <v>4</v>
      </c>
      <c r="Q33" s="1">
        <v>4</v>
      </c>
      <c r="R33" s="1">
        <v>4</v>
      </c>
    </row>
    <row r="34" spans="1:18" x14ac:dyDescent="0.25">
      <c r="A34" s="1">
        <v>19619799.158</v>
      </c>
      <c r="B34" s="1">
        <v>4336930.9579999996</v>
      </c>
      <c r="C34" s="1">
        <v>3868</v>
      </c>
      <c r="E34" s="7">
        <v>0.125432122917641</v>
      </c>
      <c r="F34" s="7">
        <v>0.28863987737466001</v>
      </c>
      <c r="G34" s="7">
        <v>0.230258802822879</v>
      </c>
      <c r="H34" s="7">
        <v>0.35566919688482002</v>
      </c>
      <c r="J34" s="7">
        <f t="shared" si="0"/>
        <v>0.125432122917641</v>
      </c>
      <c r="K34" s="7">
        <f t="shared" si="1"/>
        <v>0.41407200029230101</v>
      </c>
      <c r="L34" s="7">
        <f t="shared" si="2"/>
        <v>0.64433080311517998</v>
      </c>
      <c r="M34" s="7">
        <f t="shared" si="3"/>
        <v>1</v>
      </c>
      <c r="O34" s="1">
        <v>3</v>
      </c>
      <c r="P34" s="1">
        <v>3</v>
      </c>
      <c r="Q34" s="1">
        <v>4</v>
      </c>
      <c r="R34" s="1">
        <v>4</v>
      </c>
    </row>
    <row r="35" spans="1:18" x14ac:dyDescent="0.25">
      <c r="A35" s="1">
        <v>19619078.653000001</v>
      </c>
      <c r="B35" s="1">
        <v>4336986.4060000004</v>
      </c>
      <c r="C35" s="1">
        <v>3869</v>
      </c>
      <c r="E35" s="7">
        <v>9.23505678648055E-2</v>
      </c>
      <c r="F35" s="7">
        <v>0.27552478196127</v>
      </c>
      <c r="G35" s="7">
        <v>0.33567012801294299</v>
      </c>
      <c r="H35" s="7">
        <v>0.296454522160982</v>
      </c>
      <c r="J35" s="7">
        <f t="shared" si="0"/>
        <v>9.23505678648055E-2</v>
      </c>
      <c r="K35" s="7">
        <f t="shared" si="1"/>
        <v>0.3678753498260755</v>
      </c>
      <c r="L35" s="7">
        <f t="shared" si="2"/>
        <v>0.70354547783901844</v>
      </c>
      <c r="M35" s="7">
        <f t="shared" si="3"/>
        <v>1.0000000000000004</v>
      </c>
      <c r="O35" s="1">
        <v>3</v>
      </c>
      <c r="P35" s="1">
        <v>3</v>
      </c>
      <c r="Q35" s="1">
        <v>3</v>
      </c>
      <c r="R35" s="1">
        <v>4</v>
      </c>
    </row>
    <row r="36" spans="1:18" x14ac:dyDescent="0.25">
      <c r="A36" s="1">
        <v>19621550.59</v>
      </c>
      <c r="B36" s="1">
        <v>4335325.199</v>
      </c>
      <c r="C36" s="1">
        <v>6620</v>
      </c>
      <c r="E36" s="7">
        <v>0.169011632531993</v>
      </c>
      <c r="F36" s="7">
        <v>0.32166506022788</v>
      </c>
      <c r="G36" s="7">
        <v>7.9951055284589706E-2</v>
      </c>
      <c r="H36" s="7">
        <v>0.42947225195553701</v>
      </c>
      <c r="J36" s="7">
        <f t="shared" si="0"/>
        <v>0.169011632531993</v>
      </c>
      <c r="K36" s="7">
        <f t="shared" si="1"/>
        <v>0.49067669275987302</v>
      </c>
      <c r="L36" s="7">
        <f t="shared" si="2"/>
        <v>0.5706277480444627</v>
      </c>
      <c r="M36" s="7">
        <f t="shared" si="3"/>
        <v>1.0000999999999998</v>
      </c>
      <c r="O36" s="1">
        <v>3</v>
      </c>
      <c r="P36" s="1">
        <v>4</v>
      </c>
      <c r="Q36" s="1">
        <v>4</v>
      </c>
      <c r="R36" s="1">
        <v>4</v>
      </c>
    </row>
    <row r="37" spans="1:18" x14ac:dyDescent="0.25">
      <c r="A37" s="1">
        <v>19622661.493999999</v>
      </c>
      <c r="B37" s="1">
        <v>4346457.1670000004</v>
      </c>
      <c r="C37" s="1">
        <v>25023</v>
      </c>
      <c r="E37" s="7">
        <v>4.6800000000000001E-2</v>
      </c>
      <c r="F37" s="7">
        <v>0.18803093274449001</v>
      </c>
      <c r="G37" s="7">
        <v>0.459696002452534</v>
      </c>
      <c r="H37" s="7">
        <v>0.30547306480297598</v>
      </c>
      <c r="J37" s="7">
        <f t="shared" si="0"/>
        <v>4.6800000000000001E-2</v>
      </c>
      <c r="K37" s="7">
        <f t="shared" si="1"/>
        <v>0.23483093274449002</v>
      </c>
      <c r="L37" s="7">
        <f t="shared" si="2"/>
        <v>0.69452693519702402</v>
      </c>
      <c r="M37" s="7">
        <f t="shared" si="3"/>
        <v>1</v>
      </c>
      <c r="O37" s="1">
        <v>3</v>
      </c>
      <c r="P37" s="1">
        <v>3</v>
      </c>
      <c r="Q37" s="1">
        <v>4</v>
      </c>
      <c r="R37" s="1">
        <v>4</v>
      </c>
    </row>
    <row r="38" spans="1:18" x14ac:dyDescent="0.25">
      <c r="A38" s="1">
        <v>19625659.998</v>
      </c>
      <c r="B38" s="1">
        <v>4346238.807</v>
      </c>
      <c r="C38" s="1">
        <v>25024</v>
      </c>
      <c r="E38" s="7">
        <v>0.33045405746296103</v>
      </c>
      <c r="F38" s="7">
        <v>0.22371592105476201</v>
      </c>
      <c r="G38" s="7">
        <v>0.32149284912993797</v>
      </c>
      <c r="H38" s="7">
        <v>0.124337172352339</v>
      </c>
      <c r="J38" s="7">
        <f t="shared" si="0"/>
        <v>0.33045405746296103</v>
      </c>
      <c r="K38" s="7">
        <f t="shared" si="1"/>
        <v>0.55416997851772298</v>
      </c>
      <c r="L38" s="7">
        <f t="shared" si="2"/>
        <v>0.87566282764766101</v>
      </c>
      <c r="M38" s="7">
        <f t="shared" si="3"/>
        <v>1</v>
      </c>
      <c r="O38" s="1">
        <v>2</v>
      </c>
      <c r="P38" s="1">
        <v>3</v>
      </c>
      <c r="Q38" s="1">
        <v>3</v>
      </c>
      <c r="R38" s="1">
        <v>3</v>
      </c>
    </row>
    <row r="39" spans="1:18" x14ac:dyDescent="0.25">
      <c r="A39" s="1">
        <v>19628663.434999999</v>
      </c>
      <c r="B39" s="1">
        <v>4346095.307</v>
      </c>
      <c r="C39" s="1">
        <v>25025</v>
      </c>
      <c r="E39" s="7">
        <v>0.61942595377899801</v>
      </c>
      <c r="F39" s="7">
        <v>0.27707404622100201</v>
      </c>
      <c r="G39" s="7">
        <v>3.97069133398247E-2</v>
      </c>
      <c r="H39" s="7">
        <v>6.3793086660175302E-2</v>
      </c>
      <c r="J39" s="7">
        <f t="shared" si="0"/>
        <v>0.61942595377899801</v>
      </c>
      <c r="K39" s="7">
        <f t="shared" si="1"/>
        <v>0.89650000000000007</v>
      </c>
      <c r="L39" s="7">
        <f t="shared" si="2"/>
        <v>0.93620691333982475</v>
      </c>
      <c r="M39" s="7">
        <f t="shared" si="3"/>
        <v>1</v>
      </c>
      <c r="O39" s="1">
        <v>0</v>
      </c>
      <c r="P39" s="1">
        <v>0</v>
      </c>
      <c r="Q39" s="1">
        <v>2</v>
      </c>
      <c r="R39" s="1">
        <v>2</v>
      </c>
    </row>
    <row r="40" spans="1:18" x14ac:dyDescent="0.25">
      <c r="A40" s="1">
        <v>19624149.352000002</v>
      </c>
      <c r="B40" s="1">
        <v>4346376.2070000004</v>
      </c>
      <c r="C40" s="1">
        <v>25147</v>
      </c>
      <c r="E40" s="7">
        <v>0.21971065425042799</v>
      </c>
      <c r="F40" s="7">
        <v>0.32658367632087598</v>
      </c>
      <c r="G40" s="7">
        <v>0.34198549992496802</v>
      </c>
      <c r="H40" s="7">
        <v>0.111620169503728</v>
      </c>
      <c r="J40" s="7">
        <f t="shared" si="0"/>
        <v>0.21971065425042799</v>
      </c>
      <c r="K40" s="7">
        <f t="shared" si="1"/>
        <v>0.54629433057130394</v>
      </c>
      <c r="L40" s="7">
        <f t="shared" si="2"/>
        <v>0.88827983049627202</v>
      </c>
      <c r="M40" s="7">
        <f t="shared" si="3"/>
        <v>0.99990000000000001</v>
      </c>
      <c r="O40" s="1">
        <v>2</v>
      </c>
      <c r="P40" s="1">
        <v>3</v>
      </c>
      <c r="Q40" s="1">
        <v>3</v>
      </c>
      <c r="R40" s="1">
        <v>3</v>
      </c>
    </row>
    <row r="41" spans="1:18" x14ac:dyDescent="0.25">
      <c r="A41" s="1">
        <v>19624933.66</v>
      </c>
      <c r="B41" s="1">
        <v>4346453.4289999995</v>
      </c>
      <c r="C41" s="1">
        <v>25148</v>
      </c>
      <c r="E41" s="7">
        <v>0.29175850423838501</v>
      </c>
      <c r="F41" s="7">
        <v>0.31089539589559501</v>
      </c>
      <c r="G41" s="7">
        <v>0.30780471719805602</v>
      </c>
      <c r="H41" s="7">
        <v>8.9541382667964894E-2</v>
      </c>
      <c r="J41" s="7">
        <f t="shared" si="0"/>
        <v>0.29175850423838501</v>
      </c>
      <c r="K41" s="7">
        <f t="shared" si="1"/>
        <v>0.60265390013398001</v>
      </c>
      <c r="L41" s="7">
        <f t="shared" si="2"/>
        <v>0.91045861733203604</v>
      </c>
      <c r="M41" s="7">
        <f t="shared" si="3"/>
        <v>1.0000000000000009</v>
      </c>
      <c r="O41" s="1">
        <v>2</v>
      </c>
      <c r="P41" s="1">
        <v>2</v>
      </c>
      <c r="Q41" s="1">
        <v>3</v>
      </c>
      <c r="R41" s="1">
        <v>3</v>
      </c>
    </row>
    <row r="42" spans="1:18" x14ac:dyDescent="0.25">
      <c r="A42" s="1">
        <v>19626407.557</v>
      </c>
      <c r="B42" s="1">
        <v>4346242.1890000002</v>
      </c>
      <c r="C42" s="1">
        <v>25151</v>
      </c>
      <c r="E42" s="7">
        <v>0.248683951929731</v>
      </c>
      <c r="F42" s="7">
        <v>0.39493285815838802</v>
      </c>
      <c r="G42" s="7">
        <v>0.27868440704917402</v>
      </c>
      <c r="H42" s="7">
        <v>7.7598782862706897E-2</v>
      </c>
      <c r="J42" s="7">
        <f t="shared" si="0"/>
        <v>0.248683951929731</v>
      </c>
      <c r="K42" s="7">
        <f t="shared" si="1"/>
        <v>0.643616810088119</v>
      </c>
      <c r="L42" s="7">
        <f t="shared" si="2"/>
        <v>0.92230121713729307</v>
      </c>
      <c r="M42" s="7">
        <f t="shared" si="3"/>
        <v>0.99990000000000001</v>
      </c>
      <c r="O42" s="1">
        <v>2</v>
      </c>
      <c r="P42" s="1">
        <v>2</v>
      </c>
      <c r="Q42" s="1">
        <v>3</v>
      </c>
      <c r="R42" s="1">
        <v>3</v>
      </c>
    </row>
    <row r="43" spans="1:18" x14ac:dyDescent="0.25">
      <c r="A43" s="1">
        <v>19627640.649999999</v>
      </c>
      <c r="B43" s="1">
        <v>4346153.5140000004</v>
      </c>
      <c r="C43" s="1">
        <v>25152</v>
      </c>
      <c r="E43" s="7">
        <v>0.38651587932297399</v>
      </c>
      <c r="F43" s="7">
        <v>0.370949006221441</v>
      </c>
      <c r="G43" s="7">
        <v>0.177477373462401</v>
      </c>
      <c r="H43" s="7">
        <v>6.4957740993184104E-2</v>
      </c>
      <c r="J43" s="7">
        <f t="shared" si="0"/>
        <v>0.38651587932297399</v>
      </c>
      <c r="K43" s="7">
        <f t="shared" si="1"/>
        <v>0.75746488554441505</v>
      </c>
      <c r="L43" s="7">
        <f t="shared" si="2"/>
        <v>0.93494225900681605</v>
      </c>
      <c r="M43" s="7">
        <f t="shared" si="3"/>
        <v>0.99990000000000012</v>
      </c>
      <c r="O43" s="1">
        <v>2</v>
      </c>
      <c r="P43" s="1">
        <v>2</v>
      </c>
      <c r="Q43" s="1">
        <v>2</v>
      </c>
      <c r="R43" s="1">
        <v>3</v>
      </c>
    </row>
    <row r="44" spans="1:18" x14ac:dyDescent="0.25">
      <c r="A44" s="1">
        <v>19627125.162</v>
      </c>
      <c r="B44" s="1">
        <v>4346191.7609999999</v>
      </c>
      <c r="C44" s="1">
        <v>25154</v>
      </c>
      <c r="E44" s="7">
        <v>0.33382238156698502</v>
      </c>
      <c r="F44" s="7">
        <v>0.31968814474880503</v>
      </c>
      <c r="G44" s="7">
        <v>0.101893686879112</v>
      </c>
      <c r="H44" s="7">
        <v>0.244595786805098</v>
      </c>
      <c r="J44" s="7">
        <f t="shared" si="0"/>
        <v>0.33382238156698502</v>
      </c>
      <c r="K44" s="7">
        <f t="shared" si="1"/>
        <v>0.6535105263157901</v>
      </c>
      <c r="L44" s="7">
        <f t="shared" si="2"/>
        <v>0.75540421319490214</v>
      </c>
      <c r="M44" s="7">
        <f t="shared" si="3"/>
        <v>1.0000000000000002</v>
      </c>
      <c r="O44" s="1">
        <v>2</v>
      </c>
      <c r="P44" s="1">
        <v>2</v>
      </c>
      <c r="Q44" s="1">
        <v>3</v>
      </c>
      <c r="R44" s="1">
        <v>4</v>
      </c>
    </row>
    <row r="45" spans="1:18" x14ac:dyDescent="0.25">
      <c r="A45" s="1">
        <v>19626548.107999999</v>
      </c>
      <c r="B45" s="1">
        <v>4343218.3600000003</v>
      </c>
      <c r="C45" s="1">
        <v>26168</v>
      </c>
      <c r="E45" s="7">
        <v>0.12661608633211799</v>
      </c>
      <c r="F45" s="7">
        <v>0.57652060570866603</v>
      </c>
      <c r="G45" s="7">
        <v>0.164911115167206</v>
      </c>
      <c r="H45" s="7">
        <v>0.13195219279201001</v>
      </c>
      <c r="J45" s="7">
        <f t="shared" si="0"/>
        <v>0.12661608633211799</v>
      </c>
      <c r="K45" s="7">
        <f t="shared" si="1"/>
        <v>0.70313669204078399</v>
      </c>
      <c r="L45" s="7">
        <f t="shared" si="2"/>
        <v>0.86804780720799002</v>
      </c>
      <c r="M45" s="7">
        <f t="shared" si="3"/>
        <v>1</v>
      </c>
      <c r="O45" s="1">
        <v>2</v>
      </c>
      <c r="P45" s="1">
        <v>2</v>
      </c>
      <c r="Q45" s="1">
        <v>2</v>
      </c>
      <c r="R45" s="1">
        <v>3</v>
      </c>
    </row>
    <row r="46" spans="1:18" x14ac:dyDescent="0.25">
      <c r="A46" s="1">
        <v>19625435.252999999</v>
      </c>
      <c r="B46" s="1">
        <v>4344767.0980000002</v>
      </c>
      <c r="C46" s="1">
        <v>27058</v>
      </c>
      <c r="E46" s="7">
        <v>0.18548711983774199</v>
      </c>
      <c r="F46" s="7">
        <v>0.31445517921928501</v>
      </c>
      <c r="G46" s="7">
        <v>0.33562981401849601</v>
      </c>
      <c r="H46" s="7">
        <v>0.16452788692447701</v>
      </c>
      <c r="J46" s="7">
        <f t="shared" si="0"/>
        <v>0.18548711983774199</v>
      </c>
      <c r="K46" s="7">
        <f t="shared" si="1"/>
        <v>0.49994229905702703</v>
      </c>
      <c r="L46" s="7">
        <f t="shared" si="2"/>
        <v>0.83557211307552304</v>
      </c>
      <c r="M46" s="7">
        <f t="shared" si="3"/>
        <v>1.0001</v>
      </c>
      <c r="O46" s="1">
        <v>3</v>
      </c>
      <c r="P46" s="1">
        <v>3</v>
      </c>
      <c r="Q46" s="1">
        <v>3</v>
      </c>
      <c r="R46" s="1">
        <v>3</v>
      </c>
    </row>
    <row r="47" spans="1:18" x14ac:dyDescent="0.25">
      <c r="A47" s="1">
        <v>19623929.396000002</v>
      </c>
      <c r="B47" s="1">
        <v>4344840.18</v>
      </c>
      <c r="C47" s="1">
        <v>27158</v>
      </c>
      <c r="E47" s="7">
        <v>0.17397431906614799</v>
      </c>
      <c r="F47" s="7">
        <v>0.351109101129086</v>
      </c>
      <c r="G47" s="7">
        <v>0.13977309279474801</v>
      </c>
      <c r="H47" s="7">
        <v>0.335143487010018</v>
      </c>
      <c r="J47" s="7">
        <f t="shared" si="0"/>
        <v>0.17397431906614799</v>
      </c>
      <c r="K47" s="7">
        <f t="shared" si="1"/>
        <v>0.52508342019523402</v>
      </c>
      <c r="L47" s="7">
        <f t="shared" si="2"/>
        <v>0.66485651298998205</v>
      </c>
      <c r="M47" s="7">
        <f t="shared" si="3"/>
        <v>1</v>
      </c>
      <c r="O47" s="1">
        <v>2</v>
      </c>
      <c r="P47" s="1">
        <v>3</v>
      </c>
      <c r="Q47" s="1">
        <v>4</v>
      </c>
      <c r="R47" s="1">
        <v>4</v>
      </c>
    </row>
    <row r="48" spans="1:18" x14ac:dyDescent="0.25">
      <c r="A48" s="1">
        <v>19626912.548</v>
      </c>
      <c r="B48" s="1">
        <v>4344710.4859999996</v>
      </c>
      <c r="C48" s="1">
        <v>27162</v>
      </c>
      <c r="E48" s="7">
        <v>0.293211901244396</v>
      </c>
      <c r="F48" s="7">
        <v>0.28278208371801</v>
      </c>
      <c r="G48" s="7">
        <v>0.15723090714242399</v>
      </c>
      <c r="H48" s="7">
        <v>0.26687510789516999</v>
      </c>
      <c r="J48" s="7">
        <f t="shared" si="0"/>
        <v>0.293211901244396</v>
      </c>
      <c r="K48" s="7">
        <f t="shared" si="1"/>
        <v>0.57599398496240606</v>
      </c>
      <c r="L48" s="7">
        <f t="shared" si="2"/>
        <v>0.73322489210483011</v>
      </c>
      <c r="M48" s="7">
        <f t="shared" si="3"/>
        <v>1.0001000000000002</v>
      </c>
      <c r="O48" s="1">
        <v>2</v>
      </c>
      <c r="P48" s="1">
        <v>3</v>
      </c>
      <c r="Q48" s="1">
        <v>3</v>
      </c>
      <c r="R48" s="1">
        <v>4</v>
      </c>
    </row>
    <row r="49" spans="1:18" x14ac:dyDescent="0.25">
      <c r="A49" s="1">
        <v>19628416.374000002</v>
      </c>
      <c r="B49" s="1">
        <v>4344588.5719999997</v>
      </c>
      <c r="C49" s="1">
        <v>27166</v>
      </c>
      <c r="E49" s="7">
        <v>0.37778943925233599</v>
      </c>
      <c r="F49" s="7">
        <v>0.20511319405247799</v>
      </c>
      <c r="G49" s="7">
        <v>0.28633241910766499</v>
      </c>
      <c r="H49" s="7">
        <v>0.130764947587521</v>
      </c>
      <c r="J49" s="7">
        <f t="shared" si="0"/>
        <v>0.37778943925233599</v>
      </c>
      <c r="K49" s="7">
        <f t="shared" si="1"/>
        <v>0.58290263330481396</v>
      </c>
      <c r="L49" s="7">
        <f t="shared" si="2"/>
        <v>0.869235052412479</v>
      </c>
      <c r="M49" s="7">
        <f t="shared" si="3"/>
        <v>1</v>
      </c>
      <c r="O49" s="1">
        <v>2</v>
      </c>
      <c r="P49" s="1">
        <v>3</v>
      </c>
      <c r="Q49" s="1">
        <v>3</v>
      </c>
      <c r="R49" s="1">
        <v>3</v>
      </c>
    </row>
    <row r="50" spans="1:18" x14ac:dyDescent="0.25">
      <c r="A50" s="1">
        <v>19627534.171999998</v>
      </c>
      <c r="B50" s="1">
        <v>4344753.7620000001</v>
      </c>
      <c r="C50" s="1">
        <v>27232</v>
      </c>
      <c r="E50" s="7">
        <v>0.28213786865472001</v>
      </c>
      <c r="F50" s="7">
        <v>3.9862131345280397E-2</v>
      </c>
      <c r="G50" s="7">
        <v>0.25002732069640199</v>
      </c>
      <c r="H50" s="7">
        <v>0.427972679303598</v>
      </c>
      <c r="J50" s="7">
        <f t="shared" si="0"/>
        <v>0.28213786865472001</v>
      </c>
      <c r="K50" s="7">
        <f t="shared" si="1"/>
        <v>0.3220000000000004</v>
      </c>
      <c r="L50" s="7">
        <f t="shared" si="2"/>
        <v>0.57202732069640239</v>
      </c>
      <c r="M50" s="7">
        <f t="shared" si="3"/>
        <v>1.0000000000000004</v>
      </c>
      <c r="O50" s="1">
        <v>3</v>
      </c>
      <c r="P50" s="1">
        <v>4</v>
      </c>
      <c r="Q50" s="1">
        <v>4</v>
      </c>
      <c r="R50" s="1">
        <v>4</v>
      </c>
    </row>
    <row r="51" spans="1:18" x14ac:dyDescent="0.25">
      <c r="A51" s="1">
        <v>19625332.101</v>
      </c>
      <c r="B51" s="1">
        <v>4344294.4369999999</v>
      </c>
      <c r="C51" s="1">
        <v>28178</v>
      </c>
      <c r="E51" s="7">
        <v>0.114283983593372</v>
      </c>
      <c r="F51" s="7">
        <v>0.37023773934034898</v>
      </c>
      <c r="G51" s="7">
        <v>0.304206544543482</v>
      </c>
      <c r="H51" s="7">
        <v>0.211171732522796</v>
      </c>
      <c r="J51" s="7">
        <f t="shared" si="0"/>
        <v>0.114283983593372</v>
      </c>
      <c r="K51" s="7">
        <f t="shared" si="1"/>
        <v>0.48452172293372098</v>
      </c>
      <c r="L51" s="7">
        <f t="shared" si="2"/>
        <v>0.78872826747720293</v>
      </c>
      <c r="M51" s="7">
        <f t="shared" si="3"/>
        <v>0.9998999999999989</v>
      </c>
      <c r="O51" s="1">
        <v>3</v>
      </c>
      <c r="P51" s="1">
        <v>3</v>
      </c>
      <c r="Q51" s="1">
        <v>3</v>
      </c>
      <c r="R51" s="1">
        <v>4</v>
      </c>
    </row>
    <row r="52" spans="1:18" x14ac:dyDescent="0.25">
      <c r="A52" s="1">
        <v>19625137.385000002</v>
      </c>
      <c r="B52" s="1">
        <v>4343283.3</v>
      </c>
      <c r="C52" s="1">
        <v>29028</v>
      </c>
      <c r="E52" s="7">
        <v>3.5770301037813902E-2</v>
      </c>
      <c r="F52" s="7">
        <v>0.53166121671004396</v>
      </c>
      <c r="G52" s="7">
        <v>0.25615034033553602</v>
      </c>
      <c r="H52" s="7">
        <v>0.17641814191660601</v>
      </c>
      <c r="J52" s="7">
        <f t="shared" si="0"/>
        <v>3.5770301037813902E-2</v>
      </c>
      <c r="K52" s="7">
        <f t="shared" si="1"/>
        <v>0.56743151774785783</v>
      </c>
      <c r="L52" s="7">
        <f t="shared" si="2"/>
        <v>0.82358185808339379</v>
      </c>
      <c r="M52" s="7">
        <f t="shared" si="3"/>
        <v>0.99999999999999978</v>
      </c>
      <c r="O52" s="1">
        <v>2</v>
      </c>
      <c r="P52" s="1">
        <v>3</v>
      </c>
      <c r="Q52" s="1">
        <v>3</v>
      </c>
      <c r="R52" s="1">
        <v>3</v>
      </c>
    </row>
    <row r="53" spans="1:18" x14ac:dyDescent="0.25">
      <c r="A53" s="1">
        <v>19628240.329</v>
      </c>
      <c r="B53" s="1">
        <v>4343039.5659999996</v>
      </c>
      <c r="C53" s="1">
        <v>29029</v>
      </c>
      <c r="E53" s="7">
        <v>0.439677208542745</v>
      </c>
      <c r="F53" s="7">
        <v>0.346189540862122</v>
      </c>
      <c r="G53" s="7">
        <v>9.9633250595132797E-2</v>
      </c>
      <c r="H53" s="7">
        <v>0.1144</v>
      </c>
      <c r="J53" s="7">
        <f t="shared" si="0"/>
        <v>0.439677208542745</v>
      </c>
      <c r="K53" s="7">
        <f t="shared" si="1"/>
        <v>0.785866749404867</v>
      </c>
      <c r="L53" s="7">
        <f t="shared" si="2"/>
        <v>0.88549999999999984</v>
      </c>
      <c r="M53" s="7">
        <f t="shared" si="3"/>
        <v>0.99989999999999979</v>
      </c>
      <c r="O53" s="1">
        <v>2</v>
      </c>
      <c r="P53" s="1">
        <v>2</v>
      </c>
      <c r="Q53" s="1">
        <v>2</v>
      </c>
      <c r="R53" s="1">
        <v>3</v>
      </c>
    </row>
    <row r="54" spans="1:18" x14ac:dyDescent="0.25">
      <c r="A54" s="1">
        <v>19620755.719999999</v>
      </c>
      <c r="B54" s="1">
        <v>4343575.4819999998</v>
      </c>
      <c r="C54" s="1">
        <v>29083</v>
      </c>
      <c r="E54" s="7">
        <v>0.107201809355693</v>
      </c>
      <c r="F54" s="7">
        <v>0.26163051647185098</v>
      </c>
      <c r="G54" s="7">
        <v>0.36043042506108203</v>
      </c>
      <c r="H54" s="7">
        <v>0.27063724911137499</v>
      </c>
      <c r="J54" s="7">
        <f t="shared" si="0"/>
        <v>0.107201809355693</v>
      </c>
      <c r="K54" s="7">
        <f t="shared" si="1"/>
        <v>0.36883232582754399</v>
      </c>
      <c r="L54" s="7">
        <f t="shared" si="2"/>
        <v>0.72926275088862602</v>
      </c>
      <c r="M54" s="7">
        <f t="shared" si="3"/>
        <v>0.99990000000000101</v>
      </c>
      <c r="O54" s="1">
        <v>3</v>
      </c>
      <c r="P54" s="1">
        <v>3</v>
      </c>
      <c r="Q54" s="1">
        <v>3</v>
      </c>
      <c r="R54" s="1">
        <v>4</v>
      </c>
    </row>
    <row r="55" spans="1:18" x14ac:dyDescent="0.25">
      <c r="A55" s="1">
        <v>19623711.449999999</v>
      </c>
      <c r="B55" s="1">
        <v>4343397.6009999998</v>
      </c>
      <c r="C55" s="1">
        <v>29084</v>
      </c>
      <c r="E55" s="7">
        <v>0.119731906614786</v>
      </c>
      <c r="F55" s="7">
        <v>0.45130933758498798</v>
      </c>
      <c r="G55" s="7">
        <v>0.31335875580022599</v>
      </c>
      <c r="H55" s="7">
        <v>0.11550000000000001</v>
      </c>
      <c r="J55" s="7">
        <f t="shared" si="0"/>
        <v>0.119731906614786</v>
      </c>
      <c r="K55" s="7">
        <f t="shared" si="1"/>
        <v>0.57104124419977398</v>
      </c>
      <c r="L55" s="7">
        <f t="shared" si="2"/>
        <v>0.88439999999999996</v>
      </c>
      <c r="M55" s="7">
        <f t="shared" si="3"/>
        <v>0.99990000000000001</v>
      </c>
      <c r="O55" s="1">
        <v>2</v>
      </c>
      <c r="P55" s="1">
        <v>3</v>
      </c>
      <c r="Q55" s="1">
        <v>3</v>
      </c>
      <c r="R55" s="1">
        <v>3</v>
      </c>
    </row>
    <row r="56" spans="1:18" x14ac:dyDescent="0.25">
      <c r="A56" s="1">
        <v>19626700.140000001</v>
      </c>
      <c r="B56" s="1">
        <v>4343199.9069999997</v>
      </c>
      <c r="C56" s="1">
        <v>29163</v>
      </c>
      <c r="E56" s="7">
        <v>0.16197267583577599</v>
      </c>
      <c r="F56" s="7">
        <v>0.52755911015999801</v>
      </c>
      <c r="G56" s="7">
        <v>0.18058614713492599</v>
      </c>
      <c r="H56" s="7">
        <v>0.12978206686930099</v>
      </c>
      <c r="J56" s="7">
        <f t="shared" si="0"/>
        <v>0.16197267583577599</v>
      </c>
      <c r="K56" s="7">
        <f t="shared" si="1"/>
        <v>0.68953178599577403</v>
      </c>
      <c r="L56" s="7">
        <f t="shared" si="2"/>
        <v>0.87011793313070007</v>
      </c>
      <c r="M56" s="7">
        <f t="shared" si="3"/>
        <v>0.99990000000000112</v>
      </c>
      <c r="O56" s="1">
        <v>2</v>
      </c>
      <c r="P56" s="1">
        <v>2</v>
      </c>
      <c r="Q56" s="1">
        <v>3</v>
      </c>
      <c r="R56" s="1">
        <v>3</v>
      </c>
    </row>
    <row r="57" spans="1:18" x14ac:dyDescent="0.25">
      <c r="A57" s="1">
        <v>19627690.609000001</v>
      </c>
      <c r="B57" s="1">
        <v>4343129.432</v>
      </c>
      <c r="C57" s="1">
        <v>29164</v>
      </c>
      <c r="E57" s="7">
        <v>0.396698448434601</v>
      </c>
      <c r="F57" s="7">
        <v>0.39874277066136998</v>
      </c>
      <c r="G57" s="7">
        <v>8.7058780904029007E-2</v>
      </c>
      <c r="H57" s="7">
        <v>0.1176</v>
      </c>
      <c r="J57" s="7">
        <f t="shared" si="0"/>
        <v>0.396698448434601</v>
      </c>
      <c r="K57" s="7">
        <f t="shared" si="1"/>
        <v>0.79544121909597099</v>
      </c>
      <c r="L57" s="7">
        <f t="shared" si="2"/>
        <v>0.88249999999999995</v>
      </c>
      <c r="M57" s="7">
        <f t="shared" si="3"/>
        <v>1.0001</v>
      </c>
      <c r="O57" s="1">
        <v>2</v>
      </c>
      <c r="P57" s="1">
        <v>2</v>
      </c>
      <c r="Q57" s="1">
        <v>2</v>
      </c>
      <c r="R57" s="1">
        <v>3</v>
      </c>
    </row>
    <row r="58" spans="1:18" x14ac:dyDescent="0.25">
      <c r="A58" s="1">
        <v>19624429.105</v>
      </c>
      <c r="B58" s="1">
        <v>4343335.8779999996</v>
      </c>
      <c r="C58" s="1">
        <v>29169</v>
      </c>
      <c r="E58" s="7">
        <v>0.13572378070487701</v>
      </c>
      <c r="F58" s="7">
        <v>0.26176913994296502</v>
      </c>
      <c r="G58" s="7">
        <v>0.14780707935215801</v>
      </c>
      <c r="H58" s="7">
        <v>0.45479999999999998</v>
      </c>
      <c r="J58" s="7">
        <f t="shared" si="0"/>
        <v>0.13572378070487701</v>
      </c>
      <c r="K58" s="7">
        <f t="shared" si="1"/>
        <v>0.39749292064784203</v>
      </c>
      <c r="L58" s="7">
        <f t="shared" si="2"/>
        <v>0.54530000000000001</v>
      </c>
      <c r="M58" s="7">
        <f t="shared" si="3"/>
        <v>1.0001</v>
      </c>
      <c r="O58" s="1">
        <v>3</v>
      </c>
      <c r="P58" s="1">
        <v>4</v>
      </c>
      <c r="Q58" s="1">
        <v>4</v>
      </c>
      <c r="R58" s="1">
        <v>4</v>
      </c>
    </row>
    <row r="59" spans="1:18" x14ac:dyDescent="0.25">
      <c r="A59" s="1">
        <v>19626134.454999998</v>
      </c>
      <c r="B59" s="1">
        <v>4343226.4639999997</v>
      </c>
      <c r="C59" s="1">
        <v>29186</v>
      </c>
      <c r="E59" s="7">
        <v>0.11903651994312101</v>
      </c>
      <c r="F59" s="7">
        <v>0.57269285538424797</v>
      </c>
      <c r="G59" s="7">
        <v>0.175190468354785</v>
      </c>
      <c r="H59" s="7">
        <v>0.133080156317846</v>
      </c>
      <c r="J59" s="7">
        <f t="shared" si="0"/>
        <v>0.11903651994312101</v>
      </c>
      <c r="K59" s="7">
        <f t="shared" si="1"/>
        <v>0.691729375327369</v>
      </c>
      <c r="L59" s="7">
        <f t="shared" si="2"/>
        <v>0.86691984368215402</v>
      </c>
      <c r="M59" s="7">
        <f t="shared" si="3"/>
        <v>1</v>
      </c>
      <c r="O59" s="1">
        <v>2</v>
      </c>
      <c r="P59" s="1">
        <v>2</v>
      </c>
      <c r="Q59" s="1">
        <v>3</v>
      </c>
      <c r="R59" s="1">
        <v>3</v>
      </c>
    </row>
    <row r="60" spans="1:18" x14ac:dyDescent="0.25">
      <c r="A60" s="1">
        <v>19627188.605999999</v>
      </c>
      <c r="B60" s="1">
        <v>4343166.1679999996</v>
      </c>
      <c r="C60" s="1">
        <v>29187</v>
      </c>
      <c r="E60" s="7">
        <v>0.30388092534060801</v>
      </c>
      <c r="F60" s="7">
        <v>0.34110444523093197</v>
      </c>
      <c r="G60" s="7">
        <v>0.23811462942846001</v>
      </c>
      <c r="H60" s="7">
        <v>0.1169</v>
      </c>
      <c r="J60" s="7">
        <f t="shared" si="0"/>
        <v>0.30388092534060801</v>
      </c>
      <c r="K60" s="7">
        <f t="shared" si="1"/>
        <v>0.64498537057154004</v>
      </c>
      <c r="L60" s="7">
        <f t="shared" si="2"/>
        <v>0.8831</v>
      </c>
      <c r="M60" s="7">
        <f t="shared" si="3"/>
        <v>1</v>
      </c>
      <c r="O60" s="1">
        <v>2</v>
      </c>
      <c r="P60" s="1">
        <v>2</v>
      </c>
      <c r="Q60" s="1">
        <v>3</v>
      </c>
      <c r="R60" s="1">
        <v>3</v>
      </c>
    </row>
    <row r="61" spans="1:18" x14ac:dyDescent="0.25">
      <c r="A61" s="1">
        <v>19625691.039999999</v>
      </c>
      <c r="B61" s="1">
        <v>4343258.5070000002</v>
      </c>
      <c r="C61" s="1">
        <v>29189</v>
      </c>
      <c r="E61" s="7">
        <v>0.10413175529254901</v>
      </c>
      <c r="F61" s="7">
        <v>0.54705598774377096</v>
      </c>
      <c r="G61" s="7">
        <v>0.21997213538313301</v>
      </c>
      <c r="H61" s="7">
        <v>0.12874012158054701</v>
      </c>
      <c r="J61" s="7">
        <f t="shared" si="0"/>
        <v>0.10413175529254901</v>
      </c>
      <c r="K61" s="7">
        <f t="shared" si="1"/>
        <v>0.65118774303631999</v>
      </c>
      <c r="L61" s="7">
        <f t="shared" si="2"/>
        <v>0.87115987841945297</v>
      </c>
      <c r="M61" s="7">
        <f t="shared" si="3"/>
        <v>0.99990000000000001</v>
      </c>
      <c r="O61" s="1">
        <v>2</v>
      </c>
      <c r="P61" s="1">
        <v>2</v>
      </c>
      <c r="Q61" s="1">
        <v>3</v>
      </c>
      <c r="R61" s="1">
        <v>3</v>
      </c>
    </row>
    <row r="62" spans="1:18" x14ac:dyDescent="0.25">
      <c r="A62" s="1">
        <v>19625047.888</v>
      </c>
      <c r="B62" s="1">
        <v>4342309.4519999996</v>
      </c>
      <c r="C62" s="1">
        <v>30190</v>
      </c>
      <c r="E62" s="7">
        <v>0.22409840398730899</v>
      </c>
      <c r="F62" s="7">
        <v>0.56501146342600495</v>
      </c>
      <c r="G62" s="7">
        <v>9.6190132586686405E-2</v>
      </c>
      <c r="H62" s="7">
        <v>0.1147</v>
      </c>
      <c r="J62" s="7">
        <f t="shared" si="0"/>
        <v>0.22409840398730899</v>
      </c>
      <c r="K62" s="7">
        <f t="shared" si="1"/>
        <v>0.7891098674133139</v>
      </c>
      <c r="L62" s="7">
        <f t="shared" si="2"/>
        <v>0.88530000000000031</v>
      </c>
      <c r="M62" s="7">
        <f t="shared" si="3"/>
        <v>1.0000000000000002</v>
      </c>
      <c r="O62" s="1">
        <v>2</v>
      </c>
      <c r="P62" s="1">
        <v>2</v>
      </c>
      <c r="Q62" s="1">
        <v>2</v>
      </c>
      <c r="R62" s="1">
        <v>3</v>
      </c>
    </row>
    <row r="63" spans="1:18" x14ac:dyDescent="0.25">
      <c r="A63" s="1">
        <v>19624928.467</v>
      </c>
      <c r="B63" s="1">
        <v>4341826.0539999995</v>
      </c>
      <c r="C63" s="1">
        <v>31060</v>
      </c>
      <c r="E63" s="7">
        <v>0.24870471072847899</v>
      </c>
      <c r="F63" s="7">
        <v>0.54190039042990401</v>
      </c>
      <c r="G63" s="7">
        <v>0.14131320458650401</v>
      </c>
      <c r="H63" s="7">
        <v>6.8081694255111999E-2</v>
      </c>
      <c r="J63" s="7">
        <f t="shared" si="0"/>
        <v>0.24870471072847899</v>
      </c>
      <c r="K63" s="7">
        <f t="shared" si="1"/>
        <v>0.79060510115838301</v>
      </c>
      <c r="L63" s="7">
        <f t="shared" si="2"/>
        <v>0.93191830574488699</v>
      </c>
      <c r="M63" s="7">
        <f t="shared" si="3"/>
        <v>0.999999999999999</v>
      </c>
      <c r="O63" s="1">
        <v>2</v>
      </c>
      <c r="P63" s="1">
        <v>2</v>
      </c>
      <c r="Q63" s="1">
        <v>2</v>
      </c>
      <c r="R63" s="1">
        <v>3</v>
      </c>
    </row>
    <row r="64" spans="1:18" x14ac:dyDescent="0.25">
      <c r="A64" s="1">
        <v>19624055.294</v>
      </c>
      <c r="B64" s="1">
        <v>4341804.5920000002</v>
      </c>
      <c r="C64" s="1">
        <v>31191</v>
      </c>
      <c r="E64" s="7">
        <v>5.84383437747764E-2</v>
      </c>
      <c r="F64" s="7">
        <v>0.65952376885611097</v>
      </c>
      <c r="G64" s="7">
        <v>0.212448792919258</v>
      </c>
      <c r="H64" s="7">
        <v>6.9589094449853894E-2</v>
      </c>
      <c r="J64" s="7">
        <f t="shared" si="0"/>
        <v>5.84383437747764E-2</v>
      </c>
      <c r="K64" s="7">
        <f t="shared" si="1"/>
        <v>0.71796211263088738</v>
      </c>
      <c r="L64" s="7">
        <f t="shared" si="2"/>
        <v>0.93041090555014538</v>
      </c>
      <c r="M64" s="7">
        <f t="shared" si="3"/>
        <v>0.99999999999999933</v>
      </c>
      <c r="O64" s="1">
        <v>2</v>
      </c>
      <c r="P64" s="1">
        <v>2</v>
      </c>
      <c r="Q64" s="1">
        <v>2</v>
      </c>
      <c r="R64" s="1">
        <v>3</v>
      </c>
    </row>
    <row r="65" spans="1:18" x14ac:dyDescent="0.25">
      <c r="A65" s="1">
        <v>19626465.703000002</v>
      </c>
      <c r="B65" s="1">
        <v>4341735.3370000003</v>
      </c>
      <c r="C65" s="1">
        <v>31192</v>
      </c>
      <c r="E65" s="7">
        <v>0.36298777975468699</v>
      </c>
      <c r="F65" s="7">
        <v>0.29391222024531299</v>
      </c>
      <c r="G65" s="7">
        <v>1.21203505355404E-2</v>
      </c>
      <c r="H65" s="7">
        <v>0.33097964946446001</v>
      </c>
      <c r="J65" s="7">
        <f t="shared" si="0"/>
        <v>0.36298777975468699</v>
      </c>
      <c r="K65" s="7">
        <f t="shared" si="1"/>
        <v>0.65690000000000004</v>
      </c>
      <c r="L65" s="7">
        <f t="shared" si="2"/>
        <v>0.66902035053554043</v>
      </c>
      <c r="M65" s="7">
        <f t="shared" si="3"/>
        <v>1.0000000000000004</v>
      </c>
      <c r="O65" s="1">
        <v>2</v>
      </c>
      <c r="P65" s="1">
        <v>2</v>
      </c>
      <c r="Q65" s="1">
        <v>4</v>
      </c>
      <c r="R65" s="1">
        <v>4</v>
      </c>
    </row>
    <row r="66" spans="1:18" x14ac:dyDescent="0.25">
      <c r="A66" s="1">
        <v>19627985.390000001</v>
      </c>
      <c r="B66" s="1">
        <v>4341639.92</v>
      </c>
      <c r="C66" s="1">
        <v>31193</v>
      </c>
      <c r="E66" s="7">
        <v>0.495864693470005</v>
      </c>
      <c r="F66" s="7">
        <v>0.23008174009642901</v>
      </c>
      <c r="G66" s="7">
        <v>0.12419749613704401</v>
      </c>
      <c r="H66" s="7">
        <v>0.149956070296523</v>
      </c>
      <c r="J66" s="7">
        <f t="shared" si="0"/>
        <v>0.495864693470005</v>
      </c>
      <c r="K66" s="7">
        <f t="shared" si="1"/>
        <v>0.72594643356643407</v>
      </c>
      <c r="L66" s="7">
        <f t="shared" si="2"/>
        <v>0.85014392970347807</v>
      </c>
      <c r="M66" s="7">
        <f t="shared" si="3"/>
        <v>1.0001000000000011</v>
      </c>
      <c r="O66" s="1">
        <v>2</v>
      </c>
      <c r="P66" s="1">
        <v>2</v>
      </c>
      <c r="Q66" s="1">
        <v>2</v>
      </c>
      <c r="R66" s="1">
        <v>3</v>
      </c>
    </row>
    <row r="67" spans="1:18" x14ac:dyDescent="0.25">
      <c r="A67" s="1">
        <v>19624882.164000001</v>
      </c>
      <c r="B67" s="1">
        <v>4341328.7620000001</v>
      </c>
      <c r="C67" s="1">
        <v>32201</v>
      </c>
      <c r="E67" s="7">
        <v>0.25984830643044898</v>
      </c>
      <c r="F67" s="7">
        <v>0.465776822808945</v>
      </c>
      <c r="G67" s="7">
        <v>0.27225510445096601</v>
      </c>
      <c r="H67" s="7">
        <v>2.2197663096397298E-3</v>
      </c>
      <c r="J67" s="7">
        <f t="shared" ref="J67:J130" si="4">E67</f>
        <v>0.25984830643044898</v>
      </c>
      <c r="K67" s="7">
        <f t="shared" ref="K67:K130" si="5">SUM(E67:F67)</f>
        <v>0.72562512923939404</v>
      </c>
      <c r="L67" s="7">
        <f t="shared" ref="L67:L130" si="6">SUM(E67:G67)</f>
        <v>0.99788023369036005</v>
      </c>
      <c r="M67" s="7">
        <f t="shared" ref="M67:M130" si="7">SUM(E67:H67)</f>
        <v>1.0000999999999998</v>
      </c>
      <c r="O67" s="1">
        <v>2</v>
      </c>
      <c r="P67" s="1">
        <v>2</v>
      </c>
      <c r="Q67" s="1">
        <v>2</v>
      </c>
      <c r="R67" s="1">
        <v>3</v>
      </c>
    </row>
    <row r="68" spans="1:18" x14ac:dyDescent="0.25">
      <c r="A68" s="1">
        <v>19627900.969999999</v>
      </c>
      <c r="B68" s="1">
        <v>4341129.3499999996</v>
      </c>
      <c r="C68" s="1">
        <v>32204</v>
      </c>
      <c r="E68" s="7">
        <v>0.48647447118794801</v>
      </c>
      <c r="F68" s="7">
        <v>0.249220633707156</v>
      </c>
      <c r="G68" s="7">
        <v>0.116084706332873</v>
      </c>
      <c r="H68" s="7">
        <v>0.148220188772022</v>
      </c>
      <c r="J68" s="7">
        <f t="shared" si="4"/>
        <v>0.48647447118794801</v>
      </c>
      <c r="K68" s="7">
        <f t="shared" si="5"/>
        <v>0.73569510489510404</v>
      </c>
      <c r="L68" s="7">
        <f t="shared" si="6"/>
        <v>0.85177981122797708</v>
      </c>
      <c r="M68" s="7">
        <f t="shared" si="7"/>
        <v>0.99999999999999911</v>
      </c>
      <c r="O68" s="1">
        <v>2</v>
      </c>
      <c r="P68" s="1">
        <v>2</v>
      </c>
      <c r="Q68" s="1">
        <v>2</v>
      </c>
      <c r="R68" s="1">
        <v>3</v>
      </c>
    </row>
    <row r="69" spans="1:18" x14ac:dyDescent="0.25">
      <c r="A69" s="1">
        <v>19624759.690000001</v>
      </c>
      <c r="B69" s="1">
        <v>4340351.95</v>
      </c>
      <c r="C69" s="1">
        <v>33032</v>
      </c>
      <c r="E69" s="7">
        <v>0.102090404079207</v>
      </c>
      <c r="F69" s="7">
        <v>0.58505643615026004</v>
      </c>
      <c r="G69" s="7">
        <v>0.23168976406081199</v>
      </c>
      <c r="H69" s="7">
        <v>8.1163395709721697E-2</v>
      </c>
      <c r="J69" s="7">
        <f t="shared" si="4"/>
        <v>0.102090404079207</v>
      </c>
      <c r="K69" s="7">
        <f t="shared" si="5"/>
        <v>0.68714684022946704</v>
      </c>
      <c r="L69" s="7">
        <f t="shared" si="6"/>
        <v>0.91883660429027902</v>
      </c>
      <c r="M69" s="7">
        <f t="shared" si="7"/>
        <v>1.0000000000000007</v>
      </c>
      <c r="O69" s="1">
        <v>2</v>
      </c>
      <c r="P69" s="1">
        <v>2</v>
      </c>
      <c r="Q69" s="1">
        <v>3</v>
      </c>
      <c r="R69" s="1">
        <v>3</v>
      </c>
    </row>
    <row r="70" spans="1:18" x14ac:dyDescent="0.25">
      <c r="A70" s="1">
        <v>19627773.331</v>
      </c>
      <c r="B70" s="1">
        <v>4340156.1009999998</v>
      </c>
      <c r="C70" s="1">
        <v>33033</v>
      </c>
      <c r="E70" s="7">
        <v>0.40072872212846999</v>
      </c>
      <c r="F70" s="7">
        <v>0.278391798751638</v>
      </c>
      <c r="G70" s="7">
        <v>0.193319135070113</v>
      </c>
      <c r="H70" s="7">
        <v>0.127660344049779</v>
      </c>
      <c r="J70" s="7">
        <f t="shared" si="4"/>
        <v>0.40072872212846999</v>
      </c>
      <c r="K70" s="7">
        <f t="shared" si="5"/>
        <v>0.67912052088010799</v>
      </c>
      <c r="L70" s="7">
        <f t="shared" si="6"/>
        <v>0.87243965595022099</v>
      </c>
      <c r="M70" s="7">
        <f t="shared" si="7"/>
        <v>1.0001</v>
      </c>
      <c r="O70" s="1">
        <v>2</v>
      </c>
      <c r="P70" s="1">
        <v>2</v>
      </c>
      <c r="Q70" s="1">
        <v>3</v>
      </c>
      <c r="R70" s="1">
        <v>3</v>
      </c>
    </row>
    <row r="71" spans="1:18" x14ac:dyDescent="0.25">
      <c r="A71" s="1">
        <v>19620244.914000001</v>
      </c>
      <c r="B71" s="1">
        <v>4340613.9249999998</v>
      </c>
      <c r="C71" s="1">
        <v>33197</v>
      </c>
      <c r="E71" s="7">
        <v>6.2839688715953301E-2</v>
      </c>
      <c r="F71" s="7">
        <v>0.31568774717523801</v>
      </c>
      <c r="G71" s="7">
        <v>0.200072564108808</v>
      </c>
      <c r="H71" s="7">
        <v>0.42130000000000001</v>
      </c>
      <c r="J71" s="7">
        <f t="shared" si="4"/>
        <v>6.2839688715953301E-2</v>
      </c>
      <c r="K71" s="7">
        <f t="shared" si="5"/>
        <v>0.37852743589119131</v>
      </c>
      <c r="L71" s="7">
        <f t="shared" si="6"/>
        <v>0.57859999999999934</v>
      </c>
      <c r="M71" s="7">
        <f t="shared" si="7"/>
        <v>0.99989999999999934</v>
      </c>
      <c r="O71" s="1">
        <v>3</v>
      </c>
      <c r="P71" s="1">
        <v>4</v>
      </c>
      <c r="Q71" s="1">
        <v>4</v>
      </c>
      <c r="R71" s="1">
        <v>4</v>
      </c>
    </row>
    <row r="72" spans="1:18" x14ac:dyDescent="0.25">
      <c r="A72" s="1">
        <v>19623242.190000001</v>
      </c>
      <c r="B72" s="1">
        <v>4340407.4119999995</v>
      </c>
      <c r="C72" s="1">
        <v>33199</v>
      </c>
      <c r="E72" s="7">
        <v>0.108085605069018</v>
      </c>
      <c r="F72" s="7">
        <v>0.51303306289403505</v>
      </c>
      <c r="G72" s="7">
        <v>0.10902693389811199</v>
      </c>
      <c r="H72" s="7">
        <v>0.26995439813883498</v>
      </c>
      <c r="J72" s="7">
        <f t="shared" si="4"/>
        <v>0.108085605069018</v>
      </c>
      <c r="K72" s="7">
        <f t="shared" si="5"/>
        <v>0.62111866796305304</v>
      </c>
      <c r="L72" s="7">
        <f t="shared" si="6"/>
        <v>0.73014560186116506</v>
      </c>
      <c r="M72" s="7">
        <f t="shared" si="7"/>
        <v>1.0001</v>
      </c>
      <c r="O72" s="1">
        <v>2</v>
      </c>
      <c r="P72" s="1">
        <v>2</v>
      </c>
      <c r="Q72" s="1">
        <v>3</v>
      </c>
      <c r="R72" s="1">
        <v>4</v>
      </c>
    </row>
    <row r="73" spans="1:18" x14ac:dyDescent="0.25">
      <c r="A73" s="1">
        <v>19626334.363000002</v>
      </c>
      <c r="B73" s="1">
        <v>4340225.5480000004</v>
      </c>
      <c r="C73" s="1">
        <v>33210</v>
      </c>
      <c r="E73" s="7">
        <v>0.136041073512252</v>
      </c>
      <c r="F73" s="7">
        <v>0.55521916800037996</v>
      </c>
      <c r="G73" s="7">
        <v>0.30873975848736701</v>
      </c>
      <c r="H73" s="7">
        <v>0</v>
      </c>
      <c r="J73" s="7">
        <f t="shared" si="4"/>
        <v>0.136041073512252</v>
      </c>
      <c r="K73" s="7">
        <f t="shared" si="5"/>
        <v>0.69126024151263199</v>
      </c>
      <c r="L73" s="7">
        <f t="shared" si="6"/>
        <v>0.999999999999999</v>
      </c>
      <c r="M73" s="7">
        <f t="shared" si="7"/>
        <v>0.999999999999999</v>
      </c>
      <c r="O73" s="1">
        <v>2</v>
      </c>
      <c r="P73" s="1">
        <v>2</v>
      </c>
      <c r="Q73" s="1">
        <v>3</v>
      </c>
      <c r="R73" s="1">
        <v>3</v>
      </c>
    </row>
    <row r="74" spans="1:18" x14ac:dyDescent="0.25">
      <c r="A74" s="1">
        <v>19628511.635000002</v>
      </c>
      <c r="B74" s="1">
        <v>4340113.2560000001</v>
      </c>
      <c r="C74" s="1">
        <v>33211</v>
      </c>
      <c r="E74" s="7">
        <v>0.34567020769037798</v>
      </c>
      <c r="F74" s="7">
        <v>0.285644819415795</v>
      </c>
      <c r="G74" s="7">
        <v>0.227976872498973</v>
      </c>
      <c r="H74" s="7">
        <v>0.14070810039485401</v>
      </c>
      <c r="J74" s="7">
        <f t="shared" si="4"/>
        <v>0.34567020769037798</v>
      </c>
      <c r="K74" s="7">
        <f t="shared" si="5"/>
        <v>0.63131502710617293</v>
      </c>
      <c r="L74" s="7">
        <f t="shared" si="6"/>
        <v>0.85929189960514596</v>
      </c>
      <c r="M74" s="7">
        <f t="shared" si="7"/>
        <v>1</v>
      </c>
      <c r="O74" s="1">
        <v>2</v>
      </c>
      <c r="P74" s="1">
        <v>2</v>
      </c>
      <c r="Q74" s="1">
        <v>3</v>
      </c>
      <c r="R74" s="1">
        <v>3</v>
      </c>
    </row>
    <row r="75" spans="1:18" x14ac:dyDescent="0.25">
      <c r="A75" s="1">
        <v>19621713.136</v>
      </c>
      <c r="B75" s="1">
        <v>4340175.4579999996</v>
      </c>
      <c r="C75" s="1">
        <v>33341</v>
      </c>
      <c r="E75" s="7">
        <v>0.35738851707675701</v>
      </c>
      <c r="F75" s="7">
        <v>0.35534953004245201</v>
      </c>
      <c r="G75" s="7">
        <v>0.25117072192154799</v>
      </c>
      <c r="H75" s="7">
        <v>3.6091230959242403E-2</v>
      </c>
      <c r="J75" s="7">
        <f t="shared" si="4"/>
        <v>0.35738851707675701</v>
      </c>
      <c r="K75" s="7">
        <f t="shared" si="5"/>
        <v>0.71273804711920907</v>
      </c>
      <c r="L75" s="7">
        <f t="shared" si="6"/>
        <v>0.96390876904075706</v>
      </c>
      <c r="M75" s="7">
        <f t="shared" si="7"/>
        <v>0.99999999999999944</v>
      </c>
      <c r="O75" s="1">
        <v>2</v>
      </c>
      <c r="P75" s="1">
        <v>2</v>
      </c>
      <c r="Q75" s="1">
        <v>2</v>
      </c>
      <c r="R75" s="1">
        <v>3</v>
      </c>
    </row>
    <row r="76" spans="1:18" x14ac:dyDescent="0.25">
      <c r="A76" s="1">
        <v>19624590.493999999</v>
      </c>
      <c r="B76" s="1">
        <v>4339340.1569999997</v>
      </c>
      <c r="C76" s="1">
        <v>34216</v>
      </c>
      <c r="E76" s="7">
        <v>0.11762325567264099</v>
      </c>
      <c r="F76" s="7">
        <v>0.30196161131383897</v>
      </c>
      <c r="G76" s="7">
        <v>9.7915133013519395E-2</v>
      </c>
      <c r="H76" s="7">
        <v>0.4824</v>
      </c>
      <c r="J76" s="7">
        <f t="shared" si="4"/>
        <v>0.11762325567264099</v>
      </c>
      <c r="K76" s="7">
        <f t="shared" si="5"/>
        <v>0.41958486698647995</v>
      </c>
      <c r="L76" s="7">
        <f t="shared" si="6"/>
        <v>0.5174999999999994</v>
      </c>
      <c r="M76" s="7">
        <f t="shared" si="7"/>
        <v>0.99989999999999934</v>
      </c>
      <c r="O76" s="1">
        <v>3</v>
      </c>
      <c r="P76" s="1">
        <v>4</v>
      </c>
      <c r="Q76" s="1">
        <v>4</v>
      </c>
      <c r="R76" s="1">
        <v>4</v>
      </c>
    </row>
    <row r="77" spans="1:18" x14ac:dyDescent="0.25">
      <c r="A77" s="1">
        <v>19628473.618000001</v>
      </c>
      <c r="B77" s="1">
        <v>4339095.142</v>
      </c>
      <c r="C77" s="1">
        <v>34220</v>
      </c>
      <c r="E77" s="7">
        <v>0.28946392065344201</v>
      </c>
      <c r="F77" s="7">
        <v>0.12633607934655799</v>
      </c>
      <c r="G77" s="7">
        <v>0.42590059401879399</v>
      </c>
      <c r="H77" s="7">
        <v>0.15829940598120601</v>
      </c>
      <c r="J77" s="7">
        <f t="shared" si="4"/>
        <v>0.28946392065344201</v>
      </c>
      <c r="K77" s="7">
        <f t="shared" si="5"/>
        <v>0.4158</v>
      </c>
      <c r="L77" s="7">
        <f t="shared" si="6"/>
        <v>0.84170059401879405</v>
      </c>
      <c r="M77" s="7">
        <f t="shared" si="7"/>
        <v>1</v>
      </c>
      <c r="O77" s="1">
        <v>3</v>
      </c>
      <c r="P77" s="1">
        <v>3</v>
      </c>
      <c r="Q77" s="1">
        <v>3</v>
      </c>
      <c r="R77" s="1">
        <v>3</v>
      </c>
    </row>
    <row r="78" spans="1:18" x14ac:dyDescent="0.25">
      <c r="A78" s="1">
        <v>19623973.951000001</v>
      </c>
      <c r="B78" s="1">
        <v>4339421.4309999999</v>
      </c>
      <c r="C78" s="1">
        <v>34641</v>
      </c>
      <c r="E78" s="7">
        <v>0.12713452512989001</v>
      </c>
      <c r="F78" s="7">
        <v>0.36216709447143902</v>
      </c>
      <c r="G78" s="7">
        <v>0.28811042039650703</v>
      </c>
      <c r="H78" s="7">
        <v>0.22268796000216401</v>
      </c>
      <c r="J78" s="7">
        <f t="shared" si="4"/>
        <v>0.12713452512989001</v>
      </c>
      <c r="K78" s="7">
        <f t="shared" si="5"/>
        <v>0.48930161960132901</v>
      </c>
      <c r="L78" s="7">
        <f t="shared" si="6"/>
        <v>0.77741203999783604</v>
      </c>
      <c r="M78" s="7">
        <f t="shared" si="7"/>
        <v>1.0001</v>
      </c>
      <c r="O78" s="1">
        <v>3</v>
      </c>
      <c r="P78" s="1">
        <v>3</v>
      </c>
      <c r="Q78" s="1">
        <v>3</v>
      </c>
      <c r="R78" s="1">
        <v>4</v>
      </c>
    </row>
    <row r="79" spans="1:18" x14ac:dyDescent="0.25">
      <c r="A79" s="1">
        <v>19624522.162999999</v>
      </c>
      <c r="B79" s="1">
        <v>4338866.8530000001</v>
      </c>
      <c r="C79" s="1">
        <v>35061</v>
      </c>
      <c r="E79" s="7">
        <v>7.9073455532925996E-2</v>
      </c>
      <c r="F79" s="7">
        <v>0.35942518775252003</v>
      </c>
      <c r="G79" s="7">
        <v>0.12607561475891499</v>
      </c>
      <c r="H79" s="7">
        <v>0.43542574195563899</v>
      </c>
      <c r="J79" s="7">
        <f t="shared" si="4"/>
        <v>7.9073455532925996E-2</v>
      </c>
      <c r="K79" s="7">
        <f t="shared" si="5"/>
        <v>0.43849864328544602</v>
      </c>
      <c r="L79" s="7">
        <f t="shared" si="6"/>
        <v>0.56457425804436101</v>
      </c>
      <c r="M79" s="7">
        <f t="shared" si="7"/>
        <v>1</v>
      </c>
      <c r="O79" s="1">
        <v>3</v>
      </c>
      <c r="P79" s="1">
        <v>4</v>
      </c>
      <c r="Q79" s="1">
        <v>4</v>
      </c>
      <c r="R79" s="1">
        <v>4</v>
      </c>
    </row>
    <row r="80" spans="1:18" x14ac:dyDescent="0.25">
      <c r="A80" s="1">
        <v>19627170.166999999</v>
      </c>
      <c r="B80" s="1">
        <v>4338753.43</v>
      </c>
      <c r="C80" s="1">
        <v>35085</v>
      </c>
      <c r="E80" s="7">
        <v>0.24415357128512299</v>
      </c>
      <c r="F80" s="7">
        <v>0.19743986205167399</v>
      </c>
      <c r="G80" s="7">
        <v>0.33476204962429801</v>
      </c>
      <c r="H80" s="7">
        <v>0.22364451703890501</v>
      </c>
      <c r="J80" s="7">
        <f t="shared" si="4"/>
        <v>0.24415357128512299</v>
      </c>
      <c r="K80" s="7">
        <f t="shared" si="5"/>
        <v>0.44159343333679701</v>
      </c>
      <c r="L80" s="7">
        <f t="shared" si="6"/>
        <v>0.77635548296109502</v>
      </c>
      <c r="M80" s="7">
        <f t="shared" si="7"/>
        <v>1</v>
      </c>
      <c r="O80" s="1">
        <v>3</v>
      </c>
      <c r="P80" s="1">
        <v>3</v>
      </c>
      <c r="Q80" s="1">
        <v>3</v>
      </c>
      <c r="R80" s="1">
        <v>4</v>
      </c>
    </row>
    <row r="81" spans="1:18" x14ac:dyDescent="0.25">
      <c r="A81" s="1">
        <v>19623066.030999999</v>
      </c>
      <c r="B81" s="1">
        <v>4338942.0590000004</v>
      </c>
      <c r="C81" s="1">
        <v>35213</v>
      </c>
      <c r="E81" s="7">
        <v>0.19494378459740599</v>
      </c>
      <c r="F81" s="7">
        <v>0.26309637322811003</v>
      </c>
      <c r="G81" s="7">
        <v>0.34090185242007098</v>
      </c>
      <c r="H81" s="7">
        <v>0.20095798975441401</v>
      </c>
      <c r="J81" s="7">
        <f t="shared" si="4"/>
        <v>0.19494378459740599</v>
      </c>
      <c r="K81" s="7">
        <f t="shared" si="5"/>
        <v>0.45804015782551599</v>
      </c>
      <c r="L81" s="7">
        <f t="shared" si="6"/>
        <v>0.79894201024558698</v>
      </c>
      <c r="M81" s="7">
        <f t="shared" si="7"/>
        <v>0.99990000000000101</v>
      </c>
      <c r="O81" s="1">
        <v>3</v>
      </c>
      <c r="P81" s="1">
        <v>3</v>
      </c>
      <c r="Q81" s="1">
        <v>3</v>
      </c>
      <c r="R81" s="1">
        <v>4</v>
      </c>
    </row>
    <row r="82" spans="1:18" x14ac:dyDescent="0.25">
      <c r="A82" s="1">
        <v>19626007.614999998</v>
      </c>
      <c r="B82" s="1">
        <v>4338670.0580000002</v>
      </c>
      <c r="C82" s="1">
        <v>35214</v>
      </c>
      <c r="E82" s="7">
        <v>9.3648759225219397E-2</v>
      </c>
      <c r="F82" s="7">
        <v>0.39481418384674599</v>
      </c>
      <c r="G82" s="7">
        <v>0.18105681959348399</v>
      </c>
      <c r="H82" s="7">
        <v>0.33048023733455101</v>
      </c>
      <c r="J82" s="7">
        <f t="shared" si="4"/>
        <v>9.3648759225219397E-2</v>
      </c>
      <c r="K82" s="7">
        <f t="shared" si="5"/>
        <v>0.48846294307196536</v>
      </c>
      <c r="L82" s="7">
        <f t="shared" si="6"/>
        <v>0.66951976266544933</v>
      </c>
      <c r="M82" s="7">
        <f t="shared" si="7"/>
        <v>1.0000000000000004</v>
      </c>
      <c r="O82" s="1">
        <v>3</v>
      </c>
      <c r="P82" s="1">
        <v>3</v>
      </c>
      <c r="Q82" s="1">
        <v>4</v>
      </c>
      <c r="R82" s="1">
        <v>4</v>
      </c>
    </row>
    <row r="83" spans="1:18" x14ac:dyDescent="0.25">
      <c r="A83" s="1">
        <v>19621502.078000002</v>
      </c>
      <c r="B83" s="1">
        <v>4338647.6409999998</v>
      </c>
      <c r="C83" s="1">
        <v>35361</v>
      </c>
      <c r="E83" s="7">
        <v>0.161154128117527</v>
      </c>
      <c r="F83" s="7">
        <v>0.31747335015544098</v>
      </c>
      <c r="G83" s="7">
        <v>0.355594292081785</v>
      </c>
      <c r="H83" s="7">
        <v>0.16577822964524799</v>
      </c>
      <c r="J83" s="7">
        <f t="shared" si="4"/>
        <v>0.161154128117527</v>
      </c>
      <c r="K83" s="7">
        <f t="shared" si="5"/>
        <v>0.47862747827296798</v>
      </c>
      <c r="L83" s="7">
        <f t="shared" si="6"/>
        <v>0.83422177035475298</v>
      </c>
      <c r="M83" s="7">
        <f t="shared" si="7"/>
        <v>1.0000000000000009</v>
      </c>
      <c r="O83" s="1">
        <v>3</v>
      </c>
      <c r="P83" s="1">
        <v>3</v>
      </c>
      <c r="Q83" s="1">
        <v>3</v>
      </c>
      <c r="R83" s="1">
        <v>3</v>
      </c>
    </row>
    <row r="84" spans="1:18" x14ac:dyDescent="0.25">
      <c r="A84" s="1">
        <v>19623658.112</v>
      </c>
      <c r="B84" s="1">
        <v>4338530.5939999996</v>
      </c>
      <c r="C84" s="1">
        <v>35362</v>
      </c>
      <c r="E84" s="7">
        <v>5.11E-2</v>
      </c>
      <c r="F84" s="7">
        <v>0.327227634637903</v>
      </c>
      <c r="G84" s="7">
        <v>0.36097265571819598</v>
      </c>
      <c r="H84" s="7">
        <v>0.26069970964390099</v>
      </c>
      <c r="J84" s="7">
        <f t="shared" si="4"/>
        <v>5.11E-2</v>
      </c>
      <c r="K84" s="7">
        <f t="shared" si="5"/>
        <v>0.37832763463790298</v>
      </c>
      <c r="L84" s="7">
        <f t="shared" si="6"/>
        <v>0.73930029035609901</v>
      </c>
      <c r="M84" s="7">
        <f t="shared" si="7"/>
        <v>1</v>
      </c>
      <c r="O84" s="1">
        <v>3</v>
      </c>
      <c r="P84" s="1">
        <v>3</v>
      </c>
      <c r="Q84" s="1">
        <v>3</v>
      </c>
      <c r="R84" s="1">
        <v>4</v>
      </c>
    </row>
    <row r="85" spans="1:18" x14ac:dyDescent="0.25">
      <c r="A85" s="1">
        <v>19620354.109999999</v>
      </c>
      <c r="B85" s="1">
        <v>4339385.9759999998</v>
      </c>
      <c r="C85" s="1">
        <v>35681</v>
      </c>
      <c r="E85" s="7">
        <v>8.7571894093686403E-2</v>
      </c>
      <c r="F85" s="7">
        <v>0.360817270113795</v>
      </c>
      <c r="G85" s="7">
        <v>0.21545299818939201</v>
      </c>
      <c r="H85" s="7">
        <v>0.336257837603126</v>
      </c>
      <c r="J85" s="7">
        <f t="shared" si="4"/>
        <v>8.7571894093686403E-2</v>
      </c>
      <c r="K85" s="7">
        <f t="shared" si="5"/>
        <v>0.44838916420748143</v>
      </c>
      <c r="L85" s="7">
        <f t="shared" si="6"/>
        <v>0.66384216239687344</v>
      </c>
      <c r="M85" s="7">
        <f t="shared" si="7"/>
        <v>1.0000999999999993</v>
      </c>
      <c r="O85" s="1">
        <v>3</v>
      </c>
      <c r="P85" s="1">
        <v>3</v>
      </c>
      <c r="Q85" s="1">
        <v>4</v>
      </c>
      <c r="R85" s="1">
        <v>4</v>
      </c>
    </row>
    <row r="86" spans="1:18" x14ac:dyDescent="0.25">
      <c r="A86" s="1">
        <v>19621417.449999999</v>
      </c>
      <c r="B86" s="1">
        <v>4337849.21</v>
      </c>
      <c r="C86" s="1">
        <v>36371</v>
      </c>
      <c r="E86" s="7">
        <v>3.82497663551402E-2</v>
      </c>
      <c r="F86" s="7">
        <v>0.142300907007056</v>
      </c>
      <c r="G86" s="7">
        <v>0.45805785327114701</v>
      </c>
      <c r="H86" s="7">
        <v>0.361391473366656</v>
      </c>
      <c r="J86" s="7">
        <f t="shared" si="4"/>
        <v>3.82497663551402E-2</v>
      </c>
      <c r="K86" s="7">
        <f t="shared" si="5"/>
        <v>0.18055067336219621</v>
      </c>
      <c r="L86" s="7">
        <f t="shared" si="6"/>
        <v>0.63860852663334322</v>
      </c>
      <c r="M86" s="7">
        <f t="shared" si="7"/>
        <v>0.99999999999999922</v>
      </c>
      <c r="O86" s="1">
        <v>3</v>
      </c>
      <c r="P86" s="1">
        <v>3</v>
      </c>
      <c r="Q86" s="1">
        <v>4</v>
      </c>
      <c r="R86" s="1">
        <v>4</v>
      </c>
    </row>
    <row r="87" spans="1:18" x14ac:dyDescent="0.25">
      <c r="A87" s="1">
        <v>19623708.048</v>
      </c>
      <c r="B87" s="1">
        <v>4337819.6310000001</v>
      </c>
      <c r="C87" s="1">
        <v>36372</v>
      </c>
      <c r="E87" s="7">
        <v>5.1122403258655802E-2</v>
      </c>
      <c r="F87" s="7">
        <v>0.15786962331941701</v>
      </c>
      <c r="G87" s="7">
        <v>0.50652437914613202</v>
      </c>
      <c r="H87" s="7">
        <v>0.284483594275795</v>
      </c>
      <c r="J87" s="7">
        <f t="shared" si="4"/>
        <v>5.1122403258655802E-2</v>
      </c>
      <c r="K87" s="7">
        <f t="shared" si="5"/>
        <v>0.20899202657807281</v>
      </c>
      <c r="L87" s="7">
        <f t="shared" si="6"/>
        <v>0.71551640572420483</v>
      </c>
      <c r="M87" s="7">
        <f t="shared" si="7"/>
        <v>0.99999999999999978</v>
      </c>
      <c r="O87" s="1">
        <v>3</v>
      </c>
      <c r="P87" s="1">
        <v>3</v>
      </c>
      <c r="Q87" s="1">
        <v>3</v>
      </c>
      <c r="R87" s="1">
        <v>4</v>
      </c>
    </row>
    <row r="88" spans="1:18" x14ac:dyDescent="0.25">
      <c r="A88" s="1">
        <v>19625791.692000002</v>
      </c>
      <c r="B88" s="1">
        <v>4337288.4139999999</v>
      </c>
      <c r="C88" s="1">
        <v>37034</v>
      </c>
      <c r="E88" s="7">
        <v>0.113475560565734</v>
      </c>
      <c r="F88" s="7">
        <v>0.39894130302180603</v>
      </c>
      <c r="G88" s="7">
        <v>7.0446536988828495E-2</v>
      </c>
      <c r="H88" s="7">
        <v>0.417236599423631</v>
      </c>
      <c r="J88" s="7">
        <f t="shared" si="4"/>
        <v>0.113475560565734</v>
      </c>
      <c r="K88" s="7">
        <f t="shared" si="5"/>
        <v>0.51241686358754002</v>
      </c>
      <c r="L88" s="7">
        <f t="shared" si="6"/>
        <v>0.58286340057636854</v>
      </c>
      <c r="M88" s="7">
        <f t="shared" si="7"/>
        <v>1.0000999999999995</v>
      </c>
      <c r="O88" s="1">
        <v>2</v>
      </c>
      <c r="P88" s="1">
        <v>4</v>
      </c>
      <c r="Q88" s="1">
        <v>4</v>
      </c>
      <c r="R88" s="1">
        <v>4</v>
      </c>
    </row>
    <row r="89" spans="1:18" x14ac:dyDescent="0.25">
      <c r="A89" s="1">
        <v>19618308.772999998</v>
      </c>
      <c r="B89" s="1">
        <v>4337728.5920000002</v>
      </c>
      <c r="C89" s="1">
        <v>37038</v>
      </c>
      <c r="E89" s="7">
        <v>8.6906569381743806E-2</v>
      </c>
      <c r="F89" s="7">
        <v>0.175000143870714</v>
      </c>
      <c r="G89" s="7">
        <v>0.35070221945228403</v>
      </c>
      <c r="H89" s="7">
        <v>0.38739106729525802</v>
      </c>
      <c r="J89" s="7">
        <f t="shared" si="4"/>
        <v>8.6906569381743806E-2</v>
      </c>
      <c r="K89" s="7">
        <f t="shared" si="5"/>
        <v>0.26190671325245779</v>
      </c>
      <c r="L89" s="7">
        <f t="shared" si="6"/>
        <v>0.61260893270474182</v>
      </c>
      <c r="M89" s="7">
        <f t="shared" si="7"/>
        <v>0.99999999999999978</v>
      </c>
      <c r="O89" s="1">
        <v>3</v>
      </c>
      <c r="P89" s="1">
        <v>3</v>
      </c>
      <c r="Q89" s="1">
        <v>4</v>
      </c>
      <c r="R89" s="1">
        <v>4</v>
      </c>
    </row>
    <row r="90" spans="1:18" x14ac:dyDescent="0.25">
      <c r="A90" s="1">
        <v>19621371.585000001</v>
      </c>
      <c r="B90" s="1">
        <v>4337480.2240000004</v>
      </c>
      <c r="C90" s="1">
        <v>37039</v>
      </c>
      <c r="E90" s="7">
        <v>3.3720897843424698E-2</v>
      </c>
      <c r="F90" s="7">
        <v>0.100054465606729</v>
      </c>
      <c r="G90" s="7">
        <v>0.417267784045527</v>
      </c>
      <c r="H90" s="7">
        <v>0.44885685250432</v>
      </c>
      <c r="J90" s="7">
        <f t="shared" si="4"/>
        <v>3.3720897843424698E-2</v>
      </c>
      <c r="K90" s="7">
        <f t="shared" si="5"/>
        <v>0.1337753634501537</v>
      </c>
      <c r="L90" s="7">
        <f t="shared" si="6"/>
        <v>0.55104314749568073</v>
      </c>
      <c r="M90" s="7">
        <f t="shared" si="7"/>
        <v>0.99990000000000068</v>
      </c>
      <c r="O90" s="1">
        <v>3</v>
      </c>
      <c r="P90" s="1">
        <v>4</v>
      </c>
      <c r="Q90" s="1">
        <v>4</v>
      </c>
      <c r="R90" s="1">
        <v>4</v>
      </c>
    </row>
    <row r="91" spans="1:18" x14ac:dyDescent="0.25">
      <c r="A91" s="1">
        <v>19624299.48</v>
      </c>
      <c r="B91" s="1">
        <v>4337377.2010000004</v>
      </c>
      <c r="C91" s="1">
        <v>37040</v>
      </c>
      <c r="E91" s="7">
        <v>5.83488798370672E-2</v>
      </c>
      <c r="F91" s="7">
        <v>0.21817893296312099</v>
      </c>
      <c r="G91" s="7">
        <v>0.27922674866017999</v>
      </c>
      <c r="H91" s="7">
        <v>0.44414543853963201</v>
      </c>
      <c r="J91" s="7">
        <f t="shared" si="4"/>
        <v>5.83488798370672E-2</v>
      </c>
      <c r="K91" s="7">
        <f t="shared" si="5"/>
        <v>0.27652781280018818</v>
      </c>
      <c r="L91" s="7">
        <f t="shared" si="6"/>
        <v>0.55575456146036817</v>
      </c>
      <c r="M91" s="7">
        <f t="shared" si="7"/>
        <v>0.99990000000000023</v>
      </c>
      <c r="O91" s="1">
        <v>3</v>
      </c>
      <c r="P91" s="1">
        <v>4</v>
      </c>
      <c r="Q91" s="1">
        <v>4</v>
      </c>
      <c r="R91" s="1">
        <v>4</v>
      </c>
    </row>
    <row r="92" spans="1:18" x14ac:dyDescent="0.25">
      <c r="A92" s="1">
        <v>19622854.895</v>
      </c>
      <c r="B92" s="1">
        <v>4337462.8380000005</v>
      </c>
      <c r="C92" s="1">
        <v>37219</v>
      </c>
      <c r="E92" s="7">
        <v>0.16890740873239199</v>
      </c>
      <c r="F92" s="7">
        <v>9.3301302538376402E-2</v>
      </c>
      <c r="G92" s="7">
        <v>0.474912310315242</v>
      </c>
      <c r="H92" s="7">
        <v>0.26297897841398998</v>
      </c>
      <c r="J92" s="7">
        <f t="shared" si="4"/>
        <v>0.16890740873239199</v>
      </c>
      <c r="K92" s="7">
        <f t="shared" si="5"/>
        <v>0.26220871127076839</v>
      </c>
      <c r="L92" s="7">
        <f t="shared" si="6"/>
        <v>0.73712102158601045</v>
      </c>
      <c r="M92" s="7">
        <f t="shared" si="7"/>
        <v>1.0001000000000004</v>
      </c>
      <c r="O92" s="1">
        <v>3</v>
      </c>
      <c r="P92" s="1">
        <v>3</v>
      </c>
      <c r="Q92" s="1">
        <v>3</v>
      </c>
      <c r="R92" s="1">
        <v>4</v>
      </c>
    </row>
    <row r="93" spans="1:18" x14ac:dyDescent="0.25">
      <c r="A93" s="1">
        <v>19626532.377999999</v>
      </c>
      <c r="B93" s="1">
        <v>4337221.0120000001</v>
      </c>
      <c r="C93" s="1">
        <v>37228</v>
      </c>
      <c r="E93" s="7">
        <v>5.5145322667488297E-2</v>
      </c>
      <c r="F93" s="7">
        <v>0.36876300594494299</v>
      </c>
      <c r="G93" s="7">
        <v>0.104395417785263</v>
      </c>
      <c r="H93" s="7">
        <v>0.47179625360230598</v>
      </c>
      <c r="J93" s="7">
        <f t="shared" si="4"/>
        <v>5.5145322667488297E-2</v>
      </c>
      <c r="K93" s="7">
        <f t="shared" si="5"/>
        <v>0.42390832861243127</v>
      </c>
      <c r="L93" s="7">
        <f t="shared" si="6"/>
        <v>0.52830374639769428</v>
      </c>
      <c r="M93" s="7">
        <f t="shared" si="7"/>
        <v>1.0001000000000002</v>
      </c>
      <c r="O93" s="1">
        <v>3</v>
      </c>
      <c r="P93" s="1">
        <v>4</v>
      </c>
      <c r="Q93" s="1">
        <v>4</v>
      </c>
      <c r="R93" s="1">
        <v>4</v>
      </c>
    </row>
    <row r="94" spans="1:18" x14ac:dyDescent="0.25">
      <c r="A94" s="1">
        <v>19621297.063999999</v>
      </c>
      <c r="B94" s="1">
        <v>4337143.8080000002</v>
      </c>
      <c r="C94" s="1">
        <v>37381</v>
      </c>
      <c r="E94" s="7">
        <v>4.3757818489826197E-2</v>
      </c>
      <c r="F94" s="7">
        <v>0.104595104723523</v>
      </c>
      <c r="G94" s="7">
        <v>0.43432193158765198</v>
      </c>
      <c r="H94" s="7">
        <v>0.41732514519899899</v>
      </c>
      <c r="J94" s="7">
        <f t="shared" si="4"/>
        <v>4.3757818489826197E-2</v>
      </c>
      <c r="K94" s="7">
        <f t="shared" si="5"/>
        <v>0.1483529232133492</v>
      </c>
      <c r="L94" s="7">
        <f t="shared" si="6"/>
        <v>0.58267485480100123</v>
      </c>
      <c r="M94" s="7">
        <f t="shared" si="7"/>
        <v>1.0000000000000002</v>
      </c>
      <c r="O94" s="1">
        <v>3</v>
      </c>
      <c r="P94" s="1">
        <v>4</v>
      </c>
      <c r="Q94" s="1">
        <v>4</v>
      </c>
      <c r="R94" s="1">
        <v>4</v>
      </c>
    </row>
    <row r="95" spans="1:18" x14ac:dyDescent="0.25">
      <c r="A95" s="1">
        <v>19623547.756000001</v>
      </c>
      <c r="B95" s="1">
        <v>4336791.5029999996</v>
      </c>
      <c r="C95" s="1">
        <v>37382</v>
      </c>
      <c r="E95" s="7">
        <v>0.180639918533605</v>
      </c>
      <c r="F95" s="7">
        <v>0.119389824161554</v>
      </c>
      <c r="G95" s="7">
        <v>0.29205167211017002</v>
      </c>
      <c r="H95" s="7">
        <v>0.40781858519467101</v>
      </c>
      <c r="J95" s="7">
        <f t="shared" si="4"/>
        <v>0.180639918533605</v>
      </c>
      <c r="K95" s="7">
        <f t="shared" si="5"/>
        <v>0.30002974269515903</v>
      </c>
      <c r="L95" s="7">
        <f t="shared" si="6"/>
        <v>0.59208141480532905</v>
      </c>
      <c r="M95" s="7">
        <f t="shared" si="7"/>
        <v>0.99990000000000001</v>
      </c>
      <c r="O95" s="1">
        <v>3</v>
      </c>
      <c r="P95" s="1">
        <v>4</v>
      </c>
      <c r="Q95" s="1">
        <v>4</v>
      </c>
      <c r="R95" s="1">
        <v>4</v>
      </c>
    </row>
    <row r="96" spans="1:18" x14ac:dyDescent="0.25">
      <c r="A96" s="1">
        <v>19624074.723999999</v>
      </c>
      <c r="B96" s="1">
        <v>4335909.9230000004</v>
      </c>
      <c r="C96" s="1">
        <v>39042</v>
      </c>
      <c r="E96" s="7">
        <v>0.17902090970807899</v>
      </c>
      <c r="F96" s="7">
        <v>0.25114696423976501</v>
      </c>
      <c r="G96" s="7">
        <v>6.3232126052156098E-2</v>
      </c>
      <c r="H96" s="7">
        <v>0.50670000000000004</v>
      </c>
      <c r="J96" s="7">
        <f t="shared" si="4"/>
        <v>0.17902090970807899</v>
      </c>
      <c r="K96" s="7">
        <f t="shared" si="5"/>
        <v>0.430167873947844</v>
      </c>
      <c r="L96" s="7">
        <f t="shared" si="6"/>
        <v>0.49340000000000012</v>
      </c>
      <c r="M96" s="7">
        <f t="shared" si="7"/>
        <v>1.0001000000000002</v>
      </c>
      <c r="O96" s="1">
        <v>4</v>
      </c>
      <c r="P96" s="1">
        <v>4</v>
      </c>
      <c r="Q96" s="1">
        <v>4</v>
      </c>
      <c r="R96" s="1">
        <v>4</v>
      </c>
    </row>
    <row r="97" spans="1:18" x14ac:dyDescent="0.25">
      <c r="A97" s="1">
        <v>19623589.013</v>
      </c>
      <c r="B97" s="1">
        <v>4334478.3880000003</v>
      </c>
      <c r="C97" s="1">
        <v>41081</v>
      </c>
      <c r="E97" s="7">
        <v>0.156705399262802</v>
      </c>
      <c r="F97" s="7">
        <v>0.221492899908589</v>
      </c>
      <c r="G97" s="7">
        <v>0.126601700828609</v>
      </c>
      <c r="H97" s="7">
        <v>0.49509999999999998</v>
      </c>
      <c r="J97" s="7">
        <f t="shared" si="4"/>
        <v>0.156705399262802</v>
      </c>
      <c r="K97" s="7">
        <f t="shared" si="5"/>
        <v>0.37819829917139103</v>
      </c>
      <c r="L97" s="7">
        <f t="shared" si="6"/>
        <v>0.50480000000000003</v>
      </c>
      <c r="M97" s="7">
        <f t="shared" si="7"/>
        <v>0.99990000000000001</v>
      </c>
      <c r="O97" s="1">
        <v>3</v>
      </c>
      <c r="P97" s="1">
        <v>4</v>
      </c>
      <c r="Q97" s="1">
        <v>4</v>
      </c>
      <c r="R97" s="1">
        <v>4</v>
      </c>
    </row>
    <row r="98" spans="1:18" x14ac:dyDescent="0.25">
      <c r="A98" s="1">
        <v>19627029.502999999</v>
      </c>
      <c r="B98" s="1">
        <v>4335718.9210000001</v>
      </c>
      <c r="C98" s="1">
        <v>59233</v>
      </c>
      <c r="E98" s="7">
        <v>9.3085546655251997E-2</v>
      </c>
      <c r="F98" s="7">
        <v>0.24439213929516099</v>
      </c>
      <c r="G98" s="7">
        <v>0.12596258271562899</v>
      </c>
      <c r="H98" s="7">
        <v>0.53665973133395795</v>
      </c>
      <c r="J98" s="7">
        <f t="shared" si="4"/>
        <v>9.3085546655251997E-2</v>
      </c>
      <c r="K98" s="7">
        <f t="shared" si="5"/>
        <v>0.337477685950413</v>
      </c>
      <c r="L98" s="7">
        <f t="shared" si="6"/>
        <v>0.46344026866604199</v>
      </c>
      <c r="M98" s="7">
        <f t="shared" si="7"/>
        <v>1.0001</v>
      </c>
      <c r="O98" s="1">
        <v>4</v>
      </c>
      <c r="P98" s="1">
        <v>4</v>
      </c>
      <c r="Q98" s="1">
        <v>4</v>
      </c>
      <c r="R98" s="1">
        <v>4</v>
      </c>
    </row>
    <row r="99" spans="1:18" x14ac:dyDescent="0.25">
      <c r="A99" s="1">
        <v>19624337.23</v>
      </c>
      <c r="B99" s="1">
        <v>4337753.8720000004</v>
      </c>
      <c r="C99" s="1">
        <v>63141</v>
      </c>
      <c r="E99" s="7">
        <v>5.6675560081466403E-2</v>
      </c>
      <c r="F99" s="7">
        <v>4.9084905034812699E-2</v>
      </c>
      <c r="G99" s="7">
        <v>0.37229756707453499</v>
      </c>
      <c r="H99" s="7">
        <v>0.521941967809186</v>
      </c>
      <c r="J99" s="7">
        <f t="shared" si="4"/>
        <v>5.6675560081466403E-2</v>
      </c>
      <c r="K99" s="7">
        <f t="shared" si="5"/>
        <v>0.1057604651162791</v>
      </c>
      <c r="L99" s="7">
        <f t="shared" si="6"/>
        <v>0.47805803219081411</v>
      </c>
      <c r="M99" s="7">
        <f t="shared" si="7"/>
        <v>1</v>
      </c>
      <c r="O99" s="1">
        <v>4</v>
      </c>
      <c r="P99" s="1">
        <v>4</v>
      </c>
      <c r="Q99" s="1">
        <v>4</v>
      </c>
      <c r="R99" s="1">
        <v>4</v>
      </c>
    </row>
    <row r="100" spans="1:18" x14ac:dyDescent="0.25">
      <c r="A100" s="1">
        <v>19624419.164999999</v>
      </c>
      <c r="B100" s="1">
        <v>4338118.2079999996</v>
      </c>
      <c r="C100" s="1">
        <v>63218</v>
      </c>
      <c r="E100" s="7">
        <v>6.4929871011541102E-2</v>
      </c>
      <c r="F100" s="7">
        <v>0.119223044376447</v>
      </c>
      <c r="G100" s="7">
        <v>0.33029207847111802</v>
      </c>
      <c r="H100" s="7">
        <v>0.48555500614089397</v>
      </c>
      <c r="J100" s="7">
        <f t="shared" si="4"/>
        <v>6.4929871011541102E-2</v>
      </c>
      <c r="K100" s="7">
        <f t="shared" si="5"/>
        <v>0.18415291538798811</v>
      </c>
      <c r="L100" s="7">
        <f t="shared" si="6"/>
        <v>0.51444499385910614</v>
      </c>
      <c r="M100" s="7">
        <f t="shared" si="7"/>
        <v>1</v>
      </c>
      <c r="O100" s="1">
        <v>3</v>
      </c>
      <c r="P100" s="1">
        <v>4</v>
      </c>
      <c r="Q100" s="1">
        <v>4</v>
      </c>
      <c r="R100" s="1">
        <v>4</v>
      </c>
    </row>
    <row r="101" spans="1:18" x14ac:dyDescent="0.25">
      <c r="A101" s="1">
        <v>19623972.300000001</v>
      </c>
      <c r="B101" s="1">
        <v>4335187.03</v>
      </c>
      <c r="C101" s="1">
        <v>63234</v>
      </c>
      <c r="E101" s="7">
        <v>0.182382841763535</v>
      </c>
      <c r="F101" s="7">
        <v>0.13911044214401</v>
      </c>
      <c r="G101" s="7">
        <v>0.186506716092455</v>
      </c>
      <c r="H101" s="7">
        <v>0.49199999999999999</v>
      </c>
      <c r="J101" s="7">
        <f t="shared" si="4"/>
        <v>0.182382841763535</v>
      </c>
      <c r="K101" s="7">
        <f t="shared" si="5"/>
        <v>0.321493283907545</v>
      </c>
      <c r="L101" s="7">
        <f t="shared" si="6"/>
        <v>0.50800000000000001</v>
      </c>
      <c r="M101" s="7">
        <f t="shared" si="7"/>
        <v>1</v>
      </c>
      <c r="O101" s="1">
        <v>3</v>
      </c>
      <c r="P101" s="1">
        <v>4</v>
      </c>
      <c r="Q101" s="1">
        <v>4</v>
      </c>
      <c r="R101" s="1">
        <v>4</v>
      </c>
    </row>
    <row r="102" spans="1:18" x14ac:dyDescent="0.25">
      <c r="A102" s="1">
        <v>19620523.782000002</v>
      </c>
      <c r="B102" s="1">
        <v>4342837.1090000002</v>
      </c>
      <c r="C102" s="1" t="s">
        <v>153</v>
      </c>
      <c r="E102" s="7">
        <v>0.135606796116505</v>
      </c>
      <c r="F102" s="7">
        <v>0.27164422370292701</v>
      </c>
      <c r="G102" s="7">
        <v>0.29827825930257001</v>
      </c>
      <c r="H102" s="7">
        <v>0.294670720877999</v>
      </c>
      <c r="J102" s="7">
        <f t="shared" si="4"/>
        <v>0.135606796116505</v>
      </c>
      <c r="K102" s="7">
        <f t="shared" si="5"/>
        <v>0.40725101981943201</v>
      </c>
      <c r="L102" s="7">
        <f t="shared" si="6"/>
        <v>0.70552927912200203</v>
      </c>
      <c r="M102" s="7">
        <f t="shared" si="7"/>
        <v>1.0002000000000011</v>
      </c>
      <c r="O102" s="1">
        <v>3</v>
      </c>
      <c r="P102" s="1">
        <v>3</v>
      </c>
      <c r="Q102" s="1">
        <v>3</v>
      </c>
      <c r="R102" s="1">
        <v>4</v>
      </c>
    </row>
    <row r="103" spans="1:18" x14ac:dyDescent="0.25">
      <c r="A103" s="1">
        <v>19621250.559</v>
      </c>
      <c r="B103" s="1">
        <v>4342798.0120000001</v>
      </c>
      <c r="C103" s="1" t="s">
        <v>9</v>
      </c>
      <c r="E103" s="7">
        <v>0.25731705713726399</v>
      </c>
      <c r="F103" s="7">
        <v>0.21225504933097999</v>
      </c>
      <c r="G103" s="7">
        <v>0.34903504482377201</v>
      </c>
      <c r="H103" s="7">
        <v>0.181392848707985</v>
      </c>
      <c r="J103" s="7">
        <f t="shared" si="4"/>
        <v>0.25731705713726399</v>
      </c>
      <c r="K103" s="7">
        <f t="shared" si="5"/>
        <v>0.46957210646824399</v>
      </c>
      <c r="L103" s="7">
        <f t="shared" si="6"/>
        <v>0.818607151292016</v>
      </c>
      <c r="M103" s="7">
        <f t="shared" si="7"/>
        <v>1.0000000000000009</v>
      </c>
      <c r="O103" s="1">
        <v>3</v>
      </c>
      <c r="P103" s="1">
        <v>3</v>
      </c>
      <c r="Q103" s="1">
        <v>3</v>
      </c>
      <c r="R103" s="1">
        <v>3</v>
      </c>
    </row>
    <row r="104" spans="1:18" x14ac:dyDescent="0.25">
      <c r="A104" s="1">
        <v>19621954.16</v>
      </c>
      <c r="B104" s="1">
        <v>4342750.04</v>
      </c>
      <c r="C104" s="1" t="s">
        <v>154</v>
      </c>
      <c r="E104" s="7">
        <v>0.32365335392762601</v>
      </c>
      <c r="F104" s="7">
        <v>0.197301396399504</v>
      </c>
      <c r="G104" s="7">
        <v>0.371305618202805</v>
      </c>
      <c r="H104" s="7">
        <v>0.10783963147006501</v>
      </c>
      <c r="J104" s="7">
        <f t="shared" si="4"/>
        <v>0.32365335392762601</v>
      </c>
      <c r="K104" s="7">
        <f t="shared" si="5"/>
        <v>0.52095475032713001</v>
      </c>
      <c r="L104" s="7">
        <f t="shared" si="6"/>
        <v>0.89226036852993507</v>
      </c>
      <c r="M104" s="7">
        <f t="shared" si="7"/>
        <v>1.0001</v>
      </c>
      <c r="O104" s="1">
        <v>2</v>
      </c>
      <c r="P104" s="1">
        <v>3</v>
      </c>
      <c r="Q104" s="1">
        <v>3</v>
      </c>
      <c r="R104" s="1">
        <v>3</v>
      </c>
    </row>
    <row r="105" spans="1:18" x14ac:dyDescent="0.25">
      <c r="A105" s="1">
        <v>19622765.982000001</v>
      </c>
      <c r="B105" s="1">
        <v>4342750.2130000005</v>
      </c>
      <c r="C105" s="1" t="s">
        <v>11</v>
      </c>
      <c r="E105" s="7">
        <v>0.235541376031698</v>
      </c>
      <c r="F105" s="7">
        <v>0.32773430993702501</v>
      </c>
      <c r="G105" s="7">
        <v>0.335048062636564</v>
      </c>
      <c r="H105" s="7">
        <v>0.10167625139471401</v>
      </c>
      <c r="J105" s="7">
        <f t="shared" si="4"/>
        <v>0.235541376031698</v>
      </c>
      <c r="K105" s="7">
        <f t="shared" si="5"/>
        <v>0.56327568596872302</v>
      </c>
      <c r="L105" s="7">
        <f t="shared" si="6"/>
        <v>0.89832374860528708</v>
      </c>
      <c r="M105" s="7">
        <f t="shared" si="7"/>
        <v>1.0000000000000011</v>
      </c>
      <c r="O105" s="1">
        <v>2</v>
      </c>
      <c r="P105" s="1">
        <v>3</v>
      </c>
      <c r="Q105" s="1">
        <v>3</v>
      </c>
      <c r="R105" s="1">
        <v>3</v>
      </c>
    </row>
    <row r="106" spans="1:18" x14ac:dyDescent="0.25">
      <c r="A106" s="1">
        <v>19624152.076000001</v>
      </c>
      <c r="B106" s="1">
        <v>4342597.1140000001</v>
      </c>
      <c r="C106" s="1" t="s">
        <v>155</v>
      </c>
      <c r="E106" s="7">
        <v>5.8297127511010897E-2</v>
      </c>
      <c r="F106" s="7">
        <v>0.51497646862124202</v>
      </c>
      <c r="G106" s="7">
        <v>0.30902640386774799</v>
      </c>
      <c r="H106" s="7">
        <v>0.1177</v>
      </c>
      <c r="J106" s="7">
        <f t="shared" si="4"/>
        <v>5.8297127511010897E-2</v>
      </c>
      <c r="K106" s="7">
        <f t="shared" si="5"/>
        <v>0.57327359613225293</v>
      </c>
      <c r="L106" s="7">
        <f t="shared" si="6"/>
        <v>0.88230000000000097</v>
      </c>
      <c r="M106" s="7">
        <f t="shared" si="7"/>
        <v>1.0000000000000009</v>
      </c>
      <c r="O106" s="1">
        <v>2</v>
      </c>
      <c r="P106" s="1">
        <v>3</v>
      </c>
      <c r="Q106" s="1">
        <v>3</v>
      </c>
      <c r="R106" s="1">
        <v>3</v>
      </c>
    </row>
    <row r="107" spans="1:18" x14ac:dyDescent="0.25">
      <c r="A107" s="1">
        <v>19625757.208000001</v>
      </c>
      <c r="B107" s="1">
        <v>4342493.8289999999</v>
      </c>
      <c r="C107" s="1" t="s">
        <v>13</v>
      </c>
      <c r="E107" s="7">
        <v>0.243687526933137</v>
      </c>
      <c r="F107" s="7">
        <v>0.56894460547580805</v>
      </c>
      <c r="G107" s="7">
        <v>7.0867867591055497E-2</v>
      </c>
      <c r="H107" s="7">
        <v>0.1164</v>
      </c>
      <c r="J107" s="7">
        <f t="shared" si="4"/>
        <v>0.243687526933137</v>
      </c>
      <c r="K107" s="7">
        <f t="shared" si="5"/>
        <v>0.81263213240894505</v>
      </c>
      <c r="L107" s="7">
        <f t="shared" si="6"/>
        <v>0.88350000000000051</v>
      </c>
      <c r="M107" s="7">
        <f t="shared" si="7"/>
        <v>0.99990000000000046</v>
      </c>
      <c r="O107" s="1">
        <v>2</v>
      </c>
      <c r="P107" s="1">
        <v>2</v>
      </c>
      <c r="Q107" s="1">
        <v>2</v>
      </c>
      <c r="R107" s="1">
        <v>2</v>
      </c>
    </row>
    <row r="108" spans="1:18" x14ac:dyDescent="0.25">
      <c r="A108" s="1">
        <v>19626700.113000002</v>
      </c>
      <c r="B108" s="1">
        <v>4342427.4390000002</v>
      </c>
      <c r="C108" s="1" t="s">
        <v>156</v>
      </c>
      <c r="E108" s="7">
        <v>0.28174241543154199</v>
      </c>
      <c r="F108" s="7">
        <v>0.39895758456845798</v>
      </c>
      <c r="G108" s="7">
        <v>0.113748728365643</v>
      </c>
      <c r="H108" s="7">
        <v>0.20555127163435699</v>
      </c>
      <c r="J108" s="7">
        <f t="shared" si="4"/>
        <v>0.28174241543154199</v>
      </c>
      <c r="K108" s="7">
        <f t="shared" si="5"/>
        <v>0.68069999999999997</v>
      </c>
      <c r="L108" s="7">
        <f t="shared" si="6"/>
        <v>0.79444872836564295</v>
      </c>
      <c r="M108" s="7">
        <f t="shared" si="7"/>
        <v>1</v>
      </c>
      <c r="O108" s="1">
        <v>2</v>
      </c>
      <c r="P108" s="1">
        <v>2</v>
      </c>
      <c r="Q108" s="1">
        <v>3</v>
      </c>
      <c r="R108" s="1">
        <v>4</v>
      </c>
    </row>
    <row r="109" spans="1:18" x14ac:dyDescent="0.25">
      <c r="A109" s="1">
        <v>19627438.454999998</v>
      </c>
      <c r="B109" s="1">
        <v>4342377.483</v>
      </c>
      <c r="C109" s="1" t="s">
        <v>15</v>
      </c>
      <c r="E109" s="7">
        <v>0.40384937106638003</v>
      </c>
      <c r="F109" s="7">
        <v>0.295913118444109</v>
      </c>
      <c r="G109" s="7">
        <v>0.15803842234361401</v>
      </c>
      <c r="H109" s="7">
        <v>0.14219908814589699</v>
      </c>
      <c r="J109" s="7">
        <f t="shared" si="4"/>
        <v>0.40384937106638003</v>
      </c>
      <c r="K109" s="7">
        <f t="shared" si="5"/>
        <v>0.69976248951048903</v>
      </c>
      <c r="L109" s="7">
        <f t="shared" si="6"/>
        <v>0.85780091185410301</v>
      </c>
      <c r="M109" s="7">
        <f t="shared" si="7"/>
        <v>1</v>
      </c>
      <c r="O109" s="1">
        <v>2</v>
      </c>
      <c r="P109" s="1">
        <v>2</v>
      </c>
      <c r="Q109" s="1">
        <v>3</v>
      </c>
      <c r="R109" s="1">
        <v>3</v>
      </c>
    </row>
    <row r="110" spans="1:18" x14ac:dyDescent="0.25">
      <c r="A110" s="1">
        <v>19619805.480999999</v>
      </c>
      <c r="B110" s="1">
        <v>4342167.9359999998</v>
      </c>
      <c r="C110" s="1" t="s">
        <v>16</v>
      </c>
      <c r="E110" s="7">
        <v>9.9820550300819294E-2</v>
      </c>
      <c r="F110" s="7">
        <v>0.37802713717111602</v>
      </c>
      <c r="G110" s="7">
        <v>9.8865812800454894E-2</v>
      </c>
      <c r="H110" s="7">
        <v>0.42338649972761</v>
      </c>
      <c r="J110" s="7">
        <f t="shared" si="4"/>
        <v>9.9820550300819294E-2</v>
      </c>
      <c r="K110" s="7">
        <f t="shared" si="5"/>
        <v>0.47784768747193529</v>
      </c>
      <c r="L110" s="7">
        <f t="shared" si="6"/>
        <v>0.57671350027239021</v>
      </c>
      <c r="M110" s="7">
        <f t="shared" si="7"/>
        <v>1.0001000000000002</v>
      </c>
      <c r="O110" s="1">
        <v>3</v>
      </c>
      <c r="P110" s="1">
        <v>4</v>
      </c>
      <c r="Q110" s="1">
        <v>4</v>
      </c>
      <c r="R110" s="1">
        <v>4</v>
      </c>
    </row>
    <row r="111" spans="1:18" x14ac:dyDescent="0.25">
      <c r="A111" s="1">
        <v>19620913.59</v>
      </c>
      <c r="B111" s="1">
        <v>4342070.3710000003</v>
      </c>
      <c r="C111" s="1" t="s">
        <v>17</v>
      </c>
      <c r="E111" s="7">
        <v>0.21404174757281599</v>
      </c>
      <c r="F111" s="7">
        <v>0.25272990835033898</v>
      </c>
      <c r="G111" s="7">
        <v>0.30707499340231897</v>
      </c>
      <c r="H111" s="7">
        <v>0.22625335067452701</v>
      </c>
      <c r="J111" s="7">
        <f t="shared" si="4"/>
        <v>0.21404174757281599</v>
      </c>
      <c r="K111" s="7">
        <f t="shared" si="5"/>
        <v>0.46677165592315495</v>
      </c>
      <c r="L111" s="7">
        <f t="shared" si="6"/>
        <v>0.77384664932547387</v>
      </c>
      <c r="M111" s="7">
        <f t="shared" si="7"/>
        <v>1.0001000000000009</v>
      </c>
      <c r="O111" s="1">
        <v>3</v>
      </c>
      <c r="P111" s="1">
        <v>3</v>
      </c>
      <c r="Q111" s="1">
        <v>3</v>
      </c>
      <c r="R111" s="1">
        <v>4</v>
      </c>
    </row>
    <row r="112" spans="1:18" x14ac:dyDescent="0.25">
      <c r="A112" s="1">
        <v>19621107.144000001</v>
      </c>
      <c r="B112" s="1">
        <v>4342079.4450000003</v>
      </c>
      <c r="C112" s="1" t="s">
        <v>18</v>
      </c>
      <c r="E112" s="7">
        <v>0.26950181919248101</v>
      </c>
      <c r="F112" s="7">
        <v>0.207691383514641</v>
      </c>
      <c r="G112" s="7">
        <v>0.332085433853886</v>
      </c>
      <c r="H112" s="7">
        <v>0.190821363438993</v>
      </c>
      <c r="J112" s="7">
        <f t="shared" si="4"/>
        <v>0.26950181919248101</v>
      </c>
      <c r="K112" s="7">
        <f t="shared" si="5"/>
        <v>0.47719320270712201</v>
      </c>
      <c r="L112" s="7">
        <f t="shared" si="6"/>
        <v>0.80927863656100807</v>
      </c>
      <c r="M112" s="7">
        <f t="shared" si="7"/>
        <v>1.0001000000000011</v>
      </c>
      <c r="O112" s="1">
        <v>3</v>
      </c>
      <c r="P112" s="1">
        <v>3</v>
      </c>
      <c r="Q112" s="1">
        <v>3</v>
      </c>
      <c r="R112" s="1">
        <v>3</v>
      </c>
    </row>
    <row r="113" spans="1:18" x14ac:dyDescent="0.25">
      <c r="A113" s="1">
        <v>19621809.550999999</v>
      </c>
      <c r="B113" s="1">
        <v>4342028.6349999998</v>
      </c>
      <c r="C113" s="1" t="s">
        <v>19</v>
      </c>
      <c r="E113" s="7">
        <v>0.30250584844870698</v>
      </c>
      <c r="F113" s="7">
        <v>0.21726822227512499</v>
      </c>
      <c r="G113" s="7">
        <v>0.323799632049867</v>
      </c>
      <c r="H113" s="7">
        <v>0.15632629722630101</v>
      </c>
      <c r="J113" s="7">
        <f t="shared" si="4"/>
        <v>0.30250584844870698</v>
      </c>
      <c r="K113" s="7">
        <f t="shared" si="5"/>
        <v>0.51977407072383197</v>
      </c>
      <c r="L113" s="7">
        <f t="shared" si="6"/>
        <v>0.84357370277369892</v>
      </c>
      <c r="M113" s="7">
        <f t="shared" si="7"/>
        <v>0.9998999999999999</v>
      </c>
      <c r="O113" s="1">
        <v>2</v>
      </c>
      <c r="P113" s="1">
        <v>3</v>
      </c>
      <c r="Q113" s="1">
        <v>3</v>
      </c>
      <c r="R113" s="1">
        <v>3</v>
      </c>
    </row>
    <row r="114" spans="1:18" x14ac:dyDescent="0.25">
      <c r="A114" s="1">
        <v>19623002.34</v>
      </c>
      <c r="B114" s="1">
        <v>4341534.625</v>
      </c>
      <c r="C114" s="1" t="s">
        <v>20</v>
      </c>
      <c r="E114" s="7">
        <v>0.15645043411759599</v>
      </c>
      <c r="F114" s="7">
        <v>0.41040983618507598</v>
      </c>
      <c r="G114" s="7">
        <v>0.380175695549413</v>
      </c>
      <c r="H114" s="7">
        <v>5.2864034147915101E-2</v>
      </c>
      <c r="J114" s="7">
        <f t="shared" si="4"/>
        <v>0.15645043411759599</v>
      </c>
      <c r="K114" s="7">
        <f t="shared" si="5"/>
        <v>0.56686027030267194</v>
      </c>
      <c r="L114" s="7">
        <f t="shared" si="6"/>
        <v>0.94703596585208494</v>
      </c>
      <c r="M114" s="7">
        <f t="shared" si="7"/>
        <v>0.99990000000000001</v>
      </c>
      <c r="O114" s="1">
        <v>2</v>
      </c>
      <c r="P114" s="1">
        <v>3</v>
      </c>
      <c r="Q114" s="1">
        <v>3</v>
      </c>
      <c r="R114" s="1">
        <v>3</v>
      </c>
    </row>
    <row r="115" spans="1:18" x14ac:dyDescent="0.25">
      <c r="A115" s="1">
        <v>19625674.795000002</v>
      </c>
      <c r="B115" s="1">
        <v>4341776.9179999996</v>
      </c>
      <c r="C115" s="1" t="s">
        <v>21</v>
      </c>
      <c r="E115" s="7">
        <v>0.303080687603343</v>
      </c>
      <c r="F115" s="7">
        <v>0.475428549775819</v>
      </c>
      <c r="G115" s="7">
        <v>0.14430242889668199</v>
      </c>
      <c r="H115" s="7">
        <v>7.7188333724155997E-2</v>
      </c>
      <c r="J115" s="7">
        <f t="shared" si="4"/>
        <v>0.303080687603343</v>
      </c>
      <c r="K115" s="7">
        <f t="shared" si="5"/>
        <v>0.778509237379162</v>
      </c>
      <c r="L115" s="7">
        <f t="shared" si="6"/>
        <v>0.92281166627584399</v>
      </c>
      <c r="M115" s="7">
        <f t="shared" si="7"/>
        <v>1</v>
      </c>
      <c r="O115" s="1">
        <v>2</v>
      </c>
      <c r="P115" s="1">
        <v>2</v>
      </c>
      <c r="Q115" s="1">
        <v>2</v>
      </c>
      <c r="R115" s="1">
        <v>3</v>
      </c>
    </row>
    <row r="116" spans="1:18" x14ac:dyDescent="0.25">
      <c r="A116" s="1">
        <v>19627232.366</v>
      </c>
      <c r="B116" s="1">
        <v>4341685.8499999996</v>
      </c>
      <c r="C116" s="1" t="s">
        <v>22</v>
      </c>
      <c r="E116" s="7">
        <v>0.44062436246027997</v>
      </c>
      <c r="F116" s="7">
        <v>0.24537563753972</v>
      </c>
      <c r="G116" s="7">
        <v>9.8834016008612802E-2</v>
      </c>
      <c r="H116" s="7">
        <v>0.21526598399138699</v>
      </c>
      <c r="J116" s="7">
        <f t="shared" si="4"/>
        <v>0.44062436246027997</v>
      </c>
      <c r="K116" s="7">
        <f t="shared" si="5"/>
        <v>0.68599999999999994</v>
      </c>
      <c r="L116" s="7">
        <f t="shared" si="6"/>
        <v>0.78483401600861269</v>
      </c>
      <c r="M116" s="7">
        <f t="shared" si="7"/>
        <v>1.0000999999999998</v>
      </c>
      <c r="O116" s="1">
        <v>2</v>
      </c>
      <c r="P116" s="1">
        <v>2</v>
      </c>
      <c r="Q116" s="1">
        <v>3</v>
      </c>
      <c r="R116" s="1">
        <v>4</v>
      </c>
    </row>
    <row r="117" spans="1:18" x14ac:dyDescent="0.25">
      <c r="A117" s="1">
        <v>19619724.539000001</v>
      </c>
      <c r="B117" s="1">
        <v>4341410.7350000003</v>
      </c>
      <c r="C117" s="1" t="s">
        <v>23</v>
      </c>
      <c r="E117" s="7">
        <v>4.7412451361867697E-2</v>
      </c>
      <c r="F117" s="7">
        <v>0.37557482163137601</v>
      </c>
      <c r="G117" s="7">
        <v>0.12336837452379699</v>
      </c>
      <c r="H117" s="7">
        <v>0.45374435248296002</v>
      </c>
      <c r="J117" s="7">
        <f t="shared" si="4"/>
        <v>4.7412451361867697E-2</v>
      </c>
      <c r="K117" s="7">
        <f t="shared" si="5"/>
        <v>0.42298727299324368</v>
      </c>
      <c r="L117" s="7">
        <f t="shared" si="6"/>
        <v>0.54635564751704069</v>
      </c>
      <c r="M117" s="7">
        <f t="shared" si="7"/>
        <v>1.0001000000000007</v>
      </c>
      <c r="O117" s="1">
        <v>3</v>
      </c>
      <c r="P117" s="1">
        <v>4</v>
      </c>
      <c r="Q117" s="1">
        <v>4</v>
      </c>
      <c r="R117" s="1">
        <v>4</v>
      </c>
    </row>
    <row r="118" spans="1:18" x14ac:dyDescent="0.25">
      <c r="A118" s="1">
        <v>19620664.816</v>
      </c>
      <c r="B118" s="1">
        <v>4341341.068</v>
      </c>
      <c r="C118" s="1" t="s">
        <v>24</v>
      </c>
      <c r="E118" s="7">
        <v>9.1602691968225999E-2</v>
      </c>
      <c r="F118" s="7">
        <v>0.37020249898708402</v>
      </c>
      <c r="G118" s="7">
        <v>0.18622582213790301</v>
      </c>
      <c r="H118" s="7">
        <v>0.35186898690678697</v>
      </c>
      <c r="J118" s="7">
        <f t="shared" si="4"/>
        <v>9.1602691968225999E-2</v>
      </c>
      <c r="K118" s="7">
        <f t="shared" si="5"/>
        <v>0.46180519095531003</v>
      </c>
      <c r="L118" s="7">
        <f t="shared" si="6"/>
        <v>0.64803101309321298</v>
      </c>
      <c r="M118" s="7">
        <f t="shared" si="7"/>
        <v>0.99990000000000001</v>
      </c>
      <c r="O118" s="1">
        <v>3</v>
      </c>
      <c r="P118" s="1">
        <v>3</v>
      </c>
      <c r="Q118" s="1">
        <v>4</v>
      </c>
      <c r="R118" s="1">
        <v>4</v>
      </c>
    </row>
    <row r="119" spans="1:18" x14ac:dyDescent="0.25">
      <c r="A119" s="1">
        <v>19621404.754000001</v>
      </c>
      <c r="B119" s="1">
        <v>4341306.9029999999</v>
      </c>
      <c r="C119" s="1" t="s">
        <v>25</v>
      </c>
      <c r="E119" s="7">
        <v>0.23050761703447101</v>
      </c>
      <c r="F119" s="7">
        <v>0.26442646468982201</v>
      </c>
      <c r="G119" s="7">
        <v>0.37764784951404101</v>
      </c>
      <c r="H119" s="7">
        <v>0.127418068761666</v>
      </c>
      <c r="J119" s="7">
        <f t="shared" si="4"/>
        <v>0.23050761703447101</v>
      </c>
      <c r="K119" s="7">
        <f t="shared" si="5"/>
        <v>0.49493408172429298</v>
      </c>
      <c r="L119" s="7">
        <f t="shared" si="6"/>
        <v>0.87258193123833405</v>
      </c>
      <c r="M119" s="7">
        <f t="shared" si="7"/>
        <v>1</v>
      </c>
      <c r="O119" s="1">
        <v>3</v>
      </c>
      <c r="P119" s="1">
        <v>3</v>
      </c>
      <c r="Q119" s="1">
        <v>3</v>
      </c>
      <c r="R119" s="1">
        <v>3</v>
      </c>
    </row>
    <row r="120" spans="1:18" x14ac:dyDescent="0.25">
      <c r="A120" s="1">
        <v>19622303.122000001</v>
      </c>
      <c r="B120" s="1">
        <v>4341251.3909999998</v>
      </c>
      <c r="C120" s="1" t="s">
        <v>26</v>
      </c>
      <c r="E120" s="7">
        <v>0.27584127893941301</v>
      </c>
      <c r="F120" s="7">
        <v>0.28522408679344202</v>
      </c>
      <c r="G120" s="7">
        <v>0.39547850412319502</v>
      </c>
      <c r="H120" s="7">
        <v>4.3356130143950899E-2</v>
      </c>
      <c r="J120" s="7">
        <f t="shared" si="4"/>
        <v>0.27584127893941301</v>
      </c>
      <c r="K120" s="7">
        <f t="shared" si="5"/>
        <v>0.56106536573285504</v>
      </c>
      <c r="L120" s="7">
        <f t="shared" si="6"/>
        <v>0.95654386985605</v>
      </c>
      <c r="M120" s="7">
        <f t="shared" si="7"/>
        <v>0.9999000000000009</v>
      </c>
      <c r="O120" s="1">
        <v>2</v>
      </c>
      <c r="P120" s="1">
        <v>3</v>
      </c>
      <c r="Q120" s="1">
        <v>3</v>
      </c>
      <c r="R120" s="1">
        <v>3</v>
      </c>
    </row>
    <row r="121" spans="1:18" x14ac:dyDescent="0.25">
      <c r="A121" s="1">
        <v>19624000.296</v>
      </c>
      <c r="B121" s="1">
        <v>4341141.1720000003</v>
      </c>
      <c r="C121" s="1" t="s">
        <v>27</v>
      </c>
      <c r="E121" s="7">
        <v>9.2804458370898998E-2</v>
      </c>
      <c r="F121" s="7">
        <v>0.52601965890541602</v>
      </c>
      <c r="G121" s="7">
        <v>0.34095936058767401</v>
      </c>
      <c r="H121" s="7">
        <v>4.0216522136010999E-2</v>
      </c>
      <c r="J121" s="7">
        <f t="shared" si="4"/>
        <v>9.2804458370898998E-2</v>
      </c>
      <c r="K121" s="7">
        <f t="shared" si="5"/>
        <v>0.61882411727631503</v>
      </c>
      <c r="L121" s="7">
        <f t="shared" si="6"/>
        <v>0.9597834778639891</v>
      </c>
      <c r="M121" s="7">
        <f t="shared" si="7"/>
        <v>1</v>
      </c>
      <c r="O121" s="1">
        <v>2</v>
      </c>
      <c r="P121" s="1">
        <v>2</v>
      </c>
      <c r="Q121" s="1">
        <v>3</v>
      </c>
      <c r="R121" s="1">
        <v>3</v>
      </c>
    </row>
    <row r="122" spans="1:18" x14ac:dyDescent="0.25">
      <c r="A122" s="1">
        <v>19625605.335999999</v>
      </c>
      <c r="B122" s="1">
        <v>4341038.9479999999</v>
      </c>
      <c r="C122" s="1" t="s">
        <v>28</v>
      </c>
      <c r="E122" s="7">
        <v>0.230946292432223</v>
      </c>
      <c r="F122" s="7">
        <v>0.53891383876085996</v>
      </c>
      <c r="G122" s="7">
        <v>0.23023986880691699</v>
      </c>
      <c r="H122" s="7">
        <v>0</v>
      </c>
      <c r="J122" s="7">
        <f t="shared" si="4"/>
        <v>0.230946292432223</v>
      </c>
      <c r="K122" s="7">
        <f t="shared" si="5"/>
        <v>0.76986013119308294</v>
      </c>
      <c r="L122" s="7">
        <f t="shared" si="6"/>
        <v>1.0001</v>
      </c>
      <c r="M122" s="7">
        <f t="shared" si="7"/>
        <v>1.0001</v>
      </c>
      <c r="O122" s="1">
        <v>2</v>
      </c>
      <c r="P122" s="1">
        <v>2</v>
      </c>
      <c r="Q122" s="1">
        <v>2</v>
      </c>
      <c r="R122" s="1">
        <v>3</v>
      </c>
    </row>
    <row r="123" spans="1:18" x14ac:dyDescent="0.25">
      <c r="A123" s="1">
        <v>19626431.550000001</v>
      </c>
      <c r="B123" s="1">
        <v>4340990.91</v>
      </c>
      <c r="C123" s="1" t="s">
        <v>29</v>
      </c>
      <c r="E123" s="7">
        <v>0.234669204939079</v>
      </c>
      <c r="F123" s="7">
        <v>0.47793079506092101</v>
      </c>
      <c r="G123" s="7">
        <v>0.218761309173406</v>
      </c>
      <c r="H123" s="7">
        <v>6.8538690826594001E-2</v>
      </c>
      <c r="J123" s="7">
        <f t="shared" si="4"/>
        <v>0.234669204939079</v>
      </c>
      <c r="K123" s="7">
        <f t="shared" si="5"/>
        <v>0.71260000000000001</v>
      </c>
      <c r="L123" s="7">
        <f t="shared" si="6"/>
        <v>0.93136130917340598</v>
      </c>
      <c r="M123" s="7">
        <f t="shared" si="7"/>
        <v>0.99990000000000001</v>
      </c>
      <c r="O123" s="1">
        <v>2</v>
      </c>
      <c r="P123" s="1">
        <v>2</v>
      </c>
      <c r="Q123" s="1">
        <v>2</v>
      </c>
      <c r="R123" s="1">
        <v>3</v>
      </c>
    </row>
    <row r="124" spans="1:18" x14ac:dyDescent="0.25">
      <c r="A124" s="1">
        <v>19626847.377999999</v>
      </c>
      <c r="B124" s="1">
        <v>4340978.0279999999</v>
      </c>
      <c r="C124" s="1" t="s">
        <v>30</v>
      </c>
      <c r="E124" s="7">
        <v>0.317400974162376</v>
      </c>
      <c r="F124" s="7">
        <v>0.38937362723622498</v>
      </c>
      <c r="G124" s="7">
        <v>0.18822895312851501</v>
      </c>
      <c r="H124" s="7">
        <v>0.10509644547288299</v>
      </c>
      <c r="J124" s="7">
        <f t="shared" si="4"/>
        <v>0.317400974162376</v>
      </c>
      <c r="K124" s="7">
        <f t="shared" si="5"/>
        <v>0.70677460139860093</v>
      </c>
      <c r="L124" s="7">
        <f t="shared" si="6"/>
        <v>0.895003554527116</v>
      </c>
      <c r="M124" s="7">
        <f t="shared" si="7"/>
        <v>1.0000999999999989</v>
      </c>
      <c r="O124" s="1">
        <v>2</v>
      </c>
      <c r="P124" s="1">
        <v>2</v>
      </c>
      <c r="Q124" s="1">
        <v>2</v>
      </c>
      <c r="R124" s="1">
        <v>3</v>
      </c>
    </row>
    <row r="125" spans="1:18" x14ac:dyDescent="0.25">
      <c r="A125" s="1">
        <v>19627214.024</v>
      </c>
      <c r="B125" s="1">
        <v>4340975.0470000003</v>
      </c>
      <c r="C125" s="1" t="s">
        <v>31</v>
      </c>
      <c r="E125" s="7">
        <v>0.408470691417398</v>
      </c>
      <c r="F125" s="7">
        <v>0.31011823165952501</v>
      </c>
      <c r="G125" s="7">
        <v>0.15346755154383501</v>
      </c>
      <c r="H125" s="7">
        <v>0.12804352537924199</v>
      </c>
      <c r="J125" s="7">
        <f t="shared" si="4"/>
        <v>0.408470691417398</v>
      </c>
      <c r="K125" s="7">
        <f t="shared" si="5"/>
        <v>0.71858892307692301</v>
      </c>
      <c r="L125" s="7">
        <f t="shared" si="6"/>
        <v>0.87205647462075797</v>
      </c>
      <c r="M125" s="7">
        <f t="shared" si="7"/>
        <v>1.0001</v>
      </c>
      <c r="O125" s="1">
        <v>2</v>
      </c>
      <c r="P125" s="1">
        <v>2</v>
      </c>
      <c r="Q125" s="1">
        <v>2</v>
      </c>
      <c r="R125" s="1">
        <v>3</v>
      </c>
    </row>
    <row r="126" spans="1:18" x14ac:dyDescent="0.25">
      <c r="A126" s="1">
        <v>19622921.829</v>
      </c>
      <c r="B126" s="1">
        <v>4340412.2709999997</v>
      </c>
      <c r="C126" s="1" t="s">
        <v>32</v>
      </c>
      <c r="E126" s="7">
        <v>0.21007886690789199</v>
      </c>
      <c r="F126" s="7">
        <v>0.41134029679079098</v>
      </c>
      <c r="G126" s="7">
        <v>0.31037356491339302</v>
      </c>
      <c r="H126" s="7">
        <v>6.8207271387924304E-2</v>
      </c>
      <c r="J126" s="7">
        <f t="shared" si="4"/>
        <v>0.21007886690789199</v>
      </c>
      <c r="K126" s="7">
        <f t="shared" si="5"/>
        <v>0.621419163698683</v>
      </c>
      <c r="L126" s="7">
        <f t="shared" si="6"/>
        <v>0.93179272861207596</v>
      </c>
      <c r="M126" s="7">
        <f t="shared" si="7"/>
        <v>1.0000000000000002</v>
      </c>
      <c r="O126" s="1">
        <v>2</v>
      </c>
      <c r="P126" s="1">
        <v>2</v>
      </c>
      <c r="Q126" s="1">
        <v>3</v>
      </c>
      <c r="R126" s="1">
        <v>3</v>
      </c>
    </row>
    <row r="127" spans="1:18" x14ac:dyDescent="0.25">
      <c r="A127" s="1">
        <v>19623968.657000002</v>
      </c>
      <c r="B127" s="1">
        <v>4340418.0640000002</v>
      </c>
      <c r="C127" s="1" t="s">
        <v>33</v>
      </c>
      <c r="E127" s="7">
        <v>7.8667206427670305E-2</v>
      </c>
      <c r="F127" s="7">
        <v>0.54678140153848398</v>
      </c>
      <c r="G127" s="7">
        <v>0.20979022428348801</v>
      </c>
      <c r="H127" s="7">
        <v>0.164861167750358</v>
      </c>
      <c r="J127" s="7">
        <f t="shared" si="4"/>
        <v>7.8667206427670305E-2</v>
      </c>
      <c r="K127" s="7">
        <f t="shared" si="5"/>
        <v>0.62544860796615431</v>
      </c>
      <c r="L127" s="7">
        <f t="shared" si="6"/>
        <v>0.83523883224964235</v>
      </c>
      <c r="M127" s="7">
        <f t="shared" si="7"/>
        <v>1.0001000000000004</v>
      </c>
      <c r="O127" s="1">
        <v>2</v>
      </c>
      <c r="P127" s="1">
        <v>2</v>
      </c>
      <c r="Q127" s="1">
        <v>3</v>
      </c>
      <c r="R127" s="1">
        <v>3</v>
      </c>
    </row>
    <row r="128" spans="1:18" x14ac:dyDescent="0.25">
      <c r="A128" s="1">
        <v>19625482.359999999</v>
      </c>
      <c r="B128" s="1">
        <v>4340309.4060000004</v>
      </c>
      <c r="C128" s="1" t="s">
        <v>34</v>
      </c>
      <c r="E128" s="7">
        <v>0.20253547912452799</v>
      </c>
      <c r="F128" s="7">
        <v>0.495503229088957</v>
      </c>
      <c r="G128" s="7">
        <v>0.30206129178651497</v>
      </c>
      <c r="H128" s="7">
        <v>0</v>
      </c>
      <c r="J128" s="7">
        <f t="shared" si="4"/>
        <v>0.20253547912452799</v>
      </c>
      <c r="K128" s="7">
        <f t="shared" si="5"/>
        <v>0.69803870821348502</v>
      </c>
      <c r="L128" s="7">
        <f t="shared" si="6"/>
        <v>1.0001</v>
      </c>
      <c r="M128" s="7">
        <f t="shared" si="7"/>
        <v>1.0001</v>
      </c>
      <c r="O128" s="1">
        <v>2</v>
      </c>
      <c r="P128" s="1">
        <v>2</v>
      </c>
      <c r="Q128" s="1">
        <v>3</v>
      </c>
      <c r="R128" s="1">
        <v>3</v>
      </c>
    </row>
    <row r="129" spans="1:18" x14ac:dyDescent="0.25">
      <c r="A129" s="1">
        <v>19627060.846000001</v>
      </c>
      <c r="B129" s="1">
        <v>4340174.5329999998</v>
      </c>
      <c r="C129" s="1" t="s">
        <v>35</v>
      </c>
      <c r="E129" s="7">
        <v>0.31493315140280098</v>
      </c>
      <c r="F129" s="7">
        <v>0.420489059846336</v>
      </c>
      <c r="G129" s="7">
        <v>0.234493973600987</v>
      </c>
      <c r="H129" s="7">
        <v>2.9983815149876501E-2</v>
      </c>
      <c r="J129" s="7">
        <f t="shared" si="4"/>
        <v>0.31493315140280098</v>
      </c>
      <c r="K129" s="7">
        <f t="shared" si="5"/>
        <v>0.73542221124913698</v>
      </c>
      <c r="L129" s="7">
        <f t="shared" si="6"/>
        <v>0.96991618485012399</v>
      </c>
      <c r="M129" s="7">
        <f t="shared" si="7"/>
        <v>0.99990000000000046</v>
      </c>
      <c r="O129" s="1">
        <v>2</v>
      </c>
      <c r="P129" s="1">
        <v>2</v>
      </c>
      <c r="Q129" s="1">
        <v>2</v>
      </c>
      <c r="R129" s="1">
        <v>3</v>
      </c>
    </row>
    <row r="130" spans="1:18" x14ac:dyDescent="0.25">
      <c r="A130" s="1">
        <v>19619745.276000001</v>
      </c>
      <c r="B130" s="1">
        <v>4339918.2259999998</v>
      </c>
      <c r="C130" s="1" t="s">
        <v>157</v>
      </c>
      <c r="E130" s="7">
        <v>5.3013563090605897E-2</v>
      </c>
      <c r="F130" s="7">
        <v>0.30585748897790499</v>
      </c>
      <c r="G130" s="7">
        <v>0.22692894793148999</v>
      </c>
      <c r="H130" s="7">
        <v>0.4143</v>
      </c>
      <c r="J130" s="7">
        <f t="shared" si="4"/>
        <v>5.3013563090605897E-2</v>
      </c>
      <c r="K130" s="7">
        <f t="shared" si="5"/>
        <v>0.35887105206851089</v>
      </c>
      <c r="L130" s="7">
        <f t="shared" si="6"/>
        <v>0.58580000000000088</v>
      </c>
      <c r="M130" s="7">
        <f t="shared" si="7"/>
        <v>1.0001000000000009</v>
      </c>
      <c r="O130" s="1">
        <v>3</v>
      </c>
      <c r="P130" s="1">
        <v>4</v>
      </c>
      <c r="Q130" s="1">
        <v>4</v>
      </c>
      <c r="R130" s="1">
        <v>4</v>
      </c>
    </row>
    <row r="131" spans="1:18" x14ac:dyDescent="0.25">
      <c r="A131" s="1">
        <v>19620488.307</v>
      </c>
      <c r="B131" s="1">
        <v>4339876.2920000004</v>
      </c>
      <c r="C131" s="1" t="s">
        <v>37</v>
      </c>
      <c r="E131" s="7">
        <v>8.2985129967731205E-2</v>
      </c>
      <c r="F131" s="7">
        <v>0.427212367912916</v>
      </c>
      <c r="G131" s="7">
        <v>0.13210554163303101</v>
      </c>
      <c r="H131" s="7">
        <v>0.35769696048632199</v>
      </c>
      <c r="J131" s="7">
        <f t="shared" ref="J131:J162" si="8">E131</f>
        <v>8.2985129967731205E-2</v>
      </c>
      <c r="K131" s="7">
        <f t="shared" ref="K131:K162" si="9">SUM(E131:F131)</f>
        <v>0.51019749788064717</v>
      </c>
      <c r="L131" s="7">
        <f t="shared" ref="L131:L162" si="10">SUM(E131:G131)</f>
        <v>0.64230303951367818</v>
      </c>
      <c r="M131" s="7">
        <f t="shared" ref="M131:M162" si="11">SUM(E131:H131)</f>
        <v>1.0000000000000002</v>
      </c>
      <c r="O131" s="1">
        <v>2</v>
      </c>
      <c r="P131" s="1">
        <v>3</v>
      </c>
      <c r="Q131" s="1">
        <v>4</v>
      </c>
      <c r="R131" s="1">
        <v>4</v>
      </c>
    </row>
    <row r="132" spans="1:18" x14ac:dyDescent="0.25">
      <c r="A132" s="1">
        <v>19625477.995000001</v>
      </c>
      <c r="B132" s="1">
        <v>4339586.3590000002</v>
      </c>
      <c r="C132" s="1" t="s">
        <v>158</v>
      </c>
      <c r="E132" s="7">
        <v>0.18196731082127399</v>
      </c>
      <c r="F132" s="7">
        <v>0.43273766641681299</v>
      </c>
      <c r="G132" s="7">
        <v>0.29893559784178497</v>
      </c>
      <c r="H132" s="7">
        <v>8.64594249201278E-2</v>
      </c>
      <c r="J132" s="7">
        <f t="shared" si="8"/>
        <v>0.18196731082127399</v>
      </c>
      <c r="K132" s="7">
        <f t="shared" si="9"/>
        <v>0.61470497723808704</v>
      </c>
      <c r="L132" s="7">
        <f t="shared" si="10"/>
        <v>0.91364057507987195</v>
      </c>
      <c r="M132" s="7">
        <f t="shared" si="11"/>
        <v>1.0000999999999998</v>
      </c>
      <c r="O132" s="1">
        <v>2</v>
      </c>
      <c r="P132" s="1">
        <v>2</v>
      </c>
      <c r="Q132" s="1">
        <v>3</v>
      </c>
      <c r="R132" s="1">
        <v>3</v>
      </c>
    </row>
    <row r="133" spans="1:18" x14ac:dyDescent="0.25">
      <c r="A133" s="1">
        <v>19626221.842</v>
      </c>
      <c r="B133" s="1">
        <v>4339547.5120000001</v>
      </c>
      <c r="C133" s="1" t="s">
        <v>39</v>
      </c>
      <c r="E133" s="7">
        <v>0.20627048881957499</v>
      </c>
      <c r="F133" s="7">
        <v>0.419563093274815</v>
      </c>
      <c r="G133" s="7">
        <v>0.37406641790561002</v>
      </c>
      <c r="H133" s="7">
        <v>0</v>
      </c>
      <c r="J133" s="7">
        <f t="shared" si="8"/>
        <v>0.20627048881957499</v>
      </c>
      <c r="K133" s="7">
        <f t="shared" si="9"/>
        <v>0.62583358209439</v>
      </c>
      <c r="L133" s="7">
        <f t="shared" si="10"/>
        <v>0.99990000000000001</v>
      </c>
      <c r="M133" s="7">
        <f t="shared" si="11"/>
        <v>0.99990000000000001</v>
      </c>
      <c r="O133" s="1">
        <v>2</v>
      </c>
      <c r="P133" s="1">
        <v>2</v>
      </c>
      <c r="Q133" s="1">
        <v>3</v>
      </c>
      <c r="R133" s="1">
        <v>3</v>
      </c>
    </row>
    <row r="134" spans="1:18" x14ac:dyDescent="0.25">
      <c r="A134" s="1">
        <v>19627010.783</v>
      </c>
      <c r="B134" s="1">
        <v>4339511.1950000003</v>
      </c>
      <c r="C134" s="1" t="s">
        <v>40</v>
      </c>
      <c r="E134" s="7">
        <v>0.40766168805912101</v>
      </c>
      <c r="F134" s="7">
        <v>0.21215035889706599</v>
      </c>
      <c r="G134" s="7">
        <v>0.32894694884813003</v>
      </c>
      <c r="H134" s="7">
        <v>5.1341004195682501E-2</v>
      </c>
      <c r="J134" s="7">
        <f t="shared" si="8"/>
        <v>0.40766168805912101</v>
      </c>
      <c r="K134" s="7">
        <f t="shared" si="9"/>
        <v>0.61981204695618697</v>
      </c>
      <c r="L134" s="7">
        <f t="shared" si="10"/>
        <v>0.948758995804317</v>
      </c>
      <c r="M134" s="7">
        <f t="shared" si="11"/>
        <v>1.0000999999999995</v>
      </c>
      <c r="O134" s="1">
        <v>2</v>
      </c>
      <c r="P134" s="1">
        <v>2</v>
      </c>
      <c r="Q134" s="1">
        <v>3</v>
      </c>
      <c r="R134" s="1">
        <v>3</v>
      </c>
    </row>
    <row r="135" spans="1:18" x14ac:dyDescent="0.25">
      <c r="A135" s="1">
        <v>19625280.934999999</v>
      </c>
      <c r="B135" s="1">
        <v>4338765.9950000001</v>
      </c>
      <c r="C135" s="1" t="s">
        <v>41</v>
      </c>
      <c r="E135" s="7">
        <v>0.103123353699932</v>
      </c>
      <c r="F135" s="7">
        <v>0.40176747022988502</v>
      </c>
      <c r="G135" s="7">
        <v>0.100808865949158</v>
      </c>
      <c r="H135" s="7">
        <v>0.39420031012102402</v>
      </c>
      <c r="J135" s="7">
        <f t="shared" si="8"/>
        <v>0.103123353699932</v>
      </c>
      <c r="K135" s="7">
        <f t="shared" si="9"/>
        <v>0.50489082392981699</v>
      </c>
      <c r="L135" s="7">
        <f t="shared" si="10"/>
        <v>0.60569968987897504</v>
      </c>
      <c r="M135" s="7">
        <f t="shared" si="11"/>
        <v>0.99989999999999912</v>
      </c>
      <c r="O135" s="1">
        <v>2</v>
      </c>
      <c r="P135" s="1">
        <v>3</v>
      </c>
      <c r="Q135" s="1">
        <v>4</v>
      </c>
      <c r="R135" s="1">
        <v>4</v>
      </c>
    </row>
    <row r="136" spans="1:18" x14ac:dyDescent="0.25">
      <c r="A136" s="1">
        <v>19626612.197000001</v>
      </c>
      <c r="B136" s="1">
        <v>4338711.6119999997</v>
      </c>
      <c r="C136" s="1" t="s">
        <v>42</v>
      </c>
      <c r="E136" s="7">
        <v>0.160672039257205</v>
      </c>
      <c r="F136" s="7">
        <v>0.33476432495355102</v>
      </c>
      <c r="G136" s="7">
        <v>0.21452748791156201</v>
      </c>
      <c r="H136" s="7">
        <v>0.29003614787768101</v>
      </c>
      <c r="J136" s="7">
        <f t="shared" si="8"/>
        <v>0.160672039257205</v>
      </c>
      <c r="K136" s="7">
        <f t="shared" si="9"/>
        <v>0.49543636421075599</v>
      </c>
      <c r="L136" s="7">
        <f t="shared" si="10"/>
        <v>0.70996385212231794</v>
      </c>
      <c r="M136" s="7">
        <f t="shared" si="11"/>
        <v>0.99999999999999889</v>
      </c>
      <c r="O136" s="1">
        <v>3</v>
      </c>
      <c r="P136" s="1">
        <v>3</v>
      </c>
      <c r="Q136" s="1">
        <v>3</v>
      </c>
      <c r="R136" s="1">
        <v>4</v>
      </c>
    </row>
    <row r="137" spans="1:18" x14ac:dyDescent="0.25">
      <c r="A137" s="1">
        <v>19625926.434999999</v>
      </c>
      <c r="B137" s="1">
        <v>4338053.1370000001</v>
      </c>
      <c r="C137" s="1" t="s">
        <v>43</v>
      </c>
      <c r="E137" s="7">
        <v>0.121828347920707</v>
      </c>
      <c r="F137" s="7">
        <v>0.28509838922653802</v>
      </c>
      <c r="G137" s="7">
        <v>0.25874129932754902</v>
      </c>
      <c r="H137" s="7">
        <v>0.334331963525205</v>
      </c>
      <c r="J137" s="7">
        <f t="shared" si="8"/>
        <v>0.121828347920707</v>
      </c>
      <c r="K137" s="7">
        <f t="shared" si="9"/>
        <v>0.40692673714724503</v>
      </c>
      <c r="L137" s="7">
        <f t="shared" si="10"/>
        <v>0.665668036474794</v>
      </c>
      <c r="M137" s="7">
        <f t="shared" si="11"/>
        <v>0.999999999999999</v>
      </c>
      <c r="O137" s="1">
        <v>3</v>
      </c>
      <c r="P137" s="1">
        <v>3</v>
      </c>
      <c r="Q137" s="1">
        <v>4</v>
      </c>
      <c r="R137" s="1">
        <v>4</v>
      </c>
    </row>
    <row r="138" spans="1:18" x14ac:dyDescent="0.25">
      <c r="A138" s="1">
        <v>19623581.515000001</v>
      </c>
      <c r="B138" s="1">
        <v>4337420.3130000001</v>
      </c>
      <c r="C138" s="1" t="s">
        <v>44</v>
      </c>
      <c r="E138" s="7">
        <v>0.121514690480153</v>
      </c>
      <c r="F138" s="7">
        <v>0.125843530191456</v>
      </c>
      <c r="G138" s="7">
        <v>0.44454266902411699</v>
      </c>
      <c r="H138" s="7">
        <v>0.308099110304274</v>
      </c>
      <c r="J138" s="7">
        <f t="shared" si="8"/>
        <v>0.121514690480153</v>
      </c>
      <c r="K138" s="7">
        <f t="shared" si="9"/>
        <v>0.24735822067160901</v>
      </c>
      <c r="L138" s="7">
        <f t="shared" si="10"/>
        <v>0.69190088969572594</v>
      </c>
      <c r="M138" s="7">
        <f t="shared" si="11"/>
        <v>1</v>
      </c>
      <c r="O138" s="1">
        <v>3</v>
      </c>
      <c r="P138" s="1">
        <v>3</v>
      </c>
      <c r="Q138" s="1">
        <v>4</v>
      </c>
      <c r="R138" s="1">
        <v>4</v>
      </c>
    </row>
    <row r="139" spans="1:18" x14ac:dyDescent="0.25">
      <c r="A139" s="1">
        <v>19625063.875</v>
      </c>
      <c r="B139" s="1">
        <v>4337330.7719999999</v>
      </c>
      <c r="C139" s="1" t="s">
        <v>45</v>
      </c>
      <c r="E139" s="7">
        <v>6.9485403937542406E-2</v>
      </c>
      <c r="F139" s="7">
        <v>0.34302121197698399</v>
      </c>
      <c r="G139" s="7">
        <v>0.18162421982034399</v>
      </c>
      <c r="H139" s="7">
        <v>0.40576916426512999</v>
      </c>
      <c r="J139" s="7">
        <f t="shared" si="8"/>
        <v>6.9485403937542406E-2</v>
      </c>
      <c r="K139" s="7">
        <f t="shared" si="9"/>
        <v>0.41250661591452642</v>
      </c>
      <c r="L139" s="7">
        <f t="shared" si="10"/>
        <v>0.59413083573487047</v>
      </c>
      <c r="M139" s="7">
        <f t="shared" si="11"/>
        <v>0.99990000000000046</v>
      </c>
      <c r="O139" s="1">
        <v>3</v>
      </c>
      <c r="P139" s="1">
        <v>4</v>
      </c>
      <c r="Q139" s="1">
        <v>4</v>
      </c>
      <c r="R139" s="1">
        <v>4</v>
      </c>
    </row>
    <row r="140" spans="1:18" x14ac:dyDescent="0.25">
      <c r="A140" s="1">
        <v>19624236.508000001</v>
      </c>
      <c r="B140" s="1">
        <v>4336759.3720000004</v>
      </c>
      <c r="C140" s="1" t="s">
        <v>46</v>
      </c>
      <c r="E140" s="7">
        <v>0.11218979988045</v>
      </c>
      <c r="F140" s="7">
        <v>0.32106734297669298</v>
      </c>
      <c r="G140" s="7">
        <v>7.2042857142857103E-2</v>
      </c>
      <c r="H140" s="7">
        <v>0.49459999999999998</v>
      </c>
      <c r="J140" s="7">
        <f t="shared" si="8"/>
        <v>0.11218979988045</v>
      </c>
      <c r="K140" s="7">
        <f t="shared" si="9"/>
        <v>0.43325714285714301</v>
      </c>
      <c r="L140" s="7">
        <f t="shared" si="10"/>
        <v>0.50530000000000008</v>
      </c>
      <c r="M140" s="7">
        <f t="shared" si="11"/>
        <v>0.99990000000000001</v>
      </c>
      <c r="O140" s="1">
        <v>3</v>
      </c>
      <c r="P140" s="1">
        <v>4</v>
      </c>
      <c r="Q140" s="1">
        <v>4</v>
      </c>
      <c r="R140" s="1">
        <v>4</v>
      </c>
    </row>
    <row r="141" spans="1:18" x14ac:dyDescent="0.25">
      <c r="A141" s="1">
        <v>19626771.173999999</v>
      </c>
      <c r="B141" s="1">
        <v>4336575.9239999996</v>
      </c>
      <c r="C141" s="1" t="s">
        <v>47</v>
      </c>
      <c r="E141" s="7">
        <v>6.0932675039213603E-2</v>
      </c>
      <c r="F141" s="7">
        <v>0.28474880284119503</v>
      </c>
      <c r="G141" s="7">
        <v>0.13327466082624601</v>
      </c>
      <c r="H141" s="7">
        <v>0.52104386129334601</v>
      </c>
      <c r="J141" s="7">
        <f t="shared" si="8"/>
        <v>6.0932675039213603E-2</v>
      </c>
      <c r="K141" s="7">
        <f t="shared" si="9"/>
        <v>0.34568147788040865</v>
      </c>
      <c r="L141" s="7">
        <f t="shared" si="10"/>
        <v>0.47895613870665465</v>
      </c>
      <c r="M141" s="7">
        <f t="shared" si="11"/>
        <v>1.0000000000000007</v>
      </c>
      <c r="O141" s="1">
        <v>4</v>
      </c>
      <c r="P141" s="1">
        <v>4</v>
      </c>
      <c r="Q141" s="1">
        <v>4</v>
      </c>
      <c r="R141" s="1">
        <v>4</v>
      </c>
    </row>
    <row r="142" spans="1:18" x14ac:dyDescent="0.25">
      <c r="A142" s="1">
        <v>19625846.839000002</v>
      </c>
      <c r="B142" s="1">
        <v>4336622.4840000002</v>
      </c>
      <c r="C142" s="1" t="s">
        <v>48</v>
      </c>
      <c r="E142" s="7">
        <v>0.112852201139255</v>
      </c>
      <c r="F142" s="7">
        <v>0.377938870289317</v>
      </c>
      <c r="G142" s="7">
        <v>2.3089285714285599E-3</v>
      </c>
      <c r="H142" s="7">
        <v>0.50700000000000001</v>
      </c>
      <c r="J142" s="7">
        <f t="shared" si="8"/>
        <v>0.112852201139255</v>
      </c>
      <c r="K142" s="7">
        <f t="shared" si="9"/>
        <v>0.49079107142857198</v>
      </c>
      <c r="L142" s="7">
        <f t="shared" si="10"/>
        <v>0.49310000000000054</v>
      </c>
      <c r="M142" s="7">
        <f t="shared" si="11"/>
        <v>1.0001000000000007</v>
      </c>
      <c r="O142" s="1">
        <v>4</v>
      </c>
      <c r="P142" s="1">
        <v>4</v>
      </c>
      <c r="Q142" s="1">
        <v>4</v>
      </c>
      <c r="R142" s="1">
        <v>4</v>
      </c>
    </row>
    <row r="143" spans="1:18" x14ac:dyDescent="0.25">
      <c r="A143" s="1">
        <v>19618987.375999998</v>
      </c>
      <c r="B143" s="1">
        <v>4336161.0020000003</v>
      </c>
      <c r="C143" s="1" t="s">
        <v>49</v>
      </c>
      <c r="E143" s="7">
        <v>0.191745172197508</v>
      </c>
      <c r="F143" s="7">
        <v>0.31002570151959602</v>
      </c>
      <c r="G143" s="7">
        <v>0.30059367959701699</v>
      </c>
      <c r="H143" s="7">
        <v>0.197535446685879</v>
      </c>
      <c r="J143" s="7">
        <f t="shared" si="8"/>
        <v>0.191745172197508</v>
      </c>
      <c r="K143" s="7">
        <f t="shared" si="9"/>
        <v>0.50177087371710405</v>
      </c>
      <c r="L143" s="7">
        <f t="shared" si="10"/>
        <v>0.80236455331412104</v>
      </c>
      <c r="M143" s="7">
        <f t="shared" si="11"/>
        <v>0.99990000000000001</v>
      </c>
      <c r="O143" s="1">
        <v>2</v>
      </c>
      <c r="P143" s="1">
        <v>3</v>
      </c>
      <c r="Q143" s="1">
        <v>3</v>
      </c>
      <c r="R143" s="1">
        <v>3</v>
      </c>
    </row>
    <row r="144" spans="1:18" x14ac:dyDescent="0.25">
      <c r="A144" s="1">
        <v>19619792.691</v>
      </c>
      <c r="B144" s="1">
        <v>4336189.4210000001</v>
      </c>
      <c r="C144" s="1" t="s">
        <v>159</v>
      </c>
      <c r="E144" s="7">
        <v>0.26497715192461402</v>
      </c>
      <c r="F144" s="7">
        <v>0.25662435183478499</v>
      </c>
      <c r="G144" s="7">
        <v>0.16470472646984699</v>
      </c>
      <c r="H144" s="7">
        <v>0.31369376977075503</v>
      </c>
      <c r="J144" s="7">
        <f t="shared" si="8"/>
        <v>0.26497715192461402</v>
      </c>
      <c r="K144" s="7">
        <f t="shared" si="9"/>
        <v>0.52160150375939907</v>
      </c>
      <c r="L144" s="7">
        <f t="shared" si="10"/>
        <v>0.68630623022924608</v>
      </c>
      <c r="M144" s="7">
        <f t="shared" si="11"/>
        <v>1.0000000000000011</v>
      </c>
      <c r="O144" s="1">
        <v>2</v>
      </c>
      <c r="P144" s="1">
        <v>3</v>
      </c>
      <c r="Q144" s="1">
        <v>4</v>
      </c>
      <c r="R144" s="1">
        <v>4</v>
      </c>
    </row>
    <row r="145" spans="1:18" x14ac:dyDescent="0.25">
      <c r="A145" s="1">
        <v>19620690.034000002</v>
      </c>
      <c r="B145" s="1">
        <v>4336104.8310000002</v>
      </c>
      <c r="C145" s="1" t="s">
        <v>51</v>
      </c>
      <c r="E145" s="7">
        <v>0.18484431423574901</v>
      </c>
      <c r="F145" s="7">
        <v>0.32571121745060999</v>
      </c>
      <c r="G145" s="7">
        <v>8.0624789433443603E-2</v>
      </c>
      <c r="H145" s="7">
        <v>0.40891967888019798</v>
      </c>
      <c r="J145" s="7">
        <f t="shared" si="8"/>
        <v>0.18484431423574901</v>
      </c>
      <c r="K145" s="7">
        <f t="shared" si="9"/>
        <v>0.51055553168635903</v>
      </c>
      <c r="L145" s="7">
        <f t="shared" si="10"/>
        <v>0.59118032111980268</v>
      </c>
      <c r="M145" s="7">
        <f t="shared" si="11"/>
        <v>1.0001000000000007</v>
      </c>
      <c r="O145" s="1">
        <v>2</v>
      </c>
      <c r="P145" s="1">
        <v>4</v>
      </c>
      <c r="Q145" s="1">
        <v>4</v>
      </c>
      <c r="R145" s="1">
        <v>4</v>
      </c>
    </row>
    <row r="146" spans="1:18" x14ac:dyDescent="0.25">
      <c r="A146" s="1">
        <v>19621644.213</v>
      </c>
      <c r="B146" s="1">
        <v>4336053.3169999998</v>
      </c>
      <c r="C146" s="1" t="s">
        <v>160</v>
      </c>
      <c r="E146" s="7">
        <v>2.7867242990654201E-2</v>
      </c>
      <c r="F146" s="7">
        <v>0.29934524586775002</v>
      </c>
      <c r="G146" s="7">
        <v>0.25379973839560999</v>
      </c>
      <c r="H146" s="7">
        <v>0.41898777274598598</v>
      </c>
      <c r="J146" s="7">
        <f t="shared" si="8"/>
        <v>2.7867242990654201E-2</v>
      </c>
      <c r="K146" s="7">
        <f t="shared" si="9"/>
        <v>0.3272124888584042</v>
      </c>
      <c r="L146" s="7">
        <f t="shared" si="10"/>
        <v>0.58101222725401414</v>
      </c>
      <c r="M146" s="7">
        <f t="shared" si="11"/>
        <v>1</v>
      </c>
      <c r="O146" s="1">
        <v>3</v>
      </c>
      <c r="P146" s="1">
        <v>4</v>
      </c>
      <c r="Q146" s="1">
        <v>4</v>
      </c>
      <c r="R146" s="1">
        <v>4</v>
      </c>
    </row>
    <row r="147" spans="1:18" x14ac:dyDescent="0.25">
      <c r="A147" s="1">
        <v>19622334.921</v>
      </c>
      <c r="B147" s="1">
        <v>4335992.5999999996</v>
      </c>
      <c r="C147" s="1" t="s">
        <v>161</v>
      </c>
      <c r="E147" s="7">
        <v>0.12113980508382099</v>
      </c>
      <c r="F147" s="7">
        <v>0.171456974360196</v>
      </c>
      <c r="G147" s="7">
        <v>0.28148471111797502</v>
      </c>
      <c r="H147" s="7">
        <v>0.42591850943800702</v>
      </c>
      <c r="J147" s="7">
        <f t="shared" si="8"/>
        <v>0.12113980508382099</v>
      </c>
      <c r="K147" s="7">
        <f t="shared" si="9"/>
        <v>0.29259677944401696</v>
      </c>
      <c r="L147" s="7">
        <f t="shared" si="10"/>
        <v>0.57408149056199198</v>
      </c>
      <c r="M147" s="7">
        <f t="shared" si="11"/>
        <v>0.999999999999999</v>
      </c>
      <c r="O147" s="1">
        <v>3</v>
      </c>
      <c r="P147" s="1">
        <v>4</v>
      </c>
      <c r="Q147" s="1">
        <v>4</v>
      </c>
      <c r="R147" s="1">
        <v>4</v>
      </c>
    </row>
    <row r="148" spans="1:18" x14ac:dyDescent="0.25">
      <c r="A148" s="1">
        <v>19623366.993999999</v>
      </c>
      <c r="B148" s="1">
        <v>4335971.8109999998</v>
      </c>
      <c r="C148" s="1" t="s">
        <v>54</v>
      </c>
      <c r="E148" s="7">
        <v>0.17810000000000001</v>
      </c>
      <c r="F148" s="7">
        <v>0.145213858805641</v>
      </c>
      <c r="G148" s="7">
        <v>0.19618614119435901</v>
      </c>
      <c r="H148" s="7">
        <v>0.48039999999999999</v>
      </c>
      <c r="J148" s="7">
        <f t="shared" si="8"/>
        <v>0.17810000000000001</v>
      </c>
      <c r="K148" s="7">
        <f t="shared" si="9"/>
        <v>0.32331385880564101</v>
      </c>
      <c r="L148" s="7">
        <f t="shared" si="10"/>
        <v>0.51950000000000007</v>
      </c>
      <c r="M148" s="7">
        <f t="shared" si="11"/>
        <v>0.99990000000000001</v>
      </c>
      <c r="O148" s="1">
        <v>3</v>
      </c>
      <c r="P148" s="1">
        <v>4</v>
      </c>
      <c r="Q148" s="1">
        <v>4</v>
      </c>
      <c r="R148" s="1">
        <v>4</v>
      </c>
    </row>
    <row r="149" spans="1:18" x14ac:dyDescent="0.25">
      <c r="A149" s="1">
        <v>19618940.217</v>
      </c>
      <c r="B149" s="1">
        <v>4335480.7070000004</v>
      </c>
      <c r="C149" s="1" t="s">
        <v>55</v>
      </c>
      <c r="E149" s="7">
        <v>0.28343039620494598</v>
      </c>
      <c r="F149" s="7">
        <v>0.286421067670106</v>
      </c>
      <c r="G149" s="7">
        <v>0.29566726811342098</v>
      </c>
      <c r="H149" s="7">
        <v>0.13448126801152699</v>
      </c>
      <c r="J149" s="7">
        <f t="shared" si="8"/>
        <v>0.28343039620494598</v>
      </c>
      <c r="K149" s="7">
        <f t="shared" si="9"/>
        <v>0.56985146387505203</v>
      </c>
      <c r="L149" s="7">
        <f t="shared" si="10"/>
        <v>0.86551873198847296</v>
      </c>
      <c r="M149" s="7">
        <f t="shared" si="11"/>
        <v>1</v>
      </c>
      <c r="O149" s="1">
        <v>2</v>
      </c>
      <c r="P149" s="1">
        <v>3</v>
      </c>
      <c r="Q149" s="1">
        <v>3</v>
      </c>
      <c r="R149" s="1">
        <v>3</v>
      </c>
    </row>
    <row r="150" spans="1:18" x14ac:dyDescent="0.25">
      <c r="A150" s="1">
        <v>19619749.441</v>
      </c>
      <c r="B150" s="1">
        <v>4335411.159</v>
      </c>
      <c r="C150" s="1" t="s">
        <v>56</v>
      </c>
      <c r="E150" s="7">
        <v>0.389995036802603</v>
      </c>
      <c r="F150" s="7">
        <v>0.14875508907152299</v>
      </c>
      <c r="G150" s="7">
        <v>0.202842968616435</v>
      </c>
      <c r="H150" s="7">
        <v>0.25830690550943902</v>
      </c>
      <c r="J150" s="7">
        <f t="shared" si="8"/>
        <v>0.389995036802603</v>
      </c>
      <c r="K150" s="7">
        <f t="shared" si="9"/>
        <v>0.53875012587412596</v>
      </c>
      <c r="L150" s="7">
        <f t="shared" si="10"/>
        <v>0.74159309449056099</v>
      </c>
      <c r="M150" s="7">
        <f t="shared" si="11"/>
        <v>0.99990000000000001</v>
      </c>
      <c r="O150" s="1">
        <v>2</v>
      </c>
      <c r="P150" s="1">
        <v>3</v>
      </c>
      <c r="Q150" s="1">
        <v>3</v>
      </c>
      <c r="R150" s="1">
        <v>4</v>
      </c>
    </row>
    <row r="151" spans="1:18" x14ac:dyDescent="0.25">
      <c r="A151" s="1">
        <v>19620642.037999999</v>
      </c>
      <c r="B151" s="1">
        <v>4335391.6960000005</v>
      </c>
      <c r="C151" s="1" t="s">
        <v>57</v>
      </c>
      <c r="E151" s="7">
        <v>0.29895678308824197</v>
      </c>
      <c r="F151" s="7">
        <v>0.22814321691175801</v>
      </c>
      <c r="G151" s="7">
        <v>0.110638559104116</v>
      </c>
      <c r="H151" s="7">
        <v>0.36226144089588402</v>
      </c>
      <c r="J151" s="7">
        <f t="shared" si="8"/>
        <v>0.29895678308824197</v>
      </c>
      <c r="K151" s="7">
        <f t="shared" si="9"/>
        <v>0.52710000000000001</v>
      </c>
      <c r="L151" s="7">
        <f t="shared" si="10"/>
        <v>0.63773855910411603</v>
      </c>
      <c r="M151" s="7">
        <f t="shared" si="11"/>
        <v>1</v>
      </c>
      <c r="O151" s="1">
        <v>2</v>
      </c>
      <c r="P151" s="1">
        <v>3</v>
      </c>
      <c r="Q151" s="1">
        <v>4</v>
      </c>
      <c r="R151" s="1">
        <v>4</v>
      </c>
    </row>
    <row r="152" spans="1:18" x14ac:dyDescent="0.25">
      <c r="A152" s="1">
        <v>19623259.353999998</v>
      </c>
      <c r="B152" s="1">
        <v>4335222.5470000003</v>
      </c>
      <c r="C152" s="1" t="s">
        <v>58</v>
      </c>
      <c r="E152" s="7">
        <v>0.17656994353186001</v>
      </c>
      <c r="F152" s="7">
        <v>0.17070851739367701</v>
      </c>
      <c r="G152" s="7">
        <v>0.16702153907446299</v>
      </c>
      <c r="H152" s="7">
        <v>0.48570000000000002</v>
      </c>
      <c r="J152" s="7">
        <f t="shared" si="8"/>
        <v>0.17656994353186001</v>
      </c>
      <c r="K152" s="7">
        <f t="shared" si="9"/>
        <v>0.34727846092553705</v>
      </c>
      <c r="L152" s="7">
        <f t="shared" si="10"/>
        <v>0.51429999999999998</v>
      </c>
      <c r="M152" s="7">
        <f t="shared" si="11"/>
        <v>1</v>
      </c>
      <c r="O152" s="1">
        <v>3</v>
      </c>
      <c r="P152" s="1">
        <v>4</v>
      </c>
      <c r="Q152" s="1">
        <v>4</v>
      </c>
      <c r="R152" s="1">
        <v>4</v>
      </c>
    </row>
    <row r="153" spans="1:18" x14ac:dyDescent="0.25">
      <c r="A153" s="1">
        <v>19625269.774</v>
      </c>
      <c r="B153" s="1">
        <v>4335121.18</v>
      </c>
      <c r="C153" s="1" t="s">
        <v>59</v>
      </c>
      <c r="E153" s="7">
        <v>0.16392662119821599</v>
      </c>
      <c r="F153" s="7">
        <v>0.31887337880178401</v>
      </c>
      <c r="G153" s="7">
        <v>0</v>
      </c>
      <c r="H153" s="7">
        <v>0.51719999999999999</v>
      </c>
      <c r="J153" s="7">
        <f t="shared" si="8"/>
        <v>0.16392662119821599</v>
      </c>
      <c r="K153" s="7">
        <f t="shared" si="9"/>
        <v>0.48280000000000001</v>
      </c>
      <c r="L153" s="7">
        <f t="shared" si="10"/>
        <v>0.48280000000000001</v>
      </c>
      <c r="M153" s="7">
        <f t="shared" si="11"/>
        <v>1</v>
      </c>
      <c r="O153" s="1">
        <v>4</v>
      </c>
      <c r="P153" s="1">
        <v>4</v>
      </c>
      <c r="Q153" s="1">
        <v>4</v>
      </c>
      <c r="R153" s="1">
        <v>4</v>
      </c>
    </row>
    <row r="154" spans="1:18" x14ac:dyDescent="0.25">
      <c r="A154" s="1">
        <v>19624561.839000002</v>
      </c>
      <c r="B154" s="1">
        <v>4335184.7300000004</v>
      </c>
      <c r="C154" s="1" t="s">
        <v>60</v>
      </c>
      <c r="E154" s="7">
        <v>0.1916309146015</v>
      </c>
      <c r="F154" s="7">
        <v>0.24614152325284</v>
      </c>
      <c r="G154" s="7">
        <v>4.7227562145660699E-2</v>
      </c>
      <c r="H154" s="7">
        <v>0.51500000000000001</v>
      </c>
      <c r="J154" s="7">
        <f t="shared" si="8"/>
        <v>0.1916309146015</v>
      </c>
      <c r="K154" s="7">
        <f t="shared" si="9"/>
        <v>0.43777243785434</v>
      </c>
      <c r="L154" s="7">
        <f t="shared" si="10"/>
        <v>0.48500000000000071</v>
      </c>
      <c r="M154" s="7">
        <f t="shared" si="11"/>
        <v>1.0000000000000007</v>
      </c>
      <c r="O154" s="1">
        <v>4</v>
      </c>
      <c r="P154" s="1">
        <v>4</v>
      </c>
      <c r="Q154" s="1">
        <v>4</v>
      </c>
      <c r="R154" s="1">
        <v>4</v>
      </c>
    </row>
    <row r="155" spans="1:18" x14ac:dyDescent="0.25">
      <c r="A155" s="1">
        <v>19619080.452</v>
      </c>
      <c r="B155" s="1">
        <v>4334650.8380000005</v>
      </c>
      <c r="C155" s="1" t="s">
        <v>61</v>
      </c>
      <c r="E155" s="7">
        <v>0.30145092144029401</v>
      </c>
      <c r="F155" s="7">
        <v>0.30752526584678502</v>
      </c>
      <c r="G155" s="7">
        <v>0.29403591645931898</v>
      </c>
      <c r="H155" s="7">
        <v>9.7087896253602299E-2</v>
      </c>
      <c r="J155" s="7">
        <f t="shared" si="8"/>
        <v>0.30145092144029401</v>
      </c>
      <c r="K155" s="7">
        <f t="shared" si="9"/>
        <v>0.60897618728707903</v>
      </c>
      <c r="L155" s="7">
        <f t="shared" si="10"/>
        <v>0.90301210374639806</v>
      </c>
      <c r="M155" s="7">
        <f t="shared" si="11"/>
        <v>1.0001000000000004</v>
      </c>
      <c r="O155" s="1">
        <v>2</v>
      </c>
      <c r="P155" s="1">
        <v>2</v>
      </c>
      <c r="Q155" s="1">
        <v>3</v>
      </c>
      <c r="R155" s="1">
        <v>3</v>
      </c>
    </row>
    <row r="156" spans="1:18" x14ac:dyDescent="0.25">
      <c r="A156" s="1">
        <v>19619869.795000002</v>
      </c>
      <c r="B156" s="1">
        <v>4334600.2130000005</v>
      </c>
      <c r="C156" s="1" t="s">
        <v>62</v>
      </c>
      <c r="E156" s="7">
        <v>0.37581932260081502</v>
      </c>
      <c r="F156" s="7">
        <v>0.17556906900757699</v>
      </c>
      <c r="G156" s="7">
        <v>0.26831710822916799</v>
      </c>
      <c r="H156" s="7">
        <v>0.180294500162441</v>
      </c>
      <c r="J156" s="7">
        <f t="shared" si="8"/>
        <v>0.37581932260081502</v>
      </c>
      <c r="K156" s="7">
        <f t="shared" si="9"/>
        <v>0.55138839160839204</v>
      </c>
      <c r="L156" s="7">
        <f t="shared" si="10"/>
        <v>0.81970549983756003</v>
      </c>
      <c r="M156" s="7">
        <f t="shared" si="11"/>
        <v>1.0000000000000011</v>
      </c>
      <c r="O156" s="1">
        <v>2</v>
      </c>
      <c r="P156" s="1">
        <v>3</v>
      </c>
      <c r="Q156" s="1">
        <v>3</v>
      </c>
      <c r="R156" s="1">
        <v>3</v>
      </c>
    </row>
    <row r="157" spans="1:18" x14ac:dyDescent="0.25">
      <c r="A157" s="1">
        <v>19620678.500999998</v>
      </c>
      <c r="B157" s="1">
        <v>4334488.0970000001</v>
      </c>
      <c r="C157" s="1" t="s">
        <v>63</v>
      </c>
      <c r="E157" s="7">
        <v>0.31078482308424699</v>
      </c>
      <c r="F157" s="7">
        <v>0.22471517691575299</v>
      </c>
      <c r="G157" s="7">
        <v>0.170325508334462</v>
      </c>
      <c r="H157" s="7">
        <v>0.294174491665538</v>
      </c>
      <c r="J157" s="7">
        <f t="shared" si="8"/>
        <v>0.31078482308424699</v>
      </c>
      <c r="K157" s="7">
        <f t="shared" si="9"/>
        <v>0.53549999999999998</v>
      </c>
      <c r="L157" s="7">
        <f t="shared" si="10"/>
        <v>0.705825508334462</v>
      </c>
      <c r="M157" s="7">
        <f t="shared" si="11"/>
        <v>1</v>
      </c>
      <c r="O157" s="1">
        <v>2</v>
      </c>
      <c r="P157" s="1">
        <v>3</v>
      </c>
      <c r="Q157" s="1">
        <v>3</v>
      </c>
      <c r="R157" s="1">
        <v>4</v>
      </c>
    </row>
    <row r="158" spans="1:18" x14ac:dyDescent="0.25">
      <c r="A158" s="1">
        <v>19621636.842</v>
      </c>
      <c r="B158" s="1">
        <v>4334528.8569999998</v>
      </c>
      <c r="C158" s="1" t="s">
        <v>162</v>
      </c>
      <c r="E158" s="7">
        <v>0.210399968535424</v>
      </c>
      <c r="F158" s="7">
        <v>0.31060003146457599</v>
      </c>
      <c r="G158" s="7">
        <v>7.0970306085808094E-2</v>
      </c>
      <c r="H158" s="7">
        <v>0.40802969391419203</v>
      </c>
      <c r="J158" s="7">
        <f t="shared" si="8"/>
        <v>0.210399968535424</v>
      </c>
      <c r="K158" s="7">
        <f t="shared" si="9"/>
        <v>0.52100000000000002</v>
      </c>
      <c r="L158" s="7">
        <f t="shared" si="10"/>
        <v>0.59197030608580814</v>
      </c>
      <c r="M158" s="7">
        <f t="shared" si="11"/>
        <v>1.0000000000000002</v>
      </c>
      <c r="O158" s="1">
        <v>2</v>
      </c>
      <c r="P158" s="1">
        <v>4</v>
      </c>
      <c r="Q158" s="1">
        <v>4</v>
      </c>
      <c r="R158" s="1">
        <v>4</v>
      </c>
    </row>
    <row r="159" spans="1:18" x14ac:dyDescent="0.25">
      <c r="A159" s="1">
        <v>19622755.249000002</v>
      </c>
      <c r="B159" s="1">
        <v>4334498.5949999997</v>
      </c>
      <c r="C159" s="1" t="s">
        <v>65</v>
      </c>
      <c r="E159" s="7">
        <v>0.190352059142259</v>
      </c>
      <c r="F159" s="7">
        <v>0.228997177665417</v>
      </c>
      <c r="G159" s="7">
        <v>9.0050763192324496E-2</v>
      </c>
      <c r="H159" s="7">
        <v>0.49070000000000003</v>
      </c>
      <c r="J159" s="7">
        <f t="shared" si="8"/>
        <v>0.190352059142259</v>
      </c>
      <c r="K159" s="7">
        <f t="shared" si="9"/>
        <v>0.419349236807676</v>
      </c>
      <c r="L159" s="7">
        <f t="shared" si="10"/>
        <v>0.50940000000000052</v>
      </c>
      <c r="M159" s="7">
        <f t="shared" si="11"/>
        <v>1.0001000000000007</v>
      </c>
      <c r="O159" s="1">
        <v>3</v>
      </c>
      <c r="P159" s="1">
        <v>4</v>
      </c>
      <c r="Q159" s="1">
        <v>4</v>
      </c>
      <c r="R159" s="1">
        <v>4</v>
      </c>
    </row>
    <row r="160" spans="1:18" ht="16.2" x14ac:dyDescent="0.25">
      <c r="A160" s="1">
        <v>19622630.600000001</v>
      </c>
      <c r="B160" s="1">
        <v>4339420.42</v>
      </c>
      <c r="C160" s="1" t="s">
        <v>66</v>
      </c>
      <c r="E160" s="7">
        <v>0.50971052218589696</v>
      </c>
      <c r="F160" s="7">
        <v>0.32644283711834199</v>
      </c>
      <c r="G160" s="7">
        <v>0.16394664069576101</v>
      </c>
      <c r="H160" s="7">
        <v>0</v>
      </c>
      <c r="J160" s="7">
        <f t="shared" si="8"/>
        <v>0.50971052218589696</v>
      </c>
      <c r="K160" s="7">
        <f t="shared" si="9"/>
        <v>0.83615335930423895</v>
      </c>
      <c r="L160" s="7">
        <f t="shared" si="10"/>
        <v>1.0001</v>
      </c>
      <c r="M160" s="7">
        <f t="shared" si="11"/>
        <v>1.0001</v>
      </c>
      <c r="O160" s="1">
        <v>0</v>
      </c>
      <c r="P160" s="1">
        <v>2</v>
      </c>
      <c r="Q160" s="1">
        <v>2</v>
      </c>
      <c r="R160" s="1">
        <v>2</v>
      </c>
    </row>
    <row r="161" spans="1:18" ht="16.2" x14ac:dyDescent="0.25">
      <c r="A161" s="1">
        <v>19622520.940000001</v>
      </c>
      <c r="B161" s="1">
        <v>4339597.4800000004</v>
      </c>
      <c r="C161" s="1" t="s">
        <v>67</v>
      </c>
      <c r="E161" s="7">
        <v>0.57914126935631904</v>
      </c>
      <c r="F161" s="7">
        <v>0.27237731898212902</v>
      </c>
      <c r="G161" s="7">
        <v>0.148381411661552</v>
      </c>
      <c r="H161" s="7">
        <v>0</v>
      </c>
      <c r="J161" s="7">
        <f t="shared" si="8"/>
        <v>0.57914126935631904</v>
      </c>
      <c r="K161" s="7">
        <f t="shared" si="9"/>
        <v>0.85151858833844807</v>
      </c>
      <c r="L161" s="7">
        <f t="shared" si="10"/>
        <v>0.99990000000000001</v>
      </c>
      <c r="M161" s="7">
        <f t="shared" si="11"/>
        <v>0.99990000000000001</v>
      </c>
      <c r="O161" s="1">
        <v>0</v>
      </c>
      <c r="P161" s="1">
        <v>2</v>
      </c>
      <c r="Q161" s="1">
        <v>2</v>
      </c>
      <c r="R161" s="1">
        <v>2</v>
      </c>
    </row>
    <row r="162" spans="1:18" ht="16.2" x14ac:dyDescent="0.25">
      <c r="A162" s="1">
        <v>19622774.550000001</v>
      </c>
      <c r="B162" s="1">
        <v>4339384.26</v>
      </c>
      <c r="C162" s="1" t="s">
        <v>68</v>
      </c>
      <c r="E162" s="7">
        <v>0.46030746653763599</v>
      </c>
      <c r="F162" s="7">
        <v>0.32802864486016298</v>
      </c>
      <c r="G162" s="7">
        <v>0.21166388860220101</v>
      </c>
      <c r="H162" s="7">
        <v>0</v>
      </c>
      <c r="J162" s="7">
        <f t="shared" si="8"/>
        <v>0.46030746653763599</v>
      </c>
      <c r="K162" s="7">
        <f t="shared" si="9"/>
        <v>0.78833611139779891</v>
      </c>
      <c r="L162" s="7">
        <f t="shared" si="10"/>
        <v>0.99999999999999989</v>
      </c>
      <c r="M162" s="7">
        <f t="shared" si="11"/>
        <v>0.99999999999999989</v>
      </c>
      <c r="O162" s="1">
        <v>2</v>
      </c>
      <c r="P162" s="1">
        <v>2</v>
      </c>
      <c r="Q162" s="1">
        <v>2</v>
      </c>
      <c r="R162" s="1">
        <v>3</v>
      </c>
    </row>
  </sheetData>
  <phoneticPr fontId="3" type="noConversion"/>
  <conditionalFormatting sqref="J2:M162">
    <cfRule type="cellIs" dxfId="1" priority="1" operator="greaterThan">
      <formula>0.599999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3CC7-1659-4A49-8282-B56BDFCAB4DB}">
  <dimension ref="A1:E162"/>
  <sheetViews>
    <sheetView workbookViewId="0">
      <selection sqref="A1:C1048576"/>
    </sheetView>
  </sheetViews>
  <sheetFormatPr defaultRowHeight="13.8" x14ac:dyDescent="0.25"/>
  <cols>
    <col min="1" max="3" width="8.88671875" style="1"/>
    <col min="5" max="5" width="8.88671875" style="1"/>
  </cols>
  <sheetData>
    <row r="1" spans="1:5" ht="14.4" x14ac:dyDescent="0.25">
      <c r="A1" s="1" t="s">
        <v>0</v>
      </c>
      <c r="B1" s="1" t="s">
        <v>1</v>
      </c>
      <c r="C1" s="1" t="s">
        <v>2</v>
      </c>
      <c r="E1" s="1" t="s">
        <v>176</v>
      </c>
    </row>
    <row r="2" spans="1:5" x14ac:dyDescent="0.25">
      <c r="A2" s="1">
        <v>19621875.602000002</v>
      </c>
      <c r="B2" s="1">
        <v>4339185.3990000002</v>
      </c>
      <c r="C2" s="1" t="s">
        <v>3</v>
      </c>
      <c r="E2" s="1">
        <v>2</v>
      </c>
    </row>
    <row r="3" spans="1:5" x14ac:dyDescent="0.25">
      <c r="A3" s="1">
        <v>19622675.155000001</v>
      </c>
      <c r="B3" s="1">
        <v>4338363.8360000001</v>
      </c>
      <c r="C3" s="1" t="s">
        <v>4</v>
      </c>
      <c r="E3" s="1">
        <v>3</v>
      </c>
    </row>
    <row r="4" spans="1:5" x14ac:dyDescent="0.25">
      <c r="A4" s="1">
        <v>19624233.984000001</v>
      </c>
      <c r="B4" s="1">
        <v>4339013.4129999997</v>
      </c>
      <c r="C4" s="1" t="s">
        <v>5</v>
      </c>
      <c r="E4" s="1">
        <v>3</v>
      </c>
    </row>
    <row r="5" spans="1:5" x14ac:dyDescent="0.25">
      <c r="A5" s="1">
        <v>19625635.964000002</v>
      </c>
      <c r="B5" s="1">
        <v>4338386.085</v>
      </c>
      <c r="C5" s="1" t="s">
        <v>6</v>
      </c>
      <c r="E5" s="1">
        <v>3</v>
      </c>
    </row>
    <row r="6" spans="1:5" x14ac:dyDescent="0.25">
      <c r="A6" s="1">
        <v>19624903.431000002</v>
      </c>
      <c r="B6" s="1">
        <v>4336274.1220000004</v>
      </c>
      <c r="C6" s="1" t="s">
        <v>7</v>
      </c>
      <c r="E6" s="1">
        <v>2</v>
      </c>
    </row>
    <row r="7" spans="1:5" x14ac:dyDescent="0.25">
      <c r="A7" s="1">
        <v>19620505.853</v>
      </c>
      <c r="B7" s="1">
        <v>4342108.4649999999</v>
      </c>
      <c r="C7" s="1">
        <v>3101</v>
      </c>
      <c r="E7" s="1">
        <v>3</v>
      </c>
    </row>
    <row r="8" spans="1:5" x14ac:dyDescent="0.25">
      <c r="A8" s="1">
        <v>19622477.296</v>
      </c>
      <c r="B8" s="1">
        <v>4341993.7220000001</v>
      </c>
      <c r="C8" s="1">
        <v>3102</v>
      </c>
      <c r="E8" s="1">
        <v>3</v>
      </c>
    </row>
    <row r="9" spans="1:5" x14ac:dyDescent="0.25">
      <c r="A9" s="1">
        <v>19621290.329</v>
      </c>
      <c r="B9" s="1">
        <v>4340539.0889999997</v>
      </c>
      <c r="C9" s="1">
        <v>3303</v>
      </c>
      <c r="E9" s="1">
        <v>2</v>
      </c>
    </row>
    <row r="10" spans="1:5" x14ac:dyDescent="0.25">
      <c r="A10" s="1">
        <v>19622272.169</v>
      </c>
      <c r="B10" s="1">
        <v>4340478.7120000003</v>
      </c>
      <c r="C10" s="1">
        <v>3304</v>
      </c>
      <c r="E10" s="1">
        <v>2</v>
      </c>
    </row>
    <row r="11" spans="1:5" x14ac:dyDescent="0.25">
      <c r="A11" s="1">
        <v>19621184.434</v>
      </c>
      <c r="B11" s="1">
        <v>4339841.1569999997</v>
      </c>
      <c r="C11" s="1">
        <v>3405</v>
      </c>
      <c r="E11" s="1">
        <v>2</v>
      </c>
    </row>
    <row r="12" spans="1:5" x14ac:dyDescent="0.25">
      <c r="A12" s="1">
        <v>19622172.43</v>
      </c>
      <c r="B12" s="1">
        <v>4339771.4040000001</v>
      </c>
      <c r="C12" s="1">
        <v>3406</v>
      </c>
      <c r="E12" s="1">
        <v>2</v>
      </c>
    </row>
    <row r="13" spans="1:5" x14ac:dyDescent="0.25">
      <c r="A13" s="1">
        <v>19623161.991</v>
      </c>
      <c r="B13" s="1">
        <v>4339700.3720000004</v>
      </c>
      <c r="C13" s="1">
        <v>3407</v>
      </c>
      <c r="E13" s="1">
        <v>2</v>
      </c>
    </row>
    <row r="14" spans="1:5" x14ac:dyDescent="0.25">
      <c r="A14" s="1">
        <v>19627839.291000001</v>
      </c>
      <c r="B14" s="1">
        <v>4339477.2520000003</v>
      </c>
      <c r="C14" s="1">
        <v>3459</v>
      </c>
      <c r="E14" s="1">
        <v>3</v>
      </c>
    </row>
    <row r="15" spans="1:5" x14ac:dyDescent="0.25">
      <c r="A15" s="1">
        <v>19620042.313999999</v>
      </c>
      <c r="B15" s="1">
        <v>4339086.1720000003</v>
      </c>
      <c r="C15" s="1">
        <v>3508</v>
      </c>
      <c r="E15" s="1">
        <v>3</v>
      </c>
    </row>
    <row r="16" spans="1:5" x14ac:dyDescent="0.25">
      <c r="A16" s="1">
        <v>19621079.528000001</v>
      </c>
      <c r="B16" s="1">
        <v>4339033.199</v>
      </c>
      <c r="C16" s="1">
        <v>3509</v>
      </c>
      <c r="E16" s="1">
        <v>3</v>
      </c>
    </row>
    <row r="17" spans="1:5" x14ac:dyDescent="0.25">
      <c r="A17" s="1">
        <v>19622068.397999998</v>
      </c>
      <c r="B17" s="1">
        <v>4339057.8260000004</v>
      </c>
      <c r="C17" s="1">
        <v>3510</v>
      </c>
      <c r="E17" s="1">
        <v>3</v>
      </c>
    </row>
    <row r="18" spans="1:5" x14ac:dyDescent="0.25">
      <c r="A18" s="1">
        <v>19619280.671999998</v>
      </c>
      <c r="B18" s="1">
        <v>4339270.216</v>
      </c>
      <c r="C18" s="1">
        <v>3569</v>
      </c>
      <c r="E18" s="1">
        <v>3</v>
      </c>
    </row>
    <row r="19" spans="1:5" x14ac:dyDescent="0.25">
      <c r="A19" s="1">
        <v>19620976.109999999</v>
      </c>
      <c r="B19" s="1">
        <v>4338298.1370000001</v>
      </c>
      <c r="C19" s="1">
        <v>3611</v>
      </c>
      <c r="E19" s="1">
        <v>3</v>
      </c>
    </row>
    <row r="20" spans="1:5" x14ac:dyDescent="0.25">
      <c r="A20" s="1">
        <v>19621974.938999999</v>
      </c>
      <c r="B20" s="1">
        <v>4338243.6239999998</v>
      </c>
      <c r="C20" s="1">
        <v>3612</v>
      </c>
      <c r="E20" s="1">
        <v>3</v>
      </c>
    </row>
    <row r="21" spans="1:5" x14ac:dyDescent="0.25">
      <c r="A21" s="1">
        <v>19622956.487</v>
      </c>
      <c r="B21" s="1">
        <v>4338202.9359999998</v>
      </c>
      <c r="C21" s="1">
        <v>3613</v>
      </c>
      <c r="E21" s="1">
        <v>3</v>
      </c>
    </row>
    <row r="22" spans="1:5" x14ac:dyDescent="0.25">
      <c r="A22" s="1">
        <v>19626657.760000002</v>
      </c>
      <c r="B22" s="1">
        <v>4338066.1189999999</v>
      </c>
      <c r="C22" s="1">
        <v>3660</v>
      </c>
      <c r="E22" s="1">
        <v>3</v>
      </c>
    </row>
    <row r="23" spans="1:5" x14ac:dyDescent="0.25">
      <c r="A23" s="1">
        <v>19625200.504000001</v>
      </c>
      <c r="B23" s="1">
        <v>4338048.8559999997</v>
      </c>
      <c r="C23" s="1">
        <v>3662</v>
      </c>
      <c r="E23" s="1">
        <v>3</v>
      </c>
    </row>
    <row r="24" spans="1:5" x14ac:dyDescent="0.25">
      <c r="A24" s="1">
        <v>19619936.695999999</v>
      </c>
      <c r="B24" s="1">
        <v>4338345.5820000004</v>
      </c>
      <c r="C24" s="1">
        <v>3668</v>
      </c>
      <c r="E24" s="1">
        <v>3</v>
      </c>
    </row>
    <row r="25" spans="1:5" x14ac:dyDescent="0.25">
      <c r="A25" s="1">
        <v>19619247.447000001</v>
      </c>
      <c r="B25" s="1">
        <v>4338283.1619999995</v>
      </c>
      <c r="C25" s="1">
        <v>3669</v>
      </c>
      <c r="E25" s="1">
        <v>3</v>
      </c>
    </row>
    <row r="26" spans="1:5" x14ac:dyDescent="0.25">
      <c r="A26" s="1">
        <v>19620907.927000001</v>
      </c>
      <c r="B26" s="1">
        <v>4337523.1140000001</v>
      </c>
      <c r="C26" s="1">
        <v>3715</v>
      </c>
      <c r="E26" s="1">
        <v>3</v>
      </c>
    </row>
    <row r="27" spans="1:5" x14ac:dyDescent="0.25">
      <c r="A27" s="1">
        <v>19621861.780000001</v>
      </c>
      <c r="B27" s="1">
        <v>4337481.023</v>
      </c>
      <c r="C27" s="1">
        <v>3716</v>
      </c>
      <c r="E27" s="1">
        <v>3</v>
      </c>
    </row>
    <row r="28" spans="1:5" x14ac:dyDescent="0.25">
      <c r="A28" s="1">
        <v>19619852.151000001</v>
      </c>
      <c r="B28" s="1">
        <v>4337594.8930000002</v>
      </c>
      <c r="C28" s="1">
        <v>3768</v>
      </c>
      <c r="E28" s="1">
        <v>3</v>
      </c>
    </row>
    <row r="29" spans="1:5" x14ac:dyDescent="0.25">
      <c r="A29" s="1">
        <v>19619085.355999999</v>
      </c>
      <c r="B29" s="1">
        <v>4337629.5</v>
      </c>
      <c r="C29" s="1">
        <v>3769</v>
      </c>
      <c r="E29" s="1">
        <v>3</v>
      </c>
    </row>
    <row r="30" spans="1:5" x14ac:dyDescent="0.25">
      <c r="A30" s="1">
        <v>19620768.846000001</v>
      </c>
      <c r="B30" s="1">
        <v>4336849.4670000002</v>
      </c>
      <c r="C30" s="1">
        <v>3817</v>
      </c>
      <c r="E30" s="1">
        <v>3</v>
      </c>
    </row>
    <row r="31" spans="1:5" x14ac:dyDescent="0.25">
      <c r="A31" s="1">
        <v>19621727.717</v>
      </c>
      <c r="B31" s="1">
        <v>4336772.2240000004</v>
      </c>
      <c r="C31" s="1">
        <v>3818</v>
      </c>
      <c r="E31" s="1">
        <v>3</v>
      </c>
    </row>
    <row r="32" spans="1:5" x14ac:dyDescent="0.25">
      <c r="A32" s="1">
        <v>19622719.061999999</v>
      </c>
      <c r="B32" s="1">
        <v>4336714.534</v>
      </c>
      <c r="C32" s="1">
        <v>3819</v>
      </c>
      <c r="E32" s="1">
        <v>3</v>
      </c>
    </row>
    <row r="33" spans="1:5" x14ac:dyDescent="0.25">
      <c r="A33" s="1">
        <v>19625044.702</v>
      </c>
      <c r="B33" s="1">
        <v>4336661.7300000004</v>
      </c>
      <c r="C33" s="1">
        <v>3862</v>
      </c>
      <c r="E33" s="1">
        <v>2</v>
      </c>
    </row>
    <row r="34" spans="1:5" x14ac:dyDescent="0.25">
      <c r="A34" s="1">
        <v>19619799.158</v>
      </c>
      <c r="B34" s="1">
        <v>4336930.9579999996</v>
      </c>
      <c r="C34" s="1">
        <v>3868</v>
      </c>
      <c r="E34" s="1">
        <v>3</v>
      </c>
    </row>
    <row r="35" spans="1:5" x14ac:dyDescent="0.25">
      <c r="A35" s="1">
        <v>19619078.653000001</v>
      </c>
      <c r="B35" s="1">
        <v>4336986.4060000004</v>
      </c>
      <c r="C35" s="1">
        <v>3869</v>
      </c>
      <c r="E35" s="1">
        <v>3</v>
      </c>
    </row>
    <row r="36" spans="1:5" x14ac:dyDescent="0.25">
      <c r="A36" s="1">
        <v>19621550.59</v>
      </c>
      <c r="B36" s="1">
        <v>4335325.199</v>
      </c>
      <c r="C36" s="1">
        <v>6620</v>
      </c>
      <c r="E36" s="1">
        <v>3</v>
      </c>
    </row>
    <row r="37" spans="1:5" x14ac:dyDescent="0.25">
      <c r="A37" s="1">
        <v>19622661.493999999</v>
      </c>
      <c r="B37" s="1">
        <v>4346457.1670000004</v>
      </c>
      <c r="C37" s="1">
        <v>25023</v>
      </c>
      <c r="E37" s="1">
        <v>3</v>
      </c>
    </row>
    <row r="38" spans="1:5" x14ac:dyDescent="0.25">
      <c r="A38" s="1">
        <v>19625659.998</v>
      </c>
      <c r="B38" s="1">
        <v>4346238.807</v>
      </c>
      <c r="C38" s="1">
        <v>25024</v>
      </c>
      <c r="E38" s="1">
        <v>2</v>
      </c>
    </row>
    <row r="39" spans="1:5" x14ac:dyDescent="0.25">
      <c r="A39" s="1">
        <v>19628663.434999999</v>
      </c>
      <c r="B39" s="1">
        <v>4346095.307</v>
      </c>
      <c r="C39" s="1">
        <v>25025</v>
      </c>
      <c r="E39" s="1">
        <v>0</v>
      </c>
    </row>
    <row r="40" spans="1:5" x14ac:dyDescent="0.25">
      <c r="A40" s="1">
        <v>19624149.352000002</v>
      </c>
      <c r="B40" s="1">
        <v>4346376.2070000004</v>
      </c>
      <c r="C40" s="1">
        <v>25147</v>
      </c>
      <c r="E40" s="1">
        <v>3</v>
      </c>
    </row>
    <row r="41" spans="1:5" x14ac:dyDescent="0.25">
      <c r="A41" s="1">
        <v>19624933.66</v>
      </c>
      <c r="B41" s="1">
        <v>4346453.4289999995</v>
      </c>
      <c r="C41" s="1">
        <v>25148</v>
      </c>
      <c r="E41" s="1">
        <v>2</v>
      </c>
    </row>
    <row r="42" spans="1:5" x14ac:dyDescent="0.25">
      <c r="A42" s="1">
        <v>19626407.557</v>
      </c>
      <c r="B42" s="1">
        <v>4346242.1890000002</v>
      </c>
      <c r="C42" s="1">
        <v>25151</v>
      </c>
      <c r="E42" s="1">
        <v>2</v>
      </c>
    </row>
    <row r="43" spans="1:5" x14ac:dyDescent="0.25">
      <c r="A43" s="1">
        <v>19627640.649999999</v>
      </c>
      <c r="B43" s="1">
        <v>4346153.5140000004</v>
      </c>
      <c r="C43" s="1">
        <v>25152</v>
      </c>
      <c r="E43" s="1">
        <v>2</v>
      </c>
    </row>
    <row r="44" spans="1:5" x14ac:dyDescent="0.25">
      <c r="A44" s="1">
        <v>19627125.162</v>
      </c>
      <c r="B44" s="1">
        <v>4346191.7609999999</v>
      </c>
      <c r="C44" s="1">
        <v>25154</v>
      </c>
      <c r="E44" s="1">
        <v>2</v>
      </c>
    </row>
    <row r="45" spans="1:5" x14ac:dyDescent="0.25">
      <c r="A45" s="1">
        <v>19626548.107999999</v>
      </c>
      <c r="B45" s="1">
        <v>4343218.3600000003</v>
      </c>
      <c r="C45" s="1">
        <v>26168</v>
      </c>
      <c r="E45" s="1">
        <v>2</v>
      </c>
    </row>
    <row r="46" spans="1:5" x14ac:dyDescent="0.25">
      <c r="A46" s="1">
        <v>19625435.252999999</v>
      </c>
      <c r="B46" s="1">
        <v>4344767.0980000002</v>
      </c>
      <c r="C46" s="1">
        <v>27058</v>
      </c>
      <c r="E46" s="1">
        <v>3</v>
      </c>
    </row>
    <row r="47" spans="1:5" x14ac:dyDescent="0.25">
      <c r="A47" s="1">
        <v>19623929.396000002</v>
      </c>
      <c r="B47" s="1">
        <v>4344840.18</v>
      </c>
      <c r="C47" s="1">
        <v>27158</v>
      </c>
      <c r="E47" s="1">
        <v>2</v>
      </c>
    </row>
    <row r="48" spans="1:5" x14ac:dyDescent="0.25">
      <c r="A48" s="1">
        <v>19626912.548</v>
      </c>
      <c r="B48" s="1">
        <v>4344710.4859999996</v>
      </c>
      <c r="C48" s="1">
        <v>27162</v>
      </c>
      <c r="E48" s="1">
        <v>2</v>
      </c>
    </row>
    <row r="49" spans="1:5" x14ac:dyDescent="0.25">
      <c r="A49" s="1">
        <v>19628416.374000002</v>
      </c>
      <c r="B49" s="1">
        <v>4344588.5719999997</v>
      </c>
      <c r="C49" s="1">
        <v>27166</v>
      </c>
      <c r="E49" s="1">
        <v>2</v>
      </c>
    </row>
    <row r="50" spans="1:5" x14ac:dyDescent="0.25">
      <c r="A50" s="1">
        <v>19627534.171999998</v>
      </c>
      <c r="B50" s="1">
        <v>4344753.7620000001</v>
      </c>
      <c r="C50" s="1">
        <v>27232</v>
      </c>
      <c r="E50" s="1">
        <v>3</v>
      </c>
    </row>
    <row r="51" spans="1:5" x14ac:dyDescent="0.25">
      <c r="A51" s="1">
        <v>19625332.101</v>
      </c>
      <c r="B51" s="1">
        <v>4344294.4369999999</v>
      </c>
      <c r="C51" s="1">
        <v>28178</v>
      </c>
      <c r="E51" s="1">
        <v>3</v>
      </c>
    </row>
    <row r="52" spans="1:5" x14ac:dyDescent="0.25">
      <c r="A52" s="1">
        <v>19625137.385000002</v>
      </c>
      <c r="B52" s="1">
        <v>4343283.3</v>
      </c>
      <c r="C52" s="1">
        <v>29028</v>
      </c>
      <c r="E52" s="1">
        <v>2</v>
      </c>
    </row>
    <row r="53" spans="1:5" x14ac:dyDescent="0.25">
      <c r="A53" s="1">
        <v>19628240.329</v>
      </c>
      <c r="B53" s="1">
        <v>4343039.5659999996</v>
      </c>
      <c r="C53" s="1">
        <v>29029</v>
      </c>
      <c r="E53" s="1">
        <v>2</v>
      </c>
    </row>
    <row r="54" spans="1:5" x14ac:dyDescent="0.25">
      <c r="A54" s="1">
        <v>19620755.719999999</v>
      </c>
      <c r="B54" s="1">
        <v>4343575.4819999998</v>
      </c>
      <c r="C54" s="1">
        <v>29083</v>
      </c>
      <c r="E54" s="1">
        <v>3</v>
      </c>
    </row>
    <row r="55" spans="1:5" x14ac:dyDescent="0.25">
      <c r="A55" s="1">
        <v>19623711.449999999</v>
      </c>
      <c r="B55" s="1">
        <v>4343397.6009999998</v>
      </c>
      <c r="C55" s="1">
        <v>29084</v>
      </c>
      <c r="E55" s="1">
        <v>2</v>
      </c>
    </row>
    <row r="56" spans="1:5" x14ac:dyDescent="0.25">
      <c r="A56" s="1">
        <v>19626700.140000001</v>
      </c>
      <c r="B56" s="1">
        <v>4343199.9069999997</v>
      </c>
      <c r="C56" s="1">
        <v>29163</v>
      </c>
      <c r="E56" s="1">
        <v>2</v>
      </c>
    </row>
    <row r="57" spans="1:5" x14ac:dyDescent="0.25">
      <c r="A57" s="1">
        <v>19627690.609000001</v>
      </c>
      <c r="B57" s="1">
        <v>4343129.432</v>
      </c>
      <c r="C57" s="1">
        <v>29164</v>
      </c>
      <c r="E57" s="1">
        <v>2</v>
      </c>
    </row>
    <row r="58" spans="1:5" x14ac:dyDescent="0.25">
      <c r="A58" s="1">
        <v>19624429.105</v>
      </c>
      <c r="B58" s="1">
        <v>4343335.8779999996</v>
      </c>
      <c r="C58" s="1">
        <v>29169</v>
      </c>
      <c r="E58" s="1">
        <v>3</v>
      </c>
    </row>
    <row r="59" spans="1:5" x14ac:dyDescent="0.25">
      <c r="A59" s="1">
        <v>19626134.454999998</v>
      </c>
      <c r="B59" s="1">
        <v>4343226.4639999997</v>
      </c>
      <c r="C59" s="1">
        <v>29186</v>
      </c>
      <c r="E59" s="1">
        <v>2</v>
      </c>
    </row>
    <row r="60" spans="1:5" x14ac:dyDescent="0.25">
      <c r="A60" s="1">
        <v>19627188.605999999</v>
      </c>
      <c r="B60" s="1">
        <v>4343166.1679999996</v>
      </c>
      <c r="C60" s="1">
        <v>29187</v>
      </c>
      <c r="E60" s="1">
        <v>2</v>
      </c>
    </row>
    <row r="61" spans="1:5" x14ac:dyDescent="0.25">
      <c r="A61" s="1">
        <v>19625691.039999999</v>
      </c>
      <c r="B61" s="1">
        <v>4343258.5070000002</v>
      </c>
      <c r="C61" s="1">
        <v>29189</v>
      </c>
      <c r="E61" s="1">
        <v>2</v>
      </c>
    </row>
    <row r="62" spans="1:5" x14ac:dyDescent="0.25">
      <c r="A62" s="1">
        <v>19625047.888</v>
      </c>
      <c r="B62" s="1">
        <v>4342309.4519999996</v>
      </c>
      <c r="C62" s="1">
        <v>30190</v>
      </c>
      <c r="E62" s="1">
        <v>2</v>
      </c>
    </row>
    <row r="63" spans="1:5" x14ac:dyDescent="0.25">
      <c r="A63" s="1">
        <v>19624928.467</v>
      </c>
      <c r="B63" s="1">
        <v>4341826.0539999995</v>
      </c>
      <c r="C63" s="1">
        <v>31060</v>
      </c>
      <c r="E63" s="1">
        <v>2</v>
      </c>
    </row>
    <row r="64" spans="1:5" x14ac:dyDescent="0.25">
      <c r="A64" s="1">
        <v>19624055.294</v>
      </c>
      <c r="B64" s="1">
        <v>4341804.5920000002</v>
      </c>
      <c r="C64" s="1">
        <v>31191</v>
      </c>
      <c r="E64" s="1">
        <v>2</v>
      </c>
    </row>
    <row r="65" spans="1:5" x14ac:dyDescent="0.25">
      <c r="A65" s="1">
        <v>19626465.703000002</v>
      </c>
      <c r="B65" s="1">
        <v>4341735.3370000003</v>
      </c>
      <c r="C65" s="1">
        <v>31192</v>
      </c>
      <c r="E65" s="1">
        <v>2</v>
      </c>
    </row>
    <row r="66" spans="1:5" x14ac:dyDescent="0.25">
      <c r="A66" s="1">
        <v>19627985.390000001</v>
      </c>
      <c r="B66" s="1">
        <v>4341639.92</v>
      </c>
      <c r="C66" s="1">
        <v>31193</v>
      </c>
      <c r="E66" s="1">
        <v>2</v>
      </c>
    </row>
    <row r="67" spans="1:5" x14ac:dyDescent="0.25">
      <c r="A67" s="1">
        <v>19624882.164000001</v>
      </c>
      <c r="B67" s="1">
        <v>4341328.7620000001</v>
      </c>
      <c r="C67" s="1">
        <v>32201</v>
      </c>
      <c r="E67" s="1">
        <v>2</v>
      </c>
    </row>
    <row r="68" spans="1:5" x14ac:dyDescent="0.25">
      <c r="A68" s="1">
        <v>19627900.969999999</v>
      </c>
      <c r="B68" s="1">
        <v>4341129.3499999996</v>
      </c>
      <c r="C68" s="1">
        <v>32204</v>
      </c>
      <c r="E68" s="1">
        <v>2</v>
      </c>
    </row>
    <row r="69" spans="1:5" x14ac:dyDescent="0.25">
      <c r="A69" s="1">
        <v>19624759.690000001</v>
      </c>
      <c r="B69" s="1">
        <v>4340351.95</v>
      </c>
      <c r="C69" s="1">
        <v>33032</v>
      </c>
      <c r="E69" s="1">
        <v>2</v>
      </c>
    </row>
    <row r="70" spans="1:5" x14ac:dyDescent="0.25">
      <c r="A70" s="1">
        <v>19627773.331</v>
      </c>
      <c r="B70" s="1">
        <v>4340156.1009999998</v>
      </c>
      <c r="C70" s="1">
        <v>33033</v>
      </c>
      <c r="E70" s="1">
        <v>2</v>
      </c>
    </row>
    <row r="71" spans="1:5" x14ac:dyDescent="0.25">
      <c r="A71" s="1">
        <v>19620244.914000001</v>
      </c>
      <c r="B71" s="1">
        <v>4340613.9249999998</v>
      </c>
      <c r="C71" s="1">
        <v>33197</v>
      </c>
      <c r="E71" s="1">
        <v>3</v>
      </c>
    </row>
    <row r="72" spans="1:5" x14ac:dyDescent="0.25">
      <c r="A72" s="1">
        <v>19623242.190000001</v>
      </c>
      <c r="B72" s="1">
        <v>4340407.4119999995</v>
      </c>
      <c r="C72" s="1">
        <v>33199</v>
      </c>
      <c r="E72" s="1">
        <v>2</v>
      </c>
    </row>
    <row r="73" spans="1:5" x14ac:dyDescent="0.25">
      <c r="A73" s="1">
        <v>19626334.363000002</v>
      </c>
      <c r="B73" s="1">
        <v>4340225.5480000004</v>
      </c>
      <c r="C73" s="1">
        <v>33210</v>
      </c>
      <c r="E73" s="1">
        <v>2</v>
      </c>
    </row>
    <row r="74" spans="1:5" x14ac:dyDescent="0.25">
      <c r="A74" s="1">
        <v>19628511.635000002</v>
      </c>
      <c r="B74" s="1">
        <v>4340113.2560000001</v>
      </c>
      <c r="C74" s="1">
        <v>33211</v>
      </c>
      <c r="E74" s="1">
        <v>2</v>
      </c>
    </row>
    <row r="75" spans="1:5" x14ac:dyDescent="0.25">
      <c r="A75" s="1">
        <v>19621713.136</v>
      </c>
      <c r="B75" s="1">
        <v>4340175.4579999996</v>
      </c>
      <c r="C75" s="1">
        <v>33341</v>
      </c>
      <c r="E75" s="1">
        <v>2</v>
      </c>
    </row>
    <row r="76" spans="1:5" x14ac:dyDescent="0.25">
      <c r="A76" s="1">
        <v>19624590.493999999</v>
      </c>
      <c r="B76" s="1">
        <v>4339340.1569999997</v>
      </c>
      <c r="C76" s="1">
        <v>34216</v>
      </c>
      <c r="E76" s="1">
        <v>3</v>
      </c>
    </row>
    <row r="77" spans="1:5" x14ac:dyDescent="0.25">
      <c r="A77" s="1">
        <v>19628473.618000001</v>
      </c>
      <c r="B77" s="1">
        <v>4339095.142</v>
      </c>
      <c r="C77" s="1">
        <v>34220</v>
      </c>
      <c r="E77" s="1">
        <v>3</v>
      </c>
    </row>
    <row r="78" spans="1:5" x14ac:dyDescent="0.25">
      <c r="A78" s="1">
        <v>19623973.951000001</v>
      </c>
      <c r="B78" s="1">
        <v>4339421.4309999999</v>
      </c>
      <c r="C78" s="1">
        <v>34641</v>
      </c>
      <c r="E78" s="1">
        <v>3</v>
      </c>
    </row>
    <row r="79" spans="1:5" x14ac:dyDescent="0.25">
      <c r="A79" s="1">
        <v>19624522.162999999</v>
      </c>
      <c r="B79" s="1">
        <v>4338866.8530000001</v>
      </c>
      <c r="C79" s="1">
        <v>35061</v>
      </c>
      <c r="E79" s="1">
        <v>3</v>
      </c>
    </row>
    <row r="80" spans="1:5" x14ac:dyDescent="0.25">
      <c r="A80" s="1">
        <v>19627170.166999999</v>
      </c>
      <c r="B80" s="1">
        <v>4338753.43</v>
      </c>
      <c r="C80" s="1">
        <v>35085</v>
      </c>
      <c r="E80" s="1">
        <v>3</v>
      </c>
    </row>
    <row r="81" spans="1:5" x14ac:dyDescent="0.25">
      <c r="A81" s="1">
        <v>19623066.030999999</v>
      </c>
      <c r="B81" s="1">
        <v>4338942.0590000004</v>
      </c>
      <c r="C81" s="1">
        <v>35213</v>
      </c>
      <c r="E81" s="1">
        <v>3</v>
      </c>
    </row>
    <row r="82" spans="1:5" x14ac:dyDescent="0.25">
      <c r="A82" s="1">
        <v>19626007.614999998</v>
      </c>
      <c r="B82" s="1">
        <v>4338670.0580000002</v>
      </c>
      <c r="C82" s="1">
        <v>35214</v>
      </c>
      <c r="E82" s="1">
        <v>3</v>
      </c>
    </row>
    <row r="83" spans="1:5" x14ac:dyDescent="0.25">
      <c r="A83" s="1">
        <v>19621502.078000002</v>
      </c>
      <c r="B83" s="1">
        <v>4338647.6409999998</v>
      </c>
      <c r="C83" s="1">
        <v>35361</v>
      </c>
      <c r="E83" s="1">
        <v>3</v>
      </c>
    </row>
    <row r="84" spans="1:5" x14ac:dyDescent="0.25">
      <c r="A84" s="1">
        <v>19623658.112</v>
      </c>
      <c r="B84" s="1">
        <v>4338530.5939999996</v>
      </c>
      <c r="C84" s="1">
        <v>35362</v>
      </c>
      <c r="E84" s="1">
        <v>3</v>
      </c>
    </row>
    <row r="85" spans="1:5" x14ac:dyDescent="0.25">
      <c r="A85" s="1">
        <v>19620354.109999999</v>
      </c>
      <c r="B85" s="1">
        <v>4339385.9759999998</v>
      </c>
      <c r="C85" s="1">
        <v>35681</v>
      </c>
      <c r="E85" s="1">
        <v>3</v>
      </c>
    </row>
    <row r="86" spans="1:5" x14ac:dyDescent="0.25">
      <c r="A86" s="1">
        <v>19621417.449999999</v>
      </c>
      <c r="B86" s="1">
        <v>4337849.21</v>
      </c>
      <c r="C86" s="1">
        <v>36371</v>
      </c>
      <c r="E86" s="1">
        <v>3</v>
      </c>
    </row>
    <row r="87" spans="1:5" x14ac:dyDescent="0.25">
      <c r="A87" s="1">
        <v>19623708.048</v>
      </c>
      <c r="B87" s="1">
        <v>4337819.6310000001</v>
      </c>
      <c r="C87" s="1">
        <v>36372</v>
      </c>
      <c r="E87" s="1">
        <v>3</v>
      </c>
    </row>
    <row r="88" spans="1:5" x14ac:dyDescent="0.25">
      <c r="A88" s="1">
        <v>19625791.692000002</v>
      </c>
      <c r="B88" s="1">
        <v>4337288.4139999999</v>
      </c>
      <c r="C88" s="1">
        <v>37034</v>
      </c>
      <c r="E88" s="1">
        <v>2</v>
      </c>
    </row>
    <row r="89" spans="1:5" x14ac:dyDescent="0.25">
      <c r="A89" s="1">
        <v>19618308.772999998</v>
      </c>
      <c r="B89" s="1">
        <v>4337728.5920000002</v>
      </c>
      <c r="C89" s="1">
        <v>37038</v>
      </c>
      <c r="E89" s="1">
        <v>3</v>
      </c>
    </row>
    <row r="90" spans="1:5" x14ac:dyDescent="0.25">
      <c r="A90" s="1">
        <v>19621371.585000001</v>
      </c>
      <c r="B90" s="1">
        <v>4337480.2240000004</v>
      </c>
      <c r="C90" s="1">
        <v>37039</v>
      </c>
      <c r="E90" s="1">
        <v>3</v>
      </c>
    </row>
    <row r="91" spans="1:5" x14ac:dyDescent="0.25">
      <c r="A91" s="1">
        <v>19624299.48</v>
      </c>
      <c r="B91" s="1">
        <v>4337377.2010000004</v>
      </c>
      <c r="C91" s="1">
        <v>37040</v>
      </c>
      <c r="E91" s="1">
        <v>3</v>
      </c>
    </row>
    <row r="92" spans="1:5" x14ac:dyDescent="0.25">
      <c r="A92" s="1">
        <v>19622854.895</v>
      </c>
      <c r="B92" s="1">
        <v>4337462.8380000005</v>
      </c>
      <c r="C92" s="1">
        <v>37219</v>
      </c>
      <c r="E92" s="1">
        <v>3</v>
      </c>
    </row>
    <row r="93" spans="1:5" x14ac:dyDescent="0.25">
      <c r="A93" s="1">
        <v>19626532.377999999</v>
      </c>
      <c r="B93" s="1">
        <v>4337221.0120000001</v>
      </c>
      <c r="C93" s="1">
        <v>37228</v>
      </c>
      <c r="E93" s="1">
        <v>3</v>
      </c>
    </row>
    <row r="94" spans="1:5" x14ac:dyDescent="0.25">
      <c r="A94" s="1">
        <v>19621297.063999999</v>
      </c>
      <c r="B94" s="1">
        <v>4337143.8080000002</v>
      </c>
      <c r="C94" s="1">
        <v>37381</v>
      </c>
      <c r="E94" s="1">
        <v>3</v>
      </c>
    </row>
    <row r="95" spans="1:5" x14ac:dyDescent="0.25">
      <c r="A95" s="1">
        <v>19623547.756000001</v>
      </c>
      <c r="B95" s="1">
        <v>4336791.5029999996</v>
      </c>
      <c r="C95" s="1">
        <v>37382</v>
      </c>
      <c r="E95" s="1">
        <v>3</v>
      </c>
    </row>
    <row r="96" spans="1:5" x14ac:dyDescent="0.25">
      <c r="A96" s="1">
        <v>19624074.723999999</v>
      </c>
      <c r="B96" s="1">
        <v>4335909.9230000004</v>
      </c>
      <c r="C96" s="1">
        <v>39042</v>
      </c>
      <c r="E96" s="1">
        <v>3</v>
      </c>
    </row>
    <row r="97" spans="1:5" x14ac:dyDescent="0.25">
      <c r="A97" s="1">
        <v>19623589.013</v>
      </c>
      <c r="B97" s="1">
        <v>4334478.3880000003</v>
      </c>
      <c r="C97" s="1">
        <v>41081</v>
      </c>
      <c r="E97" s="1">
        <v>3</v>
      </c>
    </row>
    <row r="98" spans="1:5" x14ac:dyDescent="0.25">
      <c r="A98" s="1">
        <v>19627029.502999999</v>
      </c>
      <c r="B98" s="1">
        <v>4335718.9210000001</v>
      </c>
      <c r="C98" s="1">
        <v>59233</v>
      </c>
      <c r="E98" s="1">
        <v>4</v>
      </c>
    </row>
    <row r="99" spans="1:5" x14ac:dyDescent="0.25">
      <c r="A99" s="1">
        <v>19624337.23</v>
      </c>
      <c r="B99" s="1">
        <v>4337753.8720000004</v>
      </c>
      <c r="C99" s="1">
        <v>63141</v>
      </c>
      <c r="E99" s="1">
        <v>4</v>
      </c>
    </row>
    <row r="100" spans="1:5" x14ac:dyDescent="0.25">
      <c r="A100" s="1">
        <v>19624419.164999999</v>
      </c>
      <c r="B100" s="1">
        <v>4338118.2079999996</v>
      </c>
      <c r="C100" s="1">
        <v>63218</v>
      </c>
      <c r="E100" s="1">
        <v>3</v>
      </c>
    </row>
    <row r="101" spans="1:5" x14ac:dyDescent="0.25">
      <c r="A101" s="1">
        <v>19623972.300000001</v>
      </c>
      <c r="B101" s="1">
        <v>4335187.03</v>
      </c>
      <c r="C101" s="1">
        <v>63234</v>
      </c>
      <c r="E101" s="1">
        <v>3</v>
      </c>
    </row>
    <row r="102" spans="1:5" x14ac:dyDescent="0.25">
      <c r="A102" s="1">
        <v>19620523.782000002</v>
      </c>
      <c r="B102" s="1">
        <v>4342837.1090000002</v>
      </c>
      <c r="C102" s="1" t="s">
        <v>153</v>
      </c>
      <c r="E102" s="1">
        <v>3</v>
      </c>
    </row>
    <row r="103" spans="1:5" x14ac:dyDescent="0.25">
      <c r="A103" s="1">
        <v>19621250.559</v>
      </c>
      <c r="B103" s="1">
        <v>4342798.0120000001</v>
      </c>
      <c r="C103" s="1" t="s">
        <v>9</v>
      </c>
      <c r="E103" s="1">
        <v>3</v>
      </c>
    </row>
    <row r="104" spans="1:5" x14ac:dyDescent="0.25">
      <c r="A104" s="1">
        <v>19621954.16</v>
      </c>
      <c r="B104" s="1">
        <v>4342750.04</v>
      </c>
      <c r="C104" s="1" t="s">
        <v>154</v>
      </c>
      <c r="E104" s="1">
        <v>3</v>
      </c>
    </row>
    <row r="105" spans="1:5" x14ac:dyDescent="0.25">
      <c r="A105" s="1">
        <v>19622765.982000001</v>
      </c>
      <c r="B105" s="1">
        <v>4342750.2130000005</v>
      </c>
      <c r="C105" s="1" t="s">
        <v>11</v>
      </c>
      <c r="E105" s="1">
        <v>2</v>
      </c>
    </row>
    <row r="106" spans="1:5" x14ac:dyDescent="0.25">
      <c r="A106" s="1">
        <v>19624152.076000001</v>
      </c>
      <c r="B106" s="1">
        <v>4342597.1140000001</v>
      </c>
      <c r="C106" s="1" t="s">
        <v>155</v>
      </c>
      <c r="E106" s="1">
        <v>2</v>
      </c>
    </row>
    <row r="107" spans="1:5" x14ac:dyDescent="0.25">
      <c r="A107" s="1">
        <v>19625757.208000001</v>
      </c>
      <c r="B107" s="1">
        <v>4342493.8289999999</v>
      </c>
      <c r="C107" s="1" t="s">
        <v>13</v>
      </c>
      <c r="E107" s="1">
        <v>2</v>
      </c>
    </row>
    <row r="108" spans="1:5" x14ac:dyDescent="0.25">
      <c r="A108" s="1">
        <v>19626700.113000002</v>
      </c>
      <c r="B108" s="1">
        <v>4342427.4390000002</v>
      </c>
      <c r="C108" s="1" t="s">
        <v>156</v>
      </c>
      <c r="E108" s="1">
        <v>2</v>
      </c>
    </row>
    <row r="109" spans="1:5" x14ac:dyDescent="0.25">
      <c r="A109" s="1">
        <v>19627438.454999998</v>
      </c>
      <c r="B109" s="1">
        <v>4342377.483</v>
      </c>
      <c r="C109" s="1" t="s">
        <v>15</v>
      </c>
      <c r="E109" s="1">
        <v>2</v>
      </c>
    </row>
    <row r="110" spans="1:5" x14ac:dyDescent="0.25">
      <c r="A110" s="1">
        <v>19619805.480999999</v>
      </c>
      <c r="B110" s="1">
        <v>4342167.9359999998</v>
      </c>
      <c r="C110" s="1" t="s">
        <v>16</v>
      </c>
      <c r="E110" s="1">
        <v>3</v>
      </c>
    </row>
    <row r="111" spans="1:5" x14ac:dyDescent="0.25">
      <c r="A111" s="1">
        <v>19620913.59</v>
      </c>
      <c r="B111" s="1">
        <v>4342070.3710000003</v>
      </c>
      <c r="C111" s="1" t="s">
        <v>17</v>
      </c>
      <c r="E111" s="1">
        <v>3</v>
      </c>
    </row>
    <row r="112" spans="1:5" x14ac:dyDescent="0.25">
      <c r="A112" s="1">
        <v>19621107.144000001</v>
      </c>
      <c r="B112" s="1">
        <v>4342079.4450000003</v>
      </c>
      <c r="C112" s="1" t="s">
        <v>18</v>
      </c>
      <c r="E112" s="1">
        <v>3</v>
      </c>
    </row>
    <row r="113" spans="1:5" x14ac:dyDescent="0.25">
      <c r="A113" s="1">
        <v>19621809.550999999</v>
      </c>
      <c r="B113" s="1">
        <v>4342028.6349999998</v>
      </c>
      <c r="C113" s="1" t="s">
        <v>19</v>
      </c>
      <c r="E113" s="1">
        <v>3</v>
      </c>
    </row>
    <row r="114" spans="1:5" x14ac:dyDescent="0.25">
      <c r="A114" s="1">
        <v>19623002.34</v>
      </c>
      <c r="B114" s="1">
        <v>4341534.625</v>
      </c>
      <c r="C114" s="1" t="s">
        <v>20</v>
      </c>
      <c r="E114" s="1">
        <v>2</v>
      </c>
    </row>
    <row r="115" spans="1:5" x14ac:dyDescent="0.25">
      <c r="A115" s="1">
        <v>19625674.795000002</v>
      </c>
      <c r="B115" s="1">
        <v>4341776.9179999996</v>
      </c>
      <c r="C115" s="1" t="s">
        <v>21</v>
      </c>
      <c r="E115" s="1">
        <v>2</v>
      </c>
    </row>
    <row r="116" spans="1:5" x14ac:dyDescent="0.25">
      <c r="A116" s="1">
        <v>19627232.366</v>
      </c>
      <c r="B116" s="1">
        <v>4341685.8499999996</v>
      </c>
      <c r="C116" s="1" t="s">
        <v>22</v>
      </c>
      <c r="E116" s="1">
        <v>2</v>
      </c>
    </row>
    <row r="117" spans="1:5" x14ac:dyDescent="0.25">
      <c r="A117" s="1">
        <v>19619724.539000001</v>
      </c>
      <c r="B117" s="1">
        <v>4341410.7350000003</v>
      </c>
      <c r="C117" s="1" t="s">
        <v>23</v>
      </c>
      <c r="E117" s="1">
        <v>3</v>
      </c>
    </row>
    <row r="118" spans="1:5" x14ac:dyDescent="0.25">
      <c r="A118" s="1">
        <v>19620664.816</v>
      </c>
      <c r="B118" s="1">
        <v>4341341.068</v>
      </c>
      <c r="C118" s="1" t="s">
        <v>24</v>
      </c>
      <c r="E118" s="1">
        <v>3</v>
      </c>
    </row>
    <row r="119" spans="1:5" x14ac:dyDescent="0.25">
      <c r="A119" s="1">
        <v>19621404.754000001</v>
      </c>
      <c r="B119" s="1">
        <v>4341306.9029999999</v>
      </c>
      <c r="C119" s="1" t="s">
        <v>25</v>
      </c>
      <c r="E119" s="1">
        <v>3</v>
      </c>
    </row>
    <row r="120" spans="1:5" x14ac:dyDescent="0.25">
      <c r="A120" s="1">
        <v>19622303.122000001</v>
      </c>
      <c r="B120" s="1">
        <v>4341251.3909999998</v>
      </c>
      <c r="C120" s="1" t="s">
        <v>26</v>
      </c>
      <c r="E120" s="1">
        <v>3</v>
      </c>
    </row>
    <row r="121" spans="1:5" x14ac:dyDescent="0.25">
      <c r="A121" s="1">
        <v>19624000.296</v>
      </c>
      <c r="B121" s="1">
        <v>4341141.1720000003</v>
      </c>
      <c r="C121" s="1" t="s">
        <v>27</v>
      </c>
      <c r="E121" s="1">
        <v>2</v>
      </c>
    </row>
    <row r="122" spans="1:5" x14ac:dyDescent="0.25">
      <c r="A122" s="1">
        <v>19625605.335999999</v>
      </c>
      <c r="B122" s="1">
        <v>4341038.9479999999</v>
      </c>
      <c r="C122" s="1" t="s">
        <v>28</v>
      </c>
      <c r="E122" s="1">
        <v>2</v>
      </c>
    </row>
    <row r="123" spans="1:5" x14ac:dyDescent="0.25">
      <c r="A123" s="1">
        <v>19626431.550000001</v>
      </c>
      <c r="B123" s="1">
        <v>4340990.91</v>
      </c>
      <c r="C123" s="1" t="s">
        <v>29</v>
      </c>
      <c r="E123" s="1">
        <v>2</v>
      </c>
    </row>
    <row r="124" spans="1:5" x14ac:dyDescent="0.25">
      <c r="A124" s="1">
        <v>19626847.377999999</v>
      </c>
      <c r="B124" s="1">
        <v>4340978.0279999999</v>
      </c>
      <c r="C124" s="1" t="s">
        <v>30</v>
      </c>
      <c r="E124" s="1">
        <v>2</v>
      </c>
    </row>
    <row r="125" spans="1:5" x14ac:dyDescent="0.25">
      <c r="A125" s="1">
        <v>19627214.024</v>
      </c>
      <c r="B125" s="1">
        <v>4340975.0470000003</v>
      </c>
      <c r="C125" s="1" t="s">
        <v>31</v>
      </c>
      <c r="E125" s="1">
        <v>2</v>
      </c>
    </row>
    <row r="126" spans="1:5" x14ac:dyDescent="0.25">
      <c r="A126" s="1">
        <v>19622921.829</v>
      </c>
      <c r="B126" s="1">
        <v>4340412.2709999997</v>
      </c>
      <c r="C126" s="1" t="s">
        <v>32</v>
      </c>
      <c r="E126" s="1">
        <v>2</v>
      </c>
    </row>
    <row r="127" spans="1:5" x14ac:dyDescent="0.25">
      <c r="A127" s="1">
        <v>19623968.657000002</v>
      </c>
      <c r="B127" s="1">
        <v>4340418.0640000002</v>
      </c>
      <c r="C127" s="1" t="s">
        <v>33</v>
      </c>
      <c r="E127" s="1">
        <v>2</v>
      </c>
    </row>
    <row r="128" spans="1:5" x14ac:dyDescent="0.25">
      <c r="A128" s="1">
        <v>19625482.359999999</v>
      </c>
      <c r="B128" s="1">
        <v>4340309.4060000004</v>
      </c>
      <c r="C128" s="1" t="s">
        <v>34</v>
      </c>
      <c r="E128" s="1">
        <v>2</v>
      </c>
    </row>
    <row r="129" spans="1:5" x14ac:dyDescent="0.25">
      <c r="A129" s="1">
        <v>19627060.846000001</v>
      </c>
      <c r="B129" s="1">
        <v>4340174.5329999998</v>
      </c>
      <c r="C129" s="1" t="s">
        <v>35</v>
      </c>
      <c r="E129" s="1">
        <v>2</v>
      </c>
    </row>
    <row r="130" spans="1:5" x14ac:dyDescent="0.25">
      <c r="A130" s="1">
        <v>19619745.276000001</v>
      </c>
      <c r="B130" s="1">
        <v>4339918.2259999998</v>
      </c>
      <c r="C130" s="1" t="s">
        <v>157</v>
      </c>
      <c r="E130" s="1">
        <v>3</v>
      </c>
    </row>
    <row r="131" spans="1:5" x14ac:dyDescent="0.25">
      <c r="A131" s="1">
        <v>19620488.307</v>
      </c>
      <c r="B131" s="1">
        <v>4339876.2920000004</v>
      </c>
      <c r="C131" s="1" t="s">
        <v>37</v>
      </c>
      <c r="E131" s="1">
        <v>2</v>
      </c>
    </row>
    <row r="132" spans="1:5" x14ac:dyDescent="0.25">
      <c r="A132" s="1">
        <v>19625477.995000001</v>
      </c>
      <c r="B132" s="1">
        <v>4339586.3590000002</v>
      </c>
      <c r="C132" s="1" t="s">
        <v>158</v>
      </c>
      <c r="E132" s="1">
        <v>2</v>
      </c>
    </row>
    <row r="133" spans="1:5" x14ac:dyDescent="0.25">
      <c r="A133" s="1">
        <v>19626221.842</v>
      </c>
      <c r="B133" s="1">
        <v>4339547.5120000001</v>
      </c>
      <c r="C133" s="1" t="s">
        <v>39</v>
      </c>
      <c r="E133" s="1">
        <v>2</v>
      </c>
    </row>
    <row r="134" spans="1:5" x14ac:dyDescent="0.25">
      <c r="A134" s="1">
        <v>19627010.783</v>
      </c>
      <c r="B134" s="1">
        <v>4339511.1950000003</v>
      </c>
      <c r="C134" s="1" t="s">
        <v>40</v>
      </c>
      <c r="E134" s="1">
        <v>2</v>
      </c>
    </row>
    <row r="135" spans="1:5" x14ac:dyDescent="0.25">
      <c r="A135" s="1">
        <v>19625280.934999999</v>
      </c>
      <c r="B135" s="1">
        <v>4338765.9950000001</v>
      </c>
      <c r="C135" s="1" t="s">
        <v>41</v>
      </c>
      <c r="E135" s="1">
        <v>2</v>
      </c>
    </row>
    <row r="136" spans="1:5" x14ac:dyDescent="0.25">
      <c r="A136" s="1">
        <v>19626612.197000001</v>
      </c>
      <c r="B136" s="1">
        <v>4338711.6119999997</v>
      </c>
      <c r="C136" s="1" t="s">
        <v>42</v>
      </c>
      <c r="E136" s="1">
        <v>3</v>
      </c>
    </row>
    <row r="137" spans="1:5" x14ac:dyDescent="0.25">
      <c r="A137" s="1">
        <v>19625926.434999999</v>
      </c>
      <c r="B137" s="1">
        <v>4338053.1370000001</v>
      </c>
      <c r="C137" s="1" t="s">
        <v>43</v>
      </c>
      <c r="E137" s="1">
        <v>3</v>
      </c>
    </row>
    <row r="138" spans="1:5" x14ac:dyDescent="0.25">
      <c r="A138" s="1">
        <v>19623581.515000001</v>
      </c>
      <c r="B138" s="1">
        <v>4337420.3130000001</v>
      </c>
      <c r="C138" s="1" t="s">
        <v>44</v>
      </c>
      <c r="E138" s="1">
        <v>3</v>
      </c>
    </row>
    <row r="139" spans="1:5" x14ac:dyDescent="0.25">
      <c r="A139" s="1">
        <v>19625063.875</v>
      </c>
      <c r="B139" s="1">
        <v>4337330.7719999999</v>
      </c>
      <c r="C139" s="1" t="s">
        <v>45</v>
      </c>
      <c r="E139" s="1">
        <v>3</v>
      </c>
    </row>
    <row r="140" spans="1:5" x14ac:dyDescent="0.25">
      <c r="A140" s="1">
        <v>19624236.508000001</v>
      </c>
      <c r="B140" s="1">
        <v>4336759.3720000004</v>
      </c>
      <c r="C140" s="1" t="s">
        <v>46</v>
      </c>
      <c r="E140" s="1">
        <v>3</v>
      </c>
    </row>
    <row r="141" spans="1:5" x14ac:dyDescent="0.25">
      <c r="A141" s="1">
        <v>19626771.173999999</v>
      </c>
      <c r="B141" s="1">
        <v>4336575.9239999996</v>
      </c>
      <c r="C141" s="1" t="s">
        <v>47</v>
      </c>
      <c r="E141" s="1">
        <v>4</v>
      </c>
    </row>
    <row r="142" spans="1:5" x14ac:dyDescent="0.25">
      <c r="A142" s="1">
        <v>19625846.839000002</v>
      </c>
      <c r="B142" s="1">
        <v>4336622.4840000002</v>
      </c>
      <c r="C142" s="1" t="s">
        <v>48</v>
      </c>
      <c r="E142" s="1">
        <v>2</v>
      </c>
    </row>
    <row r="143" spans="1:5" x14ac:dyDescent="0.25">
      <c r="A143" s="1">
        <v>19618987.375999998</v>
      </c>
      <c r="B143" s="1">
        <v>4336161.0020000003</v>
      </c>
      <c r="C143" s="1" t="s">
        <v>49</v>
      </c>
      <c r="E143" s="1">
        <v>3</v>
      </c>
    </row>
    <row r="144" spans="1:5" x14ac:dyDescent="0.25">
      <c r="A144" s="1">
        <v>19619792.691</v>
      </c>
      <c r="B144" s="1">
        <v>4336189.4210000001</v>
      </c>
      <c r="C144" s="1" t="s">
        <v>159</v>
      </c>
      <c r="E144" s="1">
        <v>2</v>
      </c>
    </row>
    <row r="145" spans="1:5" x14ac:dyDescent="0.25">
      <c r="A145" s="1">
        <v>19620690.034000002</v>
      </c>
      <c r="B145" s="1">
        <v>4336104.8310000002</v>
      </c>
      <c r="C145" s="1" t="s">
        <v>51</v>
      </c>
      <c r="E145" s="1">
        <v>2</v>
      </c>
    </row>
    <row r="146" spans="1:5" x14ac:dyDescent="0.25">
      <c r="A146" s="1">
        <v>19621644.213</v>
      </c>
      <c r="B146" s="1">
        <v>4336053.3169999998</v>
      </c>
      <c r="C146" s="1" t="s">
        <v>160</v>
      </c>
      <c r="E146" s="1">
        <v>3</v>
      </c>
    </row>
    <row r="147" spans="1:5" x14ac:dyDescent="0.25">
      <c r="A147" s="1">
        <v>19622334.921</v>
      </c>
      <c r="B147" s="1">
        <v>4335992.5999999996</v>
      </c>
      <c r="C147" s="1" t="s">
        <v>161</v>
      </c>
      <c r="E147" s="1">
        <v>3</v>
      </c>
    </row>
    <row r="148" spans="1:5" x14ac:dyDescent="0.25">
      <c r="A148" s="1">
        <v>19623366.993999999</v>
      </c>
      <c r="B148" s="1">
        <v>4335971.8109999998</v>
      </c>
      <c r="C148" s="1" t="s">
        <v>54</v>
      </c>
      <c r="E148" s="1">
        <v>3</v>
      </c>
    </row>
    <row r="149" spans="1:5" x14ac:dyDescent="0.25">
      <c r="A149" s="1">
        <v>19618940.217</v>
      </c>
      <c r="B149" s="1">
        <v>4335480.7070000004</v>
      </c>
      <c r="C149" s="1" t="s">
        <v>55</v>
      </c>
      <c r="E149" s="1">
        <v>2</v>
      </c>
    </row>
    <row r="150" spans="1:5" x14ac:dyDescent="0.25">
      <c r="A150" s="1">
        <v>19619749.441</v>
      </c>
      <c r="B150" s="1">
        <v>4335411.159</v>
      </c>
      <c r="C150" s="1" t="s">
        <v>56</v>
      </c>
      <c r="E150" s="1">
        <v>2</v>
      </c>
    </row>
    <row r="151" spans="1:5" x14ac:dyDescent="0.25">
      <c r="A151" s="1">
        <v>19620642.037999999</v>
      </c>
      <c r="B151" s="1">
        <v>4335391.6960000005</v>
      </c>
      <c r="C151" s="1" t="s">
        <v>57</v>
      </c>
      <c r="E151" s="1">
        <v>2</v>
      </c>
    </row>
    <row r="152" spans="1:5" x14ac:dyDescent="0.25">
      <c r="A152" s="1">
        <v>19623259.353999998</v>
      </c>
      <c r="B152" s="1">
        <v>4335222.5470000003</v>
      </c>
      <c r="C152" s="1" t="s">
        <v>58</v>
      </c>
      <c r="E152" s="1">
        <v>3</v>
      </c>
    </row>
    <row r="153" spans="1:5" x14ac:dyDescent="0.25">
      <c r="A153" s="1">
        <v>19625269.774</v>
      </c>
      <c r="B153" s="1">
        <v>4335121.18</v>
      </c>
      <c r="C153" s="1" t="s">
        <v>59</v>
      </c>
      <c r="E153" s="1">
        <v>2</v>
      </c>
    </row>
    <row r="154" spans="1:5" x14ac:dyDescent="0.25">
      <c r="A154" s="1">
        <v>19624561.839000002</v>
      </c>
      <c r="B154" s="1">
        <v>4335184.7300000004</v>
      </c>
      <c r="C154" s="1" t="s">
        <v>60</v>
      </c>
      <c r="E154" s="1">
        <v>3</v>
      </c>
    </row>
    <row r="155" spans="1:5" x14ac:dyDescent="0.25">
      <c r="A155" s="1">
        <v>19619080.452</v>
      </c>
      <c r="B155" s="1">
        <v>4334650.8380000005</v>
      </c>
      <c r="C155" s="1" t="s">
        <v>61</v>
      </c>
      <c r="E155" s="1">
        <v>2</v>
      </c>
    </row>
    <row r="156" spans="1:5" x14ac:dyDescent="0.25">
      <c r="A156" s="1">
        <v>19619869.795000002</v>
      </c>
      <c r="B156" s="1">
        <v>4334600.2130000005</v>
      </c>
      <c r="C156" s="1" t="s">
        <v>62</v>
      </c>
      <c r="E156" s="1">
        <v>2</v>
      </c>
    </row>
    <row r="157" spans="1:5" x14ac:dyDescent="0.25">
      <c r="A157" s="1">
        <v>19620678.500999998</v>
      </c>
      <c r="B157" s="1">
        <v>4334488.0970000001</v>
      </c>
      <c r="C157" s="1" t="s">
        <v>63</v>
      </c>
      <c r="E157" s="1">
        <v>2</v>
      </c>
    </row>
    <row r="158" spans="1:5" x14ac:dyDescent="0.25">
      <c r="A158" s="1">
        <v>19621636.842</v>
      </c>
      <c r="B158" s="1">
        <v>4334528.8569999998</v>
      </c>
      <c r="C158" s="1" t="s">
        <v>162</v>
      </c>
      <c r="E158" s="1">
        <v>2</v>
      </c>
    </row>
    <row r="159" spans="1:5" x14ac:dyDescent="0.25">
      <c r="A159" s="1">
        <v>19622755.249000002</v>
      </c>
      <c r="B159" s="1">
        <v>4334498.5949999997</v>
      </c>
      <c r="C159" s="1" t="s">
        <v>65</v>
      </c>
      <c r="E159" s="1">
        <v>3</v>
      </c>
    </row>
    <row r="160" spans="1:5" ht="16.2" x14ac:dyDescent="0.25">
      <c r="A160" s="1">
        <v>19622630.600000001</v>
      </c>
      <c r="B160" s="1">
        <v>4339420.42</v>
      </c>
      <c r="C160" s="1" t="s">
        <v>66</v>
      </c>
      <c r="E160" s="1">
        <v>2</v>
      </c>
    </row>
    <row r="161" spans="1:5" ht="16.2" x14ac:dyDescent="0.25">
      <c r="A161" s="1">
        <v>19622520.940000001</v>
      </c>
      <c r="B161" s="1">
        <v>4339597.4800000004</v>
      </c>
      <c r="C161" s="1" t="s">
        <v>67</v>
      </c>
      <c r="E161" s="1">
        <v>2</v>
      </c>
    </row>
    <row r="162" spans="1:5" ht="16.2" x14ac:dyDescent="0.25">
      <c r="A162" s="1">
        <v>19622774.550000001</v>
      </c>
      <c r="B162" s="1">
        <v>4339384.26</v>
      </c>
      <c r="C162" s="1" t="s">
        <v>68</v>
      </c>
      <c r="E162" s="1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E31C-CE6C-4E95-AB70-A4610B10EA00}">
  <dimension ref="A1:L162"/>
  <sheetViews>
    <sheetView workbookViewId="0">
      <selection activeCell="N22" sqref="N22"/>
    </sheetView>
  </sheetViews>
  <sheetFormatPr defaultRowHeight="13.8" x14ac:dyDescent="0.25"/>
  <cols>
    <col min="1" max="3" width="8.88671875" style="1"/>
    <col min="5" max="8" width="10.109375" bestFit="1" customWidth="1"/>
    <col min="10" max="10" width="8.88671875" style="7"/>
    <col min="12" max="12" width="8.88671875" style="7"/>
  </cols>
  <sheetData>
    <row r="1" spans="1:12" ht="14.4" x14ac:dyDescent="0.25">
      <c r="A1" s="1" t="s">
        <v>0</v>
      </c>
      <c r="B1" s="1" t="s">
        <v>1</v>
      </c>
      <c r="C1" s="1" t="s">
        <v>2</v>
      </c>
      <c r="E1" s="1">
        <v>1</v>
      </c>
      <c r="F1" s="1">
        <v>2</v>
      </c>
      <c r="G1" s="1">
        <v>3</v>
      </c>
      <c r="H1" s="1">
        <v>4</v>
      </c>
      <c r="J1" s="7" t="s">
        <v>76</v>
      </c>
      <c r="L1" s="7" t="s">
        <v>176</v>
      </c>
    </row>
    <row r="2" spans="1:12" x14ac:dyDescent="0.25">
      <c r="A2" s="1">
        <v>19621875.602000002</v>
      </c>
      <c r="B2" s="1">
        <v>4339185.3990000002</v>
      </c>
      <c r="C2" s="1" t="s">
        <v>3</v>
      </c>
      <c r="E2" s="7">
        <v>0.99705520266666703</v>
      </c>
      <c r="F2" s="7">
        <v>0.99733658933333302</v>
      </c>
      <c r="G2" s="7">
        <v>0.99525898433333304</v>
      </c>
      <c r="H2" s="7">
        <v>0.98724054433333297</v>
      </c>
      <c r="J2" s="7">
        <f>MAX(E2:H2)</f>
        <v>0.99733658933333302</v>
      </c>
      <c r="L2" s="24">
        <v>2</v>
      </c>
    </row>
    <row r="3" spans="1:12" x14ac:dyDescent="0.25">
      <c r="A3" s="1">
        <v>19622675.155000001</v>
      </c>
      <c r="B3" s="1">
        <v>4338363.8360000001</v>
      </c>
      <c r="C3" s="1" t="s">
        <v>4</v>
      </c>
      <c r="E3" s="7">
        <v>0.99462220833333304</v>
      </c>
      <c r="F3" s="7">
        <v>0.99746524000000003</v>
      </c>
      <c r="G3" s="7">
        <v>0.99743383766666704</v>
      </c>
      <c r="H3" s="7">
        <v>0.98982708566666699</v>
      </c>
      <c r="J3" s="7">
        <f>MAX(E3:H3)</f>
        <v>0.99746524000000003</v>
      </c>
      <c r="L3" s="24">
        <v>2</v>
      </c>
    </row>
    <row r="4" spans="1:12" x14ac:dyDescent="0.25">
      <c r="A4" s="1">
        <v>19624233.984000001</v>
      </c>
      <c r="B4" s="1">
        <v>4339013.4129999997</v>
      </c>
      <c r="C4" s="1" t="s">
        <v>5</v>
      </c>
      <c r="E4" s="7">
        <v>0.99008400766666704</v>
      </c>
      <c r="F4" s="7">
        <v>0.99436165666666698</v>
      </c>
      <c r="G4" s="7">
        <v>0.99569438733333304</v>
      </c>
      <c r="H4" s="7">
        <v>0.99375709833333303</v>
      </c>
      <c r="J4" s="7">
        <f t="shared" ref="J4:J30" si="0">MAX(E4:H4)</f>
        <v>0.99569438733333304</v>
      </c>
      <c r="L4" s="24">
        <v>3</v>
      </c>
    </row>
    <row r="5" spans="1:12" x14ac:dyDescent="0.25">
      <c r="A5" s="1">
        <v>19625635.964000002</v>
      </c>
      <c r="B5" s="1">
        <v>4338386.085</v>
      </c>
      <c r="C5" s="1" t="s">
        <v>6</v>
      </c>
      <c r="E5" s="7">
        <v>0.98886351566666697</v>
      </c>
      <c r="F5" s="7">
        <v>0.99287237966666697</v>
      </c>
      <c r="G5" s="7">
        <v>0.99430962899999997</v>
      </c>
      <c r="H5" s="7">
        <v>0.99326520399999996</v>
      </c>
      <c r="J5" s="7">
        <f t="shared" si="0"/>
        <v>0.99430962899999997</v>
      </c>
      <c r="L5" s="24">
        <v>3</v>
      </c>
    </row>
    <row r="6" spans="1:12" x14ac:dyDescent="0.25">
      <c r="A6" s="1">
        <v>19624903.431000002</v>
      </c>
      <c r="B6" s="1">
        <v>4336274.1220000004</v>
      </c>
      <c r="C6" s="1" t="s">
        <v>7</v>
      </c>
      <c r="E6" s="7">
        <v>0.989019656333333</v>
      </c>
      <c r="F6" s="7">
        <v>0.99139898566666695</v>
      </c>
      <c r="G6" s="7">
        <v>0.99209845566666699</v>
      </c>
      <c r="H6" s="7">
        <v>0.99179915733333301</v>
      </c>
      <c r="J6" s="7">
        <f t="shared" si="0"/>
        <v>0.99209845566666699</v>
      </c>
      <c r="L6" s="24">
        <v>3</v>
      </c>
    </row>
    <row r="7" spans="1:12" x14ac:dyDescent="0.25">
      <c r="A7" s="1">
        <v>19620505.853</v>
      </c>
      <c r="B7" s="1">
        <v>4342108.4649999999</v>
      </c>
      <c r="C7" s="1">
        <v>3101</v>
      </c>
      <c r="E7" s="7">
        <v>0.99112418166666705</v>
      </c>
      <c r="F7" s="7">
        <v>0.995924857</v>
      </c>
      <c r="G7" s="7">
        <v>0.99686387033333301</v>
      </c>
      <c r="H7" s="7">
        <v>0.99343223899999999</v>
      </c>
      <c r="J7" s="7">
        <f t="shared" si="0"/>
        <v>0.99686387033333301</v>
      </c>
      <c r="L7" s="24">
        <v>3</v>
      </c>
    </row>
    <row r="8" spans="1:12" x14ac:dyDescent="0.25">
      <c r="A8" s="1">
        <v>19622477.296</v>
      </c>
      <c r="B8" s="1">
        <v>4341993.7220000001</v>
      </c>
      <c r="C8" s="1">
        <v>3102</v>
      </c>
      <c r="E8" s="7">
        <v>0.99453873266666704</v>
      </c>
      <c r="F8" s="7">
        <v>0.99783272999999995</v>
      </c>
      <c r="G8" s="7">
        <v>0.99716696866666699</v>
      </c>
      <c r="H8" s="7">
        <v>0.99011513766666703</v>
      </c>
      <c r="J8" s="7">
        <f t="shared" si="0"/>
        <v>0.99783272999999995</v>
      </c>
      <c r="L8" s="24">
        <v>2</v>
      </c>
    </row>
    <row r="9" spans="1:12" x14ac:dyDescent="0.25">
      <c r="A9" s="1">
        <v>19621290.329</v>
      </c>
      <c r="B9" s="1">
        <v>4340539.0889999997</v>
      </c>
      <c r="C9" s="1">
        <v>3303</v>
      </c>
      <c r="E9" s="7">
        <v>0.99383029433333303</v>
      </c>
      <c r="F9" s="7">
        <v>0.99763423333333301</v>
      </c>
      <c r="G9" s="7">
        <v>0.99685992633333298</v>
      </c>
      <c r="H9" s="7">
        <v>0.99070018666666704</v>
      </c>
      <c r="J9" s="7">
        <f t="shared" si="0"/>
        <v>0.99763423333333301</v>
      </c>
      <c r="L9" s="24">
        <v>2</v>
      </c>
    </row>
    <row r="10" spans="1:12" x14ac:dyDescent="0.25">
      <c r="A10" s="1">
        <v>19622272.169</v>
      </c>
      <c r="B10" s="1">
        <v>4340478.7120000003</v>
      </c>
      <c r="C10" s="1">
        <v>3304</v>
      </c>
      <c r="E10" s="7">
        <v>0.996862681333333</v>
      </c>
      <c r="F10" s="7">
        <v>0.99896826133333305</v>
      </c>
      <c r="G10" s="7">
        <v>0.99622891533333302</v>
      </c>
      <c r="H10" s="7">
        <v>0.98772601699999996</v>
      </c>
      <c r="J10" s="7">
        <f t="shared" si="0"/>
        <v>0.99896826133333305</v>
      </c>
      <c r="L10" s="24">
        <v>2</v>
      </c>
    </row>
    <row r="11" spans="1:12" x14ac:dyDescent="0.25">
      <c r="A11" s="1">
        <v>19621184.434</v>
      </c>
      <c r="B11" s="1">
        <v>4339841.1569999997</v>
      </c>
      <c r="C11" s="1">
        <v>3405</v>
      </c>
      <c r="E11" s="7">
        <v>0.99431666866666701</v>
      </c>
      <c r="F11" s="7">
        <v>0.99759228366666697</v>
      </c>
      <c r="G11" s="7">
        <v>0.99604327999999998</v>
      </c>
      <c r="H11" s="7">
        <v>0.99013136433333304</v>
      </c>
      <c r="J11" s="7">
        <f t="shared" si="0"/>
        <v>0.99759228366666697</v>
      </c>
      <c r="L11" s="24">
        <v>2</v>
      </c>
    </row>
    <row r="12" spans="1:12" x14ac:dyDescent="0.25">
      <c r="A12" s="1">
        <v>19622172.43</v>
      </c>
      <c r="B12" s="1">
        <v>4339771.4040000001</v>
      </c>
      <c r="C12" s="1">
        <v>3406</v>
      </c>
      <c r="E12" s="7">
        <v>0.99871685300000002</v>
      </c>
      <c r="F12" s="7">
        <v>0.99790193233333302</v>
      </c>
      <c r="G12" s="7">
        <v>0.993905127</v>
      </c>
      <c r="H12" s="7">
        <v>0.98540434399999999</v>
      </c>
      <c r="J12" s="7">
        <f t="shared" si="0"/>
        <v>0.99871685300000002</v>
      </c>
      <c r="L12" s="24">
        <v>1</v>
      </c>
    </row>
    <row r="13" spans="1:12" x14ac:dyDescent="0.25">
      <c r="A13" s="1">
        <v>19623161.991</v>
      </c>
      <c r="B13" s="1">
        <v>4339700.3720000004</v>
      </c>
      <c r="C13" s="1">
        <v>3407</v>
      </c>
      <c r="E13" s="7">
        <v>0.99633015633333299</v>
      </c>
      <c r="F13" s="7">
        <v>0.99887666466666702</v>
      </c>
      <c r="G13" s="7">
        <v>0.99664615066666695</v>
      </c>
      <c r="H13" s="7">
        <v>0.98829520933333304</v>
      </c>
      <c r="J13" s="7">
        <f t="shared" si="0"/>
        <v>0.99887666466666702</v>
      </c>
      <c r="L13" s="24">
        <v>2</v>
      </c>
    </row>
    <row r="14" spans="1:12" x14ac:dyDescent="0.25">
      <c r="A14" s="1">
        <v>19627839.291000001</v>
      </c>
      <c r="B14" s="1">
        <v>4339477.2520000003</v>
      </c>
      <c r="C14" s="1">
        <v>3459</v>
      </c>
      <c r="E14" s="7">
        <v>0.99347408500000001</v>
      </c>
      <c r="F14" s="7">
        <v>0.99514163</v>
      </c>
      <c r="G14" s="7">
        <v>0.99624557433333305</v>
      </c>
      <c r="H14" s="7">
        <v>0.99055293433333302</v>
      </c>
      <c r="J14" s="7">
        <f t="shared" si="0"/>
        <v>0.99624557433333305</v>
      </c>
      <c r="L14" s="24">
        <v>3</v>
      </c>
    </row>
    <row r="15" spans="1:12" x14ac:dyDescent="0.25">
      <c r="A15" s="1">
        <v>19620042.313999999</v>
      </c>
      <c r="B15" s="1">
        <v>4339086.1720000003</v>
      </c>
      <c r="C15" s="1">
        <v>3508</v>
      </c>
      <c r="E15" s="7">
        <v>0.98981568099999995</v>
      </c>
      <c r="F15" s="7">
        <v>0.99476916033333296</v>
      </c>
      <c r="G15" s="7">
        <v>0.99680937333333297</v>
      </c>
      <c r="H15" s="7">
        <v>0.99395960933333305</v>
      </c>
      <c r="J15" s="7">
        <f t="shared" si="0"/>
        <v>0.99680937333333297</v>
      </c>
      <c r="L15" s="24">
        <v>3</v>
      </c>
    </row>
    <row r="16" spans="1:12" x14ac:dyDescent="0.25">
      <c r="A16" s="1">
        <v>19621079.528000001</v>
      </c>
      <c r="B16" s="1">
        <v>4339033.199</v>
      </c>
      <c r="C16" s="1">
        <v>3509</v>
      </c>
      <c r="E16" s="7">
        <v>0.99293727266666698</v>
      </c>
      <c r="F16" s="7">
        <v>0.99737816466666696</v>
      </c>
      <c r="G16" s="7">
        <v>0.99727647266666697</v>
      </c>
      <c r="H16" s="7">
        <v>0.99160610566666696</v>
      </c>
      <c r="J16" s="7">
        <f t="shared" si="0"/>
        <v>0.99737816466666696</v>
      </c>
      <c r="L16" s="24">
        <v>2</v>
      </c>
    </row>
    <row r="17" spans="1:12" x14ac:dyDescent="0.25">
      <c r="A17" s="1">
        <v>19622068.397999998</v>
      </c>
      <c r="B17" s="1">
        <v>4339057.8260000004</v>
      </c>
      <c r="C17" s="1">
        <v>3510</v>
      </c>
      <c r="E17" s="7">
        <v>0.99293292499999997</v>
      </c>
      <c r="F17" s="7">
        <v>0.99701446800000004</v>
      </c>
      <c r="G17" s="7">
        <v>0.99784421700000003</v>
      </c>
      <c r="H17" s="7">
        <v>0.99173928200000006</v>
      </c>
      <c r="J17" s="7">
        <f t="shared" si="0"/>
        <v>0.99784421700000003</v>
      </c>
      <c r="L17" s="24">
        <v>3</v>
      </c>
    </row>
    <row r="18" spans="1:12" x14ac:dyDescent="0.25">
      <c r="A18" s="1">
        <v>19619280.671999998</v>
      </c>
      <c r="B18" s="1">
        <v>4339270.216</v>
      </c>
      <c r="C18" s="1">
        <v>3569</v>
      </c>
      <c r="E18" s="7">
        <v>0.98792474500000005</v>
      </c>
      <c r="F18" s="7">
        <v>0.99368796733333298</v>
      </c>
      <c r="G18" s="7">
        <v>0.99651771200000006</v>
      </c>
      <c r="H18" s="7">
        <v>0.99466708400000003</v>
      </c>
      <c r="J18" s="7">
        <f t="shared" si="0"/>
        <v>0.99651771200000006</v>
      </c>
      <c r="L18" s="24">
        <v>3</v>
      </c>
    </row>
    <row r="19" spans="1:12" x14ac:dyDescent="0.25">
      <c r="A19" s="1">
        <v>19620976.109999999</v>
      </c>
      <c r="B19" s="1">
        <v>4338298.1370000001</v>
      </c>
      <c r="C19" s="1">
        <v>3611</v>
      </c>
      <c r="E19" s="7">
        <v>0.98965640700000002</v>
      </c>
      <c r="F19" s="7">
        <v>0.99589980166666703</v>
      </c>
      <c r="G19" s="7">
        <v>0.99881520133333301</v>
      </c>
      <c r="H19" s="7">
        <v>0.99502117133333301</v>
      </c>
      <c r="J19" s="7">
        <f t="shared" si="0"/>
        <v>0.99881520133333301</v>
      </c>
      <c r="L19" s="24">
        <v>3</v>
      </c>
    </row>
    <row r="20" spans="1:12" x14ac:dyDescent="0.25">
      <c r="A20" s="1">
        <v>19621974.938999999</v>
      </c>
      <c r="B20" s="1">
        <v>4338243.6239999998</v>
      </c>
      <c r="C20" s="1">
        <v>3612</v>
      </c>
      <c r="E20" s="7">
        <v>0.99150785666666696</v>
      </c>
      <c r="F20" s="7">
        <v>0.99681927566666695</v>
      </c>
      <c r="G20" s="7">
        <v>0.99833614733333298</v>
      </c>
      <c r="H20" s="7">
        <v>0.99315846266666696</v>
      </c>
      <c r="J20" s="7">
        <f t="shared" si="0"/>
        <v>0.99833614733333298</v>
      </c>
      <c r="L20" s="24">
        <v>3</v>
      </c>
    </row>
    <row r="21" spans="1:12" x14ac:dyDescent="0.25">
      <c r="A21" s="1">
        <v>19622956.487</v>
      </c>
      <c r="B21" s="1">
        <v>4338202.9359999998</v>
      </c>
      <c r="C21" s="1">
        <v>3613</v>
      </c>
      <c r="E21" s="7">
        <v>0.99305553233333299</v>
      </c>
      <c r="F21" s="7">
        <v>0.99824855000000001</v>
      </c>
      <c r="G21" s="7">
        <v>0.99884492300000005</v>
      </c>
      <c r="H21" s="7">
        <v>0.99138375466666695</v>
      </c>
      <c r="J21" s="7">
        <f t="shared" si="0"/>
        <v>0.99884492300000005</v>
      </c>
      <c r="L21" s="24">
        <v>3</v>
      </c>
    </row>
    <row r="22" spans="1:12" x14ac:dyDescent="0.25">
      <c r="A22" s="1">
        <v>19626657.760000002</v>
      </c>
      <c r="B22" s="1">
        <v>4338066.1189999999</v>
      </c>
      <c r="C22" s="1">
        <v>3660</v>
      </c>
      <c r="E22" s="7">
        <v>0.989279450666667</v>
      </c>
      <c r="F22" s="7">
        <v>0.99458406333333305</v>
      </c>
      <c r="G22" s="7">
        <v>0.99702638633333296</v>
      </c>
      <c r="H22" s="7">
        <v>0.99501547766666698</v>
      </c>
      <c r="J22" s="7">
        <f t="shared" si="0"/>
        <v>0.99702638633333296</v>
      </c>
      <c r="L22" s="24">
        <v>3</v>
      </c>
    </row>
    <row r="23" spans="1:12" x14ac:dyDescent="0.25">
      <c r="A23" s="1">
        <v>19625200.504000001</v>
      </c>
      <c r="B23" s="1">
        <v>4338048.8559999997</v>
      </c>
      <c r="C23" s="1">
        <v>3662</v>
      </c>
      <c r="E23" s="7">
        <v>0.98907998500000005</v>
      </c>
      <c r="F23" s="7">
        <v>0.99442085800000002</v>
      </c>
      <c r="G23" s="7">
        <v>0.99769867700000003</v>
      </c>
      <c r="H23" s="7">
        <v>0.99524317466666701</v>
      </c>
      <c r="J23" s="7">
        <f t="shared" si="0"/>
        <v>0.99769867700000003</v>
      </c>
      <c r="L23" s="24">
        <v>3</v>
      </c>
    </row>
    <row r="24" spans="1:12" x14ac:dyDescent="0.25">
      <c r="A24" s="1">
        <v>19619936.695999999</v>
      </c>
      <c r="B24" s="1">
        <v>4338345.5820000004</v>
      </c>
      <c r="C24" s="1">
        <v>3668</v>
      </c>
      <c r="E24" s="7">
        <v>0.98872416466666702</v>
      </c>
      <c r="F24" s="7">
        <v>0.99489574000000003</v>
      </c>
      <c r="G24" s="7">
        <v>0.99850388266666701</v>
      </c>
      <c r="H24" s="7">
        <v>0.99543001666666697</v>
      </c>
      <c r="J24" s="7">
        <f t="shared" si="0"/>
        <v>0.99850388266666701</v>
      </c>
      <c r="L24" s="24">
        <v>3</v>
      </c>
    </row>
    <row r="25" spans="1:12" x14ac:dyDescent="0.25">
      <c r="A25" s="1">
        <v>19619247.447000001</v>
      </c>
      <c r="B25" s="1">
        <v>4338283.1619999995</v>
      </c>
      <c r="C25" s="1">
        <v>3669</v>
      </c>
      <c r="E25" s="7">
        <v>0.98820491899999996</v>
      </c>
      <c r="F25" s="7">
        <v>0.99385555599999997</v>
      </c>
      <c r="G25" s="7">
        <v>0.99783676733333304</v>
      </c>
      <c r="H25" s="7">
        <v>0.99504241199999999</v>
      </c>
      <c r="J25" s="7">
        <f t="shared" si="0"/>
        <v>0.99783676733333304</v>
      </c>
      <c r="L25" s="24">
        <v>3</v>
      </c>
    </row>
    <row r="26" spans="1:12" x14ac:dyDescent="0.25">
      <c r="A26" s="1">
        <v>19620907.927000001</v>
      </c>
      <c r="B26" s="1">
        <v>4337523.1140000001</v>
      </c>
      <c r="C26" s="1">
        <v>3715</v>
      </c>
      <c r="E26" s="7">
        <v>0.987549021333333</v>
      </c>
      <c r="F26" s="7">
        <v>0.99390398633333299</v>
      </c>
      <c r="G26" s="7">
        <v>0.998518407666667</v>
      </c>
      <c r="H26" s="7">
        <v>0.99648492499999997</v>
      </c>
      <c r="J26" s="7">
        <f t="shared" si="0"/>
        <v>0.998518407666667</v>
      </c>
      <c r="L26" s="24">
        <v>3</v>
      </c>
    </row>
    <row r="27" spans="1:12" x14ac:dyDescent="0.25">
      <c r="A27" s="1">
        <v>19621861.780000001</v>
      </c>
      <c r="B27" s="1">
        <v>4337481.023</v>
      </c>
      <c r="C27" s="1">
        <v>3716</v>
      </c>
      <c r="E27" s="7">
        <v>0.98782613966666699</v>
      </c>
      <c r="F27" s="7">
        <v>0.99419829100000001</v>
      </c>
      <c r="G27" s="7">
        <v>0.99948989933333299</v>
      </c>
      <c r="H27" s="7">
        <v>0.99686943533333305</v>
      </c>
      <c r="J27" s="7">
        <f t="shared" si="0"/>
        <v>0.99948989933333299</v>
      </c>
      <c r="L27" s="24">
        <v>3</v>
      </c>
    </row>
    <row r="28" spans="1:12" x14ac:dyDescent="0.25">
      <c r="A28" s="1">
        <v>19619852.151000001</v>
      </c>
      <c r="B28" s="1">
        <v>4337594.8930000002</v>
      </c>
      <c r="C28" s="1">
        <v>3768</v>
      </c>
      <c r="E28" s="7">
        <v>0.98893822133333298</v>
      </c>
      <c r="F28" s="7">
        <v>0.99503392166666704</v>
      </c>
      <c r="G28" s="7">
        <v>0.99823572933333304</v>
      </c>
      <c r="H28" s="7">
        <v>0.99562956800000002</v>
      </c>
      <c r="J28" s="7">
        <f t="shared" si="0"/>
        <v>0.99823572933333304</v>
      </c>
      <c r="L28" s="24">
        <v>3</v>
      </c>
    </row>
    <row r="29" spans="1:12" x14ac:dyDescent="0.25">
      <c r="A29" s="1">
        <v>19619085.355999999</v>
      </c>
      <c r="B29" s="1">
        <v>4337629.5</v>
      </c>
      <c r="C29" s="1">
        <v>3769</v>
      </c>
      <c r="E29" s="7">
        <v>0.98856438099999999</v>
      </c>
      <c r="F29" s="7">
        <v>0.99452697933333301</v>
      </c>
      <c r="G29" s="7">
        <v>0.99822219800000001</v>
      </c>
      <c r="H29" s="7">
        <v>0.99505743599999996</v>
      </c>
      <c r="J29" s="7">
        <f t="shared" si="0"/>
        <v>0.99822219800000001</v>
      </c>
      <c r="L29" s="24">
        <v>3</v>
      </c>
    </row>
    <row r="30" spans="1:12" x14ac:dyDescent="0.25">
      <c r="A30" s="1">
        <v>19620768.846000001</v>
      </c>
      <c r="B30" s="1">
        <v>4336849.4670000002</v>
      </c>
      <c r="C30" s="1">
        <v>3817</v>
      </c>
      <c r="E30" s="7">
        <v>0.98896209300000004</v>
      </c>
      <c r="F30" s="7">
        <v>0.99435742333333299</v>
      </c>
      <c r="G30" s="7">
        <v>0.997154129</v>
      </c>
      <c r="H30" s="7">
        <v>0.99517785833333305</v>
      </c>
      <c r="J30" s="7">
        <f t="shared" si="0"/>
        <v>0.997154129</v>
      </c>
      <c r="L30" s="24">
        <v>3</v>
      </c>
    </row>
    <row r="31" spans="1:12" x14ac:dyDescent="0.25">
      <c r="A31" s="1">
        <v>19621727.717</v>
      </c>
      <c r="B31" s="1">
        <v>4336772.2240000004</v>
      </c>
      <c r="C31" s="1">
        <v>3818</v>
      </c>
      <c r="E31" s="7">
        <v>0.98735599666666696</v>
      </c>
      <c r="F31" s="7">
        <v>0.99371363099999999</v>
      </c>
      <c r="G31" s="7">
        <v>0.99935859999999999</v>
      </c>
      <c r="H31" s="7">
        <v>0.99695508700000002</v>
      </c>
      <c r="J31" s="7">
        <f>MAX(E31:H31)</f>
        <v>0.99935859999999999</v>
      </c>
      <c r="L31" s="24">
        <v>3</v>
      </c>
    </row>
    <row r="32" spans="1:12" x14ac:dyDescent="0.25">
      <c r="A32" s="1">
        <v>19622719.061999999</v>
      </c>
      <c r="B32" s="1">
        <v>4336714.534</v>
      </c>
      <c r="C32" s="1">
        <v>3819</v>
      </c>
      <c r="E32" s="7">
        <v>0.98911362966666705</v>
      </c>
      <c r="F32" s="7">
        <v>0.99413429900000005</v>
      </c>
      <c r="G32" s="7">
        <v>0.99851878233333302</v>
      </c>
      <c r="H32" s="7">
        <v>0.99557595866666704</v>
      </c>
      <c r="J32" s="7">
        <f>MAX(E32:H32)</f>
        <v>0.99851878233333302</v>
      </c>
      <c r="L32" s="24">
        <v>3</v>
      </c>
    </row>
    <row r="33" spans="1:12" x14ac:dyDescent="0.25">
      <c r="A33" s="1">
        <v>19625044.702</v>
      </c>
      <c r="B33" s="1">
        <v>4336661.7300000004</v>
      </c>
      <c r="C33" s="1">
        <v>3862</v>
      </c>
      <c r="E33" s="7">
        <v>0.98895307600000004</v>
      </c>
      <c r="F33" s="7">
        <v>0.99280773899999997</v>
      </c>
      <c r="G33" s="7">
        <v>0.993504741333333</v>
      </c>
      <c r="H33" s="7">
        <v>0.99307922199999998</v>
      </c>
      <c r="J33" s="7">
        <f t="shared" ref="J33:J56" si="1">MAX(E33:H33)</f>
        <v>0.993504741333333</v>
      </c>
      <c r="L33" s="24">
        <v>3</v>
      </c>
    </row>
    <row r="34" spans="1:12" x14ac:dyDescent="0.25">
      <c r="A34" s="1">
        <v>19619799.158</v>
      </c>
      <c r="B34" s="1">
        <v>4336930.9579999996</v>
      </c>
      <c r="C34" s="1">
        <v>3868</v>
      </c>
      <c r="E34" s="7">
        <v>0.990203742666667</v>
      </c>
      <c r="F34" s="7">
        <v>0.99557063266666701</v>
      </c>
      <c r="G34" s="7">
        <v>0.99722625533333298</v>
      </c>
      <c r="H34" s="7">
        <v>0.99446189833333298</v>
      </c>
      <c r="J34" s="7">
        <f t="shared" si="1"/>
        <v>0.99722625533333298</v>
      </c>
      <c r="L34" s="24">
        <v>3</v>
      </c>
    </row>
    <row r="35" spans="1:12" x14ac:dyDescent="0.25">
      <c r="A35" s="1">
        <v>19619078.653000001</v>
      </c>
      <c r="B35" s="1">
        <v>4336986.4060000004</v>
      </c>
      <c r="C35" s="1">
        <v>3869</v>
      </c>
      <c r="E35" s="7">
        <v>0.98997563566666702</v>
      </c>
      <c r="F35" s="7">
        <v>0.99580153400000004</v>
      </c>
      <c r="G35" s="7">
        <v>0.99809570066666697</v>
      </c>
      <c r="H35" s="7">
        <v>0.99452094599999996</v>
      </c>
      <c r="J35" s="7">
        <f t="shared" si="1"/>
        <v>0.99809570066666697</v>
      </c>
      <c r="L35" s="24">
        <v>3</v>
      </c>
    </row>
    <row r="36" spans="1:12" x14ac:dyDescent="0.25">
      <c r="A36" s="1">
        <v>19621550.59</v>
      </c>
      <c r="B36" s="1">
        <v>4335325.199</v>
      </c>
      <c r="C36" s="1">
        <v>6620</v>
      </c>
      <c r="E36" s="7">
        <v>0.99025343833333301</v>
      </c>
      <c r="F36" s="7">
        <v>0.99513212066666701</v>
      </c>
      <c r="G36" s="7">
        <v>0.99576198333333299</v>
      </c>
      <c r="H36" s="7">
        <v>0.99402963666666699</v>
      </c>
      <c r="J36" s="7">
        <f t="shared" si="1"/>
        <v>0.99576198333333299</v>
      </c>
      <c r="L36" s="24">
        <v>3</v>
      </c>
    </row>
    <row r="37" spans="1:12" x14ac:dyDescent="0.25">
      <c r="A37" s="1">
        <v>19622661.493999999</v>
      </c>
      <c r="B37" s="1">
        <v>4346457.1670000004</v>
      </c>
      <c r="C37" s="1">
        <v>25023</v>
      </c>
      <c r="E37" s="7">
        <v>0.98870887600000001</v>
      </c>
      <c r="F37" s="7">
        <v>0.99487970199999998</v>
      </c>
      <c r="G37" s="7">
        <v>0.99934593466666699</v>
      </c>
      <c r="H37" s="7">
        <v>0.99564190333333302</v>
      </c>
      <c r="J37" s="7">
        <f t="shared" si="1"/>
        <v>0.99934593466666699</v>
      </c>
      <c r="L37" s="24">
        <v>3</v>
      </c>
    </row>
    <row r="38" spans="1:12" x14ac:dyDescent="0.25">
      <c r="A38" s="1">
        <v>19625659.998</v>
      </c>
      <c r="B38" s="1">
        <v>4346238.807</v>
      </c>
      <c r="C38" s="1">
        <v>25024</v>
      </c>
      <c r="E38" s="7">
        <v>0.99444099200000002</v>
      </c>
      <c r="F38" s="7">
        <v>0.99644649466666702</v>
      </c>
      <c r="G38" s="7">
        <v>0.99605973133333303</v>
      </c>
      <c r="H38" s="7">
        <v>0.98945429299999998</v>
      </c>
      <c r="J38" s="7">
        <f t="shared" si="1"/>
        <v>0.99644649466666702</v>
      </c>
      <c r="L38" s="24">
        <v>2</v>
      </c>
    </row>
    <row r="39" spans="1:12" x14ac:dyDescent="0.25">
      <c r="A39" s="1">
        <v>19628663.434999999</v>
      </c>
      <c r="B39" s="1">
        <v>4346095.307</v>
      </c>
      <c r="C39" s="1">
        <v>25025</v>
      </c>
      <c r="E39" s="7">
        <v>0.99833968766666703</v>
      </c>
      <c r="F39" s="7">
        <v>0.99527477066666703</v>
      </c>
      <c r="G39" s="7">
        <v>0.98979681100000005</v>
      </c>
      <c r="H39" s="7">
        <v>0.98220966799999998</v>
      </c>
      <c r="J39" s="7">
        <f t="shared" si="1"/>
        <v>0.99833968766666703</v>
      </c>
      <c r="L39" s="24">
        <v>1</v>
      </c>
    </row>
    <row r="40" spans="1:12" x14ac:dyDescent="0.25">
      <c r="A40" s="1">
        <v>19624149.352000002</v>
      </c>
      <c r="B40" s="1">
        <v>4346376.2070000004</v>
      </c>
      <c r="C40" s="1">
        <v>25147</v>
      </c>
      <c r="E40" s="7">
        <v>0.99409755733333305</v>
      </c>
      <c r="F40" s="7">
        <v>0.99738611700000002</v>
      </c>
      <c r="G40" s="7">
        <v>0.99716251333333294</v>
      </c>
      <c r="H40" s="7">
        <v>0.99028485066666705</v>
      </c>
      <c r="J40" s="7">
        <f t="shared" si="1"/>
        <v>0.99738611700000002</v>
      </c>
      <c r="L40" s="24">
        <v>2</v>
      </c>
    </row>
    <row r="41" spans="1:12" x14ac:dyDescent="0.25">
      <c r="A41" s="1">
        <v>19624933.66</v>
      </c>
      <c r="B41" s="1">
        <v>4346453.4289999995</v>
      </c>
      <c r="C41" s="1">
        <v>25148</v>
      </c>
      <c r="E41" s="7">
        <v>0.99496277266666699</v>
      </c>
      <c r="F41" s="7">
        <v>0.99765138799999997</v>
      </c>
      <c r="G41" s="7">
        <v>0.99667236933333303</v>
      </c>
      <c r="H41" s="7">
        <v>0.98939473233333297</v>
      </c>
      <c r="J41" s="7">
        <f t="shared" si="1"/>
        <v>0.99765138799999997</v>
      </c>
      <c r="L41" s="24">
        <v>2</v>
      </c>
    </row>
    <row r="42" spans="1:12" x14ac:dyDescent="0.25">
      <c r="A42" s="1">
        <v>19626407.557</v>
      </c>
      <c r="B42" s="1">
        <v>4346242.1890000002</v>
      </c>
      <c r="C42" s="1">
        <v>25151</v>
      </c>
      <c r="E42" s="7">
        <v>0.99513983833333297</v>
      </c>
      <c r="F42" s="7">
        <v>0.99837130466666701</v>
      </c>
      <c r="G42" s="7">
        <v>0.99661609533333295</v>
      </c>
      <c r="H42" s="7">
        <v>0.98920156199999998</v>
      </c>
      <c r="J42" s="7">
        <f t="shared" si="1"/>
        <v>0.99837130466666701</v>
      </c>
      <c r="L42" s="24">
        <v>2</v>
      </c>
    </row>
    <row r="43" spans="1:12" x14ac:dyDescent="0.25">
      <c r="A43" s="1">
        <v>19627640.649999999</v>
      </c>
      <c r="B43" s="1">
        <v>4346153.5140000004</v>
      </c>
      <c r="C43" s="1">
        <v>25152</v>
      </c>
      <c r="E43" s="7">
        <v>0.99714847466666701</v>
      </c>
      <c r="F43" s="7">
        <v>0.99821009800000005</v>
      </c>
      <c r="G43" s="7">
        <v>0.99474758399999996</v>
      </c>
      <c r="H43" s="7">
        <v>0.98717367600000006</v>
      </c>
      <c r="J43" s="7">
        <f t="shared" si="1"/>
        <v>0.99821009800000005</v>
      </c>
      <c r="L43" s="24">
        <v>2</v>
      </c>
    </row>
    <row r="44" spans="1:12" x14ac:dyDescent="0.25">
      <c r="A44" s="1">
        <v>19627125.162</v>
      </c>
      <c r="B44" s="1">
        <v>4346191.7609999999</v>
      </c>
      <c r="C44" s="1">
        <v>25154</v>
      </c>
      <c r="E44" s="7">
        <v>0.99461743333333297</v>
      </c>
      <c r="F44" s="7">
        <v>0.99658078533333305</v>
      </c>
      <c r="G44" s="7">
        <v>0.99461123333333301</v>
      </c>
      <c r="H44" s="7">
        <v>0.98977823266666698</v>
      </c>
      <c r="J44" s="7">
        <f t="shared" si="1"/>
        <v>0.99658078533333305</v>
      </c>
      <c r="L44" s="24">
        <v>2</v>
      </c>
    </row>
    <row r="45" spans="1:12" x14ac:dyDescent="0.25">
      <c r="A45" s="1">
        <v>19626548.107999999</v>
      </c>
      <c r="B45" s="1">
        <v>4343218.3600000003</v>
      </c>
      <c r="C45" s="1">
        <v>26168</v>
      </c>
      <c r="E45" s="7">
        <v>0.994372689333333</v>
      </c>
      <c r="F45" s="7">
        <v>0.99914151799999995</v>
      </c>
      <c r="G45" s="7">
        <v>0.99652691966666695</v>
      </c>
      <c r="H45" s="7">
        <v>0.98993431700000001</v>
      </c>
      <c r="J45" s="7">
        <f t="shared" si="1"/>
        <v>0.99914151799999995</v>
      </c>
      <c r="L45" s="24">
        <v>2</v>
      </c>
    </row>
    <row r="46" spans="1:12" x14ac:dyDescent="0.25">
      <c r="A46" s="1">
        <v>19625435.252999999</v>
      </c>
      <c r="B46" s="1">
        <v>4344767.0980000002</v>
      </c>
      <c r="C46" s="1">
        <v>27058</v>
      </c>
      <c r="E46" s="7">
        <v>0.99311313499999998</v>
      </c>
      <c r="F46" s="7">
        <v>0.99726177266666705</v>
      </c>
      <c r="G46" s="7">
        <v>0.99756094699999998</v>
      </c>
      <c r="H46" s="7">
        <v>0.99153168433333305</v>
      </c>
      <c r="J46" s="7">
        <f t="shared" si="1"/>
        <v>0.99756094699999998</v>
      </c>
      <c r="L46" s="24">
        <v>3</v>
      </c>
    </row>
    <row r="47" spans="1:12" x14ac:dyDescent="0.25">
      <c r="A47" s="1">
        <v>19623929.396000002</v>
      </c>
      <c r="B47" s="1">
        <v>4344840.18</v>
      </c>
      <c r="C47" s="1">
        <v>27158</v>
      </c>
      <c r="E47" s="7">
        <v>0.99171342266666695</v>
      </c>
      <c r="F47" s="7">
        <v>0.99645048733333297</v>
      </c>
      <c r="G47" s="7">
        <v>0.99613777400000003</v>
      </c>
      <c r="H47" s="7">
        <v>0.99279851699999999</v>
      </c>
      <c r="J47" s="7">
        <f t="shared" si="1"/>
        <v>0.99645048733333297</v>
      </c>
      <c r="L47" s="24">
        <v>2</v>
      </c>
    </row>
    <row r="48" spans="1:12" x14ac:dyDescent="0.25">
      <c r="A48" s="1">
        <v>19626912.548</v>
      </c>
      <c r="B48" s="1">
        <v>4344710.4859999996</v>
      </c>
      <c r="C48" s="1">
        <v>27162</v>
      </c>
      <c r="E48" s="7">
        <v>0.99353945533333299</v>
      </c>
      <c r="F48" s="7">
        <v>0.99562041333333295</v>
      </c>
      <c r="G48" s="7">
        <v>0.995098857</v>
      </c>
      <c r="H48" s="7">
        <v>0.99111490233333299</v>
      </c>
      <c r="J48" s="7">
        <f t="shared" si="1"/>
        <v>0.99562041333333295</v>
      </c>
      <c r="L48" s="24">
        <v>2</v>
      </c>
    </row>
    <row r="49" spans="1:12" x14ac:dyDescent="0.25">
      <c r="A49" s="1">
        <v>19628416.374000002</v>
      </c>
      <c r="B49" s="1">
        <v>4344588.5719999997</v>
      </c>
      <c r="C49" s="1">
        <v>27166</v>
      </c>
      <c r="E49" s="7">
        <v>0.99505086133333298</v>
      </c>
      <c r="F49" s="7">
        <v>0.99634573533333304</v>
      </c>
      <c r="G49" s="7">
        <v>0.99532654733333303</v>
      </c>
      <c r="H49" s="7">
        <v>0.98883430299999997</v>
      </c>
      <c r="J49" s="7">
        <f t="shared" si="1"/>
        <v>0.99634573533333304</v>
      </c>
      <c r="L49" s="24">
        <v>2</v>
      </c>
    </row>
    <row r="50" spans="1:12" x14ac:dyDescent="0.25">
      <c r="A50" s="1">
        <v>19627534.171999998</v>
      </c>
      <c r="B50" s="1">
        <v>4344753.7620000001</v>
      </c>
      <c r="C50" s="1">
        <v>27232</v>
      </c>
      <c r="E50" s="7">
        <v>0.98958310533333305</v>
      </c>
      <c r="F50" s="7">
        <v>0.992268120333333</v>
      </c>
      <c r="G50" s="7">
        <v>0.99517534333333302</v>
      </c>
      <c r="H50" s="7">
        <v>0.99382488300000005</v>
      </c>
      <c r="J50" s="7">
        <f t="shared" si="1"/>
        <v>0.99517534333333302</v>
      </c>
      <c r="L50" s="24">
        <v>3</v>
      </c>
    </row>
    <row r="51" spans="1:12" x14ac:dyDescent="0.25">
      <c r="A51" s="1">
        <v>19625332.101</v>
      </c>
      <c r="B51" s="1">
        <v>4344294.4369999999</v>
      </c>
      <c r="C51" s="1">
        <v>28178</v>
      </c>
      <c r="E51" s="7">
        <v>0.99225509466666695</v>
      </c>
      <c r="F51" s="7">
        <v>0.99728604766666695</v>
      </c>
      <c r="G51" s="7">
        <v>0.99778250999999996</v>
      </c>
      <c r="H51" s="7">
        <v>0.99247315999999997</v>
      </c>
      <c r="J51" s="7">
        <f t="shared" si="1"/>
        <v>0.99778250999999996</v>
      </c>
      <c r="L51" s="24">
        <v>3</v>
      </c>
    </row>
    <row r="52" spans="1:12" x14ac:dyDescent="0.25">
      <c r="A52" s="1">
        <v>19625137.385000002</v>
      </c>
      <c r="B52" s="1">
        <v>4343283.3</v>
      </c>
      <c r="C52" s="1">
        <v>29028</v>
      </c>
      <c r="E52" s="7">
        <v>0.99220381666666702</v>
      </c>
      <c r="F52" s="7">
        <v>0.99843772666666697</v>
      </c>
      <c r="G52" s="7">
        <v>0.99793190466666704</v>
      </c>
      <c r="H52" s="7">
        <v>0.99214283566666694</v>
      </c>
      <c r="J52" s="7">
        <f t="shared" si="1"/>
        <v>0.99843772666666697</v>
      </c>
      <c r="L52" s="24">
        <v>2</v>
      </c>
    </row>
    <row r="53" spans="1:12" x14ac:dyDescent="0.25">
      <c r="A53" s="1">
        <v>19628240.329</v>
      </c>
      <c r="B53" s="1">
        <v>4343039.5659999996</v>
      </c>
      <c r="C53" s="1">
        <v>29029</v>
      </c>
      <c r="E53" s="7">
        <v>0.997507905333333</v>
      </c>
      <c r="F53" s="7">
        <v>0.99781750333333297</v>
      </c>
      <c r="G53" s="7">
        <v>0.99397924699999995</v>
      </c>
      <c r="H53" s="7">
        <v>0.98710119399999996</v>
      </c>
      <c r="J53" s="7">
        <f t="shared" si="1"/>
        <v>0.99781750333333297</v>
      </c>
      <c r="L53" s="24">
        <v>2</v>
      </c>
    </row>
    <row r="54" spans="1:12" x14ac:dyDescent="0.25">
      <c r="A54" s="1">
        <v>19620755.719999999</v>
      </c>
      <c r="B54" s="1">
        <v>4343575.4819999998</v>
      </c>
      <c r="C54" s="1">
        <v>29083</v>
      </c>
      <c r="E54" s="7">
        <v>0.99049497099999995</v>
      </c>
      <c r="F54" s="7">
        <v>0.99579522566666701</v>
      </c>
      <c r="G54" s="7">
        <v>0.99805783666666703</v>
      </c>
      <c r="H54" s="7">
        <v>0.99380176333333303</v>
      </c>
      <c r="J54" s="7">
        <f t="shared" si="1"/>
        <v>0.99805783666666703</v>
      </c>
      <c r="L54" s="24">
        <v>3</v>
      </c>
    </row>
    <row r="55" spans="1:12" x14ac:dyDescent="0.25">
      <c r="A55" s="1">
        <v>19623711.449999999</v>
      </c>
      <c r="B55" s="1">
        <v>4343397.6009999998</v>
      </c>
      <c r="C55" s="1">
        <v>29084</v>
      </c>
      <c r="E55" s="7">
        <v>0.99324417566666701</v>
      </c>
      <c r="F55" s="7">
        <v>0.99856819833333299</v>
      </c>
      <c r="G55" s="7">
        <v>0.99775905466666703</v>
      </c>
      <c r="H55" s="7">
        <v>0.99091820933333297</v>
      </c>
      <c r="J55" s="7">
        <f t="shared" si="1"/>
        <v>0.99856819833333299</v>
      </c>
      <c r="L55" s="24">
        <v>2</v>
      </c>
    </row>
    <row r="56" spans="1:12" x14ac:dyDescent="0.25">
      <c r="A56" s="1">
        <v>19626700.140000001</v>
      </c>
      <c r="B56" s="1">
        <v>4343199.9069999997</v>
      </c>
      <c r="C56" s="1">
        <v>29163</v>
      </c>
      <c r="E56" s="7">
        <v>0.99453348100000005</v>
      </c>
      <c r="F56" s="7">
        <v>0.99878246900000001</v>
      </c>
      <c r="G56" s="7">
        <v>0.99638786466666696</v>
      </c>
      <c r="H56" s="7">
        <v>0.98975443333333302</v>
      </c>
      <c r="J56" s="7">
        <f t="shared" si="1"/>
        <v>0.99878246900000001</v>
      </c>
      <c r="L56" s="24">
        <v>2</v>
      </c>
    </row>
    <row r="57" spans="1:12" x14ac:dyDescent="0.25">
      <c r="A57" s="1">
        <v>19627690.609000001</v>
      </c>
      <c r="B57" s="1">
        <v>4343129.432</v>
      </c>
      <c r="C57" s="1">
        <v>29164</v>
      </c>
      <c r="E57" s="7">
        <v>0.997096071333333</v>
      </c>
      <c r="F57" s="7">
        <v>0.99798281066666705</v>
      </c>
      <c r="G57" s="7">
        <v>0.994151375666667</v>
      </c>
      <c r="H57" s="7">
        <v>0.98729973966666695</v>
      </c>
      <c r="J57" s="7">
        <f>MAX(E57:H57)</f>
        <v>0.99798281066666705</v>
      </c>
      <c r="L57" s="24">
        <v>2</v>
      </c>
    </row>
    <row r="58" spans="1:12" x14ac:dyDescent="0.25">
      <c r="A58" s="1">
        <v>19624429.105</v>
      </c>
      <c r="B58" s="1">
        <v>4343335.8779999996</v>
      </c>
      <c r="C58" s="1">
        <v>29169</v>
      </c>
      <c r="E58" s="7">
        <v>0.98752558533333301</v>
      </c>
      <c r="F58" s="7">
        <v>0.991932379333333</v>
      </c>
      <c r="G58" s="7">
        <v>0.99414411533333302</v>
      </c>
      <c r="H58" s="7">
        <v>0.99340692333333303</v>
      </c>
      <c r="J58" s="7">
        <f>MAX(E58:H58)</f>
        <v>0.99414411533333302</v>
      </c>
      <c r="L58" s="24">
        <v>3</v>
      </c>
    </row>
    <row r="59" spans="1:12" x14ac:dyDescent="0.25">
      <c r="A59" s="1">
        <v>19626134.454999998</v>
      </c>
      <c r="B59" s="1">
        <v>4343226.4639999997</v>
      </c>
      <c r="C59" s="1">
        <v>29186</v>
      </c>
      <c r="E59" s="7">
        <v>0.99422775066666702</v>
      </c>
      <c r="F59" s="7">
        <v>0.99918483366666699</v>
      </c>
      <c r="G59" s="7">
        <v>0.99668983333333305</v>
      </c>
      <c r="H59" s="7">
        <v>0.99013755133333303</v>
      </c>
      <c r="J59" s="7">
        <f t="shared" ref="J59:J122" si="2">MAX(E59:H59)</f>
        <v>0.99918483366666699</v>
      </c>
      <c r="L59" s="24">
        <v>2</v>
      </c>
    </row>
    <row r="60" spans="1:12" x14ac:dyDescent="0.25">
      <c r="A60" s="1">
        <v>19627188.605999999</v>
      </c>
      <c r="B60" s="1">
        <v>4343166.1679999996</v>
      </c>
      <c r="C60" s="1">
        <v>29187</v>
      </c>
      <c r="E60" s="7">
        <v>0.99532343566666703</v>
      </c>
      <c r="F60" s="7">
        <v>0.99752574933333304</v>
      </c>
      <c r="G60" s="7">
        <v>0.99581363866666694</v>
      </c>
      <c r="H60" s="7">
        <v>0.98897774166666697</v>
      </c>
      <c r="J60" s="7">
        <f t="shared" si="2"/>
        <v>0.99752574933333304</v>
      </c>
      <c r="L60" s="24">
        <v>2</v>
      </c>
    </row>
    <row r="61" spans="1:12" x14ac:dyDescent="0.25">
      <c r="A61" s="1">
        <v>19625691.039999999</v>
      </c>
      <c r="B61" s="1">
        <v>4343258.5070000002</v>
      </c>
      <c r="C61" s="1">
        <v>29189</v>
      </c>
      <c r="E61" s="7">
        <v>0.99387583566666704</v>
      </c>
      <c r="F61" s="7">
        <v>0.999129458333333</v>
      </c>
      <c r="G61" s="7">
        <v>0.99714114366666695</v>
      </c>
      <c r="H61" s="7">
        <v>0.99052348066666696</v>
      </c>
      <c r="J61" s="7">
        <f t="shared" si="2"/>
        <v>0.999129458333333</v>
      </c>
      <c r="L61" s="24">
        <v>2</v>
      </c>
    </row>
    <row r="62" spans="1:12" x14ac:dyDescent="0.25">
      <c r="A62" s="1">
        <v>19625047.888</v>
      </c>
      <c r="B62" s="1">
        <v>4342309.4519999996</v>
      </c>
      <c r="C62" s="1">
        <v>30190</v>
      </c>
      <c r="E62" s="7">
        <v>0.99527989366666703</v>
      </c>
      <c r="F62" s="7">
        <v>0.99882011166666695</v>
      </c>
      <c r="G62" s="7">
        <v>0.99509488866666695</v>
      </c>
      <c r="H62" s="7">
        <v>0.98822387833333303</v>
      </c>
      <c r="J62" s="7">
        <f t="shared" si="2"/>
        <v>0.99882011166666695</v>
      </c>
      <c r="L62" s="24">
        <v>2</v>
      </c>
    </row>
    <row r="63" spans="1:12" x14ac:dyDescent="0.25">
      <c r="A63" s="1">
        <v>19624928.467</v>
      </c>
      <c r="B63" s="1">
        <v>4341826.0539999995</v>
      </c>
      <c r="C63" s="1">
        <v>31060</v>
      </c>
      <c r="E63" s="7">
        <v>0.99630951133333301</v>
      </c>
      <c r="F63" s="7">
        <v>0.99959491766666697</v>
      </c>
      <c r="G63" s="7">
        <v>0.99587785699999998</v>
      </c>
      <c r="H63" s="7">
        <v>0.98834355033333299</v>
      </c>
      <c r="J63" s="7">
        <f t="shared" si="2"/>
        <v>0.99959491766666697</v>
      </c>
      <c r="L63" s="24">
        <v>2</v>
      </c>
    </row>
    <row r="64" spans="1:12" x14ac:dyDescent="0.25">
      <c r="A64" s="1">
        <v>19624055.294</v>
      </c>
      <c r="B64" s="1">
        <v>4341804.5920000002</v>
      </c>
      <c r="C64" s="1">
        <v>31191</v>
      </c>
      <c r="E64" s="7">
        <v>0.99443458166666698</v>
      </c>
      <c r="F64" s="7">
        <v>1.0005565083333301</v>
      </c>
      <c r="G64" s="7">
        <v>0.99771178533333305</v>
      </c>
      <c r="H64" s="7">
        <v>0.99022539566666701</v>
      </c>
      <c r="J64" s="7">
        <f t="shared" si="2"/>
        <v>1.0005565083333301</v>
      </c>
      <c r="L64" s="24">
        <v>2</v>
      </c>
    </row>
    <row r="65" spans="1:12" x14ac:dyDescent="0.25">
      <c r="A65" s="1">
        <v>19626465.703000002</v>
      </c>
      <c r="B65" s="1">
        <v>4341735.3370000003</v>
      </c>
      <c r="C65" s="1">
        <v>31192</v>
      </c>
      <c r="E65" s="7">
        <v>0.99342640699999996</v>
      </c>
      <c r="F65" s="7">
        <v>0.99425934000000005</v>
      </c>
      <c r="G65" s="7">
        <v>0.99284261566666698</v>
      </c>
      <c r="H65" s="7">
        <v>0.98951708199999999</v>
      </c>
      <c r="J65" s="7">
        <f t="shared" si="2"/>
        <v>0.99425934000000005</v>
      </c>
      <c r="L65" s="24">
        <v>2</v>
      </c>
    </row>
    <row r="66" spans="1:12" x14ac:dyDescent="0.25">
      <c r="A66" s="1">
        <v>19627985.390000001</v>
      </c>
      <c r="B66" s="1">
        <v>4341639.92</v>
      </c>
      <c r="C66" s="1">
        <v>31193</v>
      </c>
      <c r="E66" s="7">
        <v>0.99715815266666696</v>
      </c>
      <c r="F66" s="7">
        <v>0.99662716766666704</v>
      </c>
      <c r="G66" s="7">
        <v>0.99381040066666704</v>
      </c>
      <c r="H66" s="7">
        <v>0.98748785033333297</v>
      </c>
      <c r="J66" s="7">
        <f t="shared" si="2"/>
        <v>0.99715815266666696</v>
      </c>
      <c r="L66" s="24">
        <v>1</v>
      </c>
    </row>
    <row r="67" spans="1:12" x14ac:dyDescent="0.25">
      <c r="A67" s="1">
        <v>19624882.164000001</v>
      </c>
      <c r="B67" s="1">
        <v>4341328.7620000001</v>
      </c>
      <c r="C67" s="1">
        <v>32201</v>
      </c>
      <c r="E67" s="7">
        <v>0.99633027666666696</v>
      </c>
      <c r="F67" s="7">
        <v>0.99960929733333304</v>
      </c>
      <c r="G67" s="7">
        <v>0.99674010833333304</v>
      </c>
      <c r="H67" s="7">
        <v>0.988293633666667</v>
      </c>
      <c r="J67" s="7">
        <f t="shared" si="2"/>
        <v>0.99960929733333304</v>
      </c>
      <c r="L67" s="24">
        <v>2</v>
      </c>
    </row>
    <row r="68" spans="1:12" x14ac:dyDescent="0.25">
      <c r="A68" s="1">
        <v>19627900.969999999</v>
      </c>
      <c r="B68" s="1">
        <v>4341129.3499999996</v>
      </c>
      <c r="C68" s="1">
        <v>32204</v>
      </c>
      <c r="E68" s="7">
        <v>0.99718285833333298</v>
      </c>
      <c r="F68" s="7">
        <v>0.99685354633333301</v>
      </c>
      <c r="G68" s="7">
        <v>0.993791649666667</v>
      </c>
      <c r="H68" s="7">
        <v>0.98751010266666694</v>
      </c>
      <c r="J68" s="7">
        <f t="shared" si="2"/>
        <v>0.99718285833333298</v>
      </c>
      <c r="L68" s="24">
        <v>1</v>
      </c>
    </row>
    <row r="69" spans="1:12" x14ac:dyDescent="0.25">
      <c r="A69" s="1">
        <v>19624759.690000001</v>
      </c>
      <c r="B69" s="1">
        <v>4340351.95</v>
      </c>
      <c r="C69" s="1">
        <v>33032</v>
      </c>
      <c r="E69" s="7">
        <v>0.99454421400000004</v>
      </c>
      <c r="F69" s="7">
        <v>0.99971813666666698</v>
      </c>
      <c r="G69" s="7">
        <v>0.99731049500000002</v>
      </c>
      <c r="H69" s="7">
        <v>0.99008292233333295</v>
      </c>
      <c r="J69" s="7">
        <f t="shared" si="2"/>
        <v>0.99971813666666698</v>
      </c>
      <c r="L69" s="24">
        <v>2</v>
      </c>
    </row>
    <row r="70" spans="1:12" x14ac:dyDescent="0.25">
      <c r="A70" s="1">
        <v>19627773.331</v>
      </c>
      <c r="B70" s="1">
        <v>4340156.1009999998</v>
      </c>
      <c r="C70" s="1">
        <v>33033</v>
      </c>
      <c r="E70" s="7">
        <v>0.99647954400000005</v>
      </c>
      <c r="F70" s="7">
        <v>0.99713202433333303</v>
      </c>
      <c r="G70" s="7">
        <v>0.99460431133333305</v>
      </c>
      <c r="H70" s="7">
        <v>0.98807793300000002</v>
      </c>
      <c r="J70" s="7">
        <f t="shared" si="2"/>
        <v>0.99713202433333303</v>
      </c>
      <c r="L70" s="24">
        <v>2</v>
      </c>
    </row>
    <row r="71" spans="1:12" x14ac:dyDescent="0.25">
      <c r="A71" s="1">
        <v>19620244.914000001</v>
      </c>
      <c r="B71" s="1">
        <v>4340613.9249999998</v>
      </c>
      <c r="C71" s="1">
        <v>33197</v>
      </c>
      <c r="E71" s="7">
        <v>0.987460960666667</v>
      </c>
      <c r="F71" s="7">
        <v>0.99352206666666698</v>
      </c>
      <c r="G71" s="7">
        <v>0.99557914533333303</v>
      </c>
      <c r="H71" s="7">
        <v>0.99401445899999996</v>
      </c>
      <c r="J71" s="7">
        <f t="shared" si="2"/>
        <v>0.99557914533333303</v>
      </c>
      <c r="L71" s="24">
        <v>3</v>
      </c>
    </row>
    <row r="72" spans="1:12" x14ac:dyDescent="0.25">
      <c r="A72" s="1">
        <v>19623242.190000001</v>
      </c>
      <c r="B72" s="1">
        <v>4340407.4119999995</v>
      </c>
      <c r="C72" s="1">
        <v>33199</v>
      </c>
      <c r="E72" s="7">
        <v>0.992636455333333</v>
      </c>
      <c r="F72" s="7">
        <v>0.99804244099999995</v>
      </c>
      <c r="G72" s="7">
        <v>0.99635438066666704</v>
      </c>
      <c r="H72" s="7">
        <v>0.99213895833333299</v>
      </c>
      <c r="J72" s="7">
        <f t="shared" si="2"/>
        <v>0.99804244099999995</v>
      </c>
      <c r="L72" s="24">
        <v>2</v>
      </c>
    </row>
    <row r="73" spans="1:12" x14ac:dyDescent="0.25">
      <c r="A73" s="1">
        <v>19626334.363000002</v>
      </c>
      <c r="B73" s="1">
        <v>4340225.5480000004</v>
      </c>
      <c r="C73" s="1">
        <v>33210</v>
      </c>
      <c r="E73" s="7">
        <v>0.99541867699999997</v>
      </c>
      <c r="F73" s="7">
        <v>1.00000334066667</v>
      </c>
      <c r="G73" s="7">
        <v>0.99766427333333296</v>
      </c>
      <c r="H73" s="7">
        <v>0.98918810999999995</v>
      </c>
      <c r="J73" s="7">
        <f t="shared" si="2"/>
        <v>1.00000334066667</v>
      </c>
      <c r="L73" s="24">
        <v>2</v>
      </c>
    </row>
    <row r="74" spans="1:12" x14ac:dyDescent="0.25">
      <c r="A74" s="1">
        <v>19628511.635000002</v>
      </c>
      <c r="B74" s="1">
        <v>4340113.2560000001</v>
      </c>
      <c r="C74" s="1">
        <v>33211</v>
      </c>
      <c r="E74" s="7">
        <v>0.99557124733333302</v>
      </c>
      <c r="F74" s="7">
        <v>0.99700093233333298</v>
      </c>
      <c r="G74" s="7">
        <v>0.99517399433333298</v>
      </c>
      <c r="H74" s="7">
        <v>0.98887159766666699</v>
      </c>
      <c r="J74" s="7">
        <f t="shared" si="2"/>
        <v>0.99700093233333298</v>
      </c>
      <c r="L74" s="24">
        <v>2</v>
      </c>
    </row>
    <row r="75" spans="1:12" x14ac:dyDescent="0.25">
      <c r="A75" s="1">
        <v>19621713.136</v>
      </c>
      <c r="B75" s="1">
        <v>4340175.4579999996</v>
      </c>
      <c r="C75" s="1">
        <v>33341</v>
      </c>
      <c r="E75" s="7">
        <v>0.996560695</v>
      </c>
      <c r="F75" s="7">
        <v>0.99846954633333296</v>
      </c>
      <c r="G75" s="7">
        <v>0.99581753299999998</v>
      </c>
      <c r="H75" s="7">
        <v>0.98791174533333304</v>
      </c>
      <c r="J75" s="7">
        <f t="shared" si="2"/>
        <v>0.99846954633333296</v>
      </c>
      <c r="L75" s="24">
        <v>2</v>
      </c>
    </row>
    <row r="76" spans="1:12" x14ac:dyDescent="0.25">
      <c r="A76" s="1">
        <v>19624590.493999999</v>
      </c>
      <c r="B76" s="1">
        <v>4339340.1569999997</v>
      </c>
      <c r="C76" s="1">
        <v>34216</v>
      </c>
      <c r="E76" s="7">
        <v>0.98775833099999999</v>
      </c>
      <c r="F76" s="7">
        <v>0.99260554400000001</v>
      </c>
      <c r="G76" s="7">
        <v>0.99472827500000005</v>
      </c>
      <c r="H76" s="7">
        <v>0.99494363299999999</v>
      </c>
      <c r="J76" s="7">
        <f t="shared" si="2"/>
        <v>0.99494363299999999</v>
      </c>
      <c r="L76" s="24">
        <v>4</v>
      </c>
    </row>
    <row r="77" spans="1:12" x14ac:dyDescent="0.25">
      <c r="A77" s="1">
        <v>19628473.618000001</v>
      </c>
      <c r="B77" s="1">
        <v>4339095.142</v>
      </c>
      <c r="C77" s="1">
        <v>34220</v>
      </c>
      <c r="E77" s="7">
        <v>0.99317462466666695</v>
      </c>
      <c r="F77" s="7">
        <v>0.99564077433333298</v>
      </c>
      <c r="G77" s="7">
        <v>0.99726314266666705</v>
      </c>
      <c r="H77" s="7">
        <v>0.99122433700000001</v>
      </c>
      <c r="J77" s="7">
        <f t="shared" si="2"/>
        <v>0.99726314266666705</v>
      </c>
      <c r="L77" s="24">
        <v>3</v>
      </c>
    </row>
    <row r="78" spans="1:12" x14ac:dyDescent="0.25">
      <c r="A78" s="1">
        <v>19623973.951000001</v>
      </c>
      <c r="B78" s="1">
        <v>4339421.4309999999</v>
      </c>
      <c r="C78" s="1">
        <v>34641</v>
      </c>
      <c r="E78" s="7">
        <v>0.99205751133333298</v>
      </c>
      <c r="F78" s="7">
        <v>0.99708134900000001</v>
      </c>
      <c r="G78" s="7">
        <v>0.99767330366666696</v>
      </c>
      <c r="H78" s="7">
        <v>0.99253770466666702</v>
      </c>
      <c r="J78" s="7">
        <f t="shared" si="2"/>
        <v>0.99767330366666696</v>
      </c>
      <c r="L78" s="24">
        <v>3</v>
      </c>
    </row>
    <row r="79" spans="1:12" x14ac:dyDescent="0.25">
      <c r="A79" s="1">
        <v>19624522.162999999</v>
      </c>
      <c r="B79" s="1">
        <v>4338866.8530000001</v>
      </c>
      <c r="C79" s="1">
        <v>35061</v>
      </c>
      <c r="E79" s="7">
        <v>0.98875798866666698</v>
      </c>
      <c r="F79" s="7">
        <v>0.99435890866666699</v>
      </c>
      <c r="G79" s="7">
        <v>0.99598035766666704</v>
      </c>
      <c r="H79" s="7">
        <v>0.99517427166666705</v>
      </c>
      <c r="J79" s="7">
        <f t="shared" si="2"/>
        <v>0.99598035766666704</v>
      </c>
      <c r="L79" s="24">
        <v>3</v>
      </c>
    </row>
    <row r="80" spans="1:12" x14ac:dyDescent="0.25">
      <c r="A80" s="1">
        <v>19627170.166999999</v>
      </c>
      <c r="B80" s="1">
        <v>4338753.43</v>
      </c>
      <c r="C80" s="1">
        <v>35085</v>
      </c>
      <c r="E80" s="7">
        <v>0.99179510966666695</v>
      </c>
      <c r="F80" s="7">
        <v>0.99493353933333295</v>
      </c>
      <c r="G80" s="7">
        <v>0.99645977133333297</v>
      </c>
      <c r="H80" s="7">
        <v>0.992505149333333</v>
      </c>
      <c r="J80" s="7">
        <f t="shared" si="2"/>
        <v>0.99645977133333297</v>
      </c>
      <c r="L80" s="24">
        <v>3</v>
      </c>
    </row>
    <row r="81" spans="1:12" x14ac:dyDescent="0.25">
      <c r="A81" s="1">
        <v>19623066.030999999</v>
      </c>
      <c r="B81" s="1">
        <v>4338942.0590000004</v>
      </c>
      <c r="C81" s="1">
        <v>35213</v>
      </c>
      <c r="E81" s="7">
        <v>0.99249398566666702</v>
      </c>
      <c r="F81" s="7">
        <v>0.99680185933333298</v>
      </c>
      <c r="G81" s="7">
        <v>0.99754332700000004</v>
      </c>
      <c r="H81" s="7">
        <v>0.99223872400000002</v>
      </c>
      <c r="J81" s="7">
        <f t="shared" si="2"/>
        <v>0.99754332700000004</v>
      </c>
      <c r="L81" s="24">
        <v>3</v>
      </c>
    </row>
    <row r="82" spans="1:12" x14ac:dyDescent="0.25">
      <c r="A82" s="1">
        <v>19626007.614999998</v>
      </c>
      <c r="B82" s="1">
        <v>4338670.0580000002</v>
      </c>
      <c r="C82" s="1">
        <v>35214</v>
      </c>
      <c r="E82" s="7">
        <v>0.98980825933333305</v>
      </c>
      <c r="F82" s="7">
        <v>0.99510645200000003</v>
      </c>
      <c r="G82" s="7">
        <v>0.99605159099999996</v>
      </c>
      <c r="H82" s="7">
        <v>0.99400699466666698</v>
      </c>
      <c r="J82" s="7">
        <f t="shared" si="2"/>
        <v>0.99605159099999996</v>
      </c>
      <c r="L82" s="24">
        <v>3</v>
      </c>
    </row>
    <row r="83" spans="1:12" x14ac:dyDescent="0.25">
      <c r="A83" s="1">
        <v>19621502.078000002</v>
      </c>
      <c r="B83" s="1">
        <v>4338647.6409999998</v>
      </c>
      <c r="C83" s="1">
        <v>35361</v>
      </c>
      <c r="E83" s="7">
        <v>0.99247413333333301</v>
      </c>
      <c r="F83" s="7">
        <v>0.997271448</v>
      </c>
      <c r="G83" s="7">
        <v>0.99794989366666698</v>
      </c>
      <c r="H83" s="7">
        <v>0.99217669200000003</v>
      </c>
      <c r="J83" s="7">
        <f t="shared" si="2"/>
        <v>0.99794989366666698</v>
      </c>
      <c r="L83" s="24">
        <v>3</v>
      </c>
    </row>
    <row r="84" spans="1:12" x14ac:dyDescent="0.25">
      <c r="A84" s="1">
        <v>19623658.112</v>
      </c>
      <c r="B84" s="1">
        <v>4338530.5939999996</v>
      </c>
      <c r="C84" s="1">
        <v>35362</v>
      </c>
      <c r="E84" s="7">
        <v>0.990270283333333</v>
      </c>
      <c r="F84" s="7">
        <v>0.99651250899999999</v>
      </c>
      <c r="G84" s="7">
        <v>0.99866441666666705</v>
      </c>
      <c r="H84" s="7">
        <v>0.99419602533333296</v>
      </c>
      <c r="J84" s="7">
        <f t="shared" si="2"/>
        <v>0.99866441666666705</v>
      </c>
      <c r="L84" s="24">
        <v>3</v>
      </c>
    </row>
    <row r="85" spans="1:12" x14ac:dyDescent="0.25">
      <c r="A85" s="1">
        <v>19620354.109999999</v>
      </c>
      <c r="B85" s="1">
        <v>4339385.9759999998</v>
      </c>
      <c r="C85" s="1">
        <v>35681</v>
      </c>
      <c r="E85" s="7">
        <v>0.99022638600000001</v>
      </c>
      <c r="F85" s="7">
        <v>0.99570936566666701</v>
      </c>
      <c r="G85" s="7">
        <v>0.99682991766666695</v>
      </c>
      <c r="H85" s="7">
        <v>0.99386417733333299</v>
      </c>
      <c r="J85" s="7">
        <f t="shared" si="2"/>
        <v>0.99682991766666695</v>
      </c>
      <c r="L85" s="24">
        <v>3</v>
      </c>
    </row>
    <row r="86" spans="1:12" x14ac:dyDescent="0.25">
      <c r="A86" s="1">
        <v>19621417.449999999</v>
      </c>
      <c r="B86" s="1">
        <v>4337849.21</v>
      </c>
      <c r="C86" s="1">
        <v>36371</v>
      </c>
      <c r="E86" s="7">
        <v>0.98778640966666698</v>
      </c>
      <c r="F86" s="7">
        <v>0.994225154</v>
      </c>
      <c r="G86" s="7">
        <v>0.99939563033333301</v>
      </c>
      <c r="H86" s="7">
        <v>0.99657651300000005</v>
      </c>
      <c r="J86" s="7">
        <f t="shared" si="2"/>
        <v>0.99939563033333301</v>
      </c>
      <c r="L86" s="24">
        <v>3</v>
      </c>
    </row>
    <row r="87" spans="1:12" x14ac:dyDescent="0.25">
      <c r="A87" s="1">
        <v>19623708.048</v>
      </c>
      <c r="B87" s="1">
        <v>4337819.6310000001</v>
      </c>
      <c r="C87" s="1">
        <v>36372</v>
      </c>
      <c r="E87" s="7">
        <v>0.98876110166666697</v>
      </c>
      <c r="F87" s="7">
        <v>0.99495877433333302</v>
      </c>
      <c r="G87" s="7">
        <v>0.99970154600000005</v>
      </c>
      <c r="H87" s="7">
        <v>0.99571472933333305</v>
      </c>
      <c r="J87" s="7">
        <f t="shared" si="2"/>
        <v>0.99970154600000005</v>
      </c>
      <c r="L87" s="24">
        <v>3</v>
      </c>
    </row>
    <row r="88" spans="1:12" x14ac:dyDescent="0.25">
      <c r="A88" s="1">
        <v>19625791.692000002</v>
      </c>
      <c r="B88" s="1">
        <v>4337288.4139999999</v>
      </c>
      <c r="C88" s="1">
        <v>37034</v>
      </c>
      <c r="E88" s="7">
        <v>0.99001472400000001</v>
      </c>
      <c r="F88" s="7">
        <v>0.99542133666666699</v>
      </c>
      <c r="G88" s="7">
        <v>0.99570588199999999</v>
      </c>
      <c r="H88" s="7">
        <v>0.993772141</v>
      </c>
      <c r="J88" s="7">
        <f t="shared" si="2"/>
        <v>0.99570588199999999</v>
      </c>
      <c r="L88" s="24">
        <v>3</v>
      </c>
    </row>
    <row r="89" spans="1:12" x14ac:dyDescent="0.25">
      <c r="A89" s="1">
        <v>19618308.772999998</v>
      </c>
      <c r="B89" s="1">
        <v>4337728.5920000002</v>
      </c>
      <c r="C89" s="1">
        <v>37038</v>
      </c>
      <c r="E89" s="7">
        <v>0.98750305466666699</v>
      </c>
      <c r="F89" s="7">
        <v>0.993314111</v>
      </c>
      <c r="G89" s="7">
        <v>0.99725073799999997</v>
      </c>
      <c r="H89" s="7">
        <v>0.99509933033333298</v>
      </c>
      <c r="J89" s="7">
        <f t="shared" si="2"/>
        <v>0.99725073799999997</v>
      </c>
      <c r="L89" s="24">
        <v>3</v>
      </c>
    </row>
    <row r="90" spans="1:12" x14ac:dyDescent="0.25">
      <c r="A90" s="1">
        <v>19621371.585000001</v>
      </c>
      <c r="B90" s="1">
        <v>4337480.2240000004</v>
      </c>
      <c r="C90" s="1">
        <v>37039</v>
      </c>
      <c r="E90" s="7">
        <v>0.985821738666667</v>
      </c>
      <c r="F90" s="7">
        <v>0.99229616099999995</v>
      </c>
      <c r="G90" s="7">
        <v>0.99831483866666704</v>
      </c>
      <c r="H90" s="7">
        <v>0.99704894466666705</v>
      </c>
      <c r="J90" s="7">
        <f t="shared" si="2"/>
        <v>0.99831483866666704</v>
      </c>
      <c r="L90" s="24">
        <v>3</v>
      </c>
    </row>
    <row r="91" spans="1:12" x14ac:dyDescent="0.25">
      <c r="A91" s="1">
        <v>19624299.48</v>
      </c>
      <c r="B91" s="1">
        <v>4337377.2010000004</v>
      </c>
      <c r="C91" s="1">
        <v>37040</v>
      </c>
      <c r="E91" s="7">
        <v>0.98775930199999995</v>
      </c>
      <c r="F91" s="7">
        <v>0.99388071200000006</v>
      </c>
      <c r="G91" s="7">
        <v>0.997582989333333</v>
      </c>
      <c r="H91" s="7">
        <v>0.99610925966666697</v>
      </c>
      <c r="J91" s="7">
        <f t="shared" si="2"/>
        <v>0.997582989333333</v>
      </c>
      <c r="L91" s="24">
        <v>3</v>
      </c>
    </row>
    <row r="92" spans="1:12" x14ac:dyDescent="0.25">
      <c r="A92" s="1">
        <v>19622854.895</v>
      </c>
      <c r="B92" s="1">
        <v>4337462.8380000005</v>
      </c>
      <c r="C92" s="1">
        <v>37219</v>
      </c>
      <c r="E92" s="7">
        <v>0.99000161733333303</v>
      </c>
      <c r="F92" s="7">
        <v>0.99471173333333296</v>
      </c>
      <c r="G92" s="7">
        <v>0.99868509900000002</v>
      </c>
      <c r="H92" s="7">
        <v>0.99460822933333304</v>
      </c>
      <c r="J92" s="7">
        <f t="shared" si="2"/>
        <v>0.99868509900000002</v>
      </c>
      <c r="L92" s="24">
        <v>3</v>
      </c>
    </row>
    <row r="93" spans="1:12" x14ac:dyDescent="0.25">
      <c r="A93" s="1">
        <v>19626532.377999999</v>
      </c>
      <c r="B93" s="1">
        <v>4337221.0120000001</v>
      </c>
      <c r="C93" s="1">
        <v>37228</v>
      </c>
      <c r="E93" s="7">
        <v>0.98847038133333298</v>
      </c>
      <c r="F93" s="7">
        <v>0.99469247266666705</v>
      </c>
      <c r="G93" s="7">
        <v>0.99636490666666699</v>
      </c>
      <c r="H93" s="7">
        <v>0.99532428433333298</v>
      </c>
      <c r="J93" s="7">
        <f t="shared" si="2"/>
        <v>0.99636490666666699</v>
      </c>
      <c r="L93" s="24">
        <v>3</v>
      </c>
    </row>
    <row r="94" spans="1:12" x14ac:dyDescent="0.25">
      <c r="A94" s="1">
        <v>19621297.063999999</v>
      </c>
      <c r="B94" s="1">
        <v>4337143.8080000002</v>
      </c>
      <c r="C94" s="1">
        <v>37381</v>
      </c>
      <c r="E94" s="7">
        <v>0.98657924066666702</v>
      </c>
      <c r="F94" s="7">
        <v>0.992852660666667</v>
      </c>
      <c r="G94" s="7">
        <v>0.99866100000000002</v>
      </c>
      <c r="H94" s="7">
        <v>0.99679375599999998</v>
      </c>
      <c r="J94" s="7">
        <f t="shared" si="2"/>
        <v>0.99866100000000002</v>
      </c>
      <c r="L94" s="24">
        <v>3</v>
      </c>
    </row>
    <row r="95" spans="1:12" x14ac:dyDescent="0.25">
      <c r="A95" s="1">
        <v>19623547.756000001</v>
      </c>
      <c r="B95" s="1">
        <v>4336791.5029999996</v>
      </c>
      <c r="C95" s="1">
        <v>37382</v>
      </c>
      <c r="E95" s="7">
        <v>0.98923492666666701</v>
      </c>
      <c r="F95" s="7">
        <v>0.993939610333333</v>
      </c>
      <c r="G95" s="7">
        <v>0.99725360033333299</v>
      </c>
      <c r="H95" s="7">
        <v>0.99527270300000004</v>
      </c>
      <c r="J95" s="7">
        <f t="shared" si="2"/>
        <v>0.99725360033333299</v>
      </c>
      <c r="L95" s="24">
        <v>3</v>
      </c>
    </row>
    <row r="96" spans="1:12" x14ac:dyDescent="0.25">
      <c r="A96" s="1">
        <v>19624074.723999999</v>
      </c>
      <c r="B96" s="1">
        <v>4335909.9230000004</v>
      </c>
      <c r="C96" s="1">
        <v>39042</v>
      </c>
      <c r="E96" s="7">
        <v>0.98801752600000003</v>
      </c>
      <c r="F96" s="7">
        <v>0.99280443233333304</v>
      </c>
      <c r="G96" s="7">
        <v>0.99428903499999999</v>
      </c>
      <c r="H96" s="7">
        <v>0.99383086799999998</v>
      </c>
      <c r="J96" s="7">
        <f t="shared" si="2"/>
        <v>0.99428903499999999</v>
      </c>
      <c r="L96" s="24">
        <v>3</v>
      </c>
    </row>
    <row r="97" spans="1:12" x14ac:dyDescent="0.25">
      <c r="A97" s="1">
        <v>19623589.013</v>
      </c>
      <c r="B97" s="1">
        <v>4334478.3880000003</v>
      </c>
      <c r="C97" s="1">
        <v>41081</v>
      </c>
      <c r="E97" s="7">
        <v>0.98819096833333298</v>
      </c>
      <c r="F97" s="7">
        <v>0.99309303233333301</v>
      </c>
      <c r="G97" s="7">
        <v>0.99544468066666703</v>
      </c>
      <c r="H97" s="7">
        <v>0.99479312499999994</v>
      </c>
      <c r="J97" s="7">
        <f t="shared" si="2"/>
        <v>0.99544468066666703</v>
      </c>
      <c r="L97" s="24">
        <v>3</v>
      </c>
    </row>
    <row r="98" spans="1:12" x14ac:dyDescent="0.25">
      <c r="A98" s="1">
        <v>19627029.502999999</v>
      </c>
      <c r="B98" s="1">
        <v>4335718.9210000001</v>
      </c>
      <c r="C98" s="1">
        <v>59233</v>
      </c>
      <c r="E98" s="7">
        <v>0.98707261899999998</v>
      </c>
      <c r="F98" s="7">
        <v>0.99266036633333299</v>
      </c>
      <c r="G98" s="7">
        <v>0.99581831533333298</v>
      </c>
      <c r="H98" s="7">
        <v>0.99609151233333304</v>
      </c>
      <c r="J98" s="7">
        <f t="shared" si="2"/>
        <v>0.99609151233333304</v>
      </c>
      <c r="L98" s="24">
        <v>4</v>
      </c>
    </row>
    <row r="99" spans="1:12" x14ac:dyDescent="0.25">
      <c r="A99" s="1">
        <v>19624337.23</v>
      </c>
      <c r="B99" s="1">
        <v>4337753.8720000004</v>
      </c>
      <c r="C99" s="1">
        <v>63141</v>
      </c>
      <c r="E99" s="7">
        <v>0.98539754199999996</v>
      </c>
      <c r="F99" s="7">
        <v>0.99141235133333305</v>
      </c>
      <c r="G99" s="7">
        <v>0.99789922333333303</v>
      </c>
      <c r="H99" s="7">
        <v>0.99801693933333302</v>
      </c>
      <c r="J99" s="7">
        <f t="shared" si="2"/>
        <v>0.99801693933333302</v>
      </c>
      <c r="L99" s="24">
        <v>4</v>
      </c>
    </row>
    <row r="100" spans="1:12" x14ac:dyDescent="0.25">
      <c r="A100" s="1">
        <v>19624419.164999999</v>
      </c>
      <c r="B100" s="1">
        <v>4338118.2079999996</v>
      </c>
      <c r="C100" s="1">
        <v>63218</v>
      </c>
      <c r="E100" s="7">
        <v>0.98649674233333295</v>
      </c>
      <c r="F100" s="7">
        <v>0.99231610999999997</v>
      </c>
      <c r="G100" s="7">
        <v>0.99771345600000005</v>
      </c>
      <c r="H100" s="7">
        <v>0.99737544</v>
      </c>
      <c r="J100" s="7">
        <f t="shared" si="2"/>
        <v>0.99771345600000005</v>
      </c>
      <c r="L100" s="24">
        <v>3</v>
      </c>
    </row>
    <row r="101" spans="1:12" x14ac:dyDescent="0.25">
      <c r="A101" s="1">
        <v>19623972.300000001</v>
      </c>
      <c r="B101" s="1">
        <v>4335187.03</v>
      </c>
      <c r="C101" s="1">
        <v>63234</v>
      </c>
      <c r="E101" s="7">
        <v>0.98738900566666699</v>
      </c>
      <c r="F101" s="7">
        <v>0.99204004466666695</v>
      </c>
      <c r="G101" s="7">
        <v>0.99526944833333297</v>
      </c>
      <c r="H101" s="7">
        <v>0.99456038800000002</v>
      </c>
      <c r="J101" s="7">
        <f t="shared" si="2"/>
        <v>0.99526944833333297</v>
      </c>
      <c r="L101" s="24">
        <v>3</v>
      </c>
    </row>
    <row r="102" spans="1:12" x14ac:dyDescent="0.25">
      <c r="A102" s="1">
        <v>19620523.782000002</v>
      </c>
      <c r="B102" s="1">
        <v>4342837.1090000002</v>
      </c>
      <c r="C102" s="1" t="s">
        <v>153</v>
      </c>
      <c r="E102" s="7">
        <v>0.99087494233333295</v>
      </c>
      <c r="F102" s="7">
        <v>0.99576391399999997</v>
      </c>
      <c r="G102" s="7">
        <v>0.99739028500000004</v>
      </c>
      <c r="H102" s="7">
        <v>0.99353108166666704</v>
      </c>
      <c r="J102" s="7">
        <f t="shared" si="2"/>
        <v>0.99739028500000004</v>
      </c>
      <c r="L102" s="24">
        <v>3</v>
      </c>
    </row>
    <row r="103" spans="1:12" x14ac:dyDescent="0.25">
      <c r="A103" s="1">
        <v>19621250.559</v>
      </c>
      <c r="B103" s="1">
        <v>4342798.0120000001</v>
      </c>
      <c r="C103" s="1" t="s">
        <v>9</v>
      </c>
      <c r="E103" s="7">
        <v>0.99316374133333296</v>
      </c>
      <c r="F103" s="7">
        <v>0.99643566133333294</v>
      </c>
      <c r="G103" s="7">
        <v>0.99705851733333295</v>
      </c>
      <c r="H103" s="7">
        <v>0.991379385</v>
      </c>
      <c r="J103" s="7">
        <f t="shared" si="2"/>
        <v>0.99705851733333295</v>
      </c>
      <c r="L103" s="24">
        <v>3</v>
      </c>
    </row>
    <row r="104" spans="1:12" x14ac:dyDescent="0.25">
      <c r="A104" s="1">
        <v>19621954.16</v>
      </c>
      <c r="B104" s="1">
        <v>4342750.04</v>
      </c>
      <c r="C104" s="1" t="s">
        <v>154</v>
      </c>
      <c r="E104" s="7">
        <v>0.99441438633333301</v>
      </c>
      <c r="F104" s="7">
        <v>0.99694517966666696</v>
      </c>
      <c r="G104" s="7">
        <v>0.99679521133333304</v>
      </c>
      <c r="H104" s="7">
        <v>0.99001283100000004</v>
      </c>
      <c r="J104" s="7">
        <f t="shared" si="2"/>
        <v>0.99694517966666696</v>
      </c>
      <c r="L104" s="24">
        <v>2</v>
      </c>
    </row>
    <row r="105" spans="1:12" x14ac:dyDescent="0.25">
      <c r="A105" s="1">
        <v>19622765.982000001</v>
      </c>
      <c r="B105" s="1">
        <v>4342750.2130000005</v>
      </c>
      <c r="C105" s="1" t="s">
        <v>11</v>
      </c>
      <c r="E105" s="7">
        <v>0.99424121166666701</v>
      </c>
      <c r="F105" s="7">
        <v>0.99804921499999999</v>
      </c>
      <c r="G105" s="7">
        <v>0.997266193333333</v>
      </c>
      <c r="H105" s="7">
        <v>0.99030128633333303</v>
      </c>
      <c r="J105" s="7">
        <f t="shared" si="2"/>
        <v>0.99804921499999999</v>
      </c>
      <c r="L105" s="24">
        <v>2</v>
      </c>
    </row>
    <row r="106" spans="1:12" x14ac:dyDescent="0.25">
      <c r="A106" s="1">
        <v>19624152.076000001</v>
      </c>
      <c r="B106" s="1">
        <v>4342597.1140000001</v>
      </c>
      <c r="C106" s="1" t="s">
        <v>155</v>
      </c>
      <c r="E106" s="7">
        <v>0.99278343166666705</v>
      </c>
      <c r="F106" s="7">
        <v>0.99871690400000002</v>
      </c>
      <c r="G106" s="7">
        <v>0.99819584800000005</v>
      </c>
      <c r="H106" s="7">
        <v>0.991330823333333</v>
      </c>
      <c r="J106" s="7">
        <f t="shared" si="2"/>
        <v>0.99871690400000002</v>
      </c>
      <c r="L106" s="24">
        <v>2</v>
      </c>
    </row>
    <row r="107" spans="1:12" x14ac:dyDescent="0.25">
      <c r="A107" s="1">
        <v>19625757.208000001</v>
      </c>
      <c r="B107" s="1">
        <v>4342493.8289999999</v>
      </c>
      <c r="C107" s="1" t="s">
        <v>13</v>
      </c>
      <c r="E107" s="7">
        <v>0.99575577366666701</v>
      </c>
      <c r="F107" s="7">
        <v>0.99927087333333298</v>
      </c>
      <c r="G107" s="7">
        <v>0.99548357399999998</v>
      </c>
      <c r="H107" s="7">
        <v>0.98852488299999997</v>
      </c>
      <c r="J107" s="7">
        <f t="shared" si="2"/>
        <v>0.99927087333333298</v>
      </c>
      <c r="L107" s="24">
        <v>2</v>
      </c>
    </row>
    <row r="108" spans="1:12" x14ac:dyDescent="0.25">
      <c r="A108" s="1">
        <v>19626700.113000002</v>
      </c>
      <c r="B108" s="1">
        <v>4342427.4390000002</v>
      </c>
      <c r="C108" s="1" t="s">
        <v>156</v>
      </c>
      <c r="E108" s="7">
        <v>0.99440728466666695</v>
      </c>
      <c r="F108" s="7">
        <v>0.99670558333333303</v>
      </c>
      <c r="G108" s="7">
        <v>0.99483424433333301</v>
      </c>
      <c r="H108" s="7">
        <v>0.98934091166666704</v>
      </c>
      <c r="J108" s="7">
        <f t="shared" si="2"/>
        <v>0.99670558333333303</v>
      </c>
      <c r="L108" s="24">
        <v>2</v>
      </c>
    </row>
    <row r="109" spans="1:12" x14ac:dyDescent="0.25">
      <c r="A109" s="1">
        <v>19627438.454999998</v>
      </c>
      <c r="B109" s="1">
        <v>4342377.483</v>
      </c>
      <c r="C109" s="1" t="s">
        <v>15</v>
      </c>
      <c r="E109" s="7">
        <v>0.99601142233333295</v>
      </c>
      <c r="F109" s="7">
        <v>0.99670176766666696</v>
      </c>
      <c r="G109" s="7">
        <v>0.99448574566666703</v>
      </c>
      <c r="H109" s="7">
        <v>0.98795336033333303</v>
      </c>
      <c r="J109" s="7">
        <f t="shared" si="2"/>
        <v>0.99670176766666696</v>
      </c>
      <c r="L109" s="24">
        <v>2</v>
      </c>
    </row>
    <row r="110" spans="1:12" x14ac:dyDescent="0.25">
      <c r="A110" s="1">
        <v>19619805.480999999</v>
      </c>
      <c r="B110" s="1">
        <v>4342167.9359999998</v>
      </c>
      <c r="C110" s="1" t="s">
        <v>16</v>
      </c>
      <c r="E110" s="7">
        <v>0.98977205966666704</v>
      </c>
      <c r="F110" s="7">
        <v>0.99535936133333303</v>
      </c>
      <c r="G110" s="7">
        <v>0.99585380933333301</v>
      </c>
      <c r="H110" s="7">
        <v>0.99415800633333296</v>
      </c>
      <c r="J110" s="7">
        <f t="shared" si="2"/>
        <v>0.99585380933333301</v>
      </c>
      <c r="L110" s="24">
        <v>3</v>
      </c>
    </row>
    <row r="111" spans="1:12" x14ac:dyDescent="0.25">
      <c r="A111" s="1">
        <v>19620913.59</v>
      </c>
      <c r="B111" s="1">
        <v>4342070.3710000003</v>
      </c>
      <c r="C111" s="1" t="s">
        <v>17</v>
      </c>
      <c r="E111" s="7">
        <v>0.99262074833333303</v>
      </c>
      <c r="F111" s="7">
        <v>0.99632112799999994</v>
      </c>
      <c r="G111" s="7">
        <v>0.99700017766666704</v>
      </c>
      <c r="H111" s="7">
        <v>0.991999086333333</v>
      </c>
      <c r="J111" s="7">
        <f t="shared" si="2"/>
        <v>0.99700017766666704</v>
      </c>
      <c r="L111" s="24">
        <v>3</v>
      </c>
    </row>
    <row r="112" spans="1:12" x14ac:dyDescent="0.25">
      <c r="A112" s="1">
        <v>19621107.144000001</v>
      </c>
      <c r="B112" s="1">
        <v>4342079.4450000003</v>
      </c>
      <c r="C112" s="1" t="s">
        <v>18</v>
      </c>
      <c r="E112" s="7">
        <v>0.993364256</v>
      </c>
      <c r="F112" s="7">
        <v>0.99629136633333304</v>
      </c>
      <c r="G112" s="7">
        <v>0.996812013</v>
      </c>
      <c r="H112" s="7">
        <v>0.99122563100000005</v>
      </c>
      <c r="J112" s="7">
        <f t="shared" si="2"/>
        <v>0.996812013</v>
      </c>
      <c r="L112" s="24">
        <v>3</v>
      </c>
    </row>
    <row r="113" spans="1:12" x14ac:dyDescent="0.25">
      <c r="A113" s="1">
        <v>19621809.550999999</v>
      </c>
      <c r="B113" s="1">
        <v>4342028.6349999998</v>
      </c>
      <c r="C113" s="1" t="s">
        <v>19</v>
      </c>
      <c r="E113" s="7">
        <v>0.99410854933333304</v>
      </c>
      <c r="F113" s="7">
        <v>0.99676743033333304</v>
      </c>
      <c r="G113" s="7">
        <v>0.99664168366666706</v>
      </c>
      <c r="H113" s="7">
        <v>0.99051069866666697</v>
      </c>
      <c r="J113" s="7">
        <f t="shared" si="2"/>
        <v>0.99676743033333304</v>
      </c>
      <c r="L113" s="24">
        <v>2</v>
      </c>
    </row>
    <row r="114" spans="1:12" x14ac:dyDescent="0.25">
      <c r="A114" s="1">
        <v>19623002.34</v>
      </c>
      <c r="B114" s="1">
        <v>4341534.625</v>
      </c>
      <c r="C114" s="1" t="s">
        <v>20</v>
      </c>
      <c r="E114" s="7">
        <v>0.99422059833333298</v>
      </c>
      <c r="F114" s="7">
        <v>0.99896098300000002</v>
      </c>
      <c r="G114" s="7">
        <v>0.99810747433333302</v>
      </c>
      <c r="H114" s="7">
        <v>0.99048934099999997</v>
      </c>
      <c r="J114" s="7">
        <f t="shared" si="2"/>
        <v>0.99896098300000002</v>
      </c>
      <c r="L114" s="24">
        <v>2</v>
      </c>
    </row>
    <row r="115" spans="1:12" x14ac:dyDescent="0.25">
      <c r="A115" s="1">
        <v>19625674.795000002</v>
      </c>
      <c r="B115" s="1">
        <v>4341776.9179999996</v>
      </c>
      <c r="C115" s="1" t="s">
        <v>21</v>
      </c>
      <c r="E115" s="7">
        <v>0.99628008966666703</v>
      </c>
      <c r="F115" s="7">
        <v>0.99882857933333302</v>
      </c>
      <c r="G115" s="7">
        <v>0.99569152833333296</v>
      </c>
      <c r="H115" s="7">
        <v>0.98815416766666697</v>
      </c>
      <c r="J115" s="7">
        <f t="shared" si="2"/>
        <v>0.99882857933333302</v>
      </c>
      <c r="L115" s="24">
        <v>2</v>
      </c>
    </row>
    <row r="116" spans="1:12" x14ac:dyDescent="0.25">
      <c r="A116" s="1">
        <v>19627232.366</v>
      </c>
      <c r="B116" s="1">
        <v>4341685.8499999996</v>
      </c>
      <c r="C116" s="1" t="s">
        <v>22</v>
      </c>
      <c r="E116" s="7">
        <v>0.99587319466666702</v>
      </c>
      <c r="F116" s="7">
        <v>0.99587645366666699</v>
      </c>
      <c r="G116" s="7">
        <v>0.99391974633333302</v>
      </c>
      <c r="H116" s="7">
        <v>0.98863209866666701</v>
      </c>
      <c r="J116" s="7">
        <f t="shared" si="2"/>
        <v>0.99587645366666699</v>
      </c>
      <c r="L116" s="24">
        <v>2</v>
      </c>
    </row>
    <row r="117" spans="1:12" x14ac:dyDescent="0.25">
      <c r="A117" s="1">
        <v>19619724.539000001</v>
      </c>
      <c r="B117" s="1">
        <v>4341410.7350000003</v>
      </c>
      <c r="C117" s="1" t="s">
        <v>23</v>
      </c>
      <c r="E117" s="7">
        <v>0.98818316966666697</v>
      </c>
      <c r="F117" s="7">
        <v>0.99442688999999995</v>
      </c>
      <c r="G117" s="7">
        <v>0.99576460733333305</v>
      </c>
      <c r="H117" s="7">
        <v>0.994633659</v>
      </c>
      <c r="J117" s="7">
        <f t="shared" si="2"/>
        <v>0.99576460733333305</v>
      </c>
      <c r="L117" s="24">
        <v>3</v>
      </c>
    </row>
    <row r="118" spans="1:12" x14ac:dyDescent="0.25">
      <c r="A118" s="1">
        <v>19620664.816</v>
      </c>
      <c r="B118" s="1">
        <v>4341341.068</v>
      </c>
      <c r="C118" s="1" t="s">
        <v>24</v>
      </c>
      <c r="E118" s="7">
        <v>0.99056322933333296</v>
      </c>
      <c r="F118" s="7">
        <v>0.99613094300000005</v>
      </c>
      <c r="G118" s="7">
        <v>0.996912625</v>
      </c>
      <c r="H118" s="7">
        <v>0.99408686833333304</v>
      </c>
      <c r="J118" s="7">
        <f t="shared" si="2"/>
        <v>0.996912625</v>
      </c>
      <c r="L118" s="24">
        <v>3</v>
      </c>
    </row>
    <row r="119" spans="1:12" x14ac:dyDescent="0.25">
      <c r="A119" s="1">
        <v>19621404.754000001</v>
      </c>
      <c r="B119" s="1">
        <v>4341306.9029999999</v>
      </c>
      <c r="C119" s="1" t="s">
        <v>25</v>
      </c>
      <c r="E119" s="7">
        <v>0.99358907433333299</v>
      </c>
      <c r="F119" s="7">
        <v>0.99719592599999995</v>
      </c>
      <c r="G119" s="7">
        <v>0.99748073800000003</v>
      </c>
      <c r="H119" s="7">
        <v>0.991022231333333</v>
      </c>
      <c r="J119" s="7">
        <f t="shared" si="2"/>
        <v>0.99748073800000003</v>
      </c>
      <c r="L119" s="24">
        <v>3</v>
      </c>
    </row>
    <row r="120" spans="1:12" x14ac:dyDescent="0.25">
      <c r="A120" s="1">
        <v>19622303.122000001</v>
      </c>
      <c r="B120" s="1">
        <v>4341251.3909999998</v>
      </c>
      <c r="C120" s="1" t="s">
        <v>26</v>
      </c>
      <c r="E120" s="7">
        <v>0.99505858000000003</v>
      </c>
      <c r="F120" s="7">
        <v>0.99811582600000004</v>
      </c>
      <c r="G120" s="7">
        <v>0.99738616466666696</v>
      </c>
      <c r="H120" s="7">
        <v>0.98961748266666705</v>
      </c>
      <c r="J120" s="7">
        <f t="shared" si="2"/>
        <v>0.99811582600000004</v>
      </c>
      <c r="L120" s="24">
        <v>2</v>
      </c>
    </row>
    <row r="121" spans="1:12" x14ac:dyDescent="0.25">
      <c r="A121" s="1">
        <v>19624000.296</v>
      </c>
      <c r="B121" s="1">
        <v>4341141.1720000003</v>
      </c>
      <c r="C121" s="1" t="s">
        <v>27</v>
      </c>
      <c r="E121" s="7">
        <v>0.99424999266666703</v>
      </c>
      <c r="F121" s="7">
        <v>0.99982174599999996</v>
      </c>
      <c r="G121" s="7">
        <v>0.99822421800000005</v>
      </c>
      <c r="H121" s="7">
        <v>0.99042337199999997</v>
      </c>
      <c r="J121" s="7">
        <f t="shared" si="2"/>
        <v>0.99982174599999996</v>
      </c>
      <c r="L121" s="24">
        <v>2</v>
      </c>
    </row>
    <row r="122" spans="1:12" x14ac:dyDescent="0.25">
      <c r="A122" s="1">
        <v>19625605.335999999</v>
      </c>
      <c r="B122" s="1">
        <v>4341038.9479999999</v>
      </c>
      <c r="C122" s="1" t="s">
        <v>28</v>
      </c>
      <c r="E122" s="7">
        <v>0.99639024233333295</v>
      </c>
      <c r="F122" s="7">
        <v>0.999993144666667</v>
      </c>
      <c r="G122" s="7">
        <v>0.99669311533333305</v>
      </c>
      <c r="H122" s="7">
        <v>0.98812695399999995</v>
      </c>
      <c r="J122" s="7">
        <f t="shared" si="2"/>
        <v>0.999993144666667</v>
      </c>
      <c r="L122" s="24">
        <v>2</v>
      </c>
    </row>
    <row r="123" spans="1:12" x14ac:dyDescent="0.25">
      <c r="A123" s="1">
        <v>19626431.550000001</v>
      </c>
      <c r="B123" s="1">
        <v>4340990.91</v>
      </c>
      <c r="C123" s="1" t="s">
        <v>29</v>
      </c>
      <c r="E123" s="7">
        <v>0.99563108300000003</v>
      </c>
      <c r="F123" s="7">
        <v>0.99873342566666701</v>
      </c>
      <c r="G123" s="7">
        <v>0.99637339833333305</v>
      </c>
      <c r="H123" s="7">
        <v>0.98887514666666698</v>
      </c>
      <c r="J123" s="7">
        <f t="shared" ref="J123:J162" si="3">MAX(E123:H123)</f>
        <v>0.99873342566666701</v>
      </c>
      <c r="L123" s="24">
        <v>2</v>
      </c>
    </row>
    <row r="124" spans="1:12" x14ac:dyDescent="0.25">
      <c r="A124" s="1">
        <v>19626847.377999999</v>
      </c>
      <c r="B124" s="1">
        <v>4340978.0279999999</v>
      </c>
      <c r="C124" s="1" t="s">
        <v>30</v>
      </c>
      <c r="E124" s="7">
        <v>0.99599243599999998</v>
      </c>
      <c r="F124" s="7">
        <v>0.99784215700000001</v>
      </c>
      <c r="G124" s="7">
        <v>0.99552729433333298</v>
      </c>
      <c r="H124" s="7">
        <v>0.98856353066666702</v>
      </c>
      <c r="J124" s="7">
        <f t="shared" si="3"/>
        <v>0.99784215700000001</v>
      </c>
      <c r="L124" s="24">
        <v>2</v>
      </c>
    </row>
    <row r="125" spans="1:12" x14ac:dyDescent="0.25">
      <c r="A125" s="1">
        <v>19627214.024</v>
      </c>
      <c r="B125" s="1">
        <v>4340975.0470000003</v>
      </c>
      <c r="C125" s="1" t="s">
        <v>31</v>
      </c>
      <c r="E125" s="7">
        <v>0.99660525933333299</v>
      </c>
      <c r="F125" s="7">
        <v>0.997246988</v>
      </c>
      <c r="G125" s="7">
        <v>0.99461119466666703</v>
      </c>
      <c r="H125" s="7">
        <v>0.98801211433333302</v>
      </c>
      <c r="J125" s="7">
        <f t="shared" si="3"/>
        <v>0.997246988</v>
      </c>
      <c r="L125" s="24">
        <v>2</v>
      </c>
    </row>
    <row r="126" spans="1:12" x14ac:dyDescent="0.25">
      <c r="A126" s="1">
        <v>19622921.829</v>
      </c>
      <c r="B126" s="1">
        <v>4340412.2709999997</v>
      </c>
      <c r="C126" s="1" t="s">
        <v>32</v>
      </c>
      <c r="E126" s="7">
        <v>0.99483889133333303</v>
      </c>
      <c r="F126" s="7">
        <v>0.99881366699999996</v>
      </c>
      <c r="G126" s="7">
        <v>0.99719648999999999</v>
      </c>
      <c r="H126" s="7">
        <v>0.98986106866666701</v>
      </c>
      <c r="J126" s="7">
        <f t="shared" si="3"/>
        <v>0.99881366699999996</v>
      </c>
      <c r="L126" s="24">
        <v>2</v>
      </c>
    </row>
    <row r="127" spans="1:12" x14ac:dyDescent="0.25">
      <c r="A127" s="1">
        <v>19623968.657000002</v>
      </c>
      <c r="B127" s="1">
        <v>4340418.0640000002</v>
      </c>
      <c r="C127" s="1" t="s">
        <v>33</v>
      </c>
      <c r="E127" s="7">
        <v>0.993259312666667</v>
      </c>
      <c r="F127" s="7">
        <v>0.99899480933333296</v>
      </c>
      <c r="G127" s="7">
        <v>0.99734083399999995</v>
      </c>
      <c r="H127" s="7">
        <v>0.99144149500000001</v>
      </c>
      <c r="J127" s="7">
        <f t="shared" si="3"/>
        <v>0.99899480933333296</v>
      </c>
      <c r="L127" s="24">
        <v>2</v>
      </c>
    </row>
    <row r="128" spans="1:12" x14ac:dyDescent="0.25">
      <c r="A128" s="1">
        <v>19625482.359999999</v>
      </c>
      <c r="B128" s="1">
        <v>4340309.4060000004</v>
      </c>
      <c r="C128" s="1" t="s">
        <v>34</v>
      </c>
      <c r="E128" s="7">
        <v>0.99591024299999997</v>
      </c>
      <c r="F128" s="7">
        <v>0.99961252566666703</v>
      </c>
      <c r="G128" s="7">
        <v>0.99715797166666698</v>
      </c>
      <c r="H128" s="7">
        <v>0.98870221866666697</v>
      </c>
      <c r="J128" s="7">
        <f t="shared" si="3"/>
        <v>0.99961252566666703</v>
      </c>
      <c r="L128" s="24">
        <v>2</v>
      </c>
    </row>
    <row r="129" spans="1:12" x14ac:dyDescent="0.25">
      <c r="A129" s="1">
        <v>19627060.846000001</v>
      </c>
      <c r="B129" s="1">
        <v>4340174.5329999998</v>
      </c>
      <c r="C129" s="1" t="s">
        <v>35</v>
      </c>
      <c r="E129" s="7">
        <v>0.99710807166666704</v>
      </c>
      <c r="F129" s="7">
        <v>0.99891628099999996</v>
      </c>
      <c r="G129" s="7">
        <v>0.99559467599999996</v>
      </c>
      <c r="H129" s="7">
        <v>0.98757334566666699</v>
      </c>
      <c r="J129" s="7">
        <f t="shared" si="3"/>
        <v>0.99891628099999996</v>
      </c>
      <c r="L129" s="24">
        <v>2</v>
      </c>
    </row>
    <row r="130" spans="1:12" x14ac:dyDescent="0.25">
      <c r="A130" s="1">
        <v>19619745.276000001</v>
      </c>
      <c r="B130" s="1">
        <v>4339918.2259999998</v>
      </c>
      <c r="C130" s="1" t="s">
        <v>157</v>
      </c>
      <c r="E130" s="7">
        <v>0.98768427433333295</v>
      </c>
      <c r="F130" s="7">
        <v>0.99386310300000003</v>
      </c>
      <c r="G130" s="7">
        <v>0.99626277033333299</v>
      </c>
      <c r="H130" s="7">
        <v>0.99455569133333299</v>
      </c>
      <c r="J130" s="7">
        <f t="shared" si="3"/>
        <v>0.99626277033333299</v>
      </c>
      <c r="L130" s="24">
        <v>3</v>
      </c>
    </row>
    <row r="131" spans="1:12" x14ac:dyDescent="0.25">
      <c r="A131" s="1">
        <v>19620488.307</v>
      </c>
      <c r="B131" s="1">
        <v>4339876.2920000004</v>
      </c>
      <c r="C131" s="1" t="s">
        <v>37</v>
      </c>
      <c r="E131" s="7">
        <v>0.99027622966666695</v>
      </c>
      <c r="F131" s="7">
        <v>0.99608070933333304</v>
      </c>
      <c r="G131" s="7">
        <v>0.99625304800000003</v>
      </c>
      <c r="H131" s="7">
        <v>0.99363044199999995</v>
      </c>
      <c r="J131" s="7">
        <f t="shared" si="3"/>
        <v>0.99625304800000003</v>
      </c>
      <c r="L131" s="24">
        <v>3</v>
      </c>
    </row>
    <row r="132" spans="1:12" x14ac:dyDescent="0.25">
      <c r="A132" s="1">
        <v>19625477.995000001</v>
      </c>
      <c r="B132" s="1">
        <v>4339586.3590000002</v>
      </c>
      <c r="C132" s="1" t="s">
        <v>158</v>
      </c>
      <c r="E132" s="7">
        <v>0.99407571966666697</v>
      </c>
      <c r="F132" s="7">
        <v>0.99781340299999999</v>
      </c>
      <c r="G132" s="7">
        <v>0.99672029566666698</v>
      </c>
      <c r="H132" s="7">
        <v>0.98955420500000002</v>
      </c>
      <c r="J132" s="7">
        <f t="shared" si="3"/>
        <v>0.99781340299999999</v>
      </c>
      <c r="L132" s="24">
        <v>2</v>
      </c>
    </row>
    <row r="133" spans="1:12" x14ac:dyDescent="0.25">
      <c r="A133" s="1">
        <v>19626221.842</v>
      </c>
      <c r="B133" s="1">
        <v>4339547.5120000001</v>
      </c>
      <c r="C133" s="1" t="s">
        <v>39</v>
      </c>
      <c r="E133" s="7">
        <v>0.99540909700000002</v>
      </c>
      <c r="F133" s="7">
        <v>0.99889876866666705</v>
      </c>
      <c r="G133" s="7">
        <v>0.99770268699999998</v>
      </c>
      <c r="H133" s="7">
        <v>0.98917673833333297</v>
      </c>
      <c r="J133" s="7">
        <f t="shared" si="3"/>
        <v>0.99889876866666705</v>
      </c>
      <c r="L133" s="24">
        <v>2</v>
      </c>
    </row>
    <row r="134" spans="1:12" x14ac:dyDescent="0.25">
      <c r="A134" s="1">
        <v>19627010.783</v>
      </c>
      <c r="B134" s="1">
        <v>4339511.1950000003</v>
      </c>
      <c r="C134" s="1" t="s">
        <v>40</v>
      </c>
      <c r="E134" s="7">
        <v>0.99586980166666705</v>
      </c>
      <c r="F134" s="7">
        <v>0.99631749199999997</v>
      </c>
      <c r="G134" s="7">
        <v>0.99514682899999996</v>
      </c>
      <c r="H134" s="7">
        <v>0.98737047333333305</v>
      </c>
      <c r="J134" s="7">
        <f t="shared" si="3"/>
        <v>0.99631749199999997</v>
      </c>
      <c r="L134" s="24">
        <v>2</v>
      </c>
    </row>
    <row r="135" spans="1:12" x14ac:dyDescent="0.25">
      <c r="A135" s="1">
        <v>19625280.934999999</v>
      </c>
      <c r="B135" s="1">
        <v>4338765.9950000001</v>
      </c>
      <c r="C135" s="1" t="s">
        <v>41</v>
      </c>
      <c r="E135" s="7">
        <v>0.98986123866666698</v>
      </c>
      <c r="F135" s="7">
        <v>0.99495804300000001</v>
      </c>
      <c r="G135" s="7">
        <v>0.99574870333333299</v>
      </c>
      <c r="H135" s="7">
        <v>0.99452568900000005</v>
      </c>
      <c r="J135" s="7">
        <f t="shared" si="3"/>
        <v>0.99574870333333299</v>
      </c>
      <c r="L135" s="24">
        <v>3</v>
      </c>
    </row>
    <row r="136" spans="1:12" x14ac:dyDescent="0.25">
      <c r="A136" s="1">
        <v>19626612.197000001</v>
      </c>
      <c r="B136" s="1">
        <v>4338711.6119999997</v>
      </c>
      <c r="C136" s="1" t="s">
        <v>42</v>
      </c>
      <c r="E136" s="7">
        <v>0.99051719500000002</v>
      </c>
      <c r="F136" s="7">
        <v>0.99491669000000005</v>
      </c>
      <c r="G136" s="7">
        <v>0.99579266433333302</v>
      </c>
      <c r="H136" s="7">
        <v>0.99315389766666695</v>
      </c>
      <c r="J136" s="7">
        <f t="shared" si="3"/>
        <v>0.99579266433333302</v>
      </c>
      <c r="L136" s="24">
        <v>3</v>
      </c>
    </row>
    <row r="137" spans="1:12" x14ac:dyDescent="0.25">
      <c r="A137" s="1">
        <v>19625926.434999999</v>
      </c>
      <c r="B137" s="1">
        <v>4338053.1370000001</v>
      </c>
      <c r="C137" s="1" t="s">
        <v>43</v>
      </c>
      <c r="E137" s="7">
        <v>0.98977108633333299</v>
      </c>
      <c r="F137" s="7">
        <v>0.99475842433333295</v>
      </c>
      <c r="G137" s="7">
        <v>0.996987189666667</v>
      </c>
      <c r="H137" s="7">
        <v>0.99453367833333295</v>
      </c>
      <c r="J137" s="7">
        <f t="shared" si="3"/>
        <v>0.996987189666667</v>
      </c>
      <c r="L137" s="24">
        <v>3</v>
      </c>
    </row>
    <row r="138" spans="1:12" x14ac:dyDescent="0.25">
      <c r="A138" s="1">
        <v>19623581.515000001</v>
      </c>
      <c r="B138" s="1">
        <v>4337420.3130000001</v>
      </c>
      <c r="C138" s="1" t="s">
        <v>44</v>
      </c>
      <c r="E138" s="7">
        <v>0.98930244633333297</v>
      </c>
      <c r="F138" s="7">
        <v>0.99466020799999999</v>
      </c>
      <c r="G138" s="7">
        <v>0.99878672133333302</v>
      </c>
      <c r="H138" s="7">
        <v>0.995206014333333</v>
      </c>
      <c r="J138" s="7">
        <f t="shared" si="3"/>
        <v>0.99878672133333302</v>
      </c>
      <c r="L138" s="24">
        <v>3</v>
      </c>
    </row>
    <row r="139" spans="1:12" x14ac:dyDescent="0.25">
      <c r="A139" s="1">
        <v>19625063.875</v>
      </c>
      <c r="B139" s="1">
        <v>4337330.7719999999</v>
      </c>
      <c r="C139" s="1" t="s">
        <v>45</v>
      </c>
      <c r="E139" s="7">
        <v>0.98897660133333298</v>
      </c>
      <c r="F139" s="7">
        <v>0.99491322366666701</v>
      </c>
      <c r="G139" s="7">
        <v>0.99663990266666702</v>
      </c>
      <c r="H139" s="7">
        <v>0.99452127766666698</v>
      </c>
      <c r="J139" s="7">
        <f t="shared" si="3"/>
        <v>0.99663990266666702</v>
      </c>
      <c r="L139" s="24">
        <v>3</v>
      </c>
    </row>
    <row r="140" spans="1:12" x14ac:dyDescent="0.25">
      <c r="A140" s="1">
        <v>19624236.508000001</v>
      </c>
      <c r="B140" s="1">
        <v>4336759.3720000004</v>
      </c>
      <c r="C140" s="1" t="s">
        <v>46</v>
      </c>
      <c r="E140" s="7">
        <v>0.98862418066666702</v>
      </c>
      <c r="F140" s="7">
        <v>0.99416559500000001</v>
      </c>
      <c r="G140" s="7">
        <v>0.995458126666667</v>
      </c>
      <c r="H140" s="7">
        <v>0.99481957366666696</v>
      </c>
      <c r="J140" s="7">
        <f t="shared" si="3"/>
        <v>0.995458126666667</v>
      </c>
      <c r="L140" s="24">
        <v>3</v>
      </c>
    </row>
    <row r="141" spans="1:12" x14ac:dyDescent="0.25">
      <c r="A141" s="1">
        <v>19626771.173999999</v>
      </c>
      <c r="B141" s="1">
        <v>4336575.9239999996</v>
      </c>
      <c r="C141" s="1" t="s">
        <v>47</v>
      </c>
      <c r="E141" s="7">
        <v>0.98717554666666696</v>
      </c>
      <c r="F141" s="7">
        <v>0.99326343933333305</v>
      </c>
      <c r="G141" s="7">
        <v>0.99629297566666697</v>
      </c>
      <c r="H141" s="7">
        <v>0.99623543866666697</v>
      </c>
      <c r="J141" s="7">
        <f t="shared" si="3"/>
        <v>0.99629297566666697</v>
      </c>
      <c r="L141" s="24">
        <v>3</v>
      </c>
    </row>
    <row r="142" spans="1:12" x14ac:dyDescent="0.25">
      <c r="A142" s="1">
        <v>19625846.839000002</v>
      </c>
      <c r="B142" s="1">
        <v>4336622.4840000002</v>
      </c>
      <c r="C142" s="1" t="s">
        <v>48</v>
      </c>
      <c r="E142" s="7">
        <v>0.98841810233333305</v>
      </c>
      <c r="F142" s="7">
        <v>0.99375866066666696</v>
      </c>
      <c r="G142" s="7">
        <v>0.994361465</v>
      </c>
      <c r="H142" s="7">
        <v>0.99390702666666697</v>
      </c>
      <c r="J142" s="7">
        <f t="shared" si="3"/>
        <v>0.994361465</v>
      </c>
      <c r="L142" s="24">
        <v>3</v>
      </c>
    </row>
    <row r="143" spans="1:12" x14ac:dyDescent="0.25">
      <c r="A143" s="1">
        <v>19618987.375999998</v>
      </c>
      <c r="B143" s="1">
        <v>4336161.0020000003</v>
      </c>
      <c r="C143" s="1" t="s">
        <v>49</v>
      </c>
      <c r="E143" s="7">
        <v>0.99249524166666703</v>
      </c>
      <c r="F143" s="7">
        <v>0.996961914</v>
      </c>
      <c r="G143" s="7">
        <v>0.99734988866666696</v>
      </c>
      <c r="H143" s="7">
        <v>0.99214423799999996</v>
      </c>
      <c r="J143" s="7">
        <f t="shared" si="3"/>
        <v>0.99734988866666696</v>
      </c>
      <c r="L143" s="24">
        <v>3</v>
      </c>
    </row>
    <row r="144" spans="1:12" x14ac:dyDescent="0.25">
      <c r="A144" s="1">
        <v>19619792.691</v>
      </c>
      <c r="B144" s="1">
        <v>4336189.4210000001</v>
      </c>
      <c r="C144" s="1" t="s">
        <v>159</v>
      </c>
      <c r="E144" s="7">
        <v>0.99215044699999999</v>
      </c>
      <c r="F144" s="7">
        <v>0.99551576533333297</v>
      </c>
      <c r="G144" s="7">
        <v>0.99568479733333304</v>
      </c>
      <c r="H144" s="7">
        <v>0.99220459033333297</v>
      </c>
      <c r="J144" s="7">
        <f t="shared" si="3"/>
        <v>0.99568479733333304</v>
      </c>
      <c r="L144" s="24">
        <v>3</v>
      </c>
    </row>
    <row r="145" spans="1:12" x14ac:dyDescent="0.25">
      <c r="A145" s="1">
        <v>19620690.034000002</v>
      </c>
      <c r="B145" s="1">
        <v>4336104.8310000002</v>
      </c>
      <c r="C145" s="1" t="s">
        <v>51</v>
      </c>
      <c r="E145" s="7">
        <v>0.990786155</v>
      </c>
      <c r="F145" s="7">
        <v>0.99538180366666695</v>
      </c>
      <c r="G145" s="7">
        <v>0.99569088299999997</v>
      </c>
      <c r="H145" s="7">
        <v>0.99362370833333302</v>
      </c>
      <c r="J145" s="7">
        <f t="shared" si="3"/>
        <v>0.99569088299999997</v>
      </c>
      <c r="L145" s="24">
        <v>3</v>
      </c>
    </row>
    <row r="146" spans="1:12" x14ac:dyDescent="0.25">
      <c r="A146" s="1">
        <v>19621644.213</v>
      </c>
      <c r="B146" s="1">
        <v>4336053.3169999998</v>
      </c>
      <c r="C146" s="1" t="s">
        <v>160</v>
      </c>
      <c r="E146" s="7">
        <v>0.98833837333333296</v>
      </c>
      <c r="F146" s="7">
        <v>0.994959763</v>
      </c>
      <c r="G146" s="7">
        <v>0.99797330333333301</v>
      </c>
      <c r="H146" s="7">
        <v>0.99607079366666695</v>
      </c>
      <c r="J146" s="7">
        <f t="shared" si="3"/>
        <v>0.99797330333333301</v>
      </c>
      <c r="L146" s="24">
        <v>3</v>
      </c>
    </row>
    <row r="147" spans="1:12" x14ac:dyDescent="0.25">
      <c r="A147" s="1">
        <v>19622334.921</v>
      </c>
      <c r="B147" s="1">
        <v>4335992.5999999996</v>
      </c>
      <c r="C147" s="1" t="s">
        <v>161</v>
      </c>
      <c r="E147" s="7">
        <v>0.98873443833333297</v>
      </c>
      <c r="F147" s="7">
        <v>0.99419614133333301</v>
      </c>
      <c r="G147" s="7">
        <v>0.99771543866666701</v>
      </c>
      <c r="H147" s="7">
        <v>0.99593436199999996</v>
      </c>
      <c r="J147" s="7">
        <f t="shared" si="3"/>
        <v>0.99771543866666701</v>
      </c>
      <c r="L147" s="24">
        <v>3</v>
      </c>
    </row>
    <row r="148" spans="1:12" x14ac:dyDescent="0.25">
      <c r="A148" s="1">
        <v>19623366.993999999</v>
      </c>
      <c r="B148" s="1">
        <v>4335971.8109999998</v>
      </c>
      <c r="C148" s="1" t="s">
        <v>54</v>
      </c>
      <c r="E148" s="7">
        <v>0.98832175333333305</v>
      </c>
      <c r="F148" s="7">
        <v>0.99309076933333296</v>
      </c>
      <c r="G148" s="7">
        <v>0.99616412300000001</v>
      </c>
      <c r="H148" s="7">
        <v>0.99526217833333297</v>
      </c>
      <c r="J148" s="7">
        <f t="shared" si="3"/>
        <v>0.99616412300000001</v>
      </c>
      <c r="L148" s="24">
        <v>3</v>
      </c>
    </row>
    <row r="149" spans="1:12" x14ac:dyDescent="0.25">
      <c r="A149" s="1">
        <v>19618940.217</v>
      </c>
      <c r="B149" s="1">
        <v>4335480.7070000004</v>
      </c>
      <c r="C149" s="1" t="s">
        <v>55</v>
      </c>
      <c r="E149" s="7">
        <v>0.99408922600000005</v>
      </c>
      <c r="F149" s="7">
        <v>0.99719894200000003</v>
      </c>
      <c r="G149" s="7">
        <v>0.996666143</v>
      </c>
      <c r="H149" s="7">
        <v>0.99040022400000005</v>
      </c>
      <c r="J149" s="7">
        <f t="shared" si="3"/>
        <v>0.99719894200000003</v>
      </c>
      <c r="L149" s="24">
        <v>2</v>
      </c>
    </row>
    <row r="150" spans="1:12" x14ac:dyDescent="0.25">
      <c r="A150" s="1">
        <v>19619749.441</v>
      </c>
      <c r="B150" s="1">
        <v>4335411.159</v>
      </c>
      <c r="C150" s="1" t="s">
        <v>56</v>
      </c>
      <c r="E150" s="7">
        <v>0.99267448133333303</v>
      </c>
      <c r="F150" s="7">
        <v>0.99407498800000005</v>
      </c>
      <c r="G150" s="7">
        <v>0.99406331166666695</v>
      </c>
      <c r="H150" s="7">
        <v>0.98967975533333297</v>
      </c>
      <c r="J150" s="7">
        <f t="shared" si="3"/>
        <v>0.99407498800000005</v>
      </c>
      <c r="L150" s="24">
        <v>2</v>
      </c>
    </row>
    <row r="151" spans="1:12" x14ac:dyDescent="0.25">
      <c r="A151" s="1">
        <v>19620642.037999999</v>
      </c>
      <c r="B151" s="1">
        <v>4335391.6960000005</v>
      </c>
      <c r="C151" s="1" t="s">
        <v>57</v>
      </c>
      <c r="E151" s="7">
        <v>0.99202220233333305</v>
      </c>
      <c r="F151" s="7">
        <v>0.99485037866666703</v>
      </c>
      <c r="G151" s="7">
        <v>0.994947311</v>
      </c>
      <c r="H151" s="7">
        <v>0.99216336133333305</v>
      </c>
      <c r="J151" s="7">
        <f t="shared" si="3"/>
        <v>0.994947311</v>
      </c>
      <c r="L151" s="24">
        <v>3</v>
      </c>
    </row>
    <row r="152" spans="1:12" x14ac:dyDescent="0.25">
      <c r="A152" s="1">
        <v>19623259.353999998</v>
      </c>
      <c r="B152" s="1">
        <v>4335222.5470000003</v>
      </c>
      <c r="C152" s="1" t="s">
        <v>58</v>
      </c>
      <c r="E152" s="7">
        <v>0.98817423699999996</v>
      </c>
      <c r="F152" s="7">
        <v>0.99293871</v>
      </c>
      <c r="G152" s="7">
        <v>0.99575542433333297</v>
      </c>
      <c r="H152" s="7">
        <v>0.99493857966666699</v>
      </c>
      <c r="J152" s="7">
        <f t="shared" si="3"/>
        <v>0.99575542433333297</v>
      </c>
      <c r="L152" s="24">
        <v>3</v>
      </c>
    </row>
    <row r="153" spans="1:12" x14ac:dyDescent="0.25">
      <c r="A153" s="1">
        <v>19625269.774</v>
      </c>
      <c r="B153" s="1">
        <v>4335121.18</v>
      </c>
      <c r="C153" s="1" t="s">
        <v>59</v>
      </c>
      <c r="E153" s="7">
        <v>0.98791532000000004</v>
      </c>
      <c r="F153" s="7">
        <v>0.99270390466666703</v>
      </c>
      <c r="G153" s="7">
        <v>0.99341917599999996</v>
      </c>
      <c r="H153" s="7">
        <v>0.99314493699999995</v>
      </c>
      <c r="J153" s="7">
        <f t="shared" si="3"/>
        <v>0.99341917599999996</v>
      </c>
      <c r="L153" s="24">
        <v>3</v>
      </c>
    </row>
    <row r="154" spans="1:12" x14ac:dyDescent="0.25">
      <c r="A154" s="1">
        <v>19624561.839000002</v>
      </c>
      <c r="B154" s="1">
        <v>4335184.7300000004</v>
      </c>
      <c r="C154" s="1" t="s">
        <v>60</v>
      </c>
      <c r="E154" s="7">
        <v>0.98782789066666699</v>
      </c>
      <c r="F154" s="7">
        <v>0.99237353233333303</v>
      </c>
      <c r="G154" s="7">
        <v>0.99378189266666705</v>
      </c>
      <c r="H154" s="7">
        <v>0.99346897333333295</v>
      </c>
      <c r="J154" s="7">
        <f t="shared" si="3"/>
        <v>0.99378189266666705</v>
      </c>
      <c r="L154" s="24">
        <v>3</v>
      </c>
    </row>
    <row r="155" spans="1:12" x14ac:dyDescent="0.25">
      <c r="A155" s="1">
        <v>19619080.452</v>
      </c>
      <c r="B155" s="1">
        <v>4334650.8380000005</v>
      </c>
      <c r="C155" s="1" t="s">
        <v>61</v>
      </c>
      <c r="E155" s="7">
        <v>0.99475096066666702</v>
      </c>
      <c r="F155" s="7">
        <v>0.997560532666667</v>
      </c>
      <c r="G155" s="7">
        <v>0.99648809833333296</v>
      </c>
      <c r="H155" s="7">
        <v>0.989595854666667</v>
      </c>
      <c r="J155" s="7">
        <f t="shared" si="3"/>
        <v>0.997560532666667</v>
      </c>
      <c r="L155" s="24">
        <v>2</v>
      </c>
    </row>
    <row r="156" spans="1:12" x14ac:dyDescent="0.25">
      <c r="A156" s="1">
        <v>19619869.795000002</v>
      </c>
      <c r="B156" s="1">
        <v>4334600.2130000005</v>
      </c>
      <c r="C156" s="1" t="s">
        <v>62</v>
      </c>
      <c r="E156" s="7">
        <v>0.99415672433333302</v>
      </c>
      <c r="F156" s="7">
        <v>0.99579138166666703</v>
      </c>
      <c r="G156" s="7">
        <v>0.99558487666666695</v>
      </c>
      <c r="H156" s="7">
        <v>0.99002088700000002</v>
      </c>
      <c r="J156" s="7">
        <f t="shared" si="3"/>
        <v>0.99579138166666703</v>
      </c>
      <c r="L156" s="24">
        <v>2</v>
      </c>
    </row>
    <row r="157" spans="1:12" x14ac:dyDescent="0.25">
      <c r="A157" s="1">
        <v>19620678.500999998</v>
      </c>
      <c r="B157" s="1">
        <v>4334488.0970000001</v>
      </c>
      <c r="C157" s="1" t="s">
        <v>63</v>
      </c>
      <c r="E157" s="7">
        <v>0.99268405333333298</v>
      </c>
      <c r="F157" s="7">
        <v>0.99527071466666694</v>
      </c>
      <c r="G157" s="7">
        <v>0.99525931300000003</v>
      </c>
      <c r="H157" s="7">
        <v>0.991453854333333</v>
      </c>
      <c r="J157" s="7">
        <f t="shared" si="3"/>
        <v>0.99527071466666694</v>
      </c>
      <c r="L157" s="24">
        <v>2</v>
      </c>
    </row>
    <row r="158" spans="1:12" x14ac:dyDescent="0.25">
      <c r="A158" s="1">
        <v>19621636.842</v>
      </c>
      <c r="B158" s="1">
        <v>4334528.8569999998</v>
      </c>
      <c r="C158" s="1" t="s">
        <v>162</v>
      </c>
      <c r="E158" s="7">
        <v>0.99098330533333301</v>
      </c>
      <c r="F158" s="7">
        <v>0.99507056766666702</v>
      </c>
      <c r="G158" s="7">
        <v>0.99525659099999997</v>
      </c>
      <c r="H158" s="7">
        <v>0.99321987966666703</v>
      </c>
      <c r="J158" s="7">
        <f t="shared" si="3"/>
        <v>0.99525659099999997</v>
      </c>
      <c r="L158" s="24">
        <v>3</v>
      </c>
    </row>
    <row r="159" spans="1:12" x14ac:dyDescent="0.25">
      <c r="A159" s="1">
        <v>19622755.249000002</v>
      </c>
      <c r="B159" s="1">
        <v>4334498.5949999997</v>
      </c>
      <c r="C159" s="1" t="s">
        <v>65</v>
      </c>
      <c r="E159" s="7">
        <v>0.98930455399999995</v>
      </c>
      <c r="F159" s="7">
        <v>0.993803082</v>
      </c>
      <c r="G159" s="7">
        <v>0.99553014366666703</v>
      </c>
      <c r="H159" s="7">
        <v>0.99480058233333302</v>
      </c>
      <c r="J159" s="7">
        <f t="shared" si="3"/>
        <v>0.99553014366666703</v>
      </c>
      <c r="L159" s="24">
        <v>3</v>
      </c>
    </row>
    <row r="160" spans="1:12" ht="16.2" x14ac:dyDescent="0.25">
      <c r="A160" s="1">
        <v>19622630.600000001</v>
      </c>
      <c r="B160" s="1">
        <v>4339420.42</v>
      </c>
      <c r="C160" s="1" t="s">
        <v>66</v>
      </c>
      <c r="E160" s="7">
        <v>0.99836789733333298</v>
      </c>
      <c r="F160" s="7">
        <v>0.99788350033333295</v>
      </c>
      <c r="G160" s="7">
        <v>0.99347662966666705</v>
      </c>
      <c r="H160" s="7">
        <v>0.98497022266666701</v>
      </c>
      <c r="J160" s="7">
        <f t="shared" si="3"/>
        <v>0.99836789733333298</v>
      </c>
      <c r="L160" s="24">
        <v>1</v>
      </c>
    </row>
    <row r="161" spans="1:12" ht="16.2" x14ac:dyDescent="0.25">
      <c r="A161" s="1">
        <v>19622520.940000001</v>
      </c>
      <c r="B161" s="1">
        <v>4339597.4800000004</v>
      </c>
      <c r="C161" s="1" t="s">
        <v>67</v>
      </c>
      <c r="E161" s="7">
        <v>0.99925966799999999</v>
      </c>
      <c r="F161" s="7">
        <v>0.99747486133333296</v>
      </c>
      <c r="G161" s="7">
        <v>0.99283689133333297</v>
      </c>
      <c r="H161" s="7">
        <v>0.984335978666667</v>
      </c>
      <c r="J161" s="7">
        <f t="shared" si="3"/>
        <v>0.99925966799999999</v>
      </c>
      <c r="L161" s="24">
        <v>1</v>
      </c>
    </row>
    <row r="162" spans="1:12" ht="16.2" x14ac:dyDescent="0.25">
      <c r="A162" s="1">
        <v>19622774.550000001</v>
      </c>
      <c r="B162" s="1">
        <v>4339384.26</v>
      </c>
      <c r="C162" s="1" t="s">
        <v>68</v>
      </c>
      <c r="E162" s="7">
        <v>0.99792608766666702</v>
      </c>
      <c r="F162" s="7">
        <v>0.99830615466666695</v>
      </c>
      <c r="G162" s="7">
        <v>0.99458999233333301</v>
      </c>
      <c r="H162" s="7">
        <v>0.98607874966666698</v>
      </c>
      <c r="J162" s="7">
        <f t="shared" si="3"/>
        <v>0.99830615466666695</v>
      </c>
      <c r="L162" s="24">
        <v>2</v>
      </c>
    </row>
  </sheetData>
  <phoneticPr fontId="3" type="noConversion"/>
  <conditionalFormatting sqref="E2:H162">
    <cfRule type="cellIs" dxfId="0" priority="1" operator="equal">
      <formula>$J2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6B8C1-1A60-4954-A694-53F228559FA9}">
  <dimension ref="A1:P29"/>
  <sheetViews>
    <sheetView topLeftCell="A10" workbookViewId="0">
      <selection activeCell="B2" sqref="B2:H8"/>
    </sheetView>
  </sheetViews>
  <sheetFormatPr defaultRowHeight="13.8" x14ac:dyDescent="0.25"/>
  <cols>
    <col min="3" max="9" width="9.5546875" customWidth="1"/>
  </cols>
  <sheetData>
    <row r="1" spans="1:16" ht="27.6" x14ac:dyDescent="0.25">
      <c r="A1" s="4"/>
      <c r="B1" s="4" t="s">
        <v>118</v>
      </c>
      <c r="C1" s="4" t="s">
        <v>119</v>
      </c>
      <c r="D1" s="4" t="s">
        <v>120</v>
      </c>
      <c r="E1" s="4" t="s">
        <v>114</v>
      </c>
      <c r="F1" s="27" t="s">
        <v>116</v>
      </c>
      <c r="G1" s="4" t="s">
        <v>117</v>
      </c>
      <c r="H1" s="4" t="s">
        <v>121</v>
      </c>
      <c r="J1" s="4"/>
      <c r="K1" s="4"/>
      <c r="L1" s="4"/>
      <c r="M1" s="4"/>
      <c r="N1" s="4"/>
    </row>
    <row r="2" spans="1:16" ht="34.200000000000003" customHeight="1" x14ac:dyDescent="0.25">
      <c r="A2" s="4" t="s">
        <v>118</v>
      </c>
      <c r="B2" s="28">
        <v>1</v>
      </c>
      <c r="C2" s="29">
        <v>3</v>
      </c>
      <c r="D2" s="29">
        <v>1</v>
      </c>
      <c r="E2" s="29">
        <v>4</v>
      </c>
      <c r="F2" s="29">
        <v>5</v>
      </c>
      <c r="G2" s="29">
        <v>0.33333333333333331</v>
      </c>
      <c r="H2" s="30">
        <v>0.25</v>
      </c>
      <c r="J2" s="4"/>
      <c r="K2" s="4"/>
      <c r="L2" s="4"/>
      <c r="M2" s="4"/>
      <c r="N2" s="4"/>
    </row>
    <row r="3" spans="1:16" ht="34.200000000000003" customHeight="1" x14ac:dyDescent="0.25">
      <c r="A3" s="4" t="s">
        <v>119</v>
      </c>
      <c r="B3" s="32">
        <f>1/C2</f>
        <v>0.33333333333333331</v>
      </c>
      <c r="C3" s="28">
        <v>1</v>
      </c>
      <c r="D3" s="29">
        <v>0.33333333333333331</v>
      </c>
      <c r="E3" s="29">
        <v>2</v>
      </c>
      <c r="F3" s="29">
        <v>2</v>
      </c>
      <c r="G3" s="30">
        <v>0.2</v>
      </c>
      <c r="H3" s="29">
        <v>0.2</v>
      </c>
      <c r="J3" s="4"/>
      <c r="K3" s="4"/>
      <c r="L3" s="4"/>
      <c r="M3" s="4"/>
      <c r="N3" s="4"/>
    </row>
    <row r="4" spans="1:16" ht="34.200000000000003" customHeight="1" x14ac:dyDescent="0.25">
      <c r="A4" s="4" t="s">
        <v>120</v>
      </c>
      <c r="B4" s="32">
        <f>1/D2</f>
        <v>1</v>
      </c>
      <c r="C4" s="32">
        <f>1/D3</f>
        <v>3</v>
      </c>
      <c r="D4" s="28">
        <v>1</v>
      </c>
      <c r="E4" s="29">
        <v>3</v>
      </c>
      <c r="F4" s="30">
        <v>4</v>
      </c>
      <c r="G4" s="29">
        <v>0.33333333333333331</v>
      </c>
      <c r="H4" s="29">
        <v>0.25</v>
      </c>
      <c r="J4" s="4"/>
      <c r="K4" s="4"/>
      <c r="L4" s="4"/>
      <c r="M4" s="4"/>
      <c r="N4" s="4"/>
    </row>
    <row r="5" spans="1:16" ht="34.200000000000003" customHeight="1" x14ac:dyDescent="0.25">
      <c r="A5" s="4" t="s">
        <v>114</v>
      </c>
      <c r="B5" s="32">
        <f>1/E2</f>
        <v>0.25</v>
      </c>
      <c r="C5" s="32">
        <f>1/E3</f>
        <v>0.5</v>
      </c>
      <c r="D5" s="32">
        <f>1/E4</f>
        <v>0.33333333333333331</v>
      </c>
      <c r="E5" s="31">
        <v>1</v>
      </c>
      <c r="F5" s="29">
        <v>2</v>
      </c>
      <c r="G5" s="29">
        <v>0.2</v>
      </c>
      <c r="H5" s="29">
        <v>0.2</v>
      </c>
      <c r="J5" s="4"/>
      <c r="K5" s="4"/>
      <c r="L5" s="4"/>
      <c r="M5" s="4"/>
      <c r="N5" s="4"/>
    </row>
    <row r="6" spans="1:16" ht="34.200000000000003" customHeight="1" x14ac:dyDescent="0.25">
      <c r="A6" s="27" t="s">
        <v>116</v>
      </c>
      <c r="B6" s="32">
        <f>1/F2</f>
        <v>0.2</v>
      </c>
      <c r="C6" s="32">
        <f>1/F3</f>
        <v>0.5</v>
      </c>
      <c r="D6" s="33">
        <f>1/F4</f>
        <v>0.25</v>
      </c>
      <c r="E6" s="32">
        <f>1/F5</f>
        <v>0.5</v>
      </c>
      <c r="F6" s="28">
        <v>1</v>
      </c>
      <c r="G6" s="29">
        <v>0.2</v>
      </c>
      <c r="H6" s="29">
        <v>0.2</v>
      </c>
      <c r="J6" s="4"/>
      <c r="K6" s="4"/>
      <c r="L6" s="4"/>
      <c r="M6" s="4"/>
      <c r="N6" s="4"/>
    </row>
    <row r="7" spans="1:16" ht="34.200000000000003" customHeight="1" x14ac:dyDescent="0.25">
      <c r="A7" s="4" t="s">
        <v>117</v>
      </c>
      <c r="B7" s="32">
        <f>1/G2</f>
        <v>3</v>
      </c>
      <c r="C7" s="33">
        <f>1/G3</f>
        <v>5</v>
      </c>
      <c r="D7" s="32">
        <f>1/G4</f>
        <v>3</v>
      </c>
      <c r="E7" s="32">
        <f>1/G5</f>
        <v>5</v>
      </c>
      <c r="F7" s="32">
        <f>1/G6</f>
        <v>5</v>
      </c>
      <c r="G7" s="28">
        <v>1</v>
      </c>
      <c r="H7" s="29">
        <v>1</v>
      </c>
      <c r="J7" s="4"/>
      <c r="K7" s="4"/>
      <c r="L7" s="4"/>
      <c r="M7" s="4"/>
      <c r="N7" s="4"/>
    </row>
    <row r="8" spans="1:16" ht="34.200000000000003" customHeight="1" x14ac:dyDescent="0.25">
      <c r="A8" s="4" t="s">
        <v>121</v>
      </c>
      <c r="B8" s="33">
        <f>1/H2</f>
        <v>4</v>
      </c>
      <c r="C8" s="32">
        <f>1/H3</f>
        <v>5</v>
      </c>
      <c r="D8" s="32">
        <f>1/H4</f>
        <v>4</v>
      </c>
      <c r="E8" s="32">
        <f>1/H5</f>
        <v>5</v>
      </c>
      <c r="F8" s="32">
        <f>1/H6</f>
        <v>5</v>
      </c>
      <c r="G8" s="32">
        <f>1/H7</f>
        <v>1</v>
      </c>
      <c r="H8" s="28">
        <v>1</v>
      </c>
      <c r="J8" s="4"/>
      <c r="K8" s="4"/>
      <c r="L8" s="4"/>
      <c r="M8" s="4"/>
      <c r="N8" s="4"/>
    </row>
    <row r="10" spans="1:16" x14ac:dyDescent="0.25">
      <c r="B10" s="54" t="s">
        <v>122</v>
      </c>
      <c r="C10" s="55"/>
      <c r="D10" s="55"/>
      <c r="E10" s="55"/>
      <c r="F10" s="56"/>
      <c r="G10" s="57"/>
      <c r="H10" s="57"/>
      <c r="I10" s="57"/>
      <c r="J10" s="57"/>
      <c r="K10" s="35"/>
      <c r="L10" s="35"/>
      <c r="M10" s="35"/>
      <c r="N10" s="35"/>
      <c r="O10" s="35"/>
      <c r="P10" s="35"/>
    </row>
    <row r="11" spans="1:16" ht="28.8" customHeight="1" x14ac:dyDescent="0.25">
      <c r="B11" s="36" t="s">
        <v>123</v>
      </c>
      <c r="C11" s="34" t="s">
        <v>124</v>
      </c>
      <c r="D11" s="34" t="s">
        <v>125</v>
      </c>
      <c r="E11" s="34" t="s">
        <v>126</v>
      </c>
      <c r="F11" s="37" t="s">
        <v>127</v>
      </c>
      <c r="G11" s="57"/>
      <c r="H11" s="57"/>
      <c r="I11" s="57"/>
      <c r="J11" s="57"/>
      <c r="K11" s="35"/>
      <c r="L11" s="35"/>
      <c r="M11" s="35"/>
      <c r="N11" s="35"/>
      <c r="O11" s="35"/>
      <c r="P11" s="35"/>
    </row>
    <row r="12" spans="1:16" x14ac:dyDescent="0.25">
      <c r="B12" s="36" t="s">
        <v>118</v>
      </c>
      <c r="C12" s="44">
        <v>0.95599999999999996</v>
      </c>
      <c r="D12" s="46">
        <v>0.13655</v>
      </c>
      <c r="E12" s="58">
        <v>7.3289999999999997</v>
      </c>
      <c r="F12" s="60">
        <v>5.5E-2</v>
      </c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ht="26.4" x14ac:dyDescent="0.25">
      <c r="B13" s="36" t="s">
        <v>119</v>
      </c>
      <c r="C13" s="44">
        <v>0.43</v>
      </c>
      <c r="D13" s="46">
        <v>6.1409999999999999E-2</v>
      </c>
      <c r="E13" s="58"/>
      <c r="F13" s="60" t="s">
        <v>167</v>
      </c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ht="26.4" x14ac:dyDescent="0.25">
      <c r="B14" s="36" t="s">
        <v>120</v>
      </c>
      <c r="C14" s="44">
        <v>0.86499999999999999</v>
      </c>
      <c r="D14" s="46">
        <v>0.12363</v>
      </c>
      <c r="E14" s="58"/>
      <c r="F14" s="60" t="s">
        <v>167</v>
      </c>
      <c r="G14" s="35"/>
      <c r="H14" s="35"/>
      <c r="I14" s="35"/>
      <c r="J14" s="35"/>
      <c r="K14" s="35"/>
      <c r="L14" s="35"/>
      <c r="M14" s="35"/>
      <c r="N14" s="35"/>
      <c r="O14" s="35"/>
      <c r="P14" s="35"/>
    </row>
    <row r="15" spans="1:16" x14ac:dyDescent="0.25">
      <c r="B15" s="36" t="s">
        <v>114</v>
      </c>
      <c r="C15" s="44">
        <v>0.34499999999999997</v>
      </c>
      <c r="D15" s="46">
        <v>4.9259999999999998E-2</v>
      </c>
      <c r="E15" s="58"/>
      <c r="F15" s="60" t="s">
        <v>167</v>
      </c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6" x14ac:dyDescent="0.25">
      <c r="B16" s="36" t="s">
        <v>115</v>
      </c>
      <c r="C16" s="44">
        <v>0.26500000000000001</v>
      </c>
      <c r="D16" s="46">
        <v>3.789E-2</v>
      </c>
      <c r="E16" s="58"/>
      <c r="F16" s="60" t="s">
        <v>167</v>
      </c>
      <c r="G16" s="35"/>
      <c r="H16" s="35"/>
      <c r="I16" s="35"/>
      <c r="J16" s="35"/>
      <c r="K16" s="35"/>
      <c r="L16" s="35"/>
      <c r="M16" s="35"/>
      <c r="N16" s="35"/>
      <c r="O16" s="35"/>
      <c r="P16" s="35"/>
    </row>
    <row r="17" spans="2:16" x14ac:dyDescent="0.25">
      <c r="B17" s="36" t="s">
        <v>117</v>
      </c>
      <c r="C17" s="44">
        <v>1.968</v>
      </c>
      <c r="D17" s="46">
        <v>0.28112999999999999</v>
      </c>
      <c r="E17" s="58"/>
      <c r="F17" s="60" t="s">
        <v>167</v>
      </c>
      <c r="G17" s="35"/>
      <c r="H17" s="35"/>
      <c r="I17" s="35"/>
      <c r="J17" s="35"/>
      <c r="K17" s="35"/>
      <c r="L17" s="35"/>
      <c r="M17" s="35"/>
      <c r="N17" s="35"/>
      <c r="O17" s="35"/>
      <c r="P17" s="35"/>
    </row>
    <row r="18" spans="2:16" ht="26.4" x14ac:dyDescent="0.25">
      <c r="B18" s="38" t="s">
        <v>121</v>
      </c>
      <c r="C18" s="45">
        <v>2.1709999999999998</v>
      </c>
      <c r="D18" s="47">
        <v>0.31013000000000002</v>
      </c>
      <c r="E18" s="59"/>
      <c r="F18" s="61" t="s">
        <v>167</v>
      </c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x14ac:dyDescent="0.25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 x14ac:dyDescent="0.25">
      <c r="B20" s="54" t="s">
        <v>128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6"/>
    </row>
    <row r="21" spans="2:16" x14ac:dyDescent="0.25">
      <c r="B21" s="36" t="s">
        <v>129</v>
      </c>
      <c r="C21" s="34">
        <v>3</v>
      </c>
      <c r="D21" s="34">
        <v>4</v>
      </c>
      <c r="E21" s="34">
        <v>5</v>
      </c>
      <c r="F21" s="34">
        <v>6</v>
      </c>
      <c r="G21" s="34">
        <v>7</v>
      </c>
      <c r="H21" s="34">
        <v>8</v>
      </c>
      <c r="I21" s="34">
        <v>9</v>
      </c>
      <c r="J21" s="34">
        <v>10</v>
      </c>
      <c r="K21" s="34">
        <v>11</v>
      </c>
      <c r="L21" s="34">
        <v>12</v>
      </c>
      <c r="M21" s="34">
        <v>13</v>
      </c>
      <c r="N21" s="34">
        <v>14</v>
      </c>
      <c r="O21" s="34">
        <v>15</v>
      </c>
      <c r="P21" s="37">
        <v>16</v>
      </c>
    </row>
    <row r="22" spans="2:16" x14ac:dyDescent="0.25">
      <c r="B22" s="36" t="s">
        <v>130</v>
      </c>
      <c r="C22" s="34">
        <v>0.52</v>
      </c>
      <c r="D22" s="34">
        <v>0.89</v>
      </c>
      <c r="E22" s="34">
        <v>1.1200000000000001</v>
      </c>
      <c r="F22" s="34">
        <v>1.26</v>
      </c>
      <c r="G22" s="34">
        <v>1.36</v>
      </c>
      <c r="H22" s="34">
        <v>1.41</v>
      </c>
      <c r="I22" s="34">
        <v>1.46</v>
      </c>
      <c r="J22" s="34">
        <v>1.49</v>
      </c>
      <c r="K22" s="34">
        <v>1.52</v>
      </c>
      <c r="L22" s="34">
        <v>1.54</v>
      </c>
      <c r="M22" s="34">
        <v>1.56</v>
      </c>
      <c r="N22" s="34">
        <v>1.58</v>
      </c>
      <c r="O22" s="34">
        <v>1.59</v>
      </c>
      <c r="P22" s="37">
        <v>1.5943000000000001</v>
      </c>
    </row>
    <row r="23" spans="2:16" x14ac:dyDescent="0.25">
      <c r="B23" s="36" t="s">
        <v>129</v>
      </c>
      <c r="C23" s="34">
        <v>17</v>
      </c>
      <c r="D23" s="34">
        <v>18</v>
      </c>
      <c r="E23" s="34">
        <v>19</v>
      </c>
      <c r="F23" s="34">
        <v>20</v>
      </c>
      <c r="G23" s="34">
        <v>21</v>
      </c>
      <c r="H23" s="34">
        <v>22</v>
      </c>
      <c r="I23" s="34">
        <v>23</v>
      </c>
      <c r="J23" s="34">
        <v>24</v>
      </c>
      <c r="K23" s="34">
        <v>25</v>
      </c>
      <c r="L23" s="34">
        <v>26</v>
      </c>
      <c r="M23" s="34">
        <v>27</v>
      </c>
      <c r="N23" s="34">
        <v>28</v>
      </c>
      <c r="O23" s="34">
        <v>29</v>
      </c>
      <c r="P23" s="37">
        <v>30</v>
      </c>
    </row>
    <row r="24" spans="2:16" x14ac:dyDescent="0.25">
      <c r="B24" s="38" t="s">
        <v>130</v>
      </c>
      <c r="C24" s="39">
        <v>1.6064000000000001</v>
      </c>
      <c r="D24" s="39">
        <v>1.6133</v>
      </c>
      <c r="E24" s="39">
        <v>1.6207</v>
      </c>
      <c r="F24" s="39">
        <v>1.6292</v>
      </c>
      <c r="G24" s="39">
        <v>1.6357999999999999</v>
      </c>
      <c r="H24" s="39">
        <v>1.6403000000000001</v>
      </c>
      <c r="I24" s="39">
        <v>1.6462000000000001</v>
      </c>
      <c r="J24" s="39">
        <v>1.6496999999999999</v>
      </c>
      <c r="K24" s="39">
        <v>1.6556</v>
      </c>
      <c r="L24" s="39">
        <v>1.6587000000000001</v>
      </c>
      <c r="M24" s="39">
        <v>1.6631</v>
      </c>
      <c r="N24" s="39">
        <v>1.667</v>
      </c>
      <c r="O24" s="39">
        <v>1.6693</v>
      </c>
      <c r="P24" s="40">
        <v>1.6724000000000001</v>
      </c>
    </row>
    <row r="25" spans="2:16" x14ac:dyDescent="0.25"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 x14ac:dyDescent="0.25"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 x14ac:dyDescent="0.25">
      <c r="B27" s="54" t="s">
        <v>131</v>
      </c>
      <c r="C27" s="55"/>
      <c r="D27" s="55"/>
      <c r="E27" s="55"/>
      <c r="F27" s="56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 ht="27" customHeight="1" x14ac:dyDescent="0.25">
      <c r="B28" s="36" t="s">
        <v>132</v>
      </c>
      <c r="C28" s="34" t="s">
        <v>127</v>
      </c>
      <c r="D28" s="34" t="s">
        <v>130</v>
      </c>
      <c r="E28" s="34" t="s">
        <v>140</v>
      </c>
      <c r="F28" s="37" t="s">
        <v>133</v>
      </c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 x14ac:dyDescent="0.25">
      <c r="B29" s="38">
        <v>7.3289999999999997</v>
      </c>
      <c r="C29" s="39">
        <v>5.5E-2</v>
      </c>
      <c r="D29" s="39">
        <v>1.36</v>
      </c>
      <c r="E29" s="39">
        <v>0.04</v>
      </c>
      <c r="F29" s="40" t="s">
        <v>134</v>
      </c>
      <c r="G29" s="35"/>
      <c r="H29" s="35"/>
      <c r="I29" s="35"/>
      <c r="J29" s="35"/>
      <c r="K29" s="35"/>
      <c r="L29" s="35"/>
      <c r="M29" s="35"/>
      <c r="N29" s="35"/>
      <c r="O29" s="35"/>
      <c r="P29" s="35"/>
    </row>
  </sheetData>
  <mergeCells count="13">
    <mergeCell ref="B27:F27"/>
    <mergeCell ref="B20:P20"/>
    <mergeCell ref="B10:F10"/>
    <mergeCell ref="G10"/>
    <mergeCell ref="H10"/>
    <mergeCell ref="I10"/>
    <mergeCell ref="J10"/>
    <mergeCell ref="G11"/>
    <mergeCell ref="H11"/>
    <mergeCell ref="I11"/>
    <mergeCell ref="J11"/>
    <mergeCell ref="E12:E18"/>
    <mergeCell ref="F12:F18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FE2B3-C5A0-40B7-A6FF-B353F9000A8E}">
  <dimension ref="A1:AI167"/>
  <sheetViews>
    <sheetView workbookViewId="0">
      <pane xSplit="1" ySplit="3" topLeftCell="S154" activePane="bottomRight" state="frozen"/>
      <selection pane="topRight" activeCell="B1" sqref="B1"/>
      <selection pane="bottomLeft" activeCell="A4" sqref="A4"/>
      <selection pane="bottomRight" activeCell="AE167" sqref="AE167"/>
    </sheetView>
  </sheetViews>
  <sheetFormatPr defaultRowHeight="13.8" x14ac:dyDescent="0.25"/>
  <cols>
    <col min="1" max="2" width="8.88671875" style="1"/>
    <col min="3" max="4" width="11.6640625" style="1" bestFit="1" customWidth="1"/>
    <col min="5" max="5" width="9.5546875" style="1" bestFit="1" customWidth="1"/>
    <col min="6" max="6" width="13.88671875" style="1" bestFit="1" customWidth="1"/>
    <col min="7" max="7" width="7.5546875" style="1" bestFit="1" customWidth="1"/>
    <col min="8" max="8" width="13.88671875" style="1" bestFit="1" customWidth="1"/>
    <col min="9" max="11" width="8.88671875" style="1"/>
    <col min="12" max="13" width="11.6640625" style="1" bestFit="1" customWidth="1"/>
    <col min="14" max="14" width="9.5546875" style="1" bestFit="1" customWidth="1"/>
    <col min="15" max="15" width="13.88671875" style="1" bestFit="1" customWidth="1"/>
    <col min="16" max="16" width="8.88671875" style="1"/>
    <col min="17" max="17" width="13.88671875" style="1" bestFit="1" customWidth="1"/>
    <col min="18" max="20" width="8.88671875" style="1"/>
    <col min="21" max="21" width="13" style="1" bestFit="1" customWidth="1"/>
    <col min="22" max="23" width="12.77734375" style="1" bestFit="1" customWidth="1"/>
    <col min="24" max="24" width="13.88671875" style="1" bestFit="1" customWidth="1"/>
    <col min="25" max="25" width="8.88671875" style="1"/>
    <col min="26" max="26" width="13.88671875" style="1" bestFit="1" customWidth="1"/>
    <col min="27" max="27" width="8.88671875" style="1"/>
    <col min="28" max="28" width="10.88671875" style="1" bestFit="1" customWidth="1"/>
    <col min="29" max="29" width="8.88671875" style="1"/>
    <col min="30" max="31" width="12.77734375" style="1" bestFit="1" customWidth="1"/>
    <col min="32" max="32" width="8.88671875" style="1"/>
    <col min="33" max="33" width="13.88671875" style="1" bestFit="1" customWidth="1"/>
    <col min="34" max="34" width="8.88671875" style="1"/>
    <col min="35" max="35" width="13.88671875" style="1" bestFit="1" customWidth="1"/>
  </cols>
  <sheetData>
    <row r="1" spans="1:35" ht="14.4" x14ac:dyDescent="0.25">
      <c r="A1" s="14" t="s">
        <v>79</v>
      </c>
      <c r="B1" s="14"/>
      <c r="C1" s="14"/>
      <c r="D1" s="14"/>
      <c r="E1" s="14"/>
      <c r="F1" s="14"/>
      <c r="G1" s="14"/>
      <c r="H1" s="14"/>
      <c r="J1" s="15" t="s">
        <v>80</v>
      </c>
      <c r="K1" s="14"/>
      <c r="L1" s="14"/>
      <c r="M1" s="14"/>
      <c r="N1" s="14"/>
      <c r="O1" s="14"/>
      <c r="P1" s="14"/>
      <c r="Q1" s="14"/>
      <c r="S1" s="15" t="s">
        <v>81</v>
      </c>
      <c r="T1" s="14"/>
      <c r="U1" s="14"/>
      <c r="V1" s="14"/>
      <c r="W1" s="14"/>
      <c r="X1" s="14"/>
      <c r="Y1" s="14"/>
      <c r="Z1" s="14"/>
      <c r="AB1" s="15" t="s">
        <v>82</v>
      </c>
      <c r="AC1" s="14"/>
      <c r="AD1" s="14"/>
      <c r="AE1" s="14"/>
      <c r="AF1" s="14"/>
      <c r="AG1" s="14"/>
      <c r="AH1" s="14"/>
      <c r="AI1" s="14"/>
    </row>
    <row r="2" spans="1:35" ht="14.4" x14ac:dyDescent="0.25">
      <c r="A2" s="1" t="s">
        <v>83</v>
      </c>
      <c r="B2" s="1" t="s">
        <v>69</v>
      </c>
      <c r="C2" s="1" t="s">
        <v>70</v>
      </c>
      <c r="D2" s="1" t="s">
        <v>71</v>
      </c>
      <c r="E2" s="1" t="s">
        <v>73</v>
      </c>
      <c r="F2" s="1" t="s">
        <v>74</v>
      </c>
      <c r="G2" s="1" t="s">
        <v>72</v>
      </c>
      <c r="H2" s="1" t="s">
        <v>75</v>
      </c>
      <c r="J2" s="1" t="s">
        <v>83</v>
      </c>
      <c r="K2" s="1" t="s">
        <v>69</v>
      </c>
      <c r="L2" s="1" t="s">
        <v>70</v>
      </c>
      <c r="M2" s="1" t="s">
        <v>71</v>
      </c>
      <c r="N2" s="1" t="s">
        <v>73</v>
      </c>
      <c r="O2" s="1" t="s">
        <v>74</v>
      </c>
      <c r="P2" s="1" t="s">
        <v>72</v>
      </c>
      <c r="Q2" s="1" t="s">
        <v>75</v>
      </c>
      <c r="S2" s="1" t="s">
        <v>83</v>
      </c>
      <c r="T2" s="1" t="s">
        <v>69</v>
      </c>
      <c r="U2" s="1" t="s">
        <v>70</v>
      </c>
      <c r="V2" s="1" t="s">
        <v>71</v>
      </c>
      <c r="W2" s="1" t="s">
        <v>73</v>
      </c>
      <c r="X2" s="1" t="s">
        <v>74</v>
      </c>
      <c r="Y2" s="1" t="s">
        <v>72</v>
      </c>
      <c r="Z2" s="1" t="s">
        <v>75</v>
      </c>
      <c r="AB2" s="1" t="s">
        <v>83</v>
      </c>
      <c r="AC2" s="1" t="s">
        <v>69</v>
      </c>
      <c r="AD2" s="1" t="s">
        <v>70</v>
      </c>
      <c r="AE2" s="1" t="s">
        <v>71</v>
      </c>
      <c r="AF2" s="1" t="s">
        <v>73</v>
      </c>
      <c r="AG2" s="1" t="s">
        <v>74</v>
      </c>
      <c r="AH2" s="1" t="s">
        <v>72</v>
      </c>
      <c r="AI2" s="1" t="s">
        <v>75</v>
      </c>
    </row>
    <row r="3" spans="1:35" x14ac:dyDescent="0.25">
      <c r="A3" s="1" t="s">
        <v>84</v>
      </c>
      <c r="B3" s="6">
        <f>B166</f>
        <v>6.0016625522182441</v>
      </c>
      <c r="C3" s="6">
        <f t="shared" ref="C3:G3" si="0">C166</f>
        <v>3.3584894718021197</v>
      </c>
      <c r="D3" s="6">
        <f t="shared" si="0"/>
        <v>126.71766845409155</v>
      </c>
      <c r="E3" s="6">
        <f>E166</f>
        <v>0.66497607241566159</v>
      </c>
      <c r="F3" s="6">
        <f>F166</f>
        <v>1.0187254855715444</v>
      </c>
      <c r="G3" s="6">
        <f t="shared" si="0"/>
        <v>92.759223616034731</v>
      </c>
      <c r="H3" s="1">
        <v>1</v>
      </c>
      <c r="J3" s="1" t="s">
        <v>84</v>
      </c>
      <c r="K3" s="16">
        <f t="shared" ref="K3:K34" si="1">B3/$B$3</f>
        <v>1</v>
      </c>
      <c r="L3" s="16">
        <f t="shared" ref="L3:L34" si="2">C3/$C$3</f>
        <v>1</v>
      </c>
      <c r="M3" s="16">
        <f t="shared" ref="M3:M34" si="3">D3/$D$3</f>
        <v>1</v>
      </c>
      <c r="N3" s="16">
        <f t="shared" ref="N3:N34" si="4">E3/$E$3</f>
        <v>1</v>
      </c>
      <c r="O3" s="16">
        <f t="shared" ref="O3:O34" si="5">F3/$F$3</f>
        <v>1</v>
      </c>
      <c r="P3" s="16">
        <f t="shared" ref="P3:P34" si="6">G3/$G$3</f>
        <v>1</v>
      </c>
      <c r="Q3" s="16">
        <f t="shared" ref="Q3:Q34" si="7">H3/$H$3</f>
        <v>1</v>
      </c>
      <c r="S3" s="1" t="s">
        <v>84</v>
      </c>
      <c r="T3" s="16"/>
      <c r="U3" s="16"/>
      <c r="V3" s="16"/>
      <c r="W3" s="16"/>
      <c r="X3" s="16"/>
      <c r="Y3" s="16"/>
      <c r="Z3" s="16"/>
      <c r="AB3" s="1" t="s">
        <v>84</v>
      </c>
      <c r="AC3" s="16"/>
      <c r="AD3" s="16"/>
      <c r="AE3" s="16"/>
      <c r="AF3" s="16"/>
      <c r="AG3" s="16"/>
      <c r="AH3" s="16"/>
      <c r="AI3" s="16"/>
    </row>
    <row r="4" spans="1:35" ht="14.4" x14ac:dyDescent="0.25">
      <c r="A4" s="4" t="s">
        <v>85</v>
      </c>
      <c r="B4" s="6">
        <v>5.1074419809614042</v>
      </c>
      <c r="C4" s="6">
        <v>0.13568958657092287</v>
      </c>
      <c r="D4" s="6">
        <v>102.25402112074721</v>
      </c>
      <c r="E4" s="8">
        <v>0.4629563484626904</v>
      </c>
      <c r="F4" s="9">
        <v>0.69050196644421713</v>
      </c>
      <c r="G4" s="9">
        <v>34.203047677253821</v>
      </c>
      <c r="H4" s="1">
        <v>8.609455324592713E-2</v>
      </c>
      <c r="J4" s="4" t="s">
        <v>85</v>
      </c>
      <c r="K4" s="16">
        <f t="shared" si="1"/>
        <v>0.85100452358383072</v>
      </c>
      <c r="L4" s="16">
        <f t="shared" si="2"/>
        <v>4.0401968715451618E-2</v>
      </c>
      <c r="M4" s="16">
        <f t="shared" si="3"/>
        <v>0.80694367540224077</v>
      </c>
      <c r="N4" s="16">
        <f t="shared" si="4"/>
        <v>0.69620001029647094</v>
      </c>
      <c r="O4" s="16">
        <f t="shared" si="5"/>
        <v>0.67780965159305784</v>
      </c>
      <c r="P4" s="16">
        <f t="shared" si="6"/>
        <v>0.36872934403626623</v>
      </c>
      <c r="Q4" s="16">
        <f t="shared" si="7"/>
        <v>8.609455324592713E-2</v>
      </c>
      <c r="S4" s="4" t="s">
        <v>85</v>
      </c>
      <c r="T4" s="16">
        <f t="shared" ref="T4:T35" si="8">$K$3-K4</f>
        <v>0.14899547641616928</v>
      </c>
      <c r="U4" s="16">
        <f t="shared" ref="U4:U35" si="9">$L$3-L4</f>
        <v>0.95959803128454835</v>
      </c>
      <c r="V4" s="16">
        <f t="shared" ref="V4:V35" si="10">$M$3-M4</f>
        <v>0.19305632459775923</v>
      </c>
      <c r="W4" s="16">
        <f t="shared" ref="W4:W35" si="11">$N$3-N4</f>
        <v>0.30379998970352906</v>
      </c>
      <c r="X4" s="16">
        <f t="shared" ref="X4:X35" si="12">$O$3-O4</f>
        <v>0.32219034840694216</v>
      </c>
      <c r="Y4" s="16">
        <f t="shared" ref="Y4:Y35" si="13">$P$3-P4</f>
        <v>0.63127065596373377</v>
      </c>
      <c r="Z4" s="16">
        <f t="shared" ref="Z4:Z35" si="14">$Q$3-Q4</f>
        <v>0.91390544675407281</v>
      </c>
      <c r="AB4" s="4" t="s">
        <v>85</v>
      </c>
      <c r="AC4" s="16">
        <f>($T$167+0.5*$T$166)/(T4+0.5*$T$166)</f>
        <v>0.59823832602943305</v>
      </c>
      <c r="AD4" s="16">
        <f>($U$167+0.5*$U$166)/(U4+0.5*$U$166)</f>
        <v>0.34256006741798972</v>
      </c>
      <c r="AE4" s="16">
        <f>($V$167+0.5*$V$166)/(V4+0.5*$V$166)</f>
        <v>0.4739581505561502</v>
      </c>
      <c r="AF4" s="16">
        <f>($W$167+0.5*$W$166)/(W4+0.5*$W$166)</f>
        <v>0.5306952590211923</v>
      </c>
      <c r="AG4" s="16">
        <f>($X$167+0.5*$X$166)/(X4+0.5*$X$166)</f>
        <v>0.57937073622002366</v>
      </c>
      <c r="AH4" s="16">
        <f>($Y$167+0.5*$Y$166)/(Y4+0.5*$Y$166)</f>
        <v>0.36448054382908152</v>
      </c>
      <c r="AI4" s="16">
        <f>($Z$167+0.5*$Z$166)/(Z4+0.5*$Z$166)</f>
        <v>0.38335307640417354</v>
      </c>
    </row>
    <row r="5" spans="1:35" ht="14.4" x14ac:dyDescent="0.25">
      <c r="A5" s="4" t="s">
        <v>86</v>
      </c>
      <c r="B5" s="6">
        <v>5.0785180092689792</v>
      </c>
      <c r="C5" s="6">
        <v>0.11226267172506683</v>
      </c>
      <c r="D5" s="6">
        <v>95.773190855338669</v>
      </c>
      <c r="E5" s="8">
        <v>0.44494589873142143</v>
      </c>
      <c r="F5" s="9">
        <v>0.51966445364314817</v>
      </c>
      <c r="G5" s="9">
        <v>39.18790878063384</v>
      </c>
      <c r="H5" s="1">
        <v>0.15950643631456715</v>
      </c>
      <c r="J5" s="4" t="s">
        <v>86</v>
      </c>
      <c r="K5" s="16">
        <f t="shared" si="1"/>
        <v>0.84618519703210138</v>
      </c>
      <c r="L5" s="16">
        <f t="shared" si="2"/>
        <v>3.3426536741479856E-2</v>
      </c>
      <c r="M5" s="16">
        <f t="shared" si="3"/>
        <v>0.75579981879193325</v>
      </c>
      <c r="N5" s="16">
        <f t="shared" si="4"/>
        <v>0.66911565271072759</v>
      </c>
      <c r="O5" s="16">
        <f t="shared" si="5"/>
        <v>0.51011235215303985</v>
      </c>
      <c r="P5" s="16">
        <f t="shared" si="6"/>
        <v>0.42246913301956163</v>
      </c>
      <c r="Q5" s="16">
        <f t="shared" si="7"/>
        <v>0.15950643631456715</v>
      </c>
      <c r="S5" s="4" t="s">
        <v>86</v>
      </c>
      <c r="T5" s="16">
        <f t="shared" si="8"/>
        <v>0.15381480296789862</v>
      </c>
      <c r="U5" s="16">
        <f t="shared" si="9"/>
        <v>0.96657346325852012</v>
      </c>
      <c r="V5" s="16">
        <f t="shared" si="10"/>
        <v>0.24420018120806675</v>
      </c>
      <c r="W5" s="16">
        <f t="shared" si="11"/>
        <v>0.33088434728927241</v>
      </c>
      <c r="X5" s="16">
        <f t="shared" si="12"/>
        <v>0.48988764784696015</v>
      </c>
      <c r="Y5" s="16">
        <f t="shared" si="13"/>
        <v>0.57753086698043843</v>
      </c>
      <c r="Z5" s="16">
        <f t="shared" si="14"/>
        <v>0.84049356368543282</v>
      </c>
      <c r="AB5" s="4" t="s">
        <v>86</v>
      </c>
      <c r="AC5" s="16">
        <f t="shared" ref="AC5:AC36" si="15">$K$3-T5</f>
        <v>0.84618519703210138</v>
      </c>
      <c r="AD5" s="16">
        <f t="shared" ref="AD5:AD36" si="16">$L$3-U5</f>
        <v>3.3426536741479884E-2</v>
      </c>
      <c r="AE5" s="16">
        <f t="shared" ref="AE5:AE36" si="17">$M$3-V5</f>
        <v>0.75579981879193325</v>
      </c>
      <c r="AF5" s="16">
        <f t="shared" ref="AF5:AF36" si="18">$N$3-W5</f>
        <v>0.66911565271072759</v>
      </c>
      <c r="AG5" s="16">
        <f t="shared" ref="AG5:AG36" si="19">$O$3-X5</f>
        <v>0.51011235215303985</v>
      </c>
      <c r="AH5" s="16">
        <f t="shared" ref="AH5:AH36" si="20">$P$3-Y5</f>
        <v>0.42246913301956157</v>
      </c>
      <c r="AI5" s="16">
        <f t="shared" ref="AI5:AI36" si="21">$Q$3-Z5</f>
        <v>0.15950643631456718</v>
      </c>
    </row>
    <row r="6" spans="1:35" ht="14.4" x14ac:dyDescent="0.25">
      <c r="A6" s="4" t="s">
        <v>87</v>
      </c>
      <c r="B6" s="6">
        <v>4.4296372453536206</v>
      </c>
      <c r="C6" s="6">
        <v>1.0882185473056048E-2</v>
      </c>
      <c r="D6" s="6">
        <v>86.269392757321981</v>
      </c>
      <c r="E6" s="8">
        <v>0.36178589875320022</v>
      </c>
      <c r="F6" s="9">
        <v>0.63617028409100496</v>
      </c>
      <c r="G6" s="9">
        <v>40.706085847970293</v>
      </c>
      <c r="H6" s="1">
        <v>0.7060148644637142</v>
      </c>
      <c r="J6" s="4" t="s">
        <v>87</v>
      </c>
      <c r="K6" s="16">
        <f t="shared" si="1"/>
        <v>0.73806836136037091</v>
      </c>
      <c r="L6" s="16">
        <f t="shared" si="2"/>
        <v>3.2402023482350881E-3</v>
      </c>
      <c r="M6" s="16">
        <f t="shared" si="3"/>
        <v>0.68080003214844864</v>
      </c>
      <c r="N6" s="16">
        <f t="shared" si="4"/>
        <v>0.54405852144264222</v>
      </c>
      <c r="O6" s="16">
        <f t="shared" si="5"/>
        <v>0.62447665548888165</v>
      </c>
      <c r="P6" s="16">
        <f t="shared" si="6"/>
        <v>0.43883599130225659</v>
      </c>
      <c r="Q6" s="16">
        <f t="shared" si="7"/>
        <v>0.7060148644637142</v>
      </c>
      <c r="S6" s="4" t="s">
        <v>87</v>
      </c>
      <c r="T6" s="16">
        <f t="shared" si="8"/>
        <v>0.26193163863962909</v>
      </c>
      <c r="U6" s="16">
        <f t="shared" si="9"/>
        <v>0.99675979765176492</v>
      </c>
      <c r="V6" s="16">
        <f t="shared" si="10"/>
        <v>0.31919996785155136</v>
      </c>
      <c r="W6" s="16">
        <f t="shared" si="11"/>
        <v>0.45594147855735778</v>
      </c>
      <c r="X6" s="16">
        <f t="shared" si="12"/>
        <v>0.37552334451111835</v>
      </c>
      <c r="Y6" s="16">
        <f t="shared" si="13"/>
        <v>0.56116400869774341</v>
      </c>
      <c r="Z6" s="16">
        <f t="shared" si="14"/>
        <v>0.2939851355362858</v>
      </c>
      <c r="AB6" s="4" t="s">
        <v>87</v>
      </c>
      <c r="AC6" s="16">
        <f t="shared" si="15"/>
        <v>0.73806836136037091</v>
      </c>
      <c r="AD6" s="16">
        <f t="shared" si="16"/>
        <v>3.2402023482350772E-3</v>
      </c>
      <c r="AE6" s="16">
        <f t="shared" si="17"/>
        <v>0.68080003214844864</v>
      </c>
      <c r="AF6" s="16">
        <f t="shared" si="18"/>
        <v>0.54405852144264222</v>
      </c>
      <c r="AG6" s="16">
        <f t="shared" si="19"/>
        <v>0.62447665548888165</v>
      </c>
      <c r="AH6" s="16">
        <f t="shared" si="20"/>
        <v>0.43883599130225659</v>
      </c>
      <c r="AI6" s="16">
        <f t="shared" si="21"/>
        <v>0.7060148644637142</v>
      </c>
    </row>
    <row r="7" spans="1:35" ht="14.4" x14ac:dyDescent="0.25">
      <c r="A7" s="4" t="s">
        <v>88</v>
      </c>
      <c r="B7" s="6">
        <v>4.6395783208882255</v>
      </c>
      <c r="C7" s="6">
        <v>6.4409876524697523E-4</v>
      </c>
      <c r="D7" s="6">
        <v>91.757365837555838</v>
      </c>
      <c r="E7" s="8">
        <v>0.47426138517578542</v>
      </c>
      <c r="F7" s="9">
        <v>0.69396369440929595</v>
      </c>
      <c r="G7" s="9">
        <v>41.616387592575713</v>
      </c>
      <c r="H7" s="1">
        <v>0.94912917861945145</v>
      </c>
      <c r="J7" s="4" t="s">
        <v>88</v>
      </c>
      <c r="K7" s="16">
        <f t="shared" si="1"/>
        <v>0.77304884780191685</v>
      </c>
      <c r="L7" s="16">
        <f t="shared" si="2"/>
        <v>1.9178227910339723E-4</v>
      </c>
      <c r="M7" s="16">
        <f t="shared" si="3"/>
        <v>0.72410869736605477</v>
      </c>
      <c r="N7" s="16">
        <f t="shared" si="4"/>
        <v>0.71320067721073621</v>
      </c>
      <c r="O7" s="16">
        <f t="shared" si="5"/>
        <v>0.68120774854273469</v>
      </c>
      <c r="P7" s="16">
        <f t="shared" si="6"/>
        <v>0.44864958944505157</v>
      </c>
      <c r="Q7" s="16">
        <f t="shared" si="7"/>
        <v>0.94912917861945145</v>
      </c>
      <c r="S7" s="4" t="s">
        <v>88</v>
      </c>
      <c r="T7" s="16">
        <f t="shared" si="8"/>
        <v>0.22695115219808315</v>
      </c>
      <c r="U7" s="16">
        <f t="shared" si="9"/>
        <v>0.99980821772089656</v>
      </c>
      <c r="V7" s="16">
        <f t="shared" si="10"/>
        <v>0.27589130263394523</v>
      </c>
      <c r="W7" s="16">
        <f t="shared" si="11"/>
        <v>0.28679932278926379</v>
      </c>
      <c r="X7" s="16">
        <f t="shared" si="12"/>
        <v>0.31879225145726531</v>
      </c>
      <c r="Y7" s="16">
        <f t="shared" si="13"/>
        <v>0.55135041055494849</v>
      </c>
      <c r="Z7" s="16">
        <f t="shared" si="14"/>
        <v>5.0870821380548548E-2</v>
      </c>
      <c r="AB7" s="4" t="s">
        <v>88</v>
      </c>
      <c r="AC7" s="16">
        <f t="shared" si="15"/>
        <v>0.77304884780191685</v>
      </c>
      <c r="AD7" s="16">
        <f t="shared" si="16"/>
        <v>1.9178227910343626E-4</v>
      </c>
      <c r="AE7" s="16">
        <f t="shared" si="17"/>
        <v>0.72410869736605477</v>
      </c>
      <c r="AF7" s="16">
        <f t="shared" si="18"/>
        <v>0.71320067721073621</v>
      </c>
      <c r="AG7" s="16">
        <f t="shared" si="19"/>
        <v>0.68120774854273469</v>
      </c>
      <c r="AH7" s="16">
        <f t="shared" si="20"/>
        <v>0.44864958944505151</v>
      </c>
      <c r="AI7" s="16">
        <f t="shared" si="21"/>
        <v>0.94912917861945145</v>
      </c>
    </row>
    <row r="8" spans="1:35" ht="14.4" x14ac:dyDescent="0.25">
      <c r="A8" s="4" t="s">
        <v>89</v>
      </c>
      <c r="B8" s="6">
        <v>5.9793199343217935</v>
      </c>
      <c r="C8" s="6">
        <v>3.0159740424037457E-3</v>
      </c>
      <c r="D8" s="6">
        <v>83.70896154915016</v>
      </c>
      <c r="E8" s="8">
        <v>0.47503007366317312</v>
      </c>
      <c r="F8" s="9">
        <v>0.58056456471903262</v>
      </c>
      <c r="G8" s="9">
        <v>35.163116380444471</v>
      </c>
      <c r="H8" s="1">
        <v>0.11836449212957677</v>
      </c>
      <c r="J8" s="4" t="s">
        <v>89</v>
      </c>
      <c r="K8" s="16">
        <f t="shared" si="1"/>
        <v>0.99627726189167487</v>
      </c>
      <c r="L8" s="16">
        <f t="shared" si="2"/>
        <v>8.9801503554674388E-4</v>
      </c>
      <c r="M8" s="16">
        <f t="shared" si="3"/>
        <v>0.6605942373338175</v>
      </c>
      <c r="N8" s="16">
        <f t="shared" si="4"/>
        <v>0.71435664134128796</v>
      </c>
      <c r="O8" s="16">
        <f t="shared" si="5"/>
        <v>0.56989304080609449</v>
      </c>
      <c r="P8" s="16">
        <f t="shared" si="6"/>
        <v>0.37907945980658286</v>
      </c>
      <c r="Q8" s="16">
        <f t="shared" si="7"/>
        <v>0.11836449212957677</v>
      </c>
      <c r="S8" s="4" t="s">
        <v>89</v>
      </c>
      <c r="T8" s="16">
        <f t="shared" si="8"/>
        <v>3.7227381083251299E-3</v>
      </c>
      <c r="U8" s="16">
        <f t="shared" si="9"/>
        <v>0.99910198496445324</v>
      </c>
      <c r="V8" s="16">
        <f t="shared" si="10"/>
        <v>0.3394057626661825</v>
      </c>
      <c r="W8" s="16">
        <f t="shared" si="11"/>
        <v>0.28564335865871204</v>
      </c>
      <c r="X8" s="16">
        <f t="shared" si="12"/>
        <v>0.43010695919390551</v>
      </c>
      <c r="Y8" s="16">
        <f t="shared" si="13"/>
        <v>0.62092054019341714</v>
      </c>
      <c r="Z8" s="16">
        <f t="shared" si="14"/>
        <v>0.88163550787042322</v>
      </c>
      <c r="AB8" s="4" t="s">
        <v>89</v>
      </c>
      <c r="AC8" s="16">
        <f t="shared" si="15"/>
        <v>0.99627726189167487</v>
      </c>
      <c r="AD8" s="16">
        <f t="shared" si="16"/>
        <v>8.9801503554676199E-4</v>
      </c>
      <c r="AE8" s="16">
        <f t="shared" si="17"/>
        <v>0.6605942373338175</v>
      </c>
      <c r="AF8" s="16">
        <f t="shared" si="18"/>
        <v>0.71435664134128796</v>
      </c>
      <c r="AG8" s="16">
        <f t="shared" si="19"/>
        <v>0.56989304080609449</v>
      </c>
      <c r="AH8" s="16">
        <f t="shared" si="20"/>
        <v>0.37907945980658286</v>
      </c>
      <c r="AI8" s="16">
        <f t="shared" si="21"/>
        <v>0.11836449212957678</v>
      </c>
    </row>
    <row r="9" spans="1:35" x14ac:dyDescent="0.25">
      <c r="A9" s="1">
        <v>3101</v>
      </c>
      <c r="B9" s="6">
        <v>5.3142757277527446</v>
      </c>
      <c r="C9" s="6">
        <v>9.8439041460234786E-2</v>
      </c>
      <c r="D9" s="6">
        <v>103.07027433995812</v>
      </c>
      <c r="E9" s="8">
        <v>0.27030037794444273</v>
      </c>
      <c r="F9" s="9">
        <v>0.22919268982634419</v>
      </c>
      <c r="G9" s="9">
        <v>42.666745485840728</v>
      </c>
      <c r="H9" s="1">
        <v>0.30625666372275462</v>
      </c>
      <c r="J9" s="1">
        <v>3101</v>
      </c>
      <c r="K9" s="16">
        <f t="shared" si="1"/>
        <v>0.88546726536442177</v>
      </c>
      <c r="L9" s="16">
        <f t="shared" si="2"/>
        <v>2.9310510658654452E-2</v>
      </c>
      <c r="M9" s="16">
        <f t="shared" si="3"/>
        <v>0.81338518611790411</v>
      </c>
      <c r="N9" s="16">
        <f t="shared" si="4"/>
        <v>0.40648135949090819</v>
      </c>
      <c r="O9" s="16">
        <f t="shared" si="5"/>
        <v>0.22497983320576123</v>
      </c>
      <c r="P9" s="16">
        <f t="shared" si="6"/>
        <v>0.45997307677406202</v>
      </c>
      <c r="Q9" s="16">
        <f t="shared" si="7"/>
        <v>0.30625666372275462</v>
      </c>
      <c r="S9" s="1">
        <v>3101</v>
      </c>
      <c r="T9" s="16">
        <f t="shared" si="8"/>
        <v>0.11453273463557823</v>
      </c>
      <c r="U9" s="16">
        <f t="shared" si="9"/>
        <v>0.97068948934134558</v>
      </c>
      <c r="V9" s="16">
        <f t="shared" si="10"/>
        <v>0.18661481388209589</v>
      </c>
      <c r="W9" s="16">
        <f t="shared" si="11"/>
        <v>0.59351864050909175</v>
      </c>
      <c r="X9" s="16">
        <f t="shared" si="12"/>
        <v>0.7750201667942388</v>
      </c>
      <c r="Y9" s="16">
        <f t="shared" si="13"/>
        <v>0.54002692322593804</v>
      </c>
      <c r="Z9" s="16">
        <f t="shared" si="14"/>
        <v>0.69374333627724538</v>
      </c>
      <c r="AB9" s="1">
        <v>3101</v>
      </c>
      <c r="AC9" s="16">
        <f t="shared" si="15"/>
        <v>0.88546726536442177</v>
      </c>
      <c r="AD9" s="16">
        <f t="shared" si="16"/>
        <v>2.9310510658654421E-2</v>
      </c>
      <c r="AE9" s="16">
        <f t="shared" si="17"/>
        <v>0.81338518611790411</v>
      </c>
      <c r="AF9" s="16">
        <f t="shared" si="18"/>
        <v>0.40648135949090825</v>
      </c>
      <c r="AG9" s="16">
        <f t="shared" si="19"/>
        <v>0.2249798332057612</v>
      </c>
      <c r="AH9" s="16">
        <f t="shared" si="20"/>
        <v>0.45997307677406196</v>
      </c>
      <c r="AI9" s="16">
        <f t="shared" si="21"/>
        <v>0.30625666372275462</v>
      </c>
    </row>
    <row r="10" spans="1:35" x14ac:dyDescent="0.25">
      <c r="A10" s="1">
        <v>3102</v>
      </c>
      <c r="B10" s="6">
        <v>4.6736321892265931</v>
      </c>
      <c r="C10" s="6">
        <v>0.21196667980767853</v>
      </c>
      <c r="D10" s="6">
        <v>99.164020865758516</v>
      </c>
      <c r="E10" s="8">
        <v>0.35496542556904254</v>
      </c>
      <c r="F10" s="9">
        <v>0.26520424458871916</v>
      </c>
      <c r="G10" s="9">
        <v>42.643443199888459</v>
      </c>
      <c r="H10" s="1">
        <v>0.14264702400020424</v>
      </c>
      <c r="J10" s="1">
        <v>3102</v>
      </c>
      <c r="K10" s="16">
        <f t="shared" si="1"/>
        <v>0.77872292028467938</v>
      </c>
      <c r="L10" s="16">
        <f t="shared" si="2"/>
        <v>6.3113694887940233E-2</v>
      </c>
      <c r="M10" s="16">
        <f t="shared" si="3"/>
        <v>0.78255875503016037</v>
      </c>
      <c r="N10" s="16">
        <f t="shared" si="4"/>
        <v>0.53380180173935887</v>
      </c>
      <c r="O10" s="16">
        <f t="shared" si="5"/>
        <v>0.26032944924306994</v>
      </c>
      <c r="P10" s="16">
        <f t="shared" si="6"/>
        <v>0.45972186417175814</v>
      </c>
      <c r="Q10" s="16">
        <f t="shared" si="7"/>
        <v>0.14264702400020424</v>
      </c>
      <c r="S10" s="1">
        <v>3102</v>
      </c>
      <c r="T10" s="16">
        <f t="shared" si="8"/>
        <v>0.22127707971532062</v>
      </c>
      <c r="U10" s="16">
        <f t="shared" si="9"/>
        <v>0.93688630511205973</v>
      </c>
      <c r="V10" s="16">
        <f t="shared" si="10"/>
        <v>0.21744124496983963</v>
      </c>
      <c r="W10" s="16">
        <f t="shared" si="11"/>
        <v>0.46619819826064113</v>
      </c>
      <c r="X10" s="16">
        <f t="shared" si="12"/>
        <v>0.73967055075693011</v>
      </c>
      <c r="Y10" s="16">
        <f t="shared" si="13"/>
        <v>0.5402781358282418</v>
      </c>
      <c r="Z10" s="16">
        <f t="shared" si="14"/>
        <v>0.85735297599979576</v>
      </c>
      <c r="AB10" s="1">
        <v>3102</v>
      </c>
      <c r="AC10" s="16">
        <f t="shared" si="15"/>
        <v>0.77872292028467938</v>
      </c>
      <c r="AD10" s="16">
        <f t="shared" si="16"/>
        <v>6.3113694887940275E-2</v>
      </c>
      <c r="AE10" s="16">
        <f t="shared" si="17"/>
        <v>0.78255875503016037</v>
      </c>
      <c r="AF10" s="16">
        <f t="shared" si="18"/>
        <v>0.53380180173935887</v>
      </c>
      <c r="AG10" s="16">
        <f t="shared" si="19"/>
        <v>0.26032944924306989</v>
      </c>
      <c r="AH10" s="16">
        <f t="shared" si="20"/>
        <v>0.4597218641717582</v>
      </c>
      <c r="AI10" s="16">
        <f t="shared" si="21"/>
        <v>0.14264702400020424</v>
      </c>
    </row>
    <row r="11" spans="1:35" x14ac:dyDescent="0.25">
      <c r="A11" s="1">
        <v>3303</v>
      </c>
      <c r="B11" s="6">
        <v>5.3304317534085754</v>
      </c>
      <c r="C11" s="6">
        <v>0.13898734720571604</v>
      </c>
      <c r="D11" s="6">
        <v>105.41058144863953</v>
      </c>
      <c r="E11" s="8">
        <v>0.35822372698380589</v>
      </c>
      <c r="F11" s="9">
        <v>0.4745825632898113</v>
      </c>
      <c r="G11" s="9">
        <v>42.866281281132849</v>
      </c>
      <c r="H11" s="1">
        <v>0.17699769623848804</v>
      </c>
      <c r="J11" s="1">
        <v>3303</v>
      </c>
      <c r="K11" s="16">
        <f t="shared" si="1"/>
        <v>0.88815919039607139</v>
      </c>
      <c r="L11" s="16">
        <f t="shared" si="2"/>
        <v>4.1383886527754196E-2</v>
      </c>
      <c r="M11" s="16">
        <f t="shared" si="3"/>
        <v>0.83185385853929794</v>
      </c>
      <c r="N11" s="16">
        <f t="shared" si="4"/>
        <v>0.53870167941905778</v>
      </c>
      <c r="O11" s="16">
        <f t="shared" si="5"/>
        <v>0.46585912496687182</v>
      </c>
      <c r="P11" s="16">
        <f t="shared" si="6"/>
        <v>0.46212419218354489</v>
      </c>
      <c r="Q11" s="16">
        <f t="shared" si="7"/>
        <v>0.17699769623848804</v>
      </c>
      <c r="S11" s="1">
        <v>3303</v>
      </c>
      <c r="T11" s="16">
        <f t="shared" si="8"/>
        <v>0.11184080960392861</v>
      </c>
      <c r="U11" s="16">
        <f t="shared" si="9"/>
        <v>0.95861611347224585</v>
      </c>
      <c r="V11" s="16">
        <f t="shared" si="10"/>
        <v>0.16814614146070206</v>
      </c>
      <c r="W11" s="16">
        <f t="shared" si="11"/>
        <v>0.46129832058094222</v>
      </c>
      <c r="X11" s="16">
        <f t="shared" si="12"/>
        <v>0.53414087503312824</v>
      </c>
      <c r="Y11" s="16">
        <f t="shared" si="13"/>
        <v>0.53787580781645516</v>
      </c>
      <c r="Z11" s="16">
        <f t="shared" si="14"/>
        <v>0.82300230376151196</v>
      </c>
      <c r="AB11" s="1">
        <v>3303</v>
      </c>
      <c r="AC11" s="16">
        <f t="shared" si="15"/>
        <v>0.88815919039607139</v>
      </c>
      <c r="AD11" s="16">
        <f t="shared" si="16"/>
        <v>4.1383886527754155E-2</v>
      </c>
      <c r="AE11" s="16">
        <f t="shared" si="17"/>
        <v>0.83185385853929794</v>
      </c>
      <c r="AF11" s="16">
        <f t="shared" si="18"/>
        <v>0.53870167941905778</v>
      </c>
      <c r="AG11" s="16">
        <f t="shared" si="19"/>
        <v>0.46585912496687176</v>
      </c>
      <c r="AH11" s="16">
        <f t="shared" si="20"/>
        <v>0.46212419218354484</v>
      </c>
      <c r="AI11" s="16">
        <f t="shared" si="21"/>
        <v>0.17699769623848804</v>
      </c>
    </row>
    <row r="12" spans="1:35" x14ac:dyDescent="0.25">
      <c r="A12" s="1">
        <v>3304</v>
      </c>
      <c r="B12" s="6">
        <v>4.8232127231740529</v>
      </c>
      <c r="C12" s="6">
        <v>0.26251117445441424</v>
      </c>
      <c r="D12" s="6">
        <v>103.32625141654934</v>
      </c>
      <c r="E12" s="8">
        <v>0.4126542520154583</v>
      </c>
      <c r="F12" s="9">
        <v>0.52155439097379308</v>
      </c>
      <c r="G12" s="9">
        <v>37.671313724794565</v>
      </c>
      <c r="H12" s="1">
        <v>0.15705688469201565</v>
      </c>
      <c r="J12" s="1">
        <v>3304</v>
      </c>
      <c r="K12" s="16">
        <f t="shared" si="1"/>
        <v>0.80364610326039898</v>
      </c>
      <c r="L12" s="16">
        <f t="shared" si="2"/>
        <v>7.8163465051314968E-2</v>
      </c>
      <c r="M12" s="16">
        <f t="shared" si="3"/>
        <v>0.815405244407439</v>
      </c>
      <c r="N12" s="16">
        <f t="shared" si="4"/>
        <v>0.62055503819318991</v>
      </c>
      <c r="O12" s="16">
        <f t="shared" si="5"/>
        <v>0.51196755000311089</v>
      </c>
      <c r="P12" s="16">
        <f t="shared" si="6"/>
        <v>0.40611932976854442</v>
      </c>
      <c r="Q12" s="16">
        <f t="shared" si="7"/>
        <v>0.15705688469201565</v>
      </c>
      <c r="S12" s="1">
        <v>3304</v>
      </c>
      <c r="T12" s="16">
        <f t="shared" si="8"/>
        <v>0.19635389673960102</v>
      </c>
      <c r="U12" s="16">
        <f t="shared" si="9"/>
        <v>0.921836534948685</v>
      </c>
      <c r="V12" s="16">
        <f t="shared" si="10"/>
        <v>0.184594755592561</v>
      </c>
      <c r="W12" s="16">
        <f t="shared" si="11"/>
        <v>0.37944496180681009</v>
      </c>
      <c r="X12" s="16">
        <f t="shared" si="12"/>
        <v>0.48803244999688911</v>
      </c>
      <c r="Y12" s="16">
        <f t="shared" si="13"/>
        <v>0.59388067023145563</v>
      </c>
      <c r="Z12" s="16">
        <f t="shared" si="14"/>
        <v>0.84294311530798438</v>
      </c>
      <c r="AB12" s="1">
        <v>3304</v>
      </c>
      <c r="AC12" s="16">
        <f t="shared" si="15"/>
        <v>0.80364610326039898</v>
      </c>
      <c r="AD12" s="16">
        <f t="shared" si="16"/>
        <v>7.8163465051314995E-2</v>
      </c>
      <c r="AE12" s="16">
        <f t="shared" si="17"/>
        <v>0.815405244407439</v>
      </c>
      <c r="AF12" s="16">
        <f t="shared" si="18"/>
        <v>0.62055503819318991</v>
      </c>
      <c r="AG12" s="16">
        <f t="shared" si="19"/>
        <v>0.51196755000311089</v>
      </c>
      <c r="AH12" s="16">
        <f t="shared" si="20"/>
        <v>0.40611932976854437</v>
      </c>
      <c r="AI12" s="16">
        <f t="shared" si="21"/>
        <v>0.15705688469201562</v>
      </c>
    </row>
    <row r="13" spans="1:35" x14ac:dyDescent="0.25">
      <c r="A13" s="1">
        <v>3405</v>
      </c>
      <c r="B13" s="6">
        <v>5.4133235125889012</v>
      </c>
      <c r="C13" s="6">
        <v>0.1029104999517477</v>
      </c>
      <c r="D13" s="6">
        <v>105.51117193147805</v>
      </c>
      <c r="E13" s="8">
        <v>0.39587219272473528</v>
      </c>
      <c r="F13" s="9">
        <v>0.63755298994484932</v>
      </c>
      <c r="G13" s="9">
        <v>42.797847941072177</v>
      </c>
      <c r="H13" s="1">
        <v>0.15947696523939134</v>
      </c>
      <c r="J13" s="1">
        <v>3405</v>
      </c>
      <c r="K13" s="16">
        <f t="shared" si="1"/>
        <v>0.90197065654551178</v>
      </c>
      <c r="L13" s="16">
        <f t="shared" si="2"/>
        <v>3.064190041856148E-2</v>
      </c>
      <c r="M13" s="16">
        <f t="shared" si="3"/>
        <v>0.83264767430363196</v>
      </c>
      <c r="N13" s="16">
        <f t="shared" si="4"/>
        <v>0.59531795074467653</v>
      </c>
      <c r="O13" s="16">
        <f t="shared" si="5"/>
        <v>0.62583394542952597</v>
      </c>
      <c r="P13" s="16">
        <f t="shared" si="6"/>
        <v>0.46138643978121835</v>
      </c>
      <c r="Q13" s="16">
        <f t="shared" si="7"/>
        <v>0.15947696523939134</v>
      </c>
      <c r="S13" s="1">
        <v>3405</v>
      </c>
      <c r="T13" s="16">
        <f t="shared" si="8"/>
        <v>9.8029343454488216E-2</v>
      </c>
      <c r="U13" s="16">
        <f t="shared" si="9"/>
        <v>0.96935809958143848</v>
      </c>
      <c r="V13" s="16">
        <f t="shared" si="10"/>
        <v>0.16735232569636804</v>
      </c>
      <c r="W13" s="16">
        <f t="shared" si="11"/>
        <v>0.40468204925532347</v>
      </c>
      <c r="X13" s="16">
        <f t="shared" si="12"/>
        <v>0.37416605457047403</v>
      </c>
      <c r="Y13" s="16">
        <f t="shared" si="13"/>
        <v>0.5386135602187816</v>
      </c>
      <c r="Z13" s="16">
        <f t="shared" si="14"/>
        <v>0.84052303476060863</v>
      </c>
      <c r="AB13" s="1">
        <v>3405</v>
      </c>
      <c r="AC13" s="16">
        <f t="shared" si="15"/>
        <v>0.90197065654551178</v>
      </c>
      <c r="AD13" s="16">
        <f t="shared" si="16"/>
        <v>3.0641900418561518E-2</v>
      </c>
      <c r="AE13" s="16">
        <f t="shared" si="17"/>
        <v>0.83264767430363196</v>
      </c>
      <c r="AF13" s="16">
        <f t="shared" si="18"/>
        <v>0.59531795074467653</v>
      </c>
      <c r="AG13" s="16">
        <f t="shared" si="19"/>
        <v>0.62583394542952597</v>
      </c>
      <c r="AH13" s="16">
        <f t="shared" si="20"/>
        <v>0.4613864397812184</v>
      </c>
      <c r="AI13" s="16">
        <f t="shared" si="21"/>
        <v>0.15947696523939137</v>
      </c>
    </row>
    <row r="14" spans="1:35" x14ac:dyDescent="0.25">
      <c r="A14" s="1">
        <v>3406</v>
      </c>
      <c r="B14" s="6">
        <v>4.9541085835977947</v>
      </c>
      <c r="C14" s="6">
        <v>0.27551234566575039</v>
      </c>
      <c r="D14" s="6">
        <v>108.0384034079614</v>
      </c>
      <c r="E14" s="8">
        <v>0.52188030283341746</v>
      </c>
      <c r="F14" s="9">
        <v>0.6992052217682645</v>
      </c>
      <c r="G14" s="9">
        <v>32.516402061297192</v>
      </c>
      <c r="H14" s="1">
        <v>9.9300498002030863E-2</v>
      </c>
      <c r="J14" s="1">
        <v>3406</v>
      </c>
      <c r="K14" s="16">
        <f t="shared" si="1"/>
        <v>0.82545603663883627</v>
      </c>
      <c r="L14" s="16">
        <f t="shared" si="2"/>
        <v>8.2034601560895828E-2</v>
      </c>
      <c r="M14" s="16">
        <f t="shared" si="3"/>
        <v>0.85259147146557979</v>
      </c>
      <c r="N14" s="16">
        <f t="shared" si="4"/>
        <v>0.78481064880662632</v>
      </c>
      <c r="O14" s="16">
        <f t="shared" si="5"/>
        <v>0.68635292988275765</v>
      </c>
      <c r="P14" s="16">
        <f t="shared" si="6"/>
        <v>0.35054629387471797</v>
      </c>
      <c r="Q14" s="16">
        <f t="shared" si="7"/>
        <v>9.9300498002030863E-2</v>
      </c>
      <c r="S14" s="1">
        <v>3406</v>
      </c>
      <c r="T14" s="16">
        <f t="shared" si="8"/>
        <v>0.17454396336116373</v>
      </c>
      <c r="U14" s="16">
        <f t="shared" si="9"/>
        <v>0.91796539843910419</v>
      </c>
      <c r="V14" s="16">
        <f t="shared" si="10"/>
        <v>0.14740852853442021</v>
      </c>
      <c r="W14" s="16">
        <f t="shared" si="11"/>
        <v>0.21518935119337368</v>
      </c>
      <c r="X14" s="16">
        <f t="shared" si="12"/>
        <v>0.31364707011724235</v>
      </c>
      <c r="Y14" s="16">
        <f t="shared" si="13"/>
        <v>0.64945370612528208</v>
      </c>
      <c r="Z14" s="16">
        <f t="shared" si="14"/>
        <v>0.90069950199796911</v>
      </c>
      <c r="AB14" s="1">
        <v>3406</v>
      </c>
      <c r="AC14" s="16">
        <f t="shared" si="15"/>
        <v>0.82545603663883627</v>
      </c>
      <c r="AD14" s="16">
        <f t="shared" si="16"/>
        <v>8.2034601560895815E-2</v>
      </c>
      <c r="AE14" s="16">
        <f t="shared" si="17"/>
        <v>0.85259147146557979</v>
      </c>
      <c r="AF14" s="16">
        <f t="shared" si="18"/>
        <v>0.78481064880662632</v>
      </c>
      <c r="AG14" s="16">
        <f t="shared" si="19"/>
        <v>0.68635292988275765</v>
      </c>
      <c r="AH14" s="16">
        <f t="shared" si="20"/>
        <v>0.35054629387471792</v>
      </c>
      <c r="AI14" s="16">
        <f t="shared" si="21"/>
        <v>9.930049800203089E-2</v>
      </c>
    </row>
    <row r="15" spans="1:35" x14ac:dyDescent="0.25">
      <c r="A15" s="1">
        <v>3407</v>
      </c>
      <c r="B15" s="6">
        <v>4.5834307317066409</v>
      </c>
      <c r="C15" s="6">
        <v>0.35098027894785783</v>
      </c>
      <c r="D15" s="6">
        <v>97.160621702702031</v>
      </c>
      <c r="E15" s="8">
        <v>0.40373463448088293</v>
      </c>
      <c r="F15" s="9">
        <v>0.57384619031995088</v>
      </c>
      <c r="G15" s="9">
        <v>38.767437873309071</v>
      </c>
      <c r="H15" s="1">
        <v>0.15397752535060774</v>
      </c>
      <c r="J15" s="1">
        <v>3407</v>
      </c>
      <c r="K15" s="16">
        <f t="shared" si="1"/>
        <v>0.76369350856165386</v>
      </c>
      <c r="L15" s="16">
        <f t="shared" si="2"/>
        <v>0.10450539800546899</v>
      </c>
      <c r="M15" s="16">
        <f t="shared" si="3"/>
        <v>0.76674881165369835</v>
      </c>
      <c r="N15" s="16">
        <f t="shared" si="4"/>
        <v>0.60714159686112357</v>
      </c>
      <c r="O15" s="16">
        <f t="shared" si="5"/>
        <v>0.56329815877532596</v>
      </c>
      <c r="P15" s="16">
        <f t="shared" si="6"/>
        <v>0.41793620474640947</v>
      </c>
      <c r="Q15" s="16">
        <f t="shared" si="7"/>
        <v>0.15397752535060774</v>
      </c>
      <c r="S15" s="1">
        <v>3407</v>
      </c>
      <c r="T15" s="16">
        <f t="shared" si="8"/>
        <v>0.23630649143834614</v>
      </c>
      <c r="U15" s="16">
        <f t="shared" si="9"/>
        <v>0.89549460199453101</v>
      </c>
      <c r="V15" s="16">
        <f t="shared" si="10"/>
        <v>0.23325118834630165</v>
      </c>
      <c r="W15" s="16">
        <f t="shared" si="11"/>
        <v>0.39285840313887643</v>
      </c>
      <c r="X15" s="16">
        <f t="shared" si="12"/>
        <v>0.43670184122467404</v>
      </c>
      <c r="Y15" s="16">
        <f t="shared" si="13"/>
        <v>0.58206379525359053</v>
      </c>
      <c r="Z15" s="16">
        <f t="shared" si="14"/>
        <v>0.84602247464939229</v>
      </c>
      <c r="AB15" s="1">
        <v>3407</v>
      </c>
      <c r="AC15" s="16">
        <f t="shared" si="15"/>
        <v>0.76369350856165386</v>
      </c>
      <c r="AD15" s="16">
        <f t="shared" si="16"/>
        <v>0.10450539800546899</v>
      </c>
      <c r="AE15" s="16">
        <f t="shared" si="17"/>
        <v>0.76674881165369835</v>
      </c>
      <c r="AF15" s="16">
        <f t="shared" si="18"/>
        <v>0.60714159686112357</v>
      </c>
      <c r="AG15" s="16">
        <f t="shared" si="19"/>
        <v>0.56329815877532596</v>
      </c>
      <c r="AH15" s="16">
        <f t="shared" si="20"/>
        <v>0.41793620474640947</v>
      </c>
      <c r="AI15" s="16">
        <f t="shared" si="21"/>
        <v>0.15397752535060771</v>
      </c>
    </row>
    <row r="16" spans="1:35" x14ac:dyDescent="0.25">
      <c r="A16" s="4">
        <v>3459</v>
      </c>
      <c r="B16" s="6">
        <v>4.0445907063529187</v>
      </c>
      <c r="C16" s="6">
        <v>0.37492515779499402</v>
      </c>
      <c r="D16" s="6">
        <v>95.105208636834547</v>
      </c>
      <c r="E16" s="8">
        <v>0.30775077890661007</v>
      </c>
      <c r="F16" s="9">
        <v>0.28643011930040729</v>
      </c>
      <c r="G16" s="9">
        <v>31.040256676126138</v>
      </c>
      <c r="H16" s="1">
        <v>0.47426722472119387</v>
      </c>
      <c r="J16" s="4">
        <v>3459</v>
      </c>
      <c r="K16" s="16">
        <f t="shared" si="1"/>
        <v>0.67391171548923856</v>
      </c>
      <c r="L16" s="16">
        <f t="shared" si="2"/>
        <v>0.11163505526602538</v>
      </c>
      <c r="M16" s="16">
        <f t="shared" si="3"/>
        <v>0.7505283974767113</v>
      </c>
      <c r="N16" s="16">
        <f t="shared" si="4"/>
        <v>0.46279977832682373</v>
      </c>
      <c r="O16" s="16">
        <f t="shared" si="5"/>
        <v>0.2811651650588764</v>
      </c>
      <c r="P16" s="16">
        <f t="shared" si="6"/>
        <v>0.33463256230575428</v>
      </c>
      <c r="Q16" s="16">
        <f t="shared" si="7"/>
        <v>0.47426722472119387</v>
      </c>
      <c r="S16" s="4">
        <v>3459</v>
      </c>
      <c r="T16" s="16">
        <f t="shared" si="8"/>
        <v>0.32608828451076144</v>
      </c>
      <c r="U16" s="16">
        <f t="shared" si="9"/>
        <v>0.88836494473397465</v>
      </c>
      <c r="V16" s="16">
        <f t="shared" si="10"/>
        <v>0.2494716025232887</v>
      </c>
      <c r="W16" s="16">
        <f t="shared" si="11"/>
        <v>0.53720022167317627</v>
      </c>
      <c r="X16" s="16">
        <f t="shared" si="12"/>
        <v>0.71883483494112355</v>
      </c>
      <c r="Y16" s="16">
        <f t="shared" si="13"/>
        <v>0.66536743769424578</v>
      </c>
      <c r="Z16" s="16">
        <f t="shared" si="14"/>
        <v>0.52573277527880613</v>
      </c>
      <c r="AB16" s="4">
        <v>3459</v>
      </c>
      <c r="AC16" s="16">
        <f t="shared" si="15"/>
        <v>0.67391171548923856</v>
      </c>
      <c r="AD16" s="16">
        <f t="shared" si="16"/>
        <v>0.11163505526602535</v>
      </c>
      <c r="AE16" s="16">
        <f t="shared" si="17"/>
        <v>0.7505283974767113</v>
      </c>
      <c r="AF16" s="16">
        <f t="shared" si="18"/>
        <v>0.46279977832682373</v>
      </c>
      <c r="AG16" s="16">
        <f t="shared" si="19"/>
        <v>0.28116516505887645</v>
      </c>
      <c r="AH16" s="16">
        <f t="shared" si="20"/>
        <v>0.33463256230575422</v>
      </c>
      <c r="AI16" s="16">
        <f t="shared" si="21"/>
        <v>0.47426722472119387</v>
      </c>
    </row>
    <row r="17" spans="1:35" x14ac:dyDescent="0.25">
      <c r="A17" s="1">
        <v>3508</v>
      </c>
      <c r="B17" s="6">
        <v>5.8064803519421861</v>
      </c>
      <c r="C17" s="6">
        <v>0.29088645005044961</v>
      </c>
      <c r="D17" s="6">
        <v>100.40542659650197</v>
      </c>
      <c r="E17" s="8">
        <v>0.3211358898020879</v>
      </c>
      <c r="F17" s="9">
        <v>0.83445236233694153</v>
      </c>
      <c r="G17" s="9">
        <v>58.3221705821841</v>
      </c>
      <c r="H17" s="1">
        <v>0.26452324532040483</v>
      </c>
      <c r="J17" s="1">
        <v>3508</v>
      </c>
      <c r="K17" s="16">
        <f t="shared" si="1"/>
        <v>0.96747864469589051</v>
      </c>
      <c r="L17" s="16">
        <f t="shared" si="2"/>
        <v>8.6612285818589721E-2</v>
      </c>
      <c r="M17" s="16">
        <f t="shared" si="3"/>
        <v>0.79235538201902578</v>
      </c>
      <c r="N17" s="16">
        <f t="shared" si="4"/>
        <v>0.48292848889358697</v>
      </c>
      <c r="O17" s="16">
        <f t="shared" si="5"/>
        <v>0.81911405393846748</v>
      </c>
      <c r="P17" s="16">
        <f t="shared" si="6"/>
        <v>0.62874793803365014</v>
      </c>
      <c r="Q17" s="16">
        <f t="shared" si="7"/>
        <v>0.26452324532040483</v>
      </c>
      <c r="S17" s="1">
        <v>3508</v>
      </c>
      <c r="T17" s="16">
        <f t="shared" si="8"/>
        <v>3.2521355304109489E-2</v>
      </c>
      <c r="U17" s="16">
        <f t="shared" si="9"/>
        <v>0.91338771418141029</v>
      </c>
      <c r="V17" s="16">
        <f t="shared" si="10"/>
        <v>0.20764461798097422</v>
      </c>
      <c r="W17" s="16">
        <f t="shared" si="11"/>
        <v>0.51707151110641303</v>
      </c>
      <c r="X17" s="16">
        <f t="shared" si="12"/>
        <v>0.18088594606153252</v>
      </c>
      <c r="Y17" s="16">
        <f t="shared" si="13"/>
        <v>0.37125206196634986</v>
      </c>
      <c r="Z17" s="16">
        <f t="shared" si="14"/>
        <v>0.73547675467959517</v>
      </c>
      <c r="AB17" s="1">
        <v>3508</v>
      </c>
      <c r="AC17" s="16">
        <f t="shared" si="15"/>
        <v>0.96747864469589051</v>
      </c>
      <c r="AD17" s="16">
        <f t="shared" si="16"/>
        <v>8.6612285818589707E-2</v>
      </c>
      <c r="AE17" s="16">
        <f t="shared" si="17"/>
        <v>0.79235538201902578</v>
      </c>
      <c r="AF17" s="16">
        <f t="shared" si="18"/>
        <v>0.48292848889358697</v>
      </c>
      <c r="AG17" s="16">
        <f t="shared" si="19"/>
        <v>0.81911405393846748</v>
      </c>
      <c r="AH17" s="16">
        <f t="shared" si="20"/>
        <v>0.62874793803365014</v>
      </c>
      <c r="AI17" s="16">
        <f t="shared" si="21"/>
        <v>0.26452324532040483</v>
      </c>
    </row>
    <row r="18" spans="1:35" x14ac:dyDescent="0.25">
      <c r="A18" s="1">
        <v>3509</v>
      </c>
      <c r="B18" s="6">
        <v>5.4472062784007829</v>
      </c>
      <c r="C18" s="6">
        <v>0.18213971912662213</v>
      </c>
      <c r="D18" s="6">
        <v>99.842345165303485</v>
      </c>
      <c r="E18" s="8">
        <v>0.39731869446578494</v>
      </c>
      <c r="F18" s="9">
        <v>0.72006252829902262</v>
      </c>
      <c r="G18" s="9">
        <v>47.935723438487457</v>
      </c>
      <c r="H18" s="1">
        <v>0.20722371924711191</v>
      </c>
      <c r="J18" s="1">
        <v>3509</v>
      </c>
      <c r="K18" s="16">
        <f t="shared" si="1"/>
        <v>0.90761621984019558</v>
      </c>
      <c r="L18" s="16">
        <f t="shared" si="2"/>
        <v>5.4232630668003386E-2</v>
      </c>
      <c r="M18" s="16">
        <f t="shared" si="3"/>
        <v>0.78791179149161261</v>
      </c>
      <c r="N18" s="16">
        <f t="shared" si="4"/>
        <v>0.59749321960178736</v>
      </c>
      <c r="O18" s="16">
        <f t="shared" si="5"/>
        <v>0.70682685227516384</v>
      </c>
      <c r="P18" s="16">
        <f t="shared" si="6"/>
        <v>0.51677581559879615</v>
      </c>
      <c r="Q18" s="16">
        <f t="shared" si="7"/>
        <v>0.20722371924711191</v>
      </c>
      <c r="S18" s="1">
        <v>3509</v>
      </c>
      <c r="T18" s="16">
        <f t="shared" si="8"/>
        <v>9.2383780159804418E-2</v>
      </c>
      <c r="U18" s="16">
        <f t="shared" si="9"/>
        <v>0.94576736933199657</v>
      </c>
      <c r="V18" s="16">
        <f t="shared" si="10"/>
        <v>0.21208820850838739</v>
      </c>
      <c r="W18" s="16">
        <f t="shared" si="11"/>
        <v>0.40250678039821264</v>
      </c>
      <c r="X18" s="16">
        <f t="shared" si="12"/>
        <v>0.29317314772483616</v>
      </c>
      <c r="Y18" s="16">
        <f t="shared" si="13"/>
        <v>0.48322418440120385</v>
      </c>
      <c r="Z18" s="16">
        <f t="shared" si="14"/>
        <v>0.79277628075288809</v>
      </c>
      <c r="AB18" s="1">
        <v>3509</v>
      </c>
      <c r="AC18" s="16">
        <f t="shared" si="15"/>
        <v>0.90761621984019558</v>
      </c>
      <c r="AD18" s="16">
        <f t="shared" si="16"/>
        <v>5.4232630668003434E-2</v>
      </c>
      <c r="AE18" s="16">
        <f t="shared" si="17"/>
        <v>0.78791179149161261</v>
      </c>
      <c r="AF18" s="16">
        <f t="shared" si="18"/>
        <v>0.59749321960178736</v>
      </c>
      <c r="AG18" s="16">
        <f t="shared" si="19"/>
        <v>0.70682685227516384</v>
      </c>
      <c r="AH18" s="16">
        <f t="shared" si="20"/>
        <v>0.51677581559879615</v>
      </c>
      <c r="AI18" s="16">
        <f t="shared" si="21"/>
        <v>0.20722371924711191</v>
      </c>
    </row>
    <row r="19" spans="1:35" x14ac:dyDescent="0.25">
      <c r="A19" s="4">
        <v>3510</v>
      </c>
      <c r="B19" s="6">
        <v>5.1835304598166818</v>
      </c>
      <c r="C19" s="6">
        <v>0.79220715219692861</v>
      </c>
      <c r="D19" s="6">
        <v>94.484459341420276</v>
      </c>
      <c r="E19" s="8">
        <v>0.35265337480676623</v>
      </c>
      <c r="F19" s="9">
        <v>0.71428020030519368</v>
      </c>
      <c r="G19" s="9">
        <v>48.665112093796303</v>
      </c>
      <c r="H19" s="1">
        <v>8.8496683367601511E-2</v>
      </c>
      <c r="J19" s="4">
        <v>3510</v>
      </c>
      <c r="K19" s="16">
        <f t="shared" si="1"/>
        <v>0.86368242378119431</v>
      </c>
      <c r="L19" s="16">
        <f t="shared" si="2"/>
        <v>0.23588198172074099</v>
      </c>
      <c r="M19" s="16">
        <f t="shared" si="3"/>
        <v>0.74562971757684271</v>
      </c>
      <c r="N19" s="16">
        <f t="shared" si="4"/>
        <v>0.53032490857254566</v>
      </c>
      <c r="O19" s="16">
        <f t="shared" si="5"/>
        <v>0.70115081091198461</v>
      </c>
      <c r="P19" s="16">
        <f t="shared" si="6"/>
        <v>0.52463906225907497</v>
      </c>
      <c r="Q19" s="16">
        <f t="shared" si="7"/>
        <v>8.8496683367601511E-2</v>
      </c>
      <c r="S19" s="4">
        <v>3510</v>
      </c>
      <c r="T19" s="16">
        <f t="shared" si="8"/>
        <v>0.13631757621880569</v>
      </c>
      <c r="U19" s="16">
        <f t="shared" si="9"/>
        <v>0.76411801827925907</v>
      </c>
      <c r="V19" s="16">
        <f t="shared" si="10"/>
        <v>0.25437028242315729</v>
      </c>
      <c r="W19" s="16">
        <f t="shared" si="11"/>
        <v>0.46967509142745434</v>
      </c>
      <c r="X19" s="16">
        <f t="shared" si="12"/>
        <v>0.29884918908801539</v>
      </c>
      <c r="Y19" s="16">
        <f t="shared" si="13"/>
        <v>0.47536093774092503</v>
      </c>
      <c r="Z19" s="16">
        <f t="shared" si="14"/>
        <v>0.91150331663239847</v>
      </c>
      <c r="AB19" s="4">
        <v>3510</v>
      </c>
      <c r="AC19" s="16">
        <f t="shared" si="15"/>
        <v>0.86368242378119431</v>
      </c>
      <c r="AD19" s="16">
        <f t="shared" si="16"/>
        <v>0.23588198172074093</v>
      </c>
      <c r="AE19" s="16">
        <f t="shared" si="17"/>
        <v>0.74562971757684271</v>
      </c>
      <c r="AF19" s="16">
        <f t="shared" si="18"/>
        <v>0.53032490857254566</v>
      </c>
      <c r="AG19" s="16">
        <f t="shared" si="19"/>
        <v>0.70115081091198461</v>
      </c>
      <c r="AH19" s="16">
        <f t="shared" si="20"/>
        <v>0.52463906225907497</v>
      </c>
      <c r="AI19" s="16">
        <f t="shared" si="21"/>
        <v>8.8496683367601525E-2</v>
      </c>
    </row>
    <row r="20" spans="1:35" x14ac:dyDescent="0.25">
      <c r="A20" s="1">
        <v>3569</v>
      </c>
      <c r="B20" s="6">
        <v>5.9722923848510963</v>
      </c>
      <c r="C20" s="6">
        <v>0.34099628724453229</v>
      </c>
      <c r="D20" s="6">
        <v>102.39587973290874</v>
      </c>
      <c r="E20" s="8">
        <v>0.27633764939291378</v>
      </c>
      <c r="F20" s="9">
        <v>0.52750944864311333</v>
      </c>
      <c r="G20" s="9">
        <v>62.312865697742652</v>
      </c>
      <c r="H20" s="1">
        <v>0.20709728250704385</v>
      </c>
      <c r="J20" s="1">
        <v>3569</v>
      </c>
      <c r="K20" s="16">
        <f t="shared" si="1"/>
        <v>0.9951063281029866</v>
      </c>
      <c r="L20" s="16">
        <f t="shared" si="2"/>
        <v>0.1015326354623224</v>
      </c>
      <c r="M20" s="16">
        <f t="shared" si="3"/>
        <v>0.80806316105796772</v>
      </c>
      <c r="N20" s="16">
        <f t="shared" si="4"/>
        <v>0.41556028984480714</v>
      </c>
      <c r="O20" s="16">
        <f t="shared" si="5"/>
        <v>0.51781314604803486</v>
      </c>
      <c r="P20" s="16">
        <f t="shared" si="6"/>
        <v>0.67177002209159287</v>
      </c>
      <c r="Q20" s="16">
        <f t="shared" si="7"/>
        <v>0.20709728250704385</v>
      </c>
      <c r="S20" s="1">
        <v>3569</v>
      </c>
      <c r="T20" s="16">
        <f t="shared" si="8"/>
        <v>4.8936718970133963E-3</v>
      </c>
      <c r="U20" s="16">
        <f t="shared" si="9"/>
        <v>0.89846736453767762</v>
      </c>
      <c r="V20" s="16">
        <f t="shared" si="10"/>
        <v>0.19193683894203228</v>
      </c>
      <c r="W20" s="16">
        <f t="shared" si="11"/>
        <v>0.5844397101551928</v>
      </c>
      <c r="X20" s="16">
        <f t="shared" si="12"/>
        <v>0.48218685395196514</v>
      </c>
      <c r="Y20" s="16">
        <f t="shared" si="13"/>
        <v>0.32822997790840713</v>
      </c>
      <c r="Z20" s="16">
        <f t="shared" si="14"/>
        <v>0.79290271749295615</v>
      </c>
      <c r="AB20" s="1">
        <v>3569</v>
      </c>
      <c r="AC20" s="16">
        <f t="shared" si="15"/>
        <v>0.9951063281029866</v>
      </c>
      <c r="AD20" s="16">
        <f t="shared" si="16"/>
        <v>0.10153263546232238</v>
      </c>
      <c r="AE20" s="16">
        <f t="shared" si="17"/>
        <v>0.80806316105796772</v>
      </c>
      <c r="AF20" s="16">
        <f t="shared" si="18"/>
        <v>0.4155602898448072</v>
      </c>
      <c r="AG20" s="16">
        <f t="shared" si="19"/>
        <v>0.51781314604803486</v>
      </c>
      <c r="AH20" s="16">
        <f t="shared" si="20"/>
        <v>0.67177002209159287</v>
      </c>
      <c r="AI20" s="16">
        <f t="shared" si="21"/>
        <v>0.20709728250704385</v>
      </c>
    </row>
    <row r="21" spans="1:35" x14ac:dyDescent="0.25">
      <c r="A21" s="1">
        <v>3611</v>
      </c>
      <c r="B21" s="6">
        <v>5.4879946911629824</v>
      </c>
      <c r="C21" s="6">
        <v>0.35086704069017438</v>
      </c>
      <c r="D21" s="6">
        <v>92.121148615623554</v>
      </c>
      <c r="E21" s="8">
        <v>0.38149416487013554</v>
      </c>
      <c r="F21" s="9">
        <v>0.60202223191755599</v>
      </c>
      <c r="G21" s="9">
        <v>58.822316532174931</v>
      </c>
      <c r="H21" s="1">
        <v>0.2833087338935637</v>
      </c>
      <c r="J21" s="1">
        <v>3611</v>
      </c>
      <c r="K21" s="16">
        <f t="shared" si="1"/>
        <v>0.91441240546498115</v>
      </c>
      <c r="L21" s="16">
        <f t="shared" si="2"/>
        <v>0.10447168098517334</v>
      </c>
      <c r="M21" s="16">
        <f t="shared" si="3"/>
        <v>0.72697951074595457</v>
      </c>
      <c r="N21" s="16">
        <f t="shared" si="4"/>
        <v>0.57369607824275537</v>
      </c>
      <c r="O21" s="16">
        <f t="shared" si="5"/>
        <v>0.59095628846450055</v>
      </c>
      <c r="P21" s="16">
        <f t="shared" si="6"/>
        <v>0.63413981099780004</v>
      </c>
      <c r="Q21" s="16">
        <f t="shared" si="7"/>
        <v>0.2833087338935637</v>
      </c>
      <c r="S21" s="1">
        <v>3611</v>
      </c>
      <c r="T21" s="16">
        <f t="shared" si="8"/>
        <v>8.5587594535018852E-2</v>
      </c>
      <c r="U21" s="16">
        <f t="shared" si="9"/>
        <v>0.89552831901482666</v>
      </c>
      <c r="V21" s="16">
        <f t="shared" si="10"/>
        <v>0.27302048925404543</v>
      </c>
      <c r="W21" s="16">
        <f t="shared" si="11"/>
        <v>0.42630392175724463</v>
      </c>
      <c r="X21" s="16">
        <f t="shared" si="12"/>
        <v>0.40904371153549945</v>
      </c>
      <c r="Y21" s="16">
        <f t="shared" si="13"/>
        <v>0.36586018900219996</v>
      </c>
      <c r="Z21" s="16">
        <f t="shared" si="14"/>
        <v>0.7166912661064363</v>
      </c>
      <c r="AB21" s="1">
        <v>3611</v>
      </c>
      <c r="AC21" s="16">
        <f t="shared" si="15"/>
        <v>0.91441240546498115</v>
      </c>
      <c r="AD21" s="16">
        <f t="shared" si="16"/>
        <v>0.10447168098517334</v>
      </c>
      <c r="AE21" s="16">
        <f t="shared" si="17"/>
        <v>0.72697951074595457</v>
      </c>
      <c r="AF21" s="16">
        <f t="shared" si="18"/>
        <v>0.57369607824275537</v>
      </c>
      <c r="AG21" s="16">
        <f t="shared" si="19"/>
        <v>0.59095628846450055</v>
      </c>
      <c r="AH21" s="16">
        <f t="shared" si="20"/>
        <v>0.63413981099780004</v>
      </c>
      <c r="AI21" s="16">
        <f t="shared" si="21"/>
        <v>0.2833087338935637</v>
      </c>
    </row>
    <row r="22" spans="1:35" x14ac:dyDescent="0.25">
      <c r="A22" s="1">
        <v>3612</v>
      </c>
      <c r="B22" s="6">
        <v>5.2642429621449027</v>
      </c>
      <c r="C22" s="6">
        <v>0.35488797839859454</v>
      </c>
      <c r="D22" s="6">
        <v>92.065317384242377</v>
      </c>
      <c r="E22" s="8">
        <v>0.39116157044899841</v>
      </c>
      <c r="F22" s="9">
        <v>0.5974975307592667</v>
      </c>
      <c r="G22" s="9">
        <v>53.627714753345494</v>
      </c>
      <c r="H22" s="1">
        <v>0.1728192639534849</v>
      </c>
      <c r="J22" s="1">
        <v>3612</v>
      </c>
      <c r="K22" s="16">
        <f t="shared" si="1"/>
        <v>0.87713078106985753</v>
      </c>
      <c r="L22" s="16">
        <f t="shared" si="2"/>
        <v>0.10566892687270105</v>
      </c>
      <c r="M22" s="16">
        <f t="shared" si="3"/>
        <v>0.72653891527049874</v>
      </c>
      <c r="N22" s="16">
        <f t="shared" si="4"/>
        <v>0.5882340533367223</v>
      </c>
      <c r="O22" s="16">
        <f t="shared" si="5"/>
        <v>0.58651475713699996</v>
      </c>
      <c r="P22" s="16">
        <f t="shared" si="6"/>
        <v>0.57813889188347189</v>
      </c>
      <c r="Q22" s="16">
        <f t="shared" si="7"/>
        <v>0.1728192639534849</v>
      </c>
      <c r="S22" s="1">
        <v>3612</v>
      </c>
      <c r="T22" s="16">
        <f t="shared" si="8"/>
        <v>0.12286921893014247</v>
      </c>
      <c r="U22" s="16">
        <f t="shared" si="9"/>
        <v>0.89433107312729898</v>
      </c>
      <c r="V22" s="16">
        <f t="shared" si="10"/>
        <v>0.27346108472950126</v>
      </c>
      <c r="W22" s="16">
        <f t="shared" si="11"/>
        <v>0.4117659466632777</v>
      </c>
      <c r="X22" s="16">
        <f t="shared" si="12"/>
        <v>0.41348524286300004</v>
      </c>
      <c r="Y22" s="16">
        <f t="shared" si="13"/>
        <v>0.42186110811652811</v>
      </c>
      <c r="Z22" s="16">
        <f t="shared" si="14"/>
        <v>0.8271807360465151</v>
      </c>
      <c r="AB22" s="1">
        <v>3612</v>
      </c>
      <c r="AC22" s="16">
        <f t="shared" si="15"/>
        <v>0.87713078106985753</v>
      </c>
      <c r="AD22" s="16">
        <f t="shared" si="16"/>
        <v>0.10566892687270102</v>
      </c>
      <c r="AE22" s="16">
        <f t="shared" si="17"/>
        <v>0.72653891527049874</v>
      </c>
      <c r="AF22" s="16">
        <f t="shared" si="18"/>
        <v>0.5882340533367223</v>
      </c>
      <c r="AG22" s="16">
        <f t="shared" si="19"/>
        <v>0.58651475713699996</v>
      </c>
      <c r="AH22" s="16">
        <f t="shared" si="20"/>
        <v>0.57813889188347189</v>
      </c>
      <c r="AI22" s="16">
        <f t="shared" si="21"/>
        <v>0.1728192639534849</v>
      </c>
    </row>
    <row r="23" spans="1:35" x14ac:dyDescent="0.25">
      <c r="A23" s="1">
        <v>3613</v>
      </c>
      <c r="B23" s="6">
        <v>5.0534318415354633</v>
      </c>
      <c r="C23" s="6">
        <v>6.4008543771696236E-2</v>
      </c>
      <c r="D23" s="6">
        <v>95.008527911360673</v>
      </c>
      <c r="E23" s="8">
        <v>0.38273171691571872</v>
      </c>
      <c r="F23" s="9">
        <v>0.60094602405481345</v>
      </c>
      <c r="G23" s="9">
        <v>48.727700138608242</v>
      </c>
      <c r="H23" s="1">
        <v>0.20619120915568723</v>
      </c>
      <c r="J23" s="1">
        <v>3613</v>
      </c>
      <c r="K23" s="16">
        <f t="shared" si="1"/>
        <v>0.84200532728513533</v>
      </c>
      <c r="L23" s="16">
        <f t="shared" si="2"/>
        <v>1.9058729916860546E-2</v>
      </c>
      <c r="M23" s="16">
        <f t="shared" si="3"/>
        <v>0.74976543579462429</v>
      </c>
      <c r="N23" s="16">
        <f t="shared" si="4"/>
        <v>0.57555712572539264</v>
      </c>
      <c r="O23" s="16">
        <f t="shared" si="5"/>
        <v>0.58989986268740446</v>
      </c>
      <c r="P23" s="16">
        <f t="shared" si="6"/>
        <v>0.52531379887686958</v>
      </c>
      <c r="Q23" s="16">
        <f t="shared" si="7"/>
        <v>0.20619120915568723</v>
      </c>
      <c r="S23" s="1">
        <v>3613</v>
      </c>
      <c r="T23" s="16">
        <f t="shared" si="8"/>
        <v>0.15799467271486467</v>
      </c>
      <c r="U23" s="16">
        <f t="shared" si="9"/>
        <v>0.98094127008313947</v>
      </c>
      <c r="V23" s="16">
        <f t="shared" si="10"/>
        <v>0.25023456420537571</v>
      </c>
      <c r="W23" s="16">
        <f t="shared" si="11"/>
        <v>0.42444287427460736</v>
      </c>
      <c r="X23" s="16">
        <f t="shared" si="12"/>
        <v>0.41010013731259554</v>
      </c>
      <c r="Y23" s="16">
        <f t="shared" si="13"/>
        <v>0.47468620112313042</v>
      </c>
      <c r="Z23" s="16">
        <f t="shared" si="14"/>
        <v>0.79380879084431277</v>
      </c>
      <c r="AB23" s="1">
        <v>3613</v>
      </c>
      <c r="AC23" s="16">
        <f t="shared" si="15"/>
        <v>0.84200532728513533</v>
      </c>
      <c r="AD23" s="16">
        <f t="shared" si="16"/>
        <v>1.9058729916860528E-2</v>
      </c>
      <c r="AE23" s="16">
        <f t="shared" si="17"/>
        <v>0.74976543579462429</v>
      </c>
      <c r="AF23" s="16">
        <f t="shared" si="18"/>
        <v>0.57555712572539264</v>
      </c>
      <c r="AG23" s="16">
        <f t="shared" si="19"/>
        <v>0.58989986268740446</v>
      </c>
      <c r="AH23" s="16">
        <f t="shared" si="20"/>
        <v>0.52531379887686958</v>
      </c>
      <c r="AI23" s="16">
        <f t="shared" si="21"/>
        <v>0.20619120915568723</v>
      </c>
    </row>
    <row r="24" spans="1:35" x14ac:dyDescent="0.25">
      <c r="A24" s="1">
        <v>3660</v>
      </c>
      <c r="B24" s="6">
        <v>4.8689885749603041</v>
      </c>
      <c r="C24" s="6">
        <v>0</v>
      </c>
      <c r="D24" s="6">
        <v>91.566434630264212</v>
      </c>
      <c r="E24" s="8">
        <v>0.4332426159269207</v>
      </c>
      <c r="F24" s="9">
        <v>0.59123488529586687</v>
      </c>
      <c r="G24" s="9">
        <v>45.51560548966453</v>
      </c>
      <c r="H24" s="1">
        <v>0.80301216730718095</v>
      </c>
      <c r="J24" s="1">
        <v>3660</v>
      </c>
      <c r="K24" s="16">
        <f t="shared" si="1"/>
        <v>0.81127329845639218</v>
      </c>
      <c r="L24" s="16">
        <f t="shared" si="2"/>
        <v>0</v>
      </c>
      <c r="M24" s="16">
        <f t="shared" si="3"/>
        <v>0.72260195241390313</v>
      </c>
      <c r="N24" s="16">
        <f t="shared" si="4"/>
        <v>0.65151609794481524</v>
      </c>
      <c r="O24" s="16">
        <f t="shared" si="5"/>
        <v>0.58036722715753131</v>
      </c>
      <c r="P24" s="16">
        <f t="shared" si="6"/>
        <v>0.49068549428648428</v>
      </c>
      <c r="Q24" s="16">
        <f t="shared" si="7"/>
        <v>0.80301216730718095</v>
      </c>
      <c r="S24" s="1">
        <v>3660</v>
      </c>
      <c r="T24" s="16">
        <f t="shared" si="8"/>
        <v>0.18872670154360782</v>
      </c>
      <c r="U24" s="16">
        <f t="shared" si="9"/>
        <v>1</v>
      </c>
      <c r="V24" s="16">
        <f t="shared" si="10"/>
        <v>0.27739804758609687</v>
      </c>
      <c r="W24" s="16">
        <f t="shared" si="11"/>
        <v>0.34848390205518476</v>
      </c>
      <c r="X24" s="16">
        <f t="shared" si="12"/>
        <v>0.41963277284246869</v>
      </c>
      <c r="Y24" s="16">
        <f t="shared" si="13"/>
        <v>0.50931450571351577</v>
      </c>
      <c r="Z24" s="16">
        <f t="shared" si="14"/>
        <v>0.19698783269281905</v>
      </c>
      <c r="AB24" s="1">
        <v>3660</v>
      </c>
      <c r="AC24" s="16">
        <f t="shared" si="15"/>
        <v>0.81127329845639218</v>
      </c>
      <c r="AD24" s="16">
        <f t="shared" si="16"/>
        <v>0</v>
      </c>
      <c r="AE24" s="16">
        <f t="shared" si="17"/>
        <v>0.72260195241390313</v>
      </c>
      <c r="AF24" s="16">
        <f t="shared" si="18"/>
        <v>0.65151609794481524</v>
      </c>
      <c r="AG24" s="16">
        <f t="shared" si="19"/>
        <v>0.58036722715753131</v>
      </c>
      <c r="AH24" s="16">
        <f t="shared" si="20"/>
        <v>0.49068549428648423</v>
      </c>
      <c r="AI24" s="16">
        <f t="shared" si="21"/>
        <v>0.80301216730718095</v>
      </c>
    </row>
    <row r="25" spans="1:35" x14ac:dyDescent="0.25">
      <c r="A25" s="1">
        <v>3662</v>
      </c>
      <c r="B25" s="6">
        <v>4.8750476235948739</v>
      </c>
      <c r="C25" s="6">
        <v>0</v>
      </c>
      <c r="D25" s="6">
        <v>87.925363835540537</v>
      </c>
      <c r="E25" s="8">
        <v>0.44374415585398025</v>
      </c>
      <c r="F25" s="9">
        <v>0.764484088350181</v>
      </c>
      <c r="G25" s="9">
        <v>55.511540877542814</v>
      </c>
      <c r="H25" s="1">
        <v>0.6999374558110989</v>
      </c>
      <c r="J25" s="1">
        <v>3662</v>
      </c>
      <c r="K25" s="16">
        <f t="shared" si="1"/>
        <v>0.81228286015398055</v>
      </c>
      <c r="L25" s="16">
        <f t="shared" si="2"/>
        <v>0</v>
      </c>
      <c r="M25" s="16">
        <f t="shared" si="3"/>
        <v>0.69386822617711708</v>
      </c>
      <c r="N25" s="16">
        <f t="shared" si="4"/>
        <v>0.66730845553884188</v>
      </c>
      <c r="O25" s="16">
        <f t="shared" si="5"/>
        <v>0.75043188687998308</v>
      </c>
      <c r="P25" s="16">
        <f t="shared" si="6"/>
        <v>0.59844766604910293</v>
      </c>
      <c r="Q25" s="16">
        <f t="shared" si="7"/>
        <v>0.6999374558110989</v>
      </c>
      <c r="S25" s="1">
        <v>3662</v>
      </c>
      <c r="T25" s="16">
        <f t="shared" si="8"/>
        <v>0.18771713984601945</v>
      </c>
      <c r="U25" s="16">
        <f t="shared" si="9"/>
        <v>1</v>
      </c>
      <c r="V25" s="16">
        <f t="shared" si="10"/>
        <v>0.30613177382288292</v>
      </c>
      <c r="W25" s="16">
        <f t="shared" si="11"/>
        <v>0.33269154446115812</v>
      </c>
      <c r="X25" s="16">
        <f t="shared" si="12"/>
        <v>0.24956811312001692</v>
      </c>
      <c r="Y25" s="16">
        <f t="shared" si="13"/>
        <v>0.40155233395089707</v>
      </c>
      <c r="Z25" s="16">
        <f t="shared" si="14"/>
        <v>0.3000625441889011</v>
      </c>
      <c r="AB25" s="1">
        <v>3662</v>
      </c>
      <c r="AC25" s="16">
        <f t="shared" si="15"/>
        <v>0.81228286015398055</v>
      </c>
      <c r="AD25" s="16">
        <f t="shared" si="16"/>
        <v>0</v>
      </c>
      <c r="AE25" s="16">
        <f t="shared" si="17"/>
        <v>0.69386822617711708</v>
      </c>
      <c r="AF25" s="16">
        <f t="shared" si="18"/>
        <v>0.66730845553884188</v>
      </c>
      <c r="AG25" s="16">
        <f t="shared" si="19"/>
        <v>0.75043188687998308</v>
      </c>
      <c r="AH25" s="16">
        <f t="shared" si="20"/>
        <v>0.59844766604910293</v>
      </c>
      <c r="AI25" s="16">
        <f t="shared" si="21"/>
        <v>0.6999374558110989</v>
      </c>
    </row>
    <row r="26" spans="1:35" x14ac:dyDescent="0.25">
      <c r="A26" s="1">
        <v>3668</v>
      </c>
      <c r="B26" s="6">
        <v>5.7545160752140561</v>
      </c>
      <c r="C26" s="6">
        <v>0.42860148866308995</v>
      </c>
      <c r="D26" s="6">
        <v>96.168691144923855</v>
      </c>
      <c r="E26" s="8">
        <v>0.3420893699291625</v>
      </c>
      <c r="F26" s="9">
        <v>0.50130883709627605</v>
      </c>
      <c r="G26" s="9">
        <v>60.601120875478124</v>
      </c>
      <c r="H26" s="1">
        <v>0.24149474024550863</v>
      </c>
      <c r="J26" s="1">
        <v>3668</v>
      </c>
      <c r="K26" s="16">
        <f t="shared" si="1"/>
        <v>0.95882033105762643</v>
      </c>
      <c r="L26" s="16">
        <f t="shared" si="2"/>
        <v>0.12761733876542666</v>
      </c>
      <c r="M26" s="16">
        <f t="shared" si="3"/>
        <v>0.7589209327960823</v>
      </c>
      <c r="N26" s="16">
        <f t="shared" si="4"/>
        <v>0.51443861534213242</v>
      </c>
      <c r="O26" s="16">
        <f t="shared" si="5"/>
        <v>0.49209413546282532</v>
      </c>
      <c r="P26" s="16">
        <f t="shared" si="6"/>
        <v>0.65331638744982301</v>
      </c>
      <c r="Q26" s="16">
        <f t="shared" si="7"/>
        <v>0.24149474024550863</v>
      </c>
      <c r="S26" s="1">
        <v>3668</v>
      </c>
      <c r="T26" s="16">
        <f t="shared" si="8"/>
        <v>4.1179668942373571E-2</v>
      </c>
      <c r="U26" s="16">
        <f t="shared" si="9"/>
        <v>0.87238266123457331</v>
      </c>
      <c r="V26" s="16">
        <f t="shared" si="10"/>
        <v>0.2410790672039177</v>
      </c>
      <c r="W26" s="16">
        <f t="shared" si="11"/>
        <v>0.48556138465786758</v>
      </c>
      <c r="X26" s="16">
        <f t="shared" si="12"/>
        <v>0.50790586453717468</v>
      </c>
      <c r="Y26" s="16">
        <f t="shared" si="13"/>
        <v>0.34668361255017699</v>
      </c>
      <c r="Z26" s="16">
        <f t="shared" si="14"/>
        <v>0.75850525975449135</v>
      </c>
      <c r="AB26" s="1">
        <v>3668</v>
      </c>
      <c r="AC26" s="16">
        <f t="shared" si="15"/>
        <v>0.95882033105762643</v>
      </c>
      <c r="AD26" s="16">
        <f t="shared" si="16"/>
        <v>0.12761733876542669</v>
      </c>
      <c r="AE26" s="16">
        <f t="shared" si="17"/>
        <v>0.7589209327960823</v>
      </c>
      <c r="AF26" s="16">
        <f t="shared" si="18"/>
        <v>0.51443861534213242</v>
      </c>
      <c r="AG26" s="16">
        <f t="shared" si="19"/>
        <v>0.49209413546282532</v>
      </c>
      <c r="AH26" s="16">
        <f t="shared" si="20"/>
        <v>0.65331638744982301</v>
      </c>
      <c r="AI26" s="16">
        <f t="shared" si="21"/>
        <v>0.24149474024550865</v>
      </c>
    </row>
    <row r="27" spans="1:35" x14ac:dyDescent="0.25">
      <c r="A27" s="1">
        <v>3669</v>
      </c>
      <c r="B27" s="6">
        <v>5.8864944949231859</v>
      </c>
      <c r="C27" s="6">
        <v>0.50087375810425927</v>
      </c>
      <c r="D27" s="6">
        <v>98.655018070846481</v>
      </c>
      <c r="E27" s="8">
        <v>0.31378514305184274</v>
      </c>
      <c r="F27" s="9">
        <v>0.45528819291307571</v>
      </c>
      <c r="G27" s="9">
        <v>62.599589701010828</v>
      </c>
      <c r="H27" s="1">
        <v>0.17490045414078512</v>
      </c>
      <c r="J27" s="1">
        <v>3669</v>
      </c>
      <c r="K27" s="16">
        <f t="shared" si="1"/>
        <v>0.9808106410027182</v>
      </c>
      <c r="L27" s="16">
        <f t="shared" si="2"/>
        <v>0.14913661701476089</v>
      </c>
      <c r="M27" s="16">
        <f t="shared" si="3"/>
        <v>0.77854192927001442</v>
      </c>
      <c r="N27" s="16">
        <f t="shared" si="4"/>
        <v>0.47187433663884182</v>
      </c>
      <c r="O27" s="16">
        <f t="shared" si="5"/>
        <v>0.44691940995040624</v>
      </c>
      <c r="P27" s="16">
        <f t="shared" si="6"/>
        <v>0.6748610786150393</v>
      </c>
      <c r="Q27" s="16">
        <f t="shared" si="7"/>
        <v>0.17490045414078512</v>
      </c>
      <c r="S27" s="1">
        <v>3669</v>
      </c>
      <c r="T27" s="16">
        <f t="shared" si="8"/>
        <v>1.9189358997281802E-2</v>
      </c>
      <c r="U27" s="16">
        <f t="shared" si="9"/>
        <v>0.85086338298523911</v>
      </c>
      <c r="V27" s="16">
        <f t="shared" si="10"/>
        <v>0.22145807072998558</v>
      </c>
      <c r="W27" s="16">
        <f t="shared" si="11"/>
        <v>0.52812566336115818</v>
      </c>
      <c r="X27" s="16">
        <f t="shared" si="12"/>
        <v>0.55308059004959376</v>
      </c>
      <c r="Y27" s="16">
        <f t="shared" si="13"/>
        <v>0.3251389213849607</v>
      </c>
      <c r="Z27" s="16">
        <f t="shared" si="14"/>
        <v>0.82509954585921486</v>
      </c>
      <c r="AB27" s="1">
        <v>3669</v>
      </c>
      <c r="AC27" s="16">
        <f t="shared" si="15"/>
        <v>0.9808106410027182</v>
      </c>
      <c r="AD27" s="16">
        <f t="shared" si="16"/>
        <v>0.14913661701476089</v>
      </c>
      <c r="AE27" s="16">
        <f t="shared" si="17"/>
        <v>0.77854192927001442</v>
      </c>
      <c r="AF27" s="16">
        <f t="shared" si="18"/>
        <v>0.47187433663884182</v>
      </c>
      <c r="AG27" s="16">
        <f t="shared" si="19"/>
        <v>0.44691940995040624</v>
      </c>
      <c r="AH27" s="16">
        <f t="shared" si="20"/>
        <v>0.6748610786150393</v>
      </c>
      <c r="AI27" s="16">
        <f t="shared" si="21"/>
        <v>0.17490045414078514</v>
      </c>
    </row>
    <row r="28" spans="1:35" x14ac:dyDescent="0.25">
      <c r="A28" s="1">
        <v>3715</v>
      </c>
      <c r="B28" s="6">
        <v>5.4945976254743698</v>
      </c>
      <c r="C28" s="6">
        <v>0.48167148041147811</v>
      </c>
      <c r="D28" s="6">
        <v>85.895895279031265</v>
      </c>
      <c r="E28" s="8">
        <v>0.387762501360158</v>
      </c>
      <c r="F28" s="9">
        <v>0.61652257698334734</v>
      </c>
      <c r="G28" s="9">
        <v>66.33194978386129</v>
      </c>
      <c r="H28" s="1">
        <v>0.30814614412688979</v>
      </c>
      <c r="J28" s="1">
        <v>3715</v>
      </c>
      <c r="K28" s="16">
        <f t="shared" si="1"/>
        <v>0.91551258966459881</v>
      </c>
      <c r="L28" s="16">
        <f t="shared" si="2"/>
        <v>0.14341908302991338</v>
      </c>
      <c r="M28" s="16">
        <f t="shared" si="3"/>
        <v>0.67785255463527117</v>
      </c>
      <c r="N28" s="16">
        <f t="shared" si="4"/>
        <v>0.58312248732729799</v>
      </c>
      <c r="O28" s="16">
        <f t="shared" si="5"/>
        <v>0.60519009852536898</v>
      </c>
      <c r="P28" s="16">
        <f t="shared" si="6"/>
        <v>0.71509815625920015</v>
      </c>
      <c r="Q28" s="16">
        <f t="shared" si="7"/>
        <v>0.30814614412688979</v>
      </c>
      <c r="S28" s="1">
        <v>3715</v>
      </c>
      <c r="T28" s="16">
        <f t="shared" si="8"/>
        <v>8.4487410335401192E-2</v>
      </c>
      <c r="U28" s="16">
        <f t="shared" si="9"/>
        <v>0.85658091697008665</v>
      </c>
      <c r="V28" s="16">
        <f t="shared" si="10"/>
        <v>0.32214744536472883</v>
      </c>
      <c r="W28" s="16">
        <f t="shared" si="11"/>
        <v>0.41687751267270201</v>
      </c>
      <c r="X28" s="16">
        <f t="shared" si="12"/>
        <v>0.39480990147463102</v>
      </c>
      <c r="Y28" s="16">
        <f t="shared" si="13"/>
        <v>0.28490184374079985</v>
      </c>
      <c r="Z28" s="16">
        <f t="shared" si="14"/>
        <v>0.69185385587311021</v>
      </c>
      <c r="AB28" s="1">
        <v>3715</v>
      </c>
      <c r="AC28" s="16">
        <f t="shared" si="15"/>
        <v>0.91551258966459881</v>
      </c>
      <c r="AD28" s="16">
        <f t="shared" si="16"/>
        <v>0.14341908302991335</v>
      </c>
      <c r="AE28" s="16">
        <f t="shared" si="17"/>
        <v>0.67785255463527117</v>
      </c>
      <c r="AF28" s="16">
        <f t="shared" si="18"/>
        <v>0.58312248732729799</v>
      </c>
      <c r="AG28" s="16">
        <f t="shared" si="19"/>
        <v>0.60519009852536898</v>
      </c>
      <c r="AH28" s="16">
        <f t="shared" si="20"/>
        <v>0.71509815625920015</v>
      </c>
      <c r="AI28" s="16">
        <f t="shared" si="21"/>
        <v>0.30814614412688979</v>
      </c>
    </row>
    <row r="29" spans="1:35" x14ac:dyDescent="0.25">
      <c r="A29" s="1">
        <v>3716</v>
      </c>
      <c r="B29" s="6">
        <v>5.3633486016357814</v>
      </c>
      <c r="C29" s="6">
        <v>0.34397179395210237</v>
      </c>
      <c r="D29" s="6">
        <v>87.961635302275454</v>
      </c>
      <c r="E29" s="8">
        <v>0.36948197692780438</v>
      </c>
      <c r="F29" s="9">
        <v>0.57640132377367581</v>
      </c>
      <c r="G29" s="9">
        <v>67.843768769703161</v>
      </c>
      <c r="H29" s="1">
        <v>0.3801534048351719</v>
      </c>
      <c r="J29" s="1">
        <v>3716</v>
      </c>
      <c r="K29" s="16">
        <f t="shared" si="1"/>
        <v>0.89364381202229726</v>
      </c>
      <c r="L29" s="16">
        <f t="shared" si="2"/>
        <v>0.10241860123132433</v>
      </c>
      <c r="M29" s="16">
        <f t="shared" si="3"/>
        <v>0.69415446460919539</v>
      </c>
      <c r="N29" s="16">
        <f t="shared" si="4"/>
        <v>0.55563198775797384</v>
      </c>
      <c r="O29" s="16">
        <f t="shared" si="5"/>
        <v>0.56580632558759669</v>
      </c>
      <c r="P29" s="16">
        <f t="shared" si="6"/>
        <v>0.73139647061443724</v>
      </c>
      <c r="Q29" s="16">
        <f t="shared" si="7"/>
        <v>0.3801534048351719</v>
      </c>
      <c r="S29" s="1">
        <v>3716</v>
      </c>
      <c r="T29" s="16">
        <f t="shared" si="8"/>
        <v>0.10635618797770274</v>
      </c>
      <c r="U29" s="16">
        <f t="shared" si="9"/>
        <v>0.89758139876867571</v>
      </c>
      <c r="V29" s="16">
        <f t="shared" si="10"/>
        <v>0.30584553539080461</v>
      </c>
      <c r="W29" s="16">
        <f t="shared" si="11"/>
        <v>0.44436801224202616</v>
      </c>
      <c r="X29" s="16">
        <f t="shared" si="12"/>
        <v>0.43419367441240331</v>
      </c>
      <c r="Y29" s="16">
        <f t="shared" si="13"/>
        <v>0.26860352938556276</v>
      </c>
      <c r="Z29" s="16">
        <f t="shared" si="14"/>
        <v>0.6198465951648281</v>
      </c>
      <c r="AB29" s="1">
        <v>3716</v>
      </c>
      <c r="AC29" s="16">
        <f t="shared" si="15"/>
        <v>0.89364381202229726</v>
      </c>
      <c r="AD29" s="16">
        <f t="shared" si="16"/>
        <v>0.10241860123132429</v>
      </c>
      <c r="AE29" s="16">
        <f t="shared" si="17"/>
        <v>0.69415446460919539</v>
      </c>
      <c r="AF29" s="16">
        <f t="shared" si="18"/>
        <v>0.55563198775797384</v>
      </c>
      <c r="AG29" s="16">
        <f t="shared" si="19"/>
        <v>0.56580632558759669</v>
      </c>
      <c r="AH29" s="16">
        <f t="shared" si="20"/>
        <v>0.73139647061443724</v>
      </c>
      <c r="AI29" s="16">
        <f t="shared" si="21"/>
        <v>0.3801534048351719</v>
      </c>
    </row>
    <row r="30" spans="1:35" x14ac:dyDescent="0.25">
      <c r="A30" s="1">
        <v>3768</v>
      </c>
      <c r="B30" s="6">
        <v>5.6915178885967004</v>
      </c>
      <c r="C30" s="6">
        <v>0.58442406126388979</v>
      </c>
      <c r="D30" s="6">
        <v>93.061975163041595</v>
      </c>
      <c r="E30" s="8">
        <v>0.3678000283379258</v>
      </c>
      <c r="F30" s="9">
        <v>0.55545213076579669</v>
      </c>
      <c r="G30" s="9">
        <v>59.726038140420869</v>
      </c>
      <c r="H30" s="1">
        <v>0.21364958596107447</v>
      </c>
      <c r="J30" s="1">
        <v>3768</v>
      </c>
      <c r="K30" s="16">
        <f t="shared" si="1"/>
        <v>0.94832354186475998</v>
      </c>
      <c r="L30" s="16">
        <f t="shared" si="2"/>
        <v>0.17401396257773463</v>
      </c>
      <c r="M30" s="16">
        <f t="shared" si="3"/>
        <v>0.7344040992733144</v>
      </c>
      <c r="N30" s="16">
        <f t="shared" si="4"/>
        <v>0.55310265074924725</v>
      </c>
      <c r="O30" s="16">
        <f t="shared" si="5"/>
        <v>0.5452422057097811</v>
      </c>
      <c r="P30" s="16">
        <f t="shared" si="6"/>
        <v>0.64388247132866672</v>
      </c>
      <c r="Q30" s="16">
        <f t="shared" si="7"/>
        <v>0.21364958596107447</v>
      </c>
      <c r="S30" s="1">
        <v>3768</v>
      </c>
      <c r="T30" s="16">
        <f t="shared" si="8"/>
        <v>5.1676458135240022E-2</v>
      </c>
      <c r="U30" s="16">
        <f t="shared" si="9"/>
        <v>0.8259860374222654</v>
      </c>
      <c r="V30" s="16">
        <f t="shared" si="10"/>
        <v>0.2655959007266856</v>
      </c>
      <c r="W30" s="16">
        <f t="shared" si="11"/>
        <v>0.44689734925075275</v>
      </c>
      <c r="X30" s="16">
        <f t="shared" si="12"/>
        <v>0.4547577942902189</v>
      </c>
      <c r="Y30" s="16">
        <f t="shared" si="13"/>
        <v>0.35611752867133328</v>
      </c>
      <c r="Z30" s="16">
        <f t="shared" si="14"/>
        <v>0.78635041403892547</v>
      </c>
      <c r="AB30" s="1">
        <v>3768</v>
      </c>
      <c r="AC30" s="16">
        <f t="shared" si="15"/>
        <v>0.94832354186475998</v>
      </c>
      <c r="AD30" s="16">
        <f t="shared" si="16"/>
        <v>0.1740139625777346</v>
      </c>
      <c r="AE30" s="16">
        <f t="shared" si="17"/>
        <v>0.7344040992733144</v>
      </c>
      <c r="AF30" s="16">
        <f t="shared" si="18"/>
        <v>0.55310265074924725</v>
      </c>
      <c r="AG30" s="16">
        <f t="shared" si="19"/>
        <v>0.5452422057097811</v>
      </c>
      <c r="AH30" s="16">
        <f t="shared" si="20"/>
        <v>0.64388247132866672</v>
      </c>
      <c r="AI30" s="16">
        <f t="shared" si="21"/>
        <v>0.21364958596107453</v>
      </c>
    </row>
    <row r="31" spans="1:35" x14ac:dyDescent="0.25">
      <c r="A31" s="1">
        <v>3769</v>
      </c>
      <c r="B31" s="6">
        <v>5.8309007125024515</v>
      </c>
      <c r="C31" s="6">
        <v>0.63542018823347879</v>
      </c>
      <c r="D31" s="6">
        <v>97.585356529930877</v>
      </c>
      <c r="E31" s="8">
        <v>0.33358505228997487</v>
      </c>
      <c r="F31" s="9">
        <v>0.49729525898324567</v>
      </c>
      <c r="G31" s="9">
        <v>60.993257998605444</v>
      </c>
      <c r="H31" s="1">
        <v>0.19693370701869956</v>
      </c>
      <c r="J31" s="1">
        <v>3769</v>
      </c>
      <c r="K31" s="16">
        <f t="shared" si="1"/>
        <v>0.97154757732044128</v>
      </c>
      <c r="L31" s="16">
        <f t="shared" si="2"/>
        <v>0.18919820757768252</v>
      </c>
      <c r="M31" s="16">
        <f t="shared" si="3"/>
        <v>0.7701006317464324</v>
      </c>
      <c r="N31" s="16">
        <f t="shared" si="4"/>
        <v>0.50164970760249905</v>
      </c>
      <c r="O31" s="16">
        <f t="shared" si="5"/>
        <v>0.48815433208117276</v>
      </c>
      <c r="P31" s="16">
        <f t="shared" si="6"/>
        <v>0.65754386055536052</v>
      </c>
      <c r="Q31" s="16">
        <f t="shared" si="7"/>
        <v>0.19693370701869956</v>
      </c>
      <c r="S31" s="1">
        <v>3769</v>
      </c>
      <c r="T31" s="16">
        <f t="shared" si="8"/>
        <v>2.845242267955872E-2</v>
      </c>
      <c r="U31" s="16">
        <f t="shared" si="9"/>
        <v>0.81080179242231742</v>
      </c>
      <c r="V31" s="16">
        <f t="shared" si="10"/>
        <v>0.2298993682535676</v>
      </c>
      <c r="W31" s="16">
        <f t="shared" si="11"/>
        <v>0.49835029239750095</v>
      </c>
      <c r="X31" s="16">
        <f t="shared" si="12"/>
        <v>0.51184566791882724</v>
      </c>
      <c r="Y31" s="16">
        <f t="shared" si="13"/>
        <v>0.34245613944463948</v>
      </c>
      <c r="Z31" s="16">
        <f t="shared" si="14"/>
        <v>0.80306629298130039</v>
      </c>
      <c r="AB31" s="1">
        <v>3769</v>
      </c>
      <c r="AC31" s="16">
        <f t="shared" si="15"/>
        <v>0.97154757732044128</v>
      </c>
      <c r="AD31" s="16">
        <f t="shared" si="16"/>
        <v>0.18919820757768258</v>
      </c>
      <c r="AE31" s="16">
        <f t="shared" si="17"/>
        <v>0.7701006317464324</v>
      </c>
      <c r="AF31" s="16">
        <f t="shared" si="18"/>
        <v>0.50164970760249905</v>
      </c>
      <c r="AG31" s="16">
        <f t="shared" si="19"/>
        <v>0.48815433208117276</v>
      </c>
      <c r="AH31" s="16">
        <f t="shared" si="20"/>
        <v>0.65754386055536052</v>
      </c>
      <c r="AI31" s="16">
        <f t="shared" si="21"/>
        <v>0.19693370701869961</v>
      </c>
    </row>
    <row r="32" spans="1:35" x14ac:dyDescent="0.25">
      <c r="A32" s="1">
        <v>3817</v>
      </c>
      <c r="B32" s="6">
        <v>5.506006632695712</v>
      </c>
      <c r="C32" s="6">
        <v>0.6171836258811535</v>
      </c>
      <c r="D32" s="6">
        <v>86.303484808754277</v>
      </c>
      <c r="E32" s="8">
        <v>0.41282024290450514</v>
      </c>
      <c r="F32" s="9">
        <v>0.7361240062843184</v>
      </c>
      <c r="G32" s="9">
        <v>60.067841726644744</v>
      </c>
      <c r="H32" s="1">
        <v>0.21032961852613805</v>
      </c>
      <c r="J32" s="1">
        <v>3817</v>
      </c>
      <c r="K32" s="16">
        <f t="shared" si="1"/>
        <v>0.91741356412327191</v>
      </c>
      <c r="L32" s="16">
        <f t="shared" si="2"/>
        <v>0.18376821814182467</v>
      </c>
      <c r="M32" s="16">
        <f t="shared" si="3"/>
        <v>0.68106907159534036</v>
      </c>
      <c r="N32" s="16">
        <f t="shared" si="4"/>
        <v>0.6208046575342947</v>
      </c>
      <c r="O32" s="16">
        <f t="shared" si="5"/>
        <v>0.72259309962322615</v>
      </c>
      <c r="P32" s="16">
        <f t="shared" si="6"/>
        <v>0.64756731875299112</v>
      </c>
      <c r="Q32" s="16">
        <f t="shared" si="7"/>
        <v>0.21032961852613805</v>
      </c>
      <c r="S32" s="1">
        <v>3817</v>
      </c>
      <c r="T32" s="16">
        <f t="shared" si="8"/>
        <v>8.2586435876728093E-2</v>
      </c>
      <c r="U32" s="16">
        <f t="shared" si="9"/>
        <v>0.81623178185817535</v>
      </c>
      <c r="V32" s="16">
        <f t="shared" si="10"/>
        <v>0.31893092840465964</v>
      </c>
      <c r="W32" s="16">
        <f t="shared" si="11"/>
        <v>0.3791953424657053</v>
      </c>
      <c r="X32" s="16">
        <f t="shared" si="12"/>
        <v>0.27740690037677385</v>
      </c>
      <c r="Y32" s="16">
        <f t="shared" si="13"/>
        <v>0.35243268124700888</v>
      </c>
      <c r="Z32" s="16">
        <f t="shared" si="14"/>
        <v>0.78967038147386193</v>
      </c>
      <c r="AB32" s="1">
        <v>3817</v>
      </c>
      <c r="AC32" s="16">
        <f t="shared" si="15"/>
        <v>0.91741356412327191</v>
      </c>
      <c r="AD32" s="16">
        <f t="shared" si="16"/>
        <v>0.18376821814182465</v>
      </c>
      <c r="AE32" s="16">
        <f t="shared" si="17"/>
        <v>0.68106907159534036</v>
      </c>
      <c r="AF32" s="16">
        <f t="shared" si="18"/>
        <v>0.6208046575342947</v>
      </c>
      <c r="AG32" s="16">
        <f t="shared" si="19"/>
        <v>0.72259309962322615</v>
      </c>
      <c r="AH32" s="16">
        <f t="shared" si="20"/>
        <v>0.64756731875299112</v>
      </c>
      <c r="AI32" s="16">
        <f t="shared" si="21"/>
        <v>0.21032961852613807</v>
      </c>
    </row>
    <row r="33" spans="1:35" x14ac:dyDescent="0.25">
      <c r="A33" s="1">
        <v>3818</v>
      </c>
      <c r="B33" s="6">
        <v>5.456772972162768</v>
      </c>
      <c r="C33" s="6">
        <v>0.44627509966162598</v>
      </c>
      <c r="D33" s="6">
        <v>86.703542663676544</v>
      </c>
      <c r="E33" s="8">
        <v>0.38722375851065122</v>
      </c>
      <c r="F33" s="9">
        <v>0.60430381601555205</v>
      </c>
      <c r="G33" s="9">
        <v>66.517259443009678</v>
      </c>
      <c r="H33" s="1">
        <v>0.43165686534649872</v>
      </c>
      <c r="J33" s="1">
        <v>3818</v>
      </c>
      <c r="K33" s="16">
        <f t="shared" si="1"/>
        <v>0.90921022711380495</v>
      </c>
      <c r="L33" s="16">
        <f t="shared" si="2"/>
        <v>0.13287970779975702</v>
      </c>
      <c r="M33" s="16">
        <f t="shared" si="3"/>
        <v>0.68422615189679181</v>
      </c>
      <c r="N33" s="16">
        <f t="shared" si="4"/>
        <v>0.58231231855302956</v>
      </c>
      <c r="O33" s="16">
        <f t="shared" si="5"/>
        <v>0.59319593411027138</v>
      </c>
      <c r="P33" s="16">
        <f t="shared" si="6"/>
        <v>0.71709590539857904</v>
      </c>
      <c r="Q33" s="16">
        <f t="shared" si="7"/>
        <v>0.43165686534649872</v>
      </c>
      <c r="S33" s="1">
        <v>3818</v>
      </c>
      <c r="T33" s="16">
        <f t="shared" si="8"/>
        <v>9.0789772886195053E-2</v>
      </c>
      <c r="U33" s="16">
        <f t="shared" si="9"/>
        <v>0.867120292200243</v>
      </c>
      <c r="V33" s="16">
        <f t="shared" si="10"/>
        <v>0.31577384810320819</v>
      </c>
      <c r="W33" s="16">
        <f t="shared" si="11"/>
        <v>0.41768768144697044</v>
      </c>
      <c r="X33" s="16">
        <f t="shared" si="12"/>
        <v>0.40680406588972862</v>
      </c>
      <c r="Y33" s="16">
        <f t="shared" si="13"/>
        <v>0.28290409460142096</v>
      </c>
      <c r="Z33" s="16">
        <f t="shared" si="14"/>
        <v>0.56834313465350128</v>
      </c>
      <c r="AB33" s="1">
        <v>3818</v>
      </c>
      <c r="AC33" s="16">
        <f t="shared" si="15"/>
        <v>0.90921022711380495</v>
      </c>
      <c r="AD33" s="16">
        <f t="shared" si="16"/>
        <v>0.132879707799757</v>
      </c>
      <c r="AE33" s="16">
        <f t="shared" si="17"/>
        <v>0.68422615189679181</v>
      </c>
      <c r="AF33" s="16">
        <f t="shared" si="18"/>
        <v>0.58231231855302956</v>
      </c>
      <c r="AG33" s="16">
        <f t="shared" si="19"/>
        <v>0.59319593411027138</v>
      </c>
      <c r="AH33" s="16">
        <f t="shared" si="20"/>
        <v>0.71709590539857904</v>
      </c>
      <c r="AI33" s="16">
        <f t="shared" si="21"/>
        <v>0.43165686534649872</v>
      </c>
    </row>
    <row r="34" spans="1:35" x14ac:dyDescent="0.25">
      <c r="A34" s="1">
        <v>3819</v>
      </c>
      <c r="B34" s="6">
        <v>5.4943289478170287</v>
      </c>
      <c r="C34" s="6">
        <v>0.24722068267045635</v>
      </c>
      <c r="D34" s="6">
        <v>91.658662511483797</v>
      </c>
      <c r="E34" s="8">
        <v>0.34632771446338451</v>
      </c>
      <c r="F34" s="9">
        <v>0.56468781504935528</v>
      </c>
      <c r="G34" s="9">
        <v>67.122501412580561</v>
      </c>
      <c r="H34" s="1">
        <v>0.12380336719439429</v>
      </c>
      <c r="J34" s="1">
        <v>3819</v>
      </c>
      <c r="K34" s="16">
        <f t="shared" si="1"/>
        <v>0.91546782245967784</v>
      </c>
      <c r="L34" s="16">
        <f t="shared" si="2"/>
        <v>7.3610676688470045E-2</v>
      </c>
      <c r="M34" s="16">
        <f t="shared" si="3"/>
        <v>0.72332977421132671</v>
      </c>
      <c r="N34" s="16">
        <f t="shared" si="4"/>
        <v>0.52081229510300764</v>
      </c>
      <c r="O34" s="16">
        <f t="shared" si="5"/>
        <v>0.5543081262294558</v>
      </c>
      <c r="P34" s="16">
        <f t="shared" si="6"/>
        <v>0.72362077641384548</v>
      </c>
      <c r="Q34" s="16">
        <f t="shared" si="7"/>
        <v>0.12380336719439429</v>
      </c>
      <c r="S34" s="1">
        <v>3819</v>
      </c>
      <c r="T34" s="16">
        <f t="shared" si="8"/>
        <v>8.4532177540322162E-2</v>
      </c>
      <c r="U34" s="16">
        <f t="shared" si="9"/>
        <v>0.9263893233115299</v>
      </c>
      <c r="V34" s="16">
        <f t="shared" si="10"/>
        <v>0.27667022578867329</v>
      </c>
      <c r="W34" s="16">
        <f t="shared" si="11"/>
        <v>0.47918770489699236</v>
      </c>
      <c r="X34" s="16">
        <f t="shared" si="12"/>
        <v>0.4456918737705442</v>
      </c>
      <c r="Y34" s="16">
        <f t="shared" si="13"/>
        <v>0.27637922358615452</v>
      </c>
      <c r="Z34" s="16">
        <f t="shared" si="14"/>
        <v>0.87619663280560567</v>
      </c>
      <c r="AB34" s="1">
        <v>3819</v>
      </c>
      <c r="AC34" s="16">
        <f t="shared" si="15"/>
        <v>0.91546782245967784</v>
      </c>
      <c r="AD34" s="16">
        <f t="shared" si="16"/>
        <v>7.36106766884701E-2</v>
      </c>
      <c r="AE34" s="16">
        <f t="shared" si="17"/>
        <v>0.72332977421132671</v>
      </c>
      <c r="AF34" s="16">
        <f t="shared" si="18"/>
        <v>0.52081229510300764</v>
      </c>
      <c r="AG34" s="16">
        <f t="shared" si="19"/>
        <v>0.5543081262294558</v>
      </c>
      <c r="AH34" s="16">
        <f t="shared" si="20"/>
        <v>0.72362077641384548</v>
      </c>
      <c r="AI34" s="16">
        <f t="shared" si="21"/>
        <v>0.12380336719439433</v>
      </c>
    </row>
    <row r="35" spans="1:35" x14ac:dyDescent="0.25">
      <c r="A35" s="1">
        <v>3862</v>
      </c>
      <c r="B35" s="6">
        <v>5.8339006382803991</v>
      </c>
      <c r="C35" s="6">
        <v>0</v>
      </c>
      <c r="D35" s="6">
        <v>84.231569222818109</v>
      </c>
      <c r="E35" s="8">
        <v>0.45506063285808862</v>
      </c>
      <c r="F35" s="9">
        <v>0.60497964321466891</v>
      </c>
      <c r="G35" s="9">
        <v>40.693613312313431</v>
      </c>
      <c r="H35" s="1">
        <v>0.18117886533029648</v>
      </c>
      <c r="J35" s="1">
        <v>3862</v>
      </c>
      <c r="K35" s="16">
        <f t="shared" ref="K35:K66" si="22">B35/$B$3</f>
        <v>0.97204742644588715</v>
      </c>
      <c r="L35" s="16">
        <f t="shared" ref="L35:L66" si="23">C35/$C$3</f>
        <v>0</v>
      </c>
      <c r="M35" s="16">
        <f t="shared" ref="M35:M66" si="24">D35/$D$3</f>
        <v>0.6647184268019759</v>
      </c>
      <c r="N35" s="16">
        <f t="shared" ref="N35:N66" si="25">E35/$E$3</f>
        <v>0.68432632651726522</v>
      </c>
      <c r="O35" s="16">
        <f t="shared" ref="O35:O66" si="26">F35/$F$3</f>
        <v>0.59385933873564767</v>
      </c>
      <c r="P35" s="16">
        <f t="shared" ref="P35:P66" si="27">G35/$G$3</f>
        <v>0.43870152989593342</v>
      </c>
      <c r="Q35" s="16">
        <f t="shared" ref="Q35:Q66" si="28">H35/$H$3</f>
        <v>0.18117886533029648</v>
      </c>
      <c r="S35" s="1">
        <v>3862</v>
      </c>
      <c r="T35" s="16">
        <f t="shared" si="8"/>
        <v>2.7952573554112847E-2</v>
      </c>
      <c r="U35" s="16">
        <f t="shared" si="9"/>
        <v>1</v>
      </c>
      <c r="V35" s="16">
        <f t="shared" si="10"/>
        <v>0.3352815731980241</v>
      </c>
      <c r="W35" s="16">
        <f t="shared" si="11"/>
        <v>0.31567367348273478</v>
      </c>
      <c r="X35" s="16">
        <f t="shared" si="12"/>
        <v>0.40614066126435233</v>
      </c>
      <c r="Y35" s="16">
        <f t="shared" si="13"/>
        <v>0.56129847010406664</v>
      </c>
      <c r="Z35" s="16">
        <f t="shared" si="14"/>
        <v>0.81882113466970352</v>
      </c>
      <c r="AB35" s="1">
        <v>3862</v>
      </c>
      <c r="AC35" s="16">
        <f t="shared" si="15"/>
        <v>0.97204742644588715</v>
      </c>
      <c r="AD35" s="16">
        <f t="shared" si="16"/>
        <v>0</v>
      </c>
      <c r="AE35" s="16">
        <f t="shared" si="17"/>
        <v>0.6647184268019759</v>
      </c>
      <c r="AF35" s="16">
        <f t="shared" si="18"/>
        <v>0.68432632651726522</v>
      </c>
      <c r="AG35" s="16">
        <f t="shared" si="19"/>
        <v>0.59385933873564767</v>
      </c>
      <c r="AH35" s="16">
        <f t="shared" si="20"/>
        <v>0.43870152989593336</v>
      </c>
      <c r="AI35" s="16">
        <f t="shared" si="21"/>
        <v>0.18117886533029648</v>
      </c>
    </row>
    <row r="36" spans="1:35" x14ac:dyDescent="0.25">
      <c r="A36" s="1">
        <v>3868</v>
      </c>
      <c r="B36" s="6">
        <v>5.6099488128407815</v>
      </c>
      <c r="C36" s="6">
        <v>0.73144058408671253</v>
      </c>
      <c r="D36" s="6">
        <v>91.968415690507683</v>
      </c>
      <c r="E36" s="8">
        <v>0.40139825300757831</v>
      </c>
      <c r="F36" s="9">
        <v>0.6229227634323603</v>
      </c>
      <c r="G36" s="9">
        <v>53.831649451931078</v>
      </c>
      <c r="H36" s="1">
        <v>0.14543735240838335</v>
      </c>
      <c r="J36" s="1">
        <v>3868</v>
      </c>
      <c r="K36" s="16">
        <f t="shared" si="22"/>
        <v>0.93473246188546821</v>
      </c>
      <c r="L36" s="16">
        <f t="shared" si="23"/>
        <v>0.21778855947826792</v>
      </c>
      <c r="M36" s="16">
        <f t="shared" si="24"/>
        <v>0.72577420980426932</v>
      </c>
      <c r="N36" s="16">
        <f t="shared" si="25"/>
        <v>0.60362811484241385</v>
      </c>
      <c r="O36" s="16">
        <f t="shared" si="26"/>
        <v>0.61147264131011358</v>
      </c>
      <c r="P36" s="16">
        <f t="shared" si="27"/>
        <v>0.58033743010571648</v>
      </c>
      <c r="Q36" s="16">
        <f t="shared" si="28"/>
        <v>0.14543735240838335</v>
      </c>
      <c r="S36" s="1">
        <v>3868</v>
      </c>
      <c r="T36" s="16">
        <f t="shared" ref="T36:T67" si="29">$K$3-K36</f>
        <v>6.5267538114531787E-2</v>
      </c>
      <c r="U36" s="16">
        <f t="shared" ref="U36:U67" si="30">$L$3-L36</f>
        <v>0.78221144052173208</v>
      </c>
      <c r="V36" s="16">
        <f t="shared" ref="V36:V67" si="31">$M$3-M36</f>
        <v>0.27422579019573068</v>
      </c>
      <c r="W36" s="16">
        <f t="shared" ref="W36:W67" si="32">$N$3-N36</f>
        <v>0.39637188515758615</v>
      </c>
      <c r="X36" s="16">
        <f t="shared" ref="X36:X67" si="33">$O$3-O36</f>
        <v>0.38852735868988642</v>
      </c>
      <c r="Y36" s="16">
        <f t="shared" ref="Y36:Y67" si="34">$P$3-P36</f>
        <v>0.41966256989428352</v>
      </c>
      <c r="Z36" s="16">
        <f t="shared" ref="Z36:Z67" si="35">$Q$3-Q36</f>
        <v>0.8545626475916166</v>
      </c>
      <c r="AB36" s="1">
        <v>3868</v>
      </c>
      <c r="AC36" s="16">
        <f t="shared" si="15"/>
        <v>0.93473246188546821</v>
      </c>
      <c r="AD36" s="16">
        <f t="shared" si="16"/>
        <v>0.21778855947826792</v>
      </c>
      <c r="AE36" s="16">
        <f t="shared" si="17"/>
        <v>0.72577420980426932</v>
      </c>
      <c r="AF36" s="16">
        <f t="shared" si="18"/>
        <v>0.60362811484241385</v>
      </c>
      <c r="AG36" s="16">
        <f t="shared" si="19"/>
        <v>0.61147264131011358</v>
      </c>
      <c r="AH36" s="16">
        <f t="shared" si="20"/>
        <v>0.58033743010571648</v>
      </c>
      <c r="AI36" s="16">
        <f t="shared" si="21"/>
        <v>0.1454373524083834</v>
      </c>
    </row>
    <row r="37" spans="1:35" x14ac:dyDescent="0.25">
      <c r="A37" s="1">
        <v>3869</v>
      </c>
      <c r="B37" s="6">
        <v>5.699735750976445</v>
      </c>
      <c r="C37" s="6">
        <v>0.76579811163763378</v>
      </c>
      <c r="D37" s="6">
        <v>96.86315772633877</v>
      </c>
      <c r="E37" s="8">
        <v>0.36692801152053001</v>
      </c>
      <c r="F37" s="9">
        <v>0.55248173824350466</v>
      </c>
      <c r="G37" s="9">
        <v>55.400383653642571</v>
      </c>
      <c r="H37" s="1">
        <v>0.17098841920956986</v>
      </c>
      <c r="J37" s="1">
        <v>3869</v>
      </c>
      <c r="K37" s="16">
        <f t="shared" si="22"/>
        <v>0.94969280618247931</v>
      </c>
      <c r="L37" s="16">
        <f t="shared" si="23"/>
        <v>0.22801861314953503</v>
      </c>
      <c r="M37" s="16">
        <f t="shared" si="24"/>
        <v>0.76440135703279022</v>
      </c>
      <c r="N37" s="16">
        <f t="shared" si="25"/>
        <v>0.55179130008030053</v>
      </c>
      <c r="O37" s="16">
        <f t="shared" si="26"/>
        <v>0.54232641282508121</v>
      </c>
      <c r="P37" s="16">
        <f t="shared" si="27"/>
        <v>0.59724932458431912</v>
      </c>
      <c r="Q37" s="16">
        <f t="shared" si="28"/>
        <v>0.17098841920956986</v>
      </c>
      <c r="S37" s="1">
        <v>3869</v>
      </c>
      <c r="T37" s="16">
        <f t="shared" si="29"/>
        <v>5.030719381752069E-2</v>
      </c>
      <c r="U37" s="16">
        <f t="shared" si="30"/>
        <v>0.77198138685046502</v>
      </c>
      <c r="V37" s="16">
        <f t="shared" si="31"/>
        <v>0.23559864296720978</v>
      </c>
      <c r="W37" s="16">
        <f t="shared" si="32"/>
        <v>0.44820869991969947</v>
      </c>
      <c r="X37" s="16">
        <f t="shared" si="33"/>
        <v>0.45767358717491879</v>
      </c>
      <c r="Y37" s="16">
        <f t="shared" si="34"/>
        <v>0.40275067541568088</v>
      </c>
      <c r="Z37" s="16">
        <f t="shared" si="35"/>
        <v>0.82901158079043014</v>
      </c>
      <c r="AB37" s="1">
        <v>3869</v>
      </c>
      <c r="AC37" s="16">
        <f t="shared" ref="AC37:AC68" si="36">$K$3-T37</f>
        <v>0.94969280618247931</v>
      </c>
      <c r="AD37" s="16">
        <f t="shared" ref="AD37:AD68" si="37">$L$3-U37</f>
        <v>0.22801861314953498</v>
      </c>
      <c r="AE37" s="16">
        <f t="shared" ref="AE37:AE68" si="38">$M$3-V37</f>
        <v>0.76440135703279022</v>
      </c>
      <c r="AF37" s="16">
        <f t="shared" ref="AF37:AF68" si="39">$N$3-W37</f>
        <v>0.55179130008030053</v>
      </c>
      <c r="AG37" s="16">
        <f t="shared" ref="AG37:AG68" si="40">$O$3-X37</f>
        <v>0.54232641282508121</v>
      </c>
      <c r="AH37" s="16">
        <f t="shared" ref="AH37:AH68" si="41">$P$3-Y37</f>
        <v>0.59724932458431912</v>
      </c>
      <c r="AI37" s="16">
        <f t="shared" ref="AI37:AI68" si="42">$Q$3-Z37</f>
        <v>0.17098841920956986</v>
      </c>
    </row>
    <row r="38" spans="1:35" x14ac:dyDescent="0.25">
      <c r="A38" s="1">
        <v>6620</v>
      </c>
      <c r="B38" s="6">
        <v>5.5365159971981601</v>
      </c>
      <c r="C38" s="6">
        <v>0.66506430447452392</v>
      </c>
      <c r="D38" s="6">
        <v>87.79934978350704</v>
      </c>
      <c r="E38" s="8">
        <v>0.46000635743447271</v>
      </c>
      <c r="F38" s="9">
        <v>0.61237257835100822</v>
      </c>
      <c r="G38" s="9">
        <v>51.779899245435736</v>
      </c>
      <c r="H38" s="1">
        <v>5.0563732836103957E-2</v>
      </c>
      <c r="J38" s="1">
        <v>6620</v>
      </c>
      <c r="K38" s="16">
        <f t="shared" si="22"/>
        <v>0.92249704961366685</v>
      </c>
      <c r="L38" s="16">
        <f t="shared" si="23"/>
        <v>0.19802482933426005</v>
      </c>
      <c r="M38" s="16">
        <f t="shared" si="24"/>
        <v>0.69287377880785272</v>
      </c>
      <c r="N38" s="16">
        <f t="shared" si="25"/>
        <v>0.69176377394062549</v>
      </c>
      <c r="O38" s="16">
        <f t="shared" si="26"/>
        <v>0.60111638220913211</v>
      </c>
      <c r="P38" s="16">
        <f t="shared" si="27"/>
        <v>0.55821833373435925</v>
      </c>
      <c r="Q38" s="16">
        <f t="shared" si="28"/>
        <v>5.0563732836103957E-2</v>
      </c>
      <c r="S38" s="1">
        <v>6620</v>
      </c>
      <c r="T38" s="16">
        <f t="shared" si="29"/>
        <v>7.7502950386333147E-2</v>
      </c>
      <c r="U38" s="16">
        <f t="shared" si="30"/>
        <v>0.80197517066573998</v>
      </c>
      <c r="V38" s="16">
        <f t="shared" si="31"/>
        <v>0.30712622119214728</v>
      </c>
      <c r="W38" s="16">
        <f t="shared" si="32"/>
        <v>0.30823622605937451</v>
      </c>
      <c r="X38" s="16">
        <f t="shared" si="33"/>
        <v>0.39888361779086789</v>
      </c>
      <c r="Y38" s="16">
        <f t="shared" si="34"/>
        <v>0.44178166626564075</v>
      </c>
      <c r="Z38" s="16">
        <f t="shared" si="35"/>
        <v>0.94943626716389606</v>
      </c>
      <c r="AB38" s="1">
        <v>6620</v>
      </c>
      <c r="AC38" s="16">
        <f t="shared" si="36"/>
        <v>0.92249704961366685</v>
      </c>
      <c r="AD38" s="16">
        <f t="shared" si="37"/>
        <v>0.19802482933426002</v>
      </c>
      <c r="AE38" s="16">
        <f t="shared" si="38"/>
        <v>0.69287377880785272</v>
      </c>
      <c r="AF38" s="16">
        <f t="shared" si="39"/>
        <v>0.69176377394062549</v>
      </c>
      <c r="AG38" s="16">
        <f t="shared" si="40"/>
        <v>0.60111638220913211</v>
      </c>
      <c r="AH38" s="16">
        <f t="shared" si="41"/>
        <v>0.55821833373435925</v>
      </c>
      <c r="AI38" s="16">
        <f t="shared" si="42"/>
        <v>5.0563732836103936E-2</v>
      </c>
    </row>
    <row r="39" spans="1:35" x14ac:dyDescent="0.25">
      <c r="A39" s="4">
        <v>25023</v>
      </c>
      <c r="B39" s="6">
        <v>5.2905654861880569</v>
      </c>
      <c r="C39" s="6">
        <v>0</v>
      </c>
      <c r="D39" s="6">
        <v>107.13069876806109</v>
      </c>
      <c r="E39" s="8">
        <v>0.26508525408824296</v>
      </c>
      <c r="F39" s="9">
        <v>0.22308804539962265</v>
      </c>
      <c r="G39" s="9">
        <v>61.716361614494616</v>
      </c>
      <c r="H39" s="1">
        <v>0.53080643182374576</v>
      </c>
      <c r="J39" s="4">
        <v>25023</v>
      </c>
      <c r="K39" s="16">
        <f t="shared" si="22"/>
        <v>0.88151665312016547</v>
      </c>
      <c r="L39" s="16">
        <f t="shared" si="23"/>
        <v>0</v>
      </c>
      <c r="M39" s="16">
        <f t="shared" si="24"/>
        <v>0.84542826643684177</v>
      </c>
      <c r="N39" s="16">
        <f t="shared" si="25"/>
        <v>0.39863878579159484</v>
      </c>
      <c r="O39" s="16">
        <f t="shared" si="26"/>
        <v>0.2189874000005621</v>
      </c>
      <c r="P39" s="16">
        <f t="shared" si="27"/>
        <v>0.66533935072550654</v>
      </c>
      <c r="Q39" s="16">
        <f t="shared" si="28"/>
        <v>0.53080643182374576</v>
      </c>
      <c r="S39" s="4">
        <v>25023</v>
      </c>
      <c r="T39" s="16">
        <f t="shared" si="29"/>
        <v>0.11848334687983453</v>
      </c>
      <c r="U39" s="16">
        <f t="shared" si="30"/>
        <v>1</v>
      </c>
      <c r="V39" s="16">
        <f t="shared" si="31"/>
        <v>0.15457173356315823</v>
      </c>
      <c r="W39" s="16">
        <f t="shared" si="32"/>
        <v>0.60136121420840516</v>
      </c>
      <c r="X39" s="16">
        <f t="shared" si="33"/>
        <v>0.78101259999943795</v>
      </c>
      <c r="Y39" s="16">
        <f t="shared" si="34"/>
        <v>0.33466064927449346</v>
      </c>
      <c r="Z39" s="16">
        <f t="shared" si="35"/>
        <v>0.46919356817625424</v>
      </c>
      <c r="AB39" s="4">
        <v>25023</v>
      </c>
      <c r="AC39" s="16">
        <f t="shared" si="36"/>
        <v>0.88151665312016547</v>
      </c>
      <c r="AD39" s="16">
        <f t="shared" si="37"/>
        <v>0</v>
      </c>
      <c r="AE39" s="16">
        <f t="shared" si="38"/>
        <v>0.84542826643684177</v>
      </c>
      <c r="AF39" s="16">
        <f t="shared" si="39"/>
        <v>0.39863878579159484</v>
      </c>
      <c r="AG39" s="16">
        <f t="shared" si="40"/>
        <v>0.21898740000056205</v>
      </c>
      <c r="AH39" s="16">
        <f t="shared" si="41"/>
        <v>0.66533935072550654</v>
      </c>
      <c r="AI39" s="16">
        <f t="shared" si="42"/>
        <v>0.53080643182374576</v>
      </c>
    </row>
    <row r="40" spans="1:35" x14ac:dyDescent="0.25">
      <c r="A40" s="4">
        <v>25024</v>
      </c>
      <c r="B40" s="6">
        <v>4.1061754805566659</v>
      </c>
      <c r="C40" s="6">
        <v>0</v>
      </c>
      <c r="D40" s="6">
        <v>111.13754799811318</v>
      </c>
      <c r="E40" s="8">
        <v>0.39724764455350037</v>
      </c>
      <c r="F40" s="9">
        <v>0.2390846687305376</v>
      </c>
      <c r="G40" s="9">
        <v>68.22341132111076</v>
      </c>
      <c r="H40" s="1">
        <v>4.2016839797766693E-2</v>
      </c>
      <c r="J40" s="4">
        <v>25024</v>
      </c>
      <c r="K40" s="16">
        <f t="shared" si="22"/>
        <v>0.68417300120264224</v>
      </c>
      <c r="L40" s="16">
        <f t="shared" si="23"/>
        <v>0</v>
      </c>
      <c r="M40" s="16">
        <f t="shared" si="24"/>
        <v>0.87704855490122213</v>
      </c>
      <c r="N40" s="16">
        <f t="shared" si="25"/>
        <v>0.59738637378397252</v>
      </c>
      <c r="O40" s="16">
        <f t="shared" si="26"/>
        <v>0.23468998480626196</v>
      </c>
      <c r="P40" s="16">
        <f t="shared" si="27"/>
        <v>0.73548924475169264</v>
      </c>
      <c r="Q40" s="16">
        <f t="shared" si="28"/>
        <v>4.2016839797766693E-2</v>
      </c>
      <c r="S40" s="4">
        <v>25024</v>
      </c>
      <c r="T40" s="16">
        <f t="shared" si="29"/>
        <v>0.31582699879735776</v>
      </c>
      <c r="U40" s="16">
        <f t="shared" si="30"/>
        <v>1</v>
      </c>
      <c r="V40" s="16">
        <f t="shared" si="31"/>
        <v>0.12295144509877787</v>
      </c>
      <c r="W40" s="16">
        <f t="shared" si="32"/>
        <v>0.40261362621602748</v>
      </c>
      <c r="X40" s="16">
        <f t="shared" si="33"/>
        <v>0.76531001519373798</v>
      </c>
      <c r="Y40" s="16">
        <f t="shared" si="34"/>
        <v>0.26451075524830736</v>
      </c>
      <c r="Z40" s="16">
        <f t="shared" si="35"/>
        <v>0.95798316020223329</v>
      </c>
      <c r="AB40" s="4">
        <v>25024</v>
      </c>
      <c r="AC40" s="16">
        <f t="shared" si="36"/>
        <v>0.68417300120264224</v>
      </c>
      <c r="AD40" s="16">
        <f t="shared" si="37"/>
        <v>0</v>
      </c>
      <c r="AE40" s="16">
        <f t="shared" si="38"/>
        <v>0.87704855490122213</v>
      </c>
      <c r="AF40" s="16">
        <f t="shared" si="39"/>
        <v>0.59738637378397252</v>
      </c>
      <c r="AG40" s="16">
        <f t="shared" si="40"/>
        <v>0.23468998480626202</v>
      </c>
      <c r="AH40" s="16">
        <f t="shared" si="41"/>
        <v>0.73548924475169264</v>
      </c>
      <c r="AI40" s="16">
        <f t="shared" si="42"/>
        <v>4.2016839797766714E-2</v>
      </c>
    </row>
    <row r="41" spans="1:35" x14ac:dyDescent="0.25">
      <c r="A41" s="4">
        <v>25025</v>
      </c>
      <c r="B41" s="6">
        <v>3.3386060572427381</v>
      </c>
      <c r="C41" s="6">
        <v>2.6823232037330759E-2</v>
      </c>
      <c r="D41" s="6">
        <v>126.71766845409155</v>
      </c>
      <c r="E41" s="8">
        <v>0.49265848214044727</v>
      </c>
      <c r="F41" s="9">
        <v>0.27326304536363022</v>
      </c>
      <c r="G41" s="9">
        <v>48.129358499024463</v>
      </c>
      <c r="H41" s="1">
        <v>0.10613261878529083</v>
      </c>
      <c r="J41" s="4">
        <v>25025</v>
      </c>
      <c r="K41" s="16">
        <f t="shared" si="22"/>
        <v>0.55628020205980633</v>
      </c>
      <c r="L41" s="16">
        <f t="shared" si="23"/>
        <v>7.9866952874316378E-3</v>
      </c>
      <c r="M41" s="16">
        <f t="shared" si="24"/>
        <v>1</v>
      </c>
      <c r="N41" s="16">
        <f t="shared" si="25"/>
        <v>0.74086648012877299</v>
      </c>
      <c r="O41" s="16">
        <f t="shared" si="26"/>
        <v>0.26824011888768945</v>
      </c>
      <c r="P41" s="16">
        <f t="shared" si="27"/>
        <v>0.51886331755265602</v>
      </c>
      <c r="Q41" s="16">
        <f t="shared" si="28"/>
        <v>0.10613261878529083</v>
      </c>
      <c r="S41" s="4">
        <v>25025</v>
      </c>
      <c r="T41" s="16">
        <f t="shared" si="29"/>
        <v>0.44371979794019367</v>
      </c>
      <c r="U41" s="16">
        <f t="shared" si="30"/>
        <v>0.99201330471256832</v>
      </c>
      <c r="V41" s="16">
        <f t="shared" si="31"/>
        <v>0</v>
      </c>
      <c r="W41" s="16">
        <f t="shared" si="32"/>
        <v>0.25913351987122701</v>
      </c>
      <c r="X41" s="16">
        <f t="shared" si="33"/>
        <v>0.7317598811123105</v>
      </c>
      <c r="Y41" s="16">
        <f t="shared" si="34"/>
        <v>0.48113668244734398</v>
      </c>
      <c r="Z41" s="16">
        <f t="shared" si="35"/>
        <v>0.89386738121470921</v>
      </c>
      <c r="AB41" s="4">
        <v>25025</v>
      </c>
      <c r="AC41" s="16">
        <f t="shared" si="36"/>
        <v>0.55628020205980633</v>
      </c>
      <c r="AD41" s="16">
        <f t="shared" si="37"/>
        <v>7.9866952874316777E-3</v>
      </c>
      <c r="AE41" s="16">
        <f t="shared" si="38"/>
        <v>1</v>
      </c>
      <c r="AF41" s="16">
        <f t="shared" si="39"/>
        <v>0.74086648012877299</v>
      </c>
      <c r="AG41" s="16">
        <f t="shared" si="40"/>
        <v>0.2682401188876895</v>
      </c>
      <c r="AH41" s="16">
        <f t="shared" si="41"/>
        <v>0.51886331755265602</v>
      </c>
      <c r="AI41" s="16">
        <f t="shared" si="42"/>
        <v>0.10613261878529079</v>
      </c>
    </row>
    <row r="42" spans="1:35" x14ac:dyDescent="0.25">
      <c r="A42" s="4">
        <v>25147</v>
      </c>
      <c r="B42" s="6">
        <v>3.9626759378551348</v>
      </c>
      <c r="C42" s="6">
        <v>0</v>
      </c>
      <c r="D42" s="6">
        <v>96.541471724859917</v>
      </c>
      <c r="E42" s="8">
        <v>0.52267338468947422</v>
      </c>
      <c r="F42" s="9">
        <v>0.22356978021702881</v>
      </c>
      <c r="G42" s="9">
        <v>60.083400150248018</v>
      </c>
      <c r="H42" s="1">
        <v>0.26389258562356133</v>
      </c>
      <c r="J42" s="4">
        <v>25147</v>
      </c>
      <c r="K42" s="16">
        <f t="shared" si="22"/>
        <v>0.66026303601333103</v>
      </c>
      <c r="L42" s="16">
        <f t="shared" si="23"/>
        <v>0</v>
      </c>
      <c r="M42" s="16">
        <f t="shared" si="24"/>
        <v>0.76186275286335348</v>
      </c>
      <c r="N42" s="16">
        <f t="shared" si="25"/>
        <v>0.78600329601448105</v>
      </c>
      <c r="O42" s="16">
        <f t="shared" si="26"/>
        <v>0.21946027991200937</v>
      </c>
      <c r="P42" s="16">
        <f t="shared" si="27"/>
        <v>0.64773504788004455</v>
      </c>
      <c r="Q42" s="16">
        <f t="shared" si="28"/>
        <v>0.26389258562356133</v>
      </c>
      <c r="S42" s="4">
        <v>25147</v>
      </c>
      <c r="T42" s="16">
        <f t="shared" si="29"/>
        <v>0.33973696398666897</v>
      </c>
      <c r="U42" s="16">
        <f t="shared" si="30"/>
        <v>1</v>
      </c>
      <c r="V42" s="16">
        <f t="shared" si="31"/>
        <v>0.23813724713664652</v>
      </c>
      <c r="W42" s="16">
        <f t="shared" si="32"/>
        <v>0.21399670398551895</v>
      </c>
      <c r="X42" s="16">
        <f t="shared" si="33"/>
        <v>0.78053972008799066</v>
      </c>
      <c r="Y42" s="16">
        <f t="shared" si="34"/>
        <v>0.35226495211995545</v>
      </c>
      <c r="Z42" s="16">
        <f t="shared" si="35"/>
        <v>0.73610741437643867</v>
      </c>
      <c r="AB42" s="4">
        <v>25147</v>
      </c>
      <c r="AC42" s="16">
        <f t="shared" si="36"/>
        <v>0.66026303601333103</v>
      </c>
      <c r="AD42" s="16">
        <f t="shared" si="37"/>
        <v>0</v>
      </c>
      <c r="AE42" s="16">
        <f t="shared" si="38"/>
        <v>0.76186275286335348</v>
      </c>
      <c r="AF42" s="16">
        <f t="shared" si="39"/>
        <v>0.78600329601448105</v>
      </c>
      <c r="AG42" s="16">
        <f t="shared" si="40"/>
        <v>0.21946027991200934</v>
      </c>
      <c r="AH42" s="16">
        <f t="shared" si="41"/>
        <v>0.64773504788004455</v>
      </c>
      <c r="AI42" s="16">
        <f t="shared" si="42"/>
        <v>0.26389258562356133</v>
      </c>
    </row>
    <row r="43" spans="1:35" x14ac:dyDescent="0.25">
      <c r="A43" s="4">
        <v>25148</v>
      </c>
      <c r="B43" s="6">
        <v>4.0196848938705045</v>
      </c>
      <c r="C43" s="6">
        <v>0</v>
      </c>
      <c r="D43" s="6">
        <v>104.11041047938615</v>
      </c>
      <c r="E43" s="8">
        <v>0.45871150124836252</v>
      </c>
      <c r="F43" s="9">
        <v>0.23039995062551782</v>
      </c>
      <c r="G43" s="9">
        <v>64.016317860321124</v>
      </c>
      <c r="H43" s="1">
        <v>0.11363338802575672</v>
      </c>
      <c r="J43" s="4">
        <v>25148</v>
      </c>
      <c r="K43" s="16">
        <f t="shared" si="22"/>
        <v>0.66976189662392949</v>
      </c>
      <c r="L43" s="16">
        <f t="shared" si="23"/>
        <v>0</v>
      </c>
      <c r="M43" s="16">
        <f t="shared" si="24"/>
        <v>0.82159348218361694</v>
      </c>
      <c r="N43" s="16">
        <f t="shared" si="25"/>
        <v>0.68981655171741618</v>
      </c>
      <c r="O43" s="16">
        <f t="shared" si="26"/>
        <v>0.22616490299764566</v>
      </c>
      <c r="P43" s="16">
        <f t="shared" si="27"/>
        <v>0.69013425689404984</v>
      </c>
      <c r="Q43" s="16">
        <f t="shared" si="28"/>
        <v>0.11363338802575672</v>
      </c>
      <c r="S43" s="4">
        <v>25148</v>
      </c>
      <c r="T43" s="16">
        <f t="shared" si="29"/>
        <v>0.33023810337607051</v>
      </c>
      <c r="U43" s="16">
        <f t="shared" si="30"/>
        <v>1</v>
      </c>
      <c r="V43" s="16">
        <f t="shared" si="31"/>
        <v>0.17840651781638306</v>
      </c>
      <c r="W43" s="16">
        <f t="shared" si="32"/>
        <v>0.31018344828258382</v>
      </c>
      <c r="X43" s="16">
        <f t="shared" si="33"/>
        <v>0.77383509700235431</v>
      </c>
      <c r="Y43" s="16">
        <f t="shared" si="34"/>
        <v>0.30986574310595016</v>
      </c>
      <c r="Z43" s="16">
        <f t="shared" si="35"/>
        <v>0.88636661197424327</v>
      </c>
      <c r="AB43" s="4">
        <v>25148</v>
      </c>
      <c r="AC43" s="16">
        <f t="shared" si="36"/>
        <v>0.66976189662392949</v>
      </c>
      <c r="AD43" s="16">
        <f t="shared" si="37"/>
        <v>0</v>
      </c>
      <c r="AE43" s="16">
        <f t="shared" si="38"/>
        <v>0.82159348218361694</v>
      </c>
      <c r="AF43" s="16">
        <f t="shared" si="39"/>
        <v>0.68981655171741618</v>
      </c>
      <c r="AG43" s="16">
        <f t="shared" si="40"/>
        <v>0.22616490299764569</v>
      </c>
      <c r="AH43" s="16">
        <f t="shared" si="41"/>
        <v>0.69013425689404984</v>
      </c>
      <c r="AI43" s="16">
        <f t="shared" si="42"/>
        <v>0.11363338802575673</v>
      </c>
    </row>
    <row r="44" spans="1:35" x14ac:dyDescent="0.25">
      <c r="A44" s="4">
        <v>25151</v>
      </c>
      <c r="B44" s="6">
        <v>4.0351903004091616</v>
      </c>
      <c r="C44" s="6">
        <v>0</v>
      </c>
      <c r="D44" s="6">
        <v>101.76133949780514</v>
      </c>
      <c r="E44" s="8">
        <v>0.42874097940901301</v>
      </c>
      <c r="F44" s="9">
        <v>0.25284448268925169</v>
      </c>
      <c r="G44" s="9">
        <v>57.558583237504308</v>
      </c>
      <c r="H44" s="1">
        <v>0.17001354440669586</v>
      </c>
      <c r="J44" s="4">
        <v>25151</v>
      </c>
      <c r="K44" s="16">
        <f t="shared" si="22"/>
        <v>0.67234541517462276</v>
      </c>
      <c r="L44" s="16">
        <f t="shared" si="23"/>
        <v>0</v>
      </c>
      <c r="M44" s="16">
        <f t="shared" si="24"/>
        <v>0.80305564913918992</v>
      </c>
      <c r="N44" s="16">
        <f t="shared" si="25"/>
        <v>0.64474647614240266</v>
      </c>
      <c r="O44" s="16">
        <f t="shared" si="26"/>
        <v>0.24819687567489898</v>
      </c>
      <c r="P44" s="16">
        <f t="shared" si="27"/>
        <v>0.62051600901448789</v>
      </c>
      <c r="Q44" s="16">
        <f t="shared" si="28"/>
        <v>0.17001354440669586</v>
      </c>
      <c r="S44" s="4">
        <v>25151</v>
      </c>
      <c r="T44" s="16">
        <f t="shared" si="29"/>
        <v>0.32765458482537724</v>
      </c>
      <c r="U44" s="16">
        <f t="shared" si="30"/>
        <v>1</v>
      </c>
      <c r="V44" s="16">
        <f t="shared" si="31"/>
        <v>0.19694435086081008</v>
      </c>
      <c r="W44" s="16">
        <f t="shared" si="32"/>
        <v>0.35525352385759734</v>
      </c>
      <c r="X44" s="16">
        <f t="shared" si="33"/>
        <v>0.75180312432510099</v>
      </c>
      <c r="Y44" s="16">
        <f t="shared" si="34"/>
        <v>0.37948399098551211</v>
      </c>
      <c r="Z44" s="16">
        <f t="shared" si="35"/>
        <v>0.82998645559330408</v>
      </c>
      <c r="AB44" s="4">
        <v>25151</v>
      </c>
      <c r="AC44" s="16">
        <f t="shared" si="36"/>
        <v>0.67234541517462276</v>
      </c>
      <c r="AD44" s="16">
        <f t="shared" si="37"/>
        <v>0</v>
      </c>
      <c r="AE44" s="16">
        <f t="shared" si="38"/>
        <v>0.80305564913918992</v>
      </c>
      <c r="AF44" s="16">
        <f t="shared" si="39"/>
        <v>0.64474647614240266</v>
      </c>
      <c r="AG44" s="16">
        <f t="shared" si="40"/>
        <v>0.24819687567489901</v>
      </c>
      <c r="AH44" s="16">
        <f t="shared" si="41"/>
        <v>0.62051600901448789</v>
      </c>
      <c r="AI44" s="16">
        <f t="shared" si="42"/>
        <v>0.17001354440669592</v>
      </c>
    </row>
    <row r="45" spans="1:35" x14ac:dyDescent="0.25">
      <c r="A45" s="4">
        <v>25152</v>
      </c>
      <c r="B45" s="6">
        <v>3.7294799152353812</v>
      </c>
      <c r="C45" s="6">
        <v>0</v>
      </c>
      <c r="D45" s="6">
        <v>100.84081101523806</v>
      </c>
      <c r="E45" s="8">
        <v>0.44567710546611872</v>
      </c>
      <c r="F45" s="9">
        <v>0.2721694081869146</v>
      </c>
      <c r="G45" s="9">
        <v>47.829529215464305</v>
      </c>
      <c r="H45" s="1">
        <v>0.14456486906505608</v>
      </c>
      <c r="J45" s="4">
        <v>25152</v>
      </c>
      <c r="K45" s="16">
        <f t="shared" si="22"/>
        <v>0.62140779872019747</v>
      </c>
      <c r="L45" s="16">
        <f t="shared" si="23"/>
        <v>0</v>
      </c>
      <c r="M45" s="16">
        <f t="shared" si="24"/>
        <v>0.7957912439950835</v>
      </c>
      <c r="N45" s="16">
        <f t="shared" si="25"/>
        <v>0.67021525127529102</v>
      </c>
      <c r="O45" s="16">
        <f t="shared" si="26"/>
        <v>0.2671665841698434</v>
      </c>
      <c r="P45" s="16">
        <f t="shared" si="27"/>
        <v>0.51563097825666038</v>
      </c>
      <c r="Q45" s="16">
        <f t="shared" si="28"/>
        <v>0.14456486906505608</v>
      </c>
      <c r="S45" s="4">
        <v>25152</v>
      </c>
      <c r="T45" s="16">
        <f t="shared" si="29"/>
        <v>0.37859220127980253</v>
      </c>
      <c r="U45" s="16">
        <f t="shared" si="30"/>
        <v>1</v>
      </c>
      <c r="V45" s="16">
        <f t="shared" si="31"/>
        <v>0.2042087560049165</v>
      </c>
      <c r="W45" s="16">
        <f t="shared" si="32"/>
        <v>0.32978474872470898</v>
      </c>
      <c r="X45" s="16">
        <f t="shared" si="33"/>
        <v>0.7328334158301566</v>
      </c>
      <c r="Y45" s="16">
        <f t="shared" si="34"/>
        <v>0.48436902174333962</v>
      </c>
      <c r="Z45" s="16">
        <f t="shared" si="35"/>
        <v>0.85543513093494394</v>
      </c>
      <c r="AB45" s="4">
        <v>25152</v>
      </c>
      <c r="AC45" s="16">
        <f t="shared" si="36"/>
        <v>0.62140779872019747</v>
      </c>
      <c r="AD45" s="16">
        <f t="shared" si="37"/>
        <v>0</v>
      </c>
      <c r="AE45" s="16">
        <f t="shared" si="38"/>
        <v>0.7957912439950835</v>
      </c>
      <c r="AF45" s="16">
        <f t="shared" si="39"/>
        <v>0.67021525127529102</v>
      </c>
      <c r="AG45" s="16">
        <f t="shared" si="40"/>
        <v>0.2671665841698434</v>
      </c>
      <c r="AH45" s="16">
        <f t="shared" si="41"/>
        <v>0.51563097825666038</v>
      </c>
      <c r="AI45" s="16">
        <f t="shared" si="42"/>
        <v>0.14456486906505606</v>
      </c>
    </row>
    <row r="46" spans="1:35" x14ac:dyDescent="0.25">
      <c r="A46" s="4">
        <v>25154</v>
      </c>
      <c r="B46" s="6">
        <v>3.9208031970533606</v>
      </c>
      <c r="C46" s="6">
        <v>0</v>
      </c>
      <c r="D46" s="6">
        <v>90.099613990948129</v>
      </c>
      <c r="E46" s="8">
        <v>0.45298758191708893</v>
      </c>
      <c r="F46" s="9">
        <v>0.26590701132825217</v>
      </c>
      <c r="G46" s="9">
        <v>44.226485761752734</v>
      </c>
      <c r="H46" s="1">
        <v>0.17418980758357239</v>
      </c>
      <c r="J46" s="4">
        <v>25154</v>
      </c>
      <c r="K46" s="16">
        <f t="shared" si="22"/>
        <v>0.65328617911118847</v>
      </c>
      <c r="L46" s="16">
        <f t="shared" si="23"/>
        <v>0</v>
      </c>
      <c r="M46" s="16">
        <f t="shared" si="24"/>
        <v>0.71102645029797285</v>
      </c>
      <c r="N46" s="16">
        <f t="shared" si="25"/>
        <v>0.68120884451002706</v>
      </c>
      <c r="O46" s="16">
        <f t="shared" si="26"/>
        <v>0.26101929822543712</v>
      </c>
      <c r="P46" s="16">
        <f t="shared" si="27"/>
        <v>0.47678801134454046</v>
      </c>
      <c r="Q46" s="16">
        <f t="shared" si="28"/>
        <v>0.17418980758357239</v>
      </c>
      <c r="S46" s="4">
        <v>25154</v>
      </c>
      <c r="T46" s="16">
        <f t="shared" si="29"/>
        <v>0.34671382088881153</v>
      </c>
      <c r="U46" s="16">
        <f t="shared" si="30"/>
        <v>1</v>
      </c>
      <c r="V46" s="16">
        <f t="shared" si="31"/>
        <v>0.28897354970202715</v>
      </c>
      <c r="W46" s="16">
        <f t="shared" si="32"/>
        <v>0.31879115548997294</v>
      </c>
      <c r="X46" s="16">
        <f t="shared" si="33"/>
        <v>0.73898070177456288</v>
      </c>
      <c r="Y46" s="16">
        <f t="shared" si="34"/>
        <v>0.52321198865545959</v>
      </c>
      <c r="Z46" s="16">
        <f t="shared" si="35"/>
        <v>0.82581019241642761</v>
      </c>
      <c r="AB46" s="4">
        <v>25154</v>
      </c>
      <c r="AC46" s="16">
        <f t="shared" si="36"/>
        <v>0.65328617911118847</v>
      </c>
      <c r="AD46" s="16">
        <f t="shared" si="37"/>
        <v>0</v>
      </c>
      <c r="AE46" s="16">
        <f t="shared" si="38"/>
        <v>0.71102645029797285</v>
      </c>
      <c r="AF46" s="16">
        <f t="shared" si="39"/>
        <v>0.68120884451002706</v>
      </c>
      <c r="AG46" s="16">
        <f t="shared" si="40"/>
        <v>0.26101929822543712</v>
      </c>
      <c r="AH46" s="16">
        <f t="shared" si="41"/>
        <v>0.47678801134454041</v>
      </c>
      <c r="AI46" s="16">
        <f t="shared" si="42"/>
        <v>0.17418980758357239</v>
      </c>
    </row>
    <row r="47" spans="1:35" x14ac:dyDescent="0.25">
      <c r="A47" s="4">
        <v>26168</v>
      </c>
      <c r="B47" s="6">
        <v>3.994575763664947</v>
      </c>
      <c r="C47" s="6">
        <v>1.5946735632706071</v>
      </c>
      <c r="D47" s="6">
        <v>104.95216759669952</v>
      </c>
      <c r="E47" s="8">
        <v>0.36549576123976779</v>
      </c>
      <c r="F47" s="9">
        <v>0.1571442177004741</v>
      </c>
      <c r="G47" s="9">
        <v>49.535322814956046</v>
      </c>
      <c r="H47" s="1">
        <v>0.25991752382284267</v>
      </c>
      <c r="J47" s="4">
        <v>26168</v>
      </c>
      <c r="K47" s="16">
        <f t="shared" si="22"/>
        <v>0.66557820085844921</v>
      </c>
      <c r="L47" s="16">
        <f t="shared" si="23"/>
        <v>0.4748186875854421</v>
      </c>
      <c r="M47" s="16">
        <f t="shared" si="24"/>
        <v>0.82823625842455084</v>
      </c>
      <c r="N47" s="16">
        <f t="shared" si="25"/>
        <v>0.54963746276167458</v>
      </c>
      <c r="O47" s="16">
        <f t="shared" si="26"/>
        <v>0.15425570472727509</v>
      </c>
      <c r="P47" s="16">
        <f t="shared" si="27"/>
        <v>0.5340204551517308</v>
      </c>
      <c r="Q47" s="16">
        <f t="shared" si="28"/>
        <v>0.25991752382284267</v>
      </c>
      <c r="S47" s="4">
        <v>26168</v>
      </c>
      <c r="T47" s="16">
        <f t="shared" si="29"/>
        <v>0.33442179914155079</v>
      </c>
      <c r="U47" s="16">
        <f t="shared" si="30"/>
        <v>0.5251813124145579</v>
      </c>
      <c r="V47" s="16">
        <f t="shared" si="31"/>
        <v>0.17176374157544916</v>
      </c>
      <c r="W47" s="16">
        <f t="shared" si="32"/>
        <v>0.45036253723832542</v>
      </c>
      <c r="X47" s="16">
        <f t="shared" si="33"/>
        <v>0.84574429527272488</v>
      </c>
      <c r="Y47" s="16">
        <f t="shared" si="34"/>
        <v>0.4659795448482692</v>
      </c>
      <c r="Z47" s="16">
        <f t="shared" si="35"/>
        <v>0.74008247617715739</v>
      </c>
      <c r="AB47" s="4">
        <v>26168</v>
      </c>
      <c r="AC47" s="16">
        <f t="shared" si="36"/>
        <v>0.66557820085844921</v>
      </c>
      <c r="AD47" s="16">
        <f t="shared" si="37"/>
        <v>0.4748186875854421</v>
      </c>
      <c r="AE47" s="16">
        <f t="shared" si="38"/>
        <v>0.82823625842455084</v>
      </c>
      <c r="AF47" s="16">
        <f t="shared" si="39"/>
        <v>0.54963746276167458</v>
      </c>
      <c r="AG47" s="16">
        <f t="shared" si="40"/>
        <v>0.15425570472727512</v>
      </c>
      <c r="AH47" s="16">
        <f t="shared" si="41"/>
        <v>0.5340204551517308</v>
      </c>
      <c r="AI47" s="16">
        <f t="shared" si="42"/>
        <v>0.25991752382284261</v>
      </c>
    </row>
    <row r="48" spans="1:35" x14ac:dyDescent="0.25">
      <c r="A48" s="4">
        <v>27058</v>
      </c>
      <c r="B48" s="6">
        <v>4.1496621327121828</v>
      </c>
      <c r="C48" s="6">
        <v>0.17255870928772965</v>
      </c>
      <c r="D48" s="6">
        <v>105.72719490271767</v>
      </c>
      <c r="E48" s="8">
        <v>0.32905504688885012</v>
      </c>
      <c r="F48" s="9">
        <v>0.21098956777319483</v>
      </c>
      <c r="G48" s="9">
        <v>65.957244249752335</v>
      </c>
      <c r="H48" s="1">
        <v>0.18761380474379899</v>
      </c>
      <c r="J48" s="4">
        <v>27058</v>
      </c>
      <c r="K48" s="16">
        <f t="shared" si="22"/>
        <v>0.69141876881739162</v>
      </c>
      <c r="L48" s="16">
        <f t="shared" si="23"/>
        <v>5.1379857146057091E-2</v>
      </c>
      <c r="M48" s="16">
        <f t="shared" si="24"/>
        <v>0.83435243239991819</v>
      </c>
      <c r="N48" s="16">
        <f t="shared" si="25"/>
        <v>0.49483742429030619</v>
      </c>
      <c r="O48" s="16">
        <f t="shared" si="26"/>
        <v>0.20711130796420738</v>
      </c>
      <c r="P48" s="16">
        <f t="shared" si="27"/>
        <v>0.7110586061260511</v>
      </c>
      <c r="Q48" s="16">
        <f t="shared" si="28"/>
        <v>0.18761380474379899</v>
      </c>
      <c r="S48" s="4">
        <v>27058</v>
      </c>
      <c r="T48" s="16">
        <f t="shared" si="29"/>
        <v>0.30858123118260838</v>
      </c>
      <c r="U48" s="16">
        <f t="shared" si="30"/>
        <v>0.94862014285394292</v>
      </c>
      <c r="V48" s="16">
        <f t="shared" si="31"/>
        <v>0.16564756760008181</v>
      </c>
      <c r="W48" s="16">
        <f t="shared" si="32"/>
        <v>0.50516257570969381</v>
      </c>
      <c r="X48" s="16">
        <f t="shared" si="33"/>
        <v>0.7928886920357926</v>
      </c>
      <c r="Y48" s="16">
        <f t="shared" si="34"/>
        <v>0.2889413938739489</v>
      </c>
      <c r="Z48" s="16">
        <f t="shared" si="35"/>
        <v>0.81238619525620104</v>
      </c>
      <c r="AB48" s="4">
        <v>27058</v>
      </c>
      <c r="AC48" s="16">
        <f t="shared" si="36"/>
        <v>0.69141876881739162</v>
      </c>
      <c r="AD48" s="16">
        <f t="shared" si="37"/>
        <v>5.1379857146057084E-2</v>
      </c>
      <c r="AE48" s="16">
        <f t="shared" si="38"/>
        <v>0.83435243239991819</v>
      </c>
      <c r="AF48" s="16">
        <f t="shared" si="39"/>
        <v>0.49483742429030619</v>
      </c>
      <c r="AG48" s="16">
        <f t="shared" si="40"/>
        <v>0.2071113079642074</v>
      </c>
      <c r="AH48" s="16">
        <f t="shared" si="41"/>
        <v>0.7110586061260511</v>
      </c>
      <c r="AI48" s="16">
        <f t="shared" si="42"/>
        <v>0.18761380474379896</v>
      </c>
    </row>
    <row r="49" spans="1:35" x14ac:dyDescent="0.25">
      <c r="A49" s="4">
        <v>27158</v>
      </c>
      <c r="B49" s="6">
        <v>4.4388312421218119</v>
      </c>
      <c r="C49" s="6">
        <v>0</v>
      </c>
      <c r="D49" s="6">
        <v>92.867575146759947</v>
      </c>
      <c r="E49" s="8">
        <v>0.27221105575811338</v>
      </c>
      <c r="F49" s="9">
        <v>0.2021406960309711</v>
      </c>
      <c r="G49" s="9">
        <v>51.707912458939099</v>
      </c>
      <c r="H49" s="1">
        <v>0.11486192191109433</v>
      </c>
      <c r="J49" s="4">
        <v>27158</v>
      </c>
      <c r="K49" s="16">
        <f t="shared" si="22"/>
        <v>0.73960026967547488</v>
      </c>
      <c r="L49" s="16">
        <f t="shared" si="23"/>
        <v>0</v>
      </c>
      <c r="M49" s="16">
        <f t="shared" si="24"/>
        <v>0.7328699800091798</v>
      </c>
      <c r="N49" s="16">
        <f t="shared" si="25"/>
        <v>0.40935466259598041</v>
      </c>
      <c r="O49" s="16">
        <f t="shared" si="26"/>
        <v>0.19842508987351223</v>
      </c>
      <c r="P49" s="16">
        <f t="shared" si="27"/>
        <v>0.55744227305068406</v>
      </c>
      <c r="Q49" s="16">
        <f t="shared" si="28"/>
        <v>0.11486192191109433</v>
      </c>
      <c r="S49" s="4">
        <v>27158</v>
      </c>
      <c r="T49" s="16">
        <f t="shared" si="29"/>
        <v>0.26039973032452512</v>
      </c>
      <c r="U49" s="16">
        <f t="shared" si="30"/>
        <v>1</v>
      </c>
      <c r="V49" s="16">
        <f t="shared" si="31"/>
        <v>0.2671300199908202</v>
      </c>
      <c r="W49" s="16">
        <f t="shared" si="32"/>
        <v>0.59064533740401959</v>
      </c>
      <c r="X49" s="16">
        <f t="shared" si="33"/>
        <v>0.80157491012648774</v>
      </c>
      <c r="Y49" s="16">
        <f t="shared" si="34"/>
        <v>0.44255772694931594</v>
      </c>
      <c r="Z49" s="16">
        <f t="shared" si="35"/>
        <v>0.88513807808890566</v>
      </c>
      <c r="AB49" s="4">
        <v>27158</v>
      </c>
      <c r="AC49" s="16">
        <f t="shared" si="36"/>
        <v>0.73960026967547488</v>
      </c>
      <c r="AD49" s="16">
        <f t="shared" si="37"/>
        <v>0</v>
      </c>
      <c r="AE49" s="16">
        <f t="shared" si="38"/>
        <v>0.7328699800091798</v>
      </c>
      <c r="AF49" s="16">
        <f t="shared" si="39"/>
        <v>0.40935466259598041</v>
      </c>
      <c r="AG49" s="16">
        <f t="shared" si="40"/>
        <v>0.19842508987351226</v>
      </c>
      <c r="AH49" s="16">
        <f t="shared" si="41"/>
        <v>0.55744227305068406</v>
      </c>
      <c r="AI49" s="16">
        <f t="shared" si="42"/>
        <v>0.11486192191109434</v>
      </c>
    </row>
    <row r="50" spans="1:35" x14ac:dyDescent="0.25">
      <c r="A50" s="4">
        <v>27162</v>
      </c>
      <c r="B50" s="6">
        <v>4.1411588995292901</v>
      </c>
      <c r="C50" s="6">
        <v>0.29720747708958012</v>
      </c>
      <c r="D50" s="6">
        <v>116.1134809984097</v>
      </c>
      <c r="E50" s="8">
        <v>0.44426396121149841</v>
      </c>
      <c r="F50" s="9">
        <v>0.25793309081995264</v>
      </c>
      <c r="G50" s="9">
        <v>77.191349639362983</v>
      </c>
      <c r="H50" s="1">
        <v>0.18463555531789402</v>
      </c>
      <c r="J50" s="4">
        <v>27162</v>
      </c>
      <c r="K50" s="16">
        <f t="shared" si="22"/>
        <v>0.69000195587449298</v>
      </c>
      <c r="L50" s="16">
        <f t="shared" si="23"/>
        <v>8.8494389988396371E-2</v>
      </c>
      <c r="M50" s="16">
        <f t="shared" si="24"/>
        <v>0.91631642544367331</v>
      </c>
      <c r="N50" s="16">
        <f t="shared" si="25"/>
        <v>0.66809014585685578</v>
      </c>
      <c r="O50" s="16">
        <f t="shared" si="26"/>
        <v>0.253191948638884</v>
      </c>
      <c r="P50" s="16">
        <f t="shared" si="27"/>
        <v>0.83216899225986385</v>
      </c>
      <c r="Q50" s="16">
        <f t="shared" si="28"/>
        <v>0.18463555531789402</v>
      </c>
      <c r="S50" s="4">
        <v>27162</v>
      </c>
      <c r="T50" s="16">
        <f t="shared" si="29"/>
        <v>0.30999804412550702</v>
      </c>
      <c r="U50" s="16">
        <f t="shared" si="30"/>
        <v>0.91150561001160368</v>
      </c>
      <c r="V50" s="16">
        <f t="shared" si="31"/>
        <v>8.368357455632669E-2</v>
      </c>
      <c r="W50" s="16">
        <f t="shared" si="32"/>
        <v>0.33190985414314422</v>
      </c>
      <c r="X50" s="16">
        <f t="shared" si="33"/>
        <v>0.74680805136111594</v>
      </c>
      <c r="Y50" s="16">
        <f t="shared" si="34"/>
        <v>0.16783100774013615</v>
      </c>
      <c r="Z50" s="16">
        <f t="shared" si="35"/>
        <v>0.815364444682106</v>
      </c>
      <c r="AB50" s="4">
        <v>27162</v>
      </c>
      <c r="AC50" s="16">
        <f t="shared" si="36"/>
        <v>0.69000195587449298</v>
      </c>
      <c r="AD50" s="16">
        <f t="shared" si="37"/>
        <v>8.8494389988396316E-2</v>
      </c>
      <c r="AE50" s="16">
        <f t="shared" si="38"/>
        <v>0.91631642544367331</v>
      </c>
      <c r="AF50" s="16">
        <f t="shared" si="39"/>
        <v>0.66809014585685578</v>
      </c>
      <c r="AG50" s="16">
        <f t="shared" si="40"/>
        <v>0.25319194863888406</v>
      </c>
      <c r="AH50" s="16">
        <f t="shared" si="41"/>
        <v>0.83216899225986385</v>
      </c>
      <c r="AI50" s="16">
        <f t="shared" si="42"/>
        <v>0.184635555317894</v>
      </c>
    </row>
    <row r="51" spans="1:35" x14ac:dyDescent="0.25">
      <c r="A51" s="4">
        <v>27166</v>
      </c>
      <c r="B51" s="6">
        <v>3.6063541046320977</v>
      </c>
      <c r="C51" s="6">
        <v>0.40236991622906282</v>
      </c>
      <c r="D51" s="6">
        <v>104.12961269194254</v>
      </c>
      <c r="E51" s="8">
        <v>0.32311818496340322</v>
      </c>
      <c r="F51" s="9">
        <v>0.26746930230113775</v>
      </c>
      <c r="G51" s="9">
        <v>59.503359783801727</v>
      </c>
      <c r="H51" s="1">
        <v>6.3512048620676456E-2</v>
      </c>
      <c r="J51" s="4">
        <v>27166</v>
      </c>
      <c r="K51" s="16">
        <f t="shared" si="22"/>
        <v>0.60089251490808515</v>
      </c>
      <c r="L51" s="16">
        <f t="shared" si="23"/>
        <v>0.11980681184424158</v>
      </c>
      <c r="M51" s="16">
        <f t="shared" si="24"/>
        <v>0.82174501758346019</v>
      </c>
      <c r="N51" s="16">
        <f t="shared" si="25"/>
        <v>0.48590949113343329</v>
      </c>
      <c r="O51" s="16">
        <f t="shared" si="26"/>
        <v>0.26255287227950042</v>
      </c>
      <c r="P51" s="16">
        <f t="shared" si="27"/>
        <v>0.64148186524402662</v>
      </c>
      <c r="Q51" s="16">
        <f t="shared" si="28"/>
        <v>6.3512048620676456E-2</v>
      </c>
      <c r="S51" s="4">
        <v>27166</v>
      </c>
      <c r="T51" s="16">
        <f t="shared" si="29"/>
        <v>0.39910748509191485</v>
      </c>
      <c r="U51" s="16">
        <f t="shared" si="30"/>
        <v>0.88019318815575842</v>
      </c>
      <c r="V51" s="16">
        <f t="shared" si="31"/>
        <v>0.17825498241653981</v>
      </c>
      <c r="W51" s="16">
        <f t="shared" si="32"/>
        <v>0.51409050886656671</v>
      </c>
      <c r="X51" s="16">
        <f t="shared" si="33"/>
        <v>0.73744712772049958</v>
      </c>
      <c r="Y51" s="16">
        <f t="shared" si="34"/>
        <v>0.35851813475597338</v>
      </c>
      <c r="Z51" s="16">
        <f t="shared" si="35"/>
        <v>0.9364879513793235</v>
      </c>
      <c r="AB51" s="4">
        <v>27166</v>
      </c>
      <c r="AC51" s="16">
        <f t="shared" si="36"/>
        <v>0.60089251490808515</v>
      </c>
      <c r="AD51" s="16">
        <f t="shared" si="37"/>
        <v>0.11980681184424158</v>
      </c>
      <c r="AE51" s="16">
        <f t="shared" si="38"/>
        <v>0.82174501758346019</v>
      </c>
      <c r="AF51" s="16">
        <f t="shared" si="39"/>
        <v>0.48590949113343329</v>
      </c>
      <c r="AG51" s="16">
        <f t="shared" si="40"/>
        <v>0.26255287227950042</v>
      </c>
      <c r="AH51" s="16">
        <f t="shared" si="41"/>
        <v>0.64148186524402662</v>
      </c>
      <c r="AI51" s="16">
        <f t="shared" si="42"/>
        <v>6.3512048620676498E-2</v>
      </c>
    </row>
    <row r="52" spans="1:35" x14ac:dyDescent="0.25">
      <c r="A52" s="4">
        <v>27232</v>
      </c>
      <c r="B52" s="6">
        <v>3.8174349060944737</v>
      </c>
      <c r="C52" s="6">
        <v>0.14762857422983094</v>
      </c>
      <c r="D52" s="6">
        <v>93.545916436955423</v>
      </c>
      <c r="E52" s="8">
        <v>0.20808356582385992</v>
      </c>
      <c r="F52" s="9">
        <v>0.29237485450756134</v>
      </c>
      <c r="G52" s="9">
        <v>76.865865675436169</v>
      </c>
      <c r="H52" s="1">
        <v>0.12142793619431022</v>
      </c>
      <c r="J52" s="4">
        <v>27232</v>
      </c>
      <c r="K52" s="16">
        <f t="shared" si="22"/>
        <v>0.63606290305067736</v>
      </c>
      <c r="L52" s="16">
        <f t="shared" si="23"/>
        <v>4.3956836985591462E-2</v>
      </c>
      <c r="M52" s="16">
        <f t="shared" si="24"/>
        <v>0.73822315055335874</v>
      </c>
      <c r="N52" s="16">
        <f t="shared" si="25"/>
        <v>0.31291887701756516</v>
      </c>
      <c r="O52" s="16">
        <f t="shared" si="26"/>
        <v>0.28700062838177426</v>
      </c>
      <c r="P52" s="16">
        <f t="shared" si="27"/>
        <v>0.8286600801405245</v>
      </c>
      <c r="Q52" s="16">
        <f t="shared" si="28"/>
        <v>0.12142793619431022</v>
      </c>
      <c r="S52" s="4">
        <v>27232</v>
      </c>
      <c r="T52" s="16">
        <f t="shared" si="29"/>
        <v>0.36393709694932264</v>
      </c>
      <c r="U52" s="16">
        <f t="shared" si="30"/>
        <v>0.9560431630144085</v>
      </c>
      <c r="V52" s="16">
        <f t="shared" si="31"/>
        <v>0.26177684944664126</v>
      </c>
      <c r="W52" s="16">
        <f t="shared" si="32"/>
        <v>0.68708112298243484</v>
      </c>
      <c r="X52" s="16">
        <f t="shared" si="33"/>
        <v>0.71299937161822569</v>
      </c>
      <c r="Y52" s="16">
        <f t="shared" si="34"/>
        <v>0.1713399198594755</v>
      </c>
      <c r="Z52" s="16">
        <f t="shared" si="35"/>
        <v>0.87857206380568975</v>
      </c>
      <c r="AB52" s="4">
        <v>27232</v>
      </c>
      <c r="AC52" s="16">
        <f t="shared" si="36"/>
        <v>0.63606290305067736</v>
      </c>
      <c r="AD52" s="16">
        <f t="shared" si="37"/>
        <v>4.3956836985591496E-2</v>
      </c>
      <c r="AE52" s="16">
        <f t="shared" si="38"/>
        <v>0.73822315055335874</v>
      </c>
      <c r="AF52" s="16">
        <f t="shared" si="39"/>
        <v>0.31291887701756516</v>
      </c>
      <c r="AG52" s="16">
        <f t="shared" si="40"/>
        <v>0.28700062838177431</v>
      </c>
      <c r="AH52" s="16">
        <f t="shared" si="41"/>
        <v>0.8286600801405245</v>
      </c>
      <c r="AI52" s="16">
        <f t="shared" si="42"/>
        <v>0.12142793619431025</v>
      </c>
    </row>
    <row r="53" spans="1:35" x14ac:dyDescent="0.25">
      <c r="A53" s="4">
        <v>28178</v>
      </c>
      <c r="B53" s="6">
        <v>4.1631189876067163</v>
      </c>
      <c r="C53" s="6">
        <v>0.31936450254430732</v>
      </c>
      <c r="D53" s="6">
        <v>104.99520224920501</v>
      </c>
      <c r="E53" s="8">
        <v>0.29239046884141684</v>
      </c>
      <c r="F53" s="9">
        <v>0.19406865815128704</v>
      </c>
      <c r="G53" s="9">
        <v>65.187399417935964</v>
      </c>
      <c r="H53" s="1">
        <v>0.26578146840853439</v>
      </c>
      <c r="J53" s="4">
        <v>28178</v>
      </c>
      <c r="K53" s="16">
        <f t="shared" si="22"/>
        <v>0.69366095667408145</v>
      </c>
      <c r="L53" s="16">
        <f t="shared" si="23"/>
        <v>9.5091708705860756E-2</v>
      </c>
      <c r="M53" s="16">
        <f t="shared" si="24"/>
        <v>0.82857586893846336</v>
      </c>
      <c r="N53" s="16">
        <f t="shared" si="25"/>
        <v>0.43970073656823266</v>
      </c>
      <c r="O53" s="16">
        <f t="shared" si="26"/>
        <v>0.19050142643914225</v>
      </c>
      <c r="P53" s="16">
        <f t="shared" si="27"/>
        <v>0.70275921764687355</v>
      </c>
      <c r="Q53" s="16">
        <f t="shared" si="28"/>
        <v>0.26578146840853439</v>
      </c>
      <c r="S53" s="4">
        <v>28178</v>
      </c>
      <c r="T53" s="16">
        <f t="shared" si="29"/>
        <v>0.30633904332591855</v>
      </c>
      <c r="U53" s="16">
        <f t="shared" si="30"/>
        <v>0.9049082912941393</v>
      </c>
      <c r="V53" s="16">
        <f t="shared" si="31"/>
        <v>0.17142413106153664</v>
      </c>
      <c r="W53" s="16">
        <f t="shared" si="32"/>
        <v>0.56029926343176739</v>
      </c>
      <c r="X53" s="16">
        <f t="shared" si="33"/>
        <v>0.80949857356085775</v>
      </c>
      <c r="Y53" s="16">
        <f t="shared" si="34"/>
        <v>0.29724078235312645</v>
      </c>
      <c r="Z53" s="16">
        <f t="shared" si="35"/>
        <v>0.73421853159146555</v>
      </c>
      <c r="AB53" s="4">
        <v>28178</v>
      </c>
      <c r="AC53" s="16">
        <f t="shared" si="36"/>
        <v>0.69366095667408145</v>
      </c>
      <c r="AD53" s="16">
        <f t="shared" si="37"/>
        <v>9.50917087058607E-2</v>
      </c>
      <c r="AE53" s="16">
        <f t="shared" si="38"/>
        <v>0.82857586893846336</v>
      </c>
      <c r="AF53" s="16">
        <f t="shared" si="39"/>
        <v>0.43970073656823261</v>
      </c>
      <c r="AG53" s="16">
        <f t="shared" si="40"/>
        <v>0.19050142643914225</v>
      </c>
      <c r="AH53" s="16">
        <f t="shared" si="41"/>
        <v>0.70275921764687355</v>
      </c>
      <c r="AI53" s="16">
        <f t="shared" si="42"/>
        <v>0.26578146840853445</v>
      </c>
    </row>
    <row r="54" spans="1:35" x14ac:dyDescent="0.25">
      <c r="A54" s="1">
        <v>29028</v>
      </c>
      <c r="B54" s="6">
        <v>4.4132739971475283</v>
      </c>
      <c r="C54" s="6">
        <v>0.72495606353666497</v>
      </c>
      <c r="D54" s="6">
        <v>108.52197196666127</v>
      </c>
      <c r="E54" s="8">
        <v>0.4215800922886942</v>
      </c>
      <c r="F54" s="9">
        <v>0.16136046692457595</v>
      </c>
      <c r="G54" s="9">
        <v>69.641092093570663</v>
      </c>
      <c r="H54" s="1">
        <v>0.27378935689881245</v>
      </c>
      <c r="J54" s="1">
        <v>29028</v>
      </c>
      <c r="K54" s="16">
        <f t="shared" si="22"/>
        <v>0.73534190880431294</v>
      </c>
      <c r="L54" s="16">
        <f t="shared" si="23"/>
        <v>0.21585777464047354</v>
      </c>
      <c r="M54" s="16">
        <f t="shared" si="24"/>
        <v>0.85640758144139628</v>
      </c>
      <c r="N54" s="16">
        <f t="shared" si="25"/>
        <v>0.63397783736370883</v>
      </c>
      <c r="O54" s="16">
        <f t="shared" si="26"/>
        <v>0.15839445386413051</v>
      </c>
      <c r="P54" s="16">
        <f t="shared" si="27"/>
        <v>0.75077269277113945</v>
      </c>
      <c r="Q54" s="16">
        <f t="shared" si="28"/>
        <v>0.27378935689881245</v>
      </c>
      <c r="S54" s="1">
        <v>29028</v>
      </c>
      <c r="T54" s="16">
        <f t="shared" si="29"/>
        <v>0.26465809119568706</v>
      </c>
      <c r="U54" s="16">
        <f t="shared" si="30"/>
        <v>0.78414222535952649</v>
      </c>
      <c r="V54" s="16">
        <f t="shared" si="31"/>
        <v>0.14359241855860372</v>
      </c>
      <c r="W54" s="16">
        <f t="shared" si="32"/>
        <v>0.36602216263629117</v>
      </c>
      <c r="X54" s="16">
        <f t="shared" si="33"/>
        <v>0.84160554613586946</v>
      </c>
      <c r="Y54" s="16">
        <f t="shared" si="34"/>
        <v>0.24922730722886055</v>
      </c>
      <c r="Z54" s="16">
        <f t="shared" si="35"/>
        <v>0.72621064310118755</v>
      </c>
      <c r="AB54" s="1">
        <v>29028</v>
      </c>
      <c r="AC54" s="16">
        <f t="shared" si="36"/>
        <v>0.73534190880431294</v>
      </c>
      <c r="AD54" s="16">
        <f t="shared" si="37"/>
        <v>0.21585777464047351</v>
      </c>
      <c r="AE54" s="16">
        <f t="shared" si="38"/>
        <v>0.85640758144139628</v>
      </c>
      <c r="AF54" s="16">
        <f t="shared" si="39"/>
        <v>0.63397783736370883</v>
      </c>
      <c r="AG54" s="16">
        <f t="shared" si="40"/>
        <v>0.15839445386413054</v>
      </c>
      <c r="AH54" s="16">
        <f t="shared" si="41"/>
        <v>0.75077269277113945</v>
      </c>
      <c r="AI54" s="16">
        <f t="shared" si="42"/>
        <v>0.27378935689881245</v>
      </c>
    </row>
    <row r="55" spans="1:35" x14ac:dyDescent="0.25">
      <c r="A55" s="4">
        <v>29029</v>
      </c>
      <c r="B55" s="6">
        <v>3.7358987686814187</v>
      </c>
      <c r="C55" s="6">
        <v>1.3507743175733742</v>
      </c>
      <c r="D55" s="6">
        <v>106.2397209747199</v>
      </c>
      <c r="E55" s="8">
        <v>0.40758194698538536</v>
      </c>
      <c r="F55" s="9">
        <v>0.19354873078159079</v>
      </c>
      <c r="G55" s="9">
        <v>42.521800823609915</v>
      </c>
      <c r="H55" s="1">
        <v>0.10344848095783141</v>
      </c>
      <c r="J55" s="4">
        <v>29029</v>
      </c>
      <c r="K55" s="16">
        <f t="shared" si="22"/>
        <v>0.62247731127445882</v>
      </c>
      <c r="L55" s="16">
        <f t="shared" si="23"/>
        <v>0.40219697840784568</v>
      </c>
      <c r="M55" s="16">
        <f t="shared" si="24"/>
        <v>0.83839706231029187</v>
      </c>
      <c r="N55" s="16">
        <f t="shared" si="25"/>
        <v>0.61292723737376076</v>
      </c>
      <c r="O55" s="16">
        <f t="shared" si="26"/>
        <v>0.18999105600367155</v>
      </c>
      <c r="P55" s="16">
        <f t="shared" si="27"/>
        <v>0.458410486482979</v>
      </c>
      <c r="Q55" s="16">
        <f t="shared" si="28"/>
        <v>0.10344848095783141</v>
      </c>
      <c r="S55" s="4">
        <v>29029</v>
      </c>
      <c r="T55" s="16">
        <f t="shared" si="29"/>
        <v>0.37752268872554118</v>
      </c>
      <c r="U55" s="16">
        <f t="shared" si="30"/>
        <v>0.59780302159215437</v>
      </c>
      <c r="V55" s="16">
        <f t="shared" si="31"/>
        <v>0.16160293768970813</v>
      </c>
      <c r="W55" s="16">
        <f t="shared" si="32"/>
        <v>0.38707276262623924</v>
      </c>
      <c r="X55" s="16">
        <f t="shared" si="33"/>
        <v>0.8100089439963285</v>
      </c>
      <c r="Y55" s="16">
        <f t="shared" si="34"/>
        <v>0.541589513517021</v>
      </c>
      <c r="Z55" s="16">
        <f t="shared" si="35"/>
        <v>0.89655151904216857</v>
      </c>
      <c r="AB55" s="4">
        <v>29029</v>
      </c>
      <c r="AC55" s="16">
        <f t="shared" si="36"/>
        <v>0.62247731127445882</v>
      </c>
      <c r="AD55" s="16">
        <f t="shared" si="37"/>
        <v>0.40219697840784563</v>
      </c>
      <c r="AE55" s="16">
        <f t="shared" si="38"/>
        <v>0.83839706231029187</v>
      </c>
      <c r="AF55" s="16">
        <f t="shared" si="39"/>
        <v>0.61292723737376076</v>
      </c>
      <c r="AG55" s="16">
        <f t="shared" si="40"/>
        <v>0.1899910560036715</v>
      </c>
      <c r="AH55" s="16">
        <f t="shared" si="41"/>
        <v>0.458410486482979</v>
      </c>
      <c r="AI55" s="16">
        <f t="shared" si="42"/>
        <v>0.10344848095783143</v>
      </c>
    </row>
    <row r="56" spans="1:35" x14ac:dyDescent="0.25">
      <c r="A56" s="1">
        <v>29083</v>
      </c>
      <c r="B56" s="6">
        <v>5.1995496933786152</v>
      </c>
      <c r="C56" s="6">
        <v>0</v>
      </c>
      <c r="D56" s="6">
        <v>102.34889128669667</v>
      </c>
      <c r="E56" s="8">
        <v>0.26258099629012949</v>
      </c>
      <c r="F56" s="9">
        <v>0.23823455562965792</v>
      </c>
      <c r="G56" s="9">
        <v>45.33707420619757</v>
      </c>
      <c r="H56" s="1">
        <v>0.43357693536613146</v>
      </c>
      <c r="J56" s="1">
        <v>29083</v>
      </c>
      <c r="K56" s="16">
        <f t="shared" si="22"/>
        <v>0.86635155644611106</v>
      </c>
      <c r="L56" s="16">
        <f t="shared" si="23"/>
        <v>0</v>
      </c>
      <c r="M56" s="16">
        <f t="shared" si="24"/>
        <v>0.80769234894640263</v>
      </c>
      <c r="N56" s="16">
        <f t="shared" si="25"/>
        <v>0.39487284908801351</v>
      </c>
      <c r="O56" s="16">
        <f t="shared" si="26"/>
        <v>0.23385549787831128</v>
      </c>
      <c r="P56" s="16">
        <f t="shared" si="27"/>
        <v>0.48876082009768379</v>
      </c>
      <c r="Q56" s="16">
        <f t="shared" si="28"/>
        <v>0.43357693536613146</v>
      </c>
      <c r="S56" s="1">
        <v>29083</v>
      </c>
      <c r="T56" s="16">
        <f t="shared" si="29"/>
        <v>0.13364844355388894</v>
      </c>
      <c r="U56" s="16">
        <f t="shared" si="30"/>
        <v>1</v>
      </c>
      <c r="V56" s="16">
        <f t="shared" si="31"/>
        <v>0.19230765105359737</v>
      </c>
      <c r="W56" s="16">
        <f t="shared" si="32"/>
        <v>0.60512715091198643</v>
      </c>
      <c r="X56" s="16">
        <f t="shared" si="33"/>
        <v>0.76614450212168872</v>
      </c>
      <c r="Y56" s="16">
        <f t="shared" si="34"/>
        <v>0.51123917990231615</v>
      </c>
      <c r="Z56" s="16">
        <f t="shared" si="35"/>
        <v>0.5664230646338686</v>
      </c>
      <c r="AB56" s="1">
        <v>29083</v>
      </c>
      <c r="AC56" s="16">
        <f t="shared" si="36"/>
        <v>0.86635155644611106</v>
      </c>
      <c r="AD56" s="16">
        <f t="shared" si="37"/>
        <v>0</v>
      </c>
      <c r="AE56" s="16">
        <f t="shared" si="38"/>
        <v>0.80769234894640263</v>
      </c>
      <c r="AF56" s="16">
        <f t="shared" si="39"/>
        <v>0.39487284908801357</v>
      </c>
      <c r="AG56" s="16">
        <f t="shared" si="40"/>
        <v>0.23385549787831128</v>
      </c>
      <c r="AH56" s="16">
        <f t="shared" si="41"/>
        <v>0.48876082009768385</v>
      </c>
      <c r="AI56" s="16">
        <f t="shared" si="42"/>
        <v>0.4335769353661314</v>
      </c>
    </row>
    <row r="57" spans="1:35" x14ac:dyDescent="0.25">
      <c r="A57" s="4">
        <v>29084</v>
      </c>
      <c r="B57" s="6">
        <v>4.4648448509274363</v>
      </c>
      <c r="C57" s="6">
        <v>4.3595592444765525E-3</v>
      </c>
      <c r="D57" s="6">
        <v>100.57004946350027</v>
      </c>
      <c r="E57" s="8">
        <v>0.39306588620139538</v>
      </c>
      <c r="F57" s="9">
        <v>0.17407389725513367</v>
      </c>
      <c r="G57" s="9">
        <v>56.546541627548599</v>
      </c>
      <c r="H57" s="1">
        <v>0.19540028341812613</v>
      </c>
      <c r="J57" s="4">
        <v>29084</v>
      </c>
      <c r="K57" s="16">
        <f t="shared" si="22"/>
        <v>0.74393467011523462</v>
      </c>
      <c r="L57" s="16">
        <f t="shared" si="23"/>
        <v>1.298071433922725E-3</v>
      </c>
      <c r="M57" s="16">
        <f t="shared" si="24"/>
        <v>0.79365451314262236</v>
      </c>
      <c r="N57" s="16">
        <f t="shared" si="25"/>
        <v>0.59109778908811428</v>
      </c>
      <c r="O57" s="16">
        <f t="shared" si="26"/>
        <v>0.17087419498244072</v>
      </c>
      <c r="P57" s="16">
        <f t="shared" si="27"/>
        <v>0.60960559417375004</v>
      </c>
      <c r="Q57" s="16">
        <f t="shared" si="28"/>
        <v>0.19540028341812613</v>
      </c>
      <c r="S57" s="4">
        <v>29084</v>
      </c>
      <c r="T57" s="16">
        <f t="shared" si="29"/>
        <v>0.25606532988476538</v>
      </c>
      <c r="U57" s="16">
        <f t="shared" si="30"/>
        <v>0.99870192856607731</v>
      </c>
      <c r="V57" s="16">
        <f t="shared" si="31"/>
        <v>0.20634548685737764</v>
      </c>
      <c r="W57" s="16">
        <f t="shared" si="32"/>
        <v>0.40890221091188572</v>
      </c>
      <c r="X57" s="16">
        <f t="shared" si="33"/>
        <v>0.82912580501755928</v>
      </c>
      <c r="Y57" s="16">
        <f t="shared" si="34"/>
        <v>0.39039440582624996</v>
      </c>
      <c r="Z57" s="16">
        <f t="shared" si="35"/>
        <v>0.8045997165818739</v>
      </c>
      <c r="AB57" s="4">
        <v>29084</v>
      </c>
      <c r="AC57" s="16">
        <f t="shared" si="36"/>
        <v>0.74393467011523462</v>
      </c>
      <c r="AD57" s="16">
        <f t="shared" si="37"/>
        <v>1.2980714339226873E-3</v>
      </c>
      <c r="AE57" s="16">
        <f t="shared" si="38"/>
        <v>0.79365451314262236</v>
      </c>
      <c r="AF57" s="16">
        <f t="shared" si="39"/>
        <v>0.59109778908811428</v>
      </c>
      <c r="AG57" s="16">
        <f t="shared" si="40"/>
        <v>0.17087419498244072</v>
      </c>
      <c r="AH57" s="16">
        <f t="shared" si="41"/>
        <v>0.60960559417375004</v>
      </c>
      <c r="AI57" s="16">
        <f t="shared" si="42"/>
        <v>0.1954002834181261</v>
      </c>
    </row>
    <row r="58" spans="1:35" x14ac:dyDescent="0.25">
      <c r="A58" s="1">
        <v>29163</v>
      </c>
      <c r="B58" s="6">
        <v>3.9692041633937176</v>
      </c>
      <c r="C58" s="6">
        <v>1.6279970174017553</v>
      </c>
      <c r="D58" s="6">
        <v>104.23149297682275</v>
      </c>
      <c r="E58" s="8">
        <v>0.36753971130988305</v>
      </c>
      <c r="F58" s="9">
        <v>0.15595137289425748</v>
      </c>
      <c r="G58" s="9">
        <v>48.112910059029872</v>
      </c>
      <c r="H58" s="1">
        <v>0.24970919698777269</v>
      </c>
      <c r="J58" s="1">
        <v>29163</v>
      </c>
      <c r="K58" s="16">
        <f t="shared" si="22"/>
        <v>0.66135077220005978</v>
      </c>
      <c r="L58" s="16">
        <f t="shared" si="23"/>
        <v>0.48474084289095426</v>
      </c>
      <c r="M58" s="16">
        <f t="shared" si="24"/>
        <v>0.8225490118971428</v>
      </c>
      <c r="N58" s="16">
        <f t="shared" si="25"/>
        <v>0.55271118248619067</v>
      </c>
      <c r="O58" s="16">
        <f t="shared" si="26"/>
        <v>0.15308478594384309</v>
      </c>
      <c r="P58" s="16">
        <f t="shared" si="27"/>
        <v>0.51868599351572064</v>
      </c>
      <c r="Q58" s="16">
        <f t="shared" si="28"/>
        <v>0.24970919698777269</v>
      </c>
      <c r="S58" s="1">
        <v>29163</v>
      </c>
      <c r="T58" s="16">
        <f t="shared" si="29"/>
        <v>0.33864922779994022</v>
      </c>
      <c r="U58" s="16">
        <f t="shared" si="30"/>
        <v>0.51525915710904568</v>
      </c>
      <c r="V58" s="16">
        <f t="shared" si="31"/>
        <v>0.1774509881028572</v>
      </c>
      <c r="W58" s="16">
        <f t="shared" si="32"/>
        <v>0.44728881751380933</v>
      </c>
      <c r="X58" s="16">
        <f t="shared" si="33"/>
        <v>0.84691521405615688</v>
      </c>
      <c r="Y58" s="16">
        <f t="shared" si="34"/>
        <v>0.48131400648427936</v>
      </c>
      <c r="Z58" s="16">
        <f t="shared" si="35"/>
        <v>0.75029080301222728</v>
      </c>
      <c r="AB58" s="1">
        <v>29163</v>
      </c>
      <c r="AC58" s="16">
        <f t="shared" si="36"/>
        <v>0.66135077220005978</v>
      </c>
      <c r="AD58" s="16">
        <f t="shared" si="37"/>
        <v>0.48474084289095432</v>
      </c>
      <c r="AE58" s="16">
        <f t="shared" si="38"/>
        <v>0.8225490118971428</v>
      </c>
      <c r="AF58" s="16">
        <f t="shared" si="39"/>
        <v>0.55271118248619067</v>
      </c>
      <c r="AG58" s="16">
        <f t="shared" si="40"/>
        <v>0.15308478594384312</v>
      </c>
      <c r="AH58" s="16">
        <f t="shared" si="41"/>
        <v>0.51868599351572064</v>
      </c>
      <c r="AI58" s="16">
        <f t="shared" si="42"/>
        <v>0.24970919698777272</v>
      </c>
    </row>
    <row r="59" spans="1:35" x14ac:dyDescent="0.25">
      <c r="A59" s="4">
        <v>29164</v>
      </c>
      <c r="B59" s="6">
        <v>3.8082976438193565</v>
      </c>
      <c r="C59" s="6">
        <v>1.4933266493288702</v>
      </c>
      <c r="D59" s="6">
        <v>105.24846655321251</v>
      </c>
      <c r="E59" s="8">
        <v>0.43874092307482515</v>
      </c>
      <c r="F59" s="9">
        <v>0.17167858140938239</v>
      </c>
      <c r="G59" s="9">
        <v>41.458643670958722</v>
      </c>
      <c r="H59" s="1">
        <v>0.14578320715593579</v>
      </c>
      <c r="J59" s="4">
        <v>29164</v>
      </c>
      <c r="K59" s="16">
        <f t="shared" si="22"/>
        <v>0.63454044786503216</v>
      </c>
      <c r="L59" s="16">
        <f t="shared" si="23"/>
        <v>0.44464234944514253</v>
      </c>
      <c r="M59" s="16">
        <f t="shared" si="24"/>
        <v>0.83057451922217851</v>
      </c>
      <c r="N59" s="16">
        <f t="shared" si="25"/>
        <v>0.65978452650335073</v>
      </c>
      <c r="O59" s="16">
        <f t="shared" si="26"/>
        <v>0.16852290812481643</v>
      </c>
      <c r="P59" s="16">
        <f t="shared" si="27"/>
        <v>0.4469490154701124</v>
      </c>
      <c r="Q59" s="16">
        <f t="shared" si="28"/>
        <v>0.14578320715593579</v>
      </c>
      <c r="S59" s="4">
        <v>29164</v>
      </c>
      <c r="T59" s="16">
        <f t="shared" si="29"/>
        <v>0.36545955213496784</v>
      </c>
      <c r="U59" s="16">
        <f t="shared" si="30"/>
        <v>0.55535765055485742</v>
      </c>
      <c r="V59" s="16">
        <f t="shared" si="31"/>
        <v>0.16942548077782149</v>
      </c>
      <c r="W59" s="16">
        <f t="shared" si="32"/>
        <v>0.34021547349664927</v>
      </c>
      <c r="X59" s="16">
        <f t="shared" si="33"/>
        <v>0.83147709187518359</v>
      </c>
      <c r="Y59" s="16">
        <f t="shared" si="34"/>
        <v>0.55305098452988766</v>
      </c>
      <c r="Z59" s="16">
        <f t="shared" si="35"/>
        <v>0.85421679284406427</v>
      </c>
      <c r="AB59" s="4">
        <v>29164</v>
      </c>
      <c r="AC59" s="16">
        <f t="shared" si="36"/>
        <v>0.63454044786503216</v>
      </c>
      <c r="AD59" s="16">
        <f t="shared" si="37"/>
        <v>0.44464234944514258</v>
      </c>
      <c r="AE59" s="16">
        <f t="shared" si="38"/>
        <v>0.83057451922217851</v>
      </c>
      <c r="AF59" s="16">
        <f t="shared" si="39"/>
        <v>0.65978452650335073</v>
      </c>
      <c r="AG59" s="16">
        <f t="shared" si="40"/>
        <v>0.16852290812481641</v>
      </c>
      <c r="AH59" s="16">
        <f t="shared" si="41"/>
        <v>0.44694901547011234</v>
      </c>
      <c r="AI59" s="16">
        <f t="shared" si="42"/>
        <v>0.14578320715593573</v>
      </c>
    </row>
    <row r="60" spans="1:35" x14ac:dyDescent="0.25">
      <c r="A60" s="4">
        <v>29169</v>
      </c>
      <c r="B60" s="6">
        <v>4.7427228764292302</v>
      </c>
      <c r="C60" s="6">
        <v>7.8869214336825089E-2</v>
      </c>
      <c r="D60" s="6">
        <v>115.19348525369864</v>
      </c>
      <c r="E60" s="8">
        <v>0.42059130615211243</v>
      </c>
      <c r="F60" s="9">
        <v>0.15512819731830729</v>
      </c>
      <c r="G60" s="9">
        <v>92.759223616034731</v>
      </c>
      <c r="H60" s="1">
        <v>0.31948334374263676</v>
      </c>
      <c r="J60" s="4">
        <v>29169</v>
      </c>
      <c r="K60" s="16">
        <f t="shared" si="22"/>
        <v>0.79023484495580254</v>
      </c>
      <c r="L60" s="16">
        <f t="shared" si="23"/>
        <v>2.34835377627386E-2</v>
      </c>
      <c r="M60" s="16">
        <f t="shared" si="24"/>
        <v>0.90905622443197021</v>
      </c>
      <c r="N60" s="16">
        <f t="shared" si="25"/>
        <v>0.6324908874152847</v>
      </c>
      <c r="O60" s="16">
        <f t="shared" si="26"/>
        <v>0.15227674139444383</v>
      </c>
      <c r="P60" s="16">
        <f t="shared" si="27"/>
        <v>1</v>
      </c>
      <c r="Q60" s="16">
        <f t="shared" si="28"/>
        <v>0.31948334374263676</v>
      </c>
      <c r="S60" s="4">
        <v>29169</v>
      </c>
      <c r="T60" s="16">
        <f t="shared" si="29"/>
        <v>0.20976515504419746</v>
      </c>
      <c r="U60" s="16">
        <f t="shared" si="30"/>
        <v>0.97651646223726141</v>
      </c>
      <c r="V60" s="16">
        <f t="shared" si="31"/>
        <v>9.0943775568029794E-2</v>
      </c>
      <c r="W60" s="16">
        <f t="shared" si="32"/>
        <v>0.3675091125847153</v>
      </c>
      <c r="X60" s="16">
        <f t="shared" si="33"/>
        <v>0.8477232586055562</v>
      </c>
      <c r="Y60" s="16">
        <f t="shared" si="34"/>
        <v>0</v>
      </c>
      <c r="Z60" s="16">
        <f t="shared" si="35"/>
        <v>0.68051665625736324</v>
      </c>
      <c r="AB60" s="4">
        <v>29169</v>
      </c>
      <c r="AC60" s="16">
        <f t="shared" si="36"/>
        <v>0.79023484495580254</v>
      </c>
      <c r="AD60" s="16">
        <f t="shared" si="37"/>
        <v>2.3483537762738593E-2</v>
      </c>
      <c r="AE60" s="16">
        <f t="shared" si="38"/>
        <v>0.90905622443197021</v>
      </c>
      <c r="AF60" s="16">
        <f t="shared" si="39"/>
        <v>0.6324908874152847</v>
      </c>
      <c r="AG60" s="16">
        <f t="shared" si="40"/>
        <v>0.1522767413944438</v>
      </c>
      <c r="AH60" s="16">
        <f t="shared" si="41"/>
        <v>1</v>
      </c>
      <c r="AI60" s="16">
        <f t="shared" si="42"/>
        <v>0.31948334374263676</v>
      </c>
    </row>
    <row r="61" spans="1:35" x14ac:dyDescent="0.25">
      <c r="A61" s="1">
        <v>29186</v>
      </c>
      <c r="B61" s="6">
        <v>4.0611892232008531</v>
      </c>
      <c r="C61" s="6">
        <v>1.4652541111360995</v>
      </c>
      <c r="D61" s="6">
        <v>105.49083682485502</v>
      </c>
      <c r="E61" s="8">
        <v>0.36461640516382365</v>
      </c>
      <c r="F61" s="9">
        <v>0.16039227648561166</v>
      </c>
      <c r="G61" s="9">
        <v>51.827619952515541</v>
      </c>
      <c r="H61" s="1">
        <v>0.24270255181362851</v>
      </c>
      <c r="J61" s="1">
        <v>29186</v>
      </c>
      <c r="K61" s="16">
        <f t="shared" si="22"/>
        <v>0.67667736862343542</v>
      </c>
      <c r="L61" s="16">
        <f t="shared" si="23"/>
        <v>0.43628366961944476</v>
      </c>
      <c r="M61" s="16">
        <f t="shared" si="24"/>
        <v>0.83248719860303633</v>
      </c>
      <c r="N61" s="16">
        <f t="shared" si="25"/>
        <v>0.5483150752165864</v>
      </c>
      <c r="O61" s="16">
        <f t="shared" si="26"/>
        <v>0.15744406001154018</v>
      </c>
      <c r="P61" s="16">
        <f t="shared" si="27"/>
        <v>0.55873279154480127</v>
      </c>
      <c r="Q61" s="16">
        <f t="shared" si="28"/>
        <v>0.24270255181362851</v>
      </c>
      <c r="S61" s="1">
        <v>29186</v>
      </c>
      <c r="T61" s="16">
        <f t="shared" si="29"/>
        <v>0.32332263137656458</v>
      </c>
      <c r="U61" s="16">
        <f t="shared" si="30"/>
        <v>0.56371633038055524</v>
      </c>
      <c r="V61" s="16">
        <f t="shared" si="31"/>
        <v>0.16751280139696367</v>
      </c>
      <c r="W61" s="16">
        <f t="shared" si="32"/>
        <v>0.4516849247834136</v>
      </c>
      <c r="X61" s="16">
        <f t="shared" si="33"/>
        <v>0.84255593998845979</v>
      </c>
      <c r="Y61" s="16">
        <f t="shared" si="34"/>
        <v>0.44126720845519873</v>
      </c>
      <c r="Z61" s="16">
        <f t="shared" si="35"/>
        <v>0.75729744818637146</v>
      </c>
      <c r="AB61" s="1">
        <v>29186</v>
      </c>
      <c r="AC61" s="16">
        <f t="shared" si="36"/>
        <v>0.67667736862343542</v>
      </c>
      <c r="AD61" s="16">
        <f t="shared" si="37"/>
        <v>0.43628366961944476</v>
      </c>
      <c r="AE61" s="16">
        <f t="shared" si="38"/>
        <v>0.83248719860303633</v>
      </c>
      <c r="AF61" s="16">
        <f t="shared" si="39"/>
        <v>0.5483150752165864</v>
      </c>
      <c r="AG61" s="16">
        <f t="shared" si="40"/>
        <v>0.15744406001154021</v>
      </c>
      <c r="AH61" s="16">
        <f t="shared" si="41"/>
        <v>0.55873279154480127</v>
      </c>
      <c r="AI61" s="16">
        <f t="shared" si="42"/>
        <v>0.24270255181362854</v>
      </c>
    </row>
    <row r="62" spans="1:35" x14ac:dyDescent="0.25">
      <c r="A62" s="4">
        <v>29187</v>
      </c>
      <c r="B62" s="6">
        <v>3.888352125318471</v>
      </c>
      <c r="C62" s="6">
        <v>1.6112162575160081</v>
      </c>
      <c r="D62" s="6">
        <v>100.85283277620631</v>
      </c>
      <c r="E62" s="8">
        <v>0.38655422631442032</v>
      </c>
      <c r="F62" s="9">
        <v>0.15906317284970112</v>
      </c>
      <c r="G62" s="9">
        <v>42.589765142268035</v>
      </c>
      <c r="H62" s="1">
        <v>0.19948663572636957</v>
      </c>
      <c r="J62" s="4">
        <v>29187</v>
      </c>
      <c r="K62" s="16">
        <f t="shared" si="22"/>
        <v>0.64787916539581469</v>
      </c>
      <c r="L62" s="16">
        <f t="shared" si="23"/>
        <v>0.47974432287008223</v>
      </c>
      <c r="M62" s="16">
        <f t="shared" si="24"/>
        <v>0.79588611443513269</v>
      </c>
      <c r="N62" s="16">
        <f t="shared" si="25"/>
        <v>0.58130546699249352</v>
      </c>
      <c r="O62" s="16">
        <f t="shared" si="26"/>
        <v>0.15613938701107544</v>
      </c>
      <c r="P62" s="16">
        <f t="shared" si="27"/>
        <v>0.45914318255360859</v>
      </c>
      <c r="Q62" s="16">
        <f t="shared" si="28"/>
        <v>0.19948663572636957</v>
      </c>
      <c r="S62" s="4">
        <v>29187</v>
      </c>
      <c r="T62" s="16">
        <f t="shared" si="29"/>
        <v>0.35212083460418531</v>
      </c>
      <c r="U62" s="16">
        <f t="shared" si="30"/>
        <v>0.52025567712991783</v>
      </c>
      <c r="V62" s="16">
        <f t="shared" si="31"/>
        <v>0.20411388556486731</v>
      </c>
      <c r="W62" s="16">
        <f t="shared" si="32"/>
        <v>0.41869453300750648</v>
      </c>
      <c r="X62" s="16">
        <f t="shared" si="33"/>
        <v>0.84386061298892456</v>
      </c>
      <c r="Y62" s="16">
        <f t="shared" si="34"/>
        <v>0.54085681744639147</v>
      </c>
      <c r="Z62" s="16">
        <f t="shared" si="35"/>
        <v>0.8005133642736304</v>
      </c>
      <c r="AB62" s="4">
        <v>29187</v>
      </c>
      <c r="AC62" s="16">
        <f t="shared" si="36"/>
        <v>0.64787916539581469</v>
      </c>
      <c r="AD62" s="16">
        <f t="shared" si="37"/>
        <v>0.47974432287008217</v>
      </c>
      <c r="AE62" s="16">
        <f t="shared" si="38"/>
        <v>0.79588611443513269</v>
      </c>
      <c r="AF62" s="16">
        <f t="shared" si="39"/>
        <v>0.58130546699249352</v>
      </c>
      <c r="AG62" s="16">
        <f t="shared" si="40"/>
        <v>0.15613938701107544</v>
      </c>
      <c r="AH62" s="16">
        <f t="shared" si="41"/>
        <v>0.45914318255360853</v>
      </c>
      <c r="AI62" s="16">
        <f t="shared" si="42"/>
        <v>0.1994866357263696</v>
      </c>
    </row>
    <row r="63" spans="1:35" x14ac:dyDescent="0.25">
      <c r="A63" s="4">
        <v>29189</v>
      </c>
      <c r="B63" s="6">
        <v>4.1485476713166403</v>
      </c>
      <c r="C63" s="6">
        <v>1.1812575540823709</v>
      </c>
      <c r="D63" s="6">
        <v>104.68425523183005</v>
      </c>
      <c r="E63" s="8">
        <v>0.36849853795856979</v>
      </c>
      <c r="F63" s="9">
        <v>0.16390556040056098</v>
      </c>
      <c r="G63" s="9">
        <v>54.749529110378411</v>
      </c>
      <c r="H63" s="1">
        <v>0.23303369742569885</v>
      </c>
      <c r="J63" s="4">
        <v>29189</v>
      </c>
      <c r="K63" s="16">
        <f t="shared" si="22"/>
        <v>0.69123307670527334</v>
      </c>
      <c r="L63" s="16">
        <f t="shared" si="23"/>
        <v>0.35172286946265879</v>
      </c>
      <c r="M63" s="16">
        <f t="shared" si="24"/>
        <v>0.82612201209933112</v>
      </c>
      <c r="N63" s="16">
        <f t="shared" si="25"/>
        <v>0.55415307895203425</v>
      </c>
      <c r="O63" s="16">
        <f t="shared" si="26"/>
        <v>0.16089276524637411</v>
      </c>
      <c r="P63" s="16">
        <f t="shared" si="27"/>
        <v>0.59023272269944038</v>
      </c>
      <c r="Q63" s="16">
        <f t="shared" si="28"/>
        <v>0.23303369742569885</v>
      </c>
      <c r="S63" s="4">
        <v>29189</v>
      </c>
      <c r="T63" s="16">
        <f t="shared" si="29"/>
        <v>0.30876692329472666</v>
      </c>
      <c r="U63" s="16">
        <f t="shared" si="30"/>
        <v>0.64827713053734115</v>
      </c>
      <c r="V63" s="16">
        <f t="shared" si="31"/>
        <v>0.17387798790066888</v>
      </c>
      <c r="W63" s="16">
        <f t="shared" si="32"/>
        <v>0.44584692104796575</v>
      </c>
      <c r="X63" s="16">
        <f t="shared" si="33"/>
        <v>0.83910723475362592</v>
      </c>
      <c r="Y63" s="16">
        <f t="shared" si="34"/>
        <v>0.40976727730055962</v>
      </c>
      <c r="Z63" s="16">
        <f t="shared" si="35"/>
        <v>0.76696630257430121</v>
      </c>
      <c r="AB63" s="4">
        <v>29189</v>
      </c>
      <c r="AC63" s="16">
        <f t="shared" si="36"/>
        <v>0.69123307670527334</v>
      </c>
      <c r="AD63" s="16">
        <f t="shared" si="37"/>
        <v>0.35172286946265885</v>
      </c>
      <c r="AE63" s="16">
        <f t="shared" si="38"/>
        <v>0.82612201209933112</v>
      </c>
      <c r="AF63" s="16">
        <f t="shared" si="39"/>
        <v>0.55415307895203425</v>
      </c>
      <c r="AG63" s="16">
        <f t="shared" si="40"/>
        <v>0.16089276524637408</v>
      </c>
      <c r="AH63" s="16">
        <f t="shared" si="41"/>
        <v>0.59023272269944038</v>
      </c>
      <c r="AI63" s="16">
        <f t="shared" si="42"/>
        <v>0.23303369742569879</v>
      </c>
    </row>
    <row r="64" spans="1:35" x14ac:dyDescent="0.25">
      <c r="A64" s="4">
        <v>30190</v>
      </c>
      <c r="B64" s="6">
        <v>4.4575984741012826</v>
      </c>
      <c r="C64" s="6">
        <v>1.3437131718508635</v>
      </c>
      <c r="D64" s="6">
        <v>103.36972307076597</v>
      </c>
      <c r="E64" s="8">
        <v>0.66497607241566159</v>
      </c>
      <c r="F64" s="9">
        <v>0.19561572662826021</v>
      </c>
      <c r="G64" s="9">
        <v>48.740034633460688</v>
      </c>
      <c r="H64" s="1">
        <v>0.14774929057059402</v>
      </c>
      <c r="J64" s="4">
        <v>30190</v>
      </c>
      <c r="K64" s="16">
        <f t="shared" si="22"/>
        <v>0.74272727520372372</v>
      </c>
      <c r="L64" s="16">
        <f t="shared" si="23"/>
        <v>0.40009450174927758</v>
      </c>
      <c r="M64" s="16">
        <f t="shared" si="24"/>
        <v>0.81574830354628658</v>
      </c>
      <c r="N64" s="16">
        <f t="shared" si="25"/>
        <v>1</v>
      </c>
      <c r="O64" s="16">
        <f t="shared" si="26"/>
        <v>0.19202005780636008</v>
      </c>
      <c r="P64" s="16">
        <f t="shared" si="27"/>
        <v>0.52544677212062485</v>
      </c>
      <c r="Q64" s="16">
        <f t="shared" si="28"/>
        <v>0.14774929057059402</v>
      </c>
      <c r="S64" s="4">
        <v>30190</v>
      </c>
      <c r="T64" s="16">
        <f t="shared" si="29"/>
        <v>0.25727272479627628</v>
      </c>
      <c r="U64" s="16">
        <f t="shared" si="30"/>
        <v>0.59990549825072237</v>
      </c>
      <c r="V64" s="16">
        <f t="shared" si="31"/>
        <v>0.18425169645371342</v>
      </c>
      <c r="W64" s="16">
        <f t="shared" si="32"/>
        <v>0</v>
      </c>
      <c r="X64" s="16">
        <f t="shared" si="33"/>
        <v>0.80797994219363989</v>
      </c>
      <c r="Y64" s="16">
        <f t="shared" si="34"/>
        <v>0.47455322787937515</v>
      </c>
      <c r="Z64" s="16">
        <f t="shared" si="35"/>
        <v>0.85225070942940595</v>
      </c>
      <c r="AB64" s="4">
        <v>30190</v>
      </c>
      <c r="AC64" s="16">
        <f t="shared" si="36"/>
        <v>0.74272727520372372</v>
      </c>
      <c r="AD64" s="16">
        <f t="shared" si="37"/>
        <v>0.40009450174927763</v>
      </c>
      <c r="AE64" s="16">
        <f t="shared" si="38"/>
        <v>0.81574830354628658</v>
      </c>
      <c r="AF64" s="16">
        <f t="shared" si="39"/>
        <v>1</v>
      </c>
      <c r="AG64" s="16">
        <f t="shared" si="40"/>
        <v>0.19202005780636011</v>
      </c>
      <c r="AH64" s="16">
        <f t="shared" si="41"/>
        <v>0.52544677212062485</v>
      </c>
      <c r="AI64" s="16">
        <f t="shared" si="42"/>
        <v>0.14774929057059405</v>
      </c>
    </row>
    <row r="65" spans="1:35" x14ac:dyDescent="0.25">
      <c r="A65" s="1">
        <v>31060</v>
      </c>
      <c r="B65" s="6">
        <v>4.3139368451072766</v>
      </c>
      <c r="C65" s="6">
        <v>1.408454556977963</v>
      </c>
      <c r="D65" s="6">
        <v>102.52531375107036</v>
      </c>
      <c r="E65" s="8">
        <v>0.53971009472327525</v>
      </c>
      <c r="F65" s="9">
        <v>0.26855445601954747</v>
      </c>
      <c r="G65" s="9">
        <v>47.405180894764314</v>
      </c>
      <c r="H65" s="1">
        <v>0.13036447308490082</v>
      </c>
      <c r="J65" s="1">
        <v>31060</v>
      </c>
      <c r="K65" s="16">
        <f t="shared" si="22"/>
        <v>0.71879030311572989</v>
      </c>
      <c r="L65" s="16">
        <f t="shared" si="23"/>
        <v>0.41937143730934651</v>
      </c>
      <c r="M65" s="16">
        <f t="shared" si="24"/>
        <v>0.80908459729287219</v>
      </c>
      <c r="N65" s="16">
        <f t="shared" si="25"/>
        <v>0.81162333069018244</v>
      </c>
      <c r="O65" s="16">
        <f t="shared" si="26"/>
        <v>0.26361807947592281</v>
      </c>
      <c r="P65" s="16">
        <f t="shared" si="27"/>
        <v>0.51105624914447501</v>
      </c>
      <c r="Q65" s="16">
        <f t="shared" si="28"/>
        <v>0.13036447308490082</v>
      </c>
      <c r="S65" s="1">
        <v>31060</v>
      </c>
      <c r="T65" s="16">
        <f t="shared" si="29"/>
        <v>0.28120969688427011</v>
      </c>
      <c r="U65" s="16">
        <f t="shared" si="30"/>
        <v>0.58062856269065355</v>
      </c>
      <c r="V65" s="16">
        <f t="shared" si="31"/>
        <v>0.19091540270712781</v>
      </c>
      <c r="W65" s="16">
        <f t="shared" si="32"/>
        <v>0.18837666930981756</v>
      </c>
      <c r="X65" s="16">
        <f t="shared" si="33"/>
        <v>0.73638192052407714</v>
      </c>
      <c r="Y65" s="16">
        <f t="shared" si="34"/>
        <v>0.48894375085552499</v>
      </c>
      <c r="Z65" s="16">
        <f t="shared" si="35"/>
        <v>0.86963552691509916</v>
      </c>
      <c r="AB65" s="1">
        <v>31060</v>
      </c>
      <c r="AC65" s="16">
        <f t="shared" si="36"/>
        <v>0.71879030311572989</v>
      </c>
      <c r="AD65" s="16">
        <f t="shared" si="37"/>
        <v>0.41937143730934645</v>
      </c>
      <c r="AE65" s="16">
        <f t="shared" si="38"/>
        <v>0.80908459729287219</v>
      </c>
      <c r="AF65" s="16">
        <f t="shared" si="39"/>
        <v>0.81162333069018244</v>
      </c>
      <c r="AG65" s="16">
        <f t="shared" si="40"/>
        <v>0.26361807947592286</v>
      </c>
      <c r="AH65" s="16">
        <f t="shared" si="41"/>
        <v>0.51105624914447501</v>
      </c>
      <c r="AI65" s="16">
        <f t="shared" si="42"/>
        <v>0.13036447308490084</v>
      </c>
    </row>
    <row r="66" spans="1:35" x14ac:dyDescent="0.25">
      <c r="A66" s="4">
        <v>31191</v>
      </c>
      <c r="B66" s="6">
        <v>4.3940520753281538</v>
      </c>
      <c r="C66" s="6">
        <v>0.73709704286493305</v>
      </c>
      <c r="D66" s="6">
        <v>99.489586656244725</v>
      </c>
      <c r="E66" s="8">
        <v>0.4561919336399774</v>
      </c>
      <c r="F66" s="9">
        <v>0.2647629969991942</v>
      </c>
      <c r="G66" s="9">
        <v>51.234638755910105</v>
      </c>
      <c r="H66" s="1">
        <v>0.23341663845005989</v>
      </c>
      <c r="J66" s="4">
        <v>31191</v>
      </c>
      <c r="K66" s="16">
        <f t="shared" si="22"/>
        <v>0.73213914262875213</v>
      </c>
      <c r="L66" s="16">
        <f t="shared" si="23"/>
        <v>0.21947278651715316</v>
      </c>
      <c r="M66" s="16">
        <f t="shared" si="24"/>
        <v>0.78512797678477431</v>
      </c>
      <c r="N66" s="16">
        <f t="shared" si="25"/>
        <v>0.68602759191434792</v>
      </c>
      <c r="O66" s="16">
        <f t="shared" si="26"/>
        <v>0.2598963123521465</v>
      </c>
      <c r="P66" s="16">
        <f t="shared" si="27"/>
        <v>0.55234009900718362</v>
      </c>
      <c r="Q66" s="16">
        <f t="shared" si="28"/>
        <v>0.23341663845005989</v>
      </c>
      <c r="S66" s="4">
        <v>31191</v>
      </c>
      <c r="T66" s="16">
        <f t="shared" si="29"/>
        <v>0.26786085737124787</v>
      </c>
      <c r="U66" s="16">
        <f t="shared" si="30"/>
        <v>0.78052721348284682</v>
      </c>
      <c r="V66" s="16">
        <f t="shared" si="31"/>
        <v>0.21487202321522569</v>
      </c>
      <c r="W66" s="16">
        <f t="shared" si="32"/>
        <v>0.31397240808565208</v>
      </c>
      <c r="X66" s="16">
        <f t="shared" si="33"/>
        <v>0.7401036876478535</v>
      </c>
      <c r="Y66" s="16">
        <f t="shared" si="34"/>
        <v>0.44765990099281638</v>
      </c>
      <c r="Z66" s="16">
        <f t="shared" si="35"/>
        <v>0.76658336154994011</v>
      </c>
      <c r="AB66" s="4">
        <v>31191</v>
      </c>
      <c r="AC66" s="16">
        <f t="shared" si="36"/>
        <v>0.73213914262875213</v>
      </c>
      <c r="AD66" s="16">
        <f t="shared" si="37"/>
        <v>0.21947278651715318</v>
      </c>
      <c r="AE66" s="16">
        <f t="shared" si="38"/>
        <v>0.78512797678477431</v>
      </c>
      <c r="AF66" s="16">
        <f t="shared" si="39"/>
        <v>0.68602759191434792</v>
      </c>
      <c r="AG66" s="16">
        <f t="shared" si="40"/>
        <v>0.2598963123521465</v>
      </c>
      <c r="AH66" s="16">
        <f t="shared" si="41"/>
        <v>0.55234009900718362</v>
      </c>
      <c r="AI66" s="16">
        <f t="shared" si="42"/>
        <v>0.23341663845005989</v>
      </c>
    </row>
    <row r="67" spans="1:35" x14ac:dyDescent="0.25">
      <c r="A67" s="4">
        <v>31192</v>
      </c>
      <c r="B67" s="6">
        <v>3.8946253200024277</v>
      </c>
      <c r="C67" s="6">
        <v>3.3584894718021197</v>
      </c>
      <c r="D67" s="6">
        <v>121.22284497010725</v>
      </c>
      <c r="E67" s="8">
        <v>0.24379574935427498</v>
      </c>
      <c r="F67" s="9">
        <v>0.22481707175078783</v>
      </c>
      <c r="G67" s="9">
        <v>47.730426808566662</v>
      </c>
      <c r="H67" s="1">
        <v>0.20506758043826734</v>
      </c>
      <c r="J67" s="4">
        <v>31192</v>
      </c>
      <c r="K67" s="16">
        <f t="shared" ref="K67:K98" si="43">B67/$B$3</f>
        <v>0.64892440821467956</v>
      </c>
      <c r="L67" s="16">
        <f t="shared" ref="L67:L98" si="44">C67/$C$3</f>
        <v>1</v>
      </c>
      <c r="M67" s="16">
        <f t="shared" ref="M67:M98" si="45">D67/$D$3</f>
        <v>0.95663727441469604</v>
      </c>
      <c r="N67" s="16">
        <f t="shared" ref="N67:N98" si="46">E67/$E$3</f>
        <v>0.36662334100028149</v>
      </c>
      <c r="O67" s="16">
        <f t="shared" ref="O67:O98" si="47">F67/$F$3</f>
        <v>0.22068464462205611</v>
      </c>
      <c r="P67" s="16">
        <f t="shared" ref="P67:P98" si="48">G67/$G$3</f>
        <v>0.51456259494086354</v>
      </c>
      <c r="Q67" s="16">
        <f t="shared" ref="Q67:Q98" si="49">H67/$H$3</f>
        <v>0.20506758043826734</v>
      </c>
      <c r="S67" s="4">
        <v>31192</v>
      </c>
      <c r="T67" s="16">
        <f t="shared" si="29"/>
        <v>0.35107559178532044</v>
      </c>
      <c r="U67" s="16">
        <f t="shared" si="30"/>
        <v>0</v>
      </c>
      <c r="V67" s="16">
        <f t="shared" si="31"/>
        <v>4.3362725585303963E-2</v>
      </c>
      <c r="W67" s="16">
        <f t="shared" si="32"/>
        <v>0.63337665899971851</v>
      </c>
      <c r="X67" s="16">
        <f t="shared" si="33"/>
        <v>0.77931535537794394</v>
      </c>
      <c r="Y67" s="16">
        <f t="shared" si="34"/>
        <v>0.48543740505913646</v>
      </c>
      <c r="Z67" s="16">
        <f t="shared" si="35"/>
        <v>0.79493241956173266</v>
      </c>
      <c r="AB67" s="4">
        <v>31192</v>
      </c>
      <c r="AC67" s="16">
        <f t="shared" si="36"/>
        <v>0.64892440821467956</v>
      </c>
      <c r="AD67" s="16">
        <f t="shared" si="37"/>
        <v>1</v>
      </c>
      <c r="AE67" s="16">
        <f t="shared" si="38"/>
        <v>0.95663727441469604</v>
      </c>
      <c r="AF67" s="16">
        <f t="shared" si="39"/>
        <v>0.36662334100028149</v>
      </c>
      <c r="AG67" s="16">
        <f t="shared" si="40"/>
        <v>0.22068464462205606</v>
      </c>
      <c r="AH67" s="16">
        <f t="shared" si="41"/>
        <v>0.51456259494086354</v>
      </c>
      <c r="AI67" s="16">
        <f t="shared" si="42"/>
        <v>0.20506758043826734</v>
      </c>
    </row>
    <row r="68" spans="1:35" x14ac:dyDescent="0.25">
      <c r="A68" s="4">
        <v>31193</v>
      </c>
      <c r="B68" s="6">
        <v>3.7976699818051767</v>
      </c>
      <c r="C68" s="6">
        <v>1.8646706358218141</v>
      </c>
      <c r="D68" s="6">
        <v>108.83286160497066</v>
      </c>
      <c r="E68" s="8">
        <v>0.33557645496780208</v>
      </c>
      <c r="F68" s="9">
        <v>0.21463623571138113</v>
      </c>
      <c r="G68" s="9">
        <v>38.367233882511727</v>
      </c>
      <c r="H68" s="1">
        <v>9.203422492637342E-2</v>
      </c>
      <c r="J68" s="4">
        <v>31193</v>
      </c>
      <c r="K68" s="16">
        <f t="shared" si="43"/>
        <v>0.63276966153345948</v>
      </c>
      <c r="L68" s="16">
        <f t="shared" si="44"/>
        <v>0.55521110054909817</v>
      </c>
      <c r="M68" s="16">
        <f t="shared" si="45"/>
        <v>0.85886098547022771</v>
      </c>
      <c r="N68" s="16">
        <f t="shared" si="46"/>
        <v>0.50464440584869763</v>
      </c>
      <c r="O68" s="16">
        <f t="shared" si="47"/>
        <v>0.21069094545225978</v>
      </c>
      <c r="P68" s="16">
        <f t="shared" si="48"/>
        <v>0.41362176597475758</v>
      </c>
      <c r="Q68" s="16">
        <f t="shared" si="49"/>
        <v>9.203422492637342E-2</v>
      </c>
      <c r="S68" s="4">
        <v>31193</v>
      </c>
      <c r="T68" s="16">
        <f t="shared" ref="T68:T99" si="50">$K$3-K68</f>
        <v>0.36723033846654052</v>
      </c>
      <c r="U68" s="16">
        <f t="shared" ref="U68:U99" si="51">$L$3-L68</f>
        <v>0.44478889945090183</v>
      </c>
      <c r="V68" s="16">
        <f t="shared" ref="V68:V99" si="52">$M$3-M68</f>
        <v>0.14113901452977229</v>
      </c>
      <c r="W68" s="16">
        <f t="shared" ref="W68:W99" si="53">$N$3-N68</f>
        <v>0.49535559415130237</v>
      </c>
      <c r="X68" s="16">
        <f t="shared" ref="X68:X99" si="54">$O$3-O68</f>
        <v>0.78930905454774025</v>
      </c>
      <c r="Y68" s="16">
        <f t="shared" ref="Y68:Y99" si="55">$P$3-P68</f>
        <v>0.58637823402524236</v>
      </c>
      <c r="Z68" s="16">
        <f t="shared" ref="Z68:Z99" si="56">$Q$3-Q68</f>
        <v>0.90796577507362652</v>
      </c>
      <c r="AB68" s="4">
        <v>31193</v>
      </c>
      <c r="AC68" s="16">
        <f t="shared" si="36"/>
        <v>0.63276966153345948</v>
      </c>
      <c r="AD68" s="16">
        <f t="shared" si="37"/>
        <v>0.55521110054909817</v>
      </c>
      <c r="AE68" s="16">
        <f t="shared" si="38"/>
        <v>0.85886098547022771</v>
      </c>
      <c r="AF68" s="16">
        <f t="shared" si="39"/>
        <v>0.50464440584869763</v>
      </c>
      <c r="AG68" s="16">
        <f t="shared" si="40"/>
        <v>0.21069094545225975</v>
      </c>
      <c r="AH68" s="16">
        <f t="shared" si="41"/>
        <v>0.41362176597475764</v>
      </c>
      <c r="AI68" s="16">
        <f t="shared" si="42"/>
        <v>9.2034224926373476E-2</v>
      </c>
    </row>
    <row r="69" spans="1:35" x14ac:dyDescent="0.25">
      <c r="A69" s="4">
        <v>32201</v>
      </c>
      <c r="B69" s="6">
        <v>4.1779722149883147</v>
      </c>
      <c r="C69" s="6">
        <v>1.3607589915584657</v>
      </c>
      <c r="D69" s="6">
        <v>100.54125346495472</v>
      </c>
      <c r="E69" s="8">
        <v>0.42813914591923952</v>
      </c>
      <c r="F69" s="9">
        <v>0.3830895177737359</v>
      </c>
      <c r="G69" s="9">
        <v>46.306685133435941</v>
      </c>
      <c r="H69" s="1">
        <v>0.1141251911945973</v>
      </c>
      <c r="J69" s="4">
        <v>32201</v>
      </c>
      <c r="K69" s="16">
        <f t="shared" si="43"/>
        <v>0.69613580880919668</v>
      </c>
      <c r="L69" s="16">
        <f t="shared" si="44"/>
        <v>0.40516994410237084</v>
      </c>
      <c r="M69" s="16">
        <f t="shared" si="45"/>
        <v>0.79342726781135287</v>
      </c>
      <c r="N69" s="16">
        <f t="shared" si="46"/>
        <v>0.64384143081109146</v>
      </c>
      <c r="O69" s="16">
        <f t="shared" si="47"/>
        <v>0.37604783938315617</v>
      </c>
      <c r="P69" s="16">
        <f t="shared" si="48"/>
        <v>0.49921380675971055</v>
      </c>
      <c r="Q69" s="16">
        <f t="shared" si="49"/>
        <v>0.1141251911945973</v>
      </c>
      <c r="S69" s="4">
        <v>32201</v>
      </c>
      <c r="T69" s="16">
        <f t="shared" si="50"/>
        <v>0.30386419119080332</v>
      </c>
      <c r="U69" s="16">
        <f t="shared" si="51"/>
        <v>0.59483005589762916</v>
      </c>
      <c r="V69" s="16">
        <f t="shared" si="52"/>
        <v>0.20657273218864713</v>
      </c>
      <c r="W69" s="16">
        <f t="shared" si="53"/>
        <v>0.35615856918890854</v>
      </c>
      <c r="X69" s="16">
        <f t="shared" si="54"/>
        <v>0.62395216061684389</v>
      </c>
      <c r="Y69" s="16">
        <f t="shared" si="55"/>
        <v>0.5007861932402895</v>
      </c>
      <c r="Z69" s="16">
        <f t="shared" si="56"/>
        <v>0.8858748088054027</v>
      </c>
      <c r="AB69" s="4">
        <v>32201</v>
      </c>
      <c r="AC69" s="16">
        <f t="shared" ref="AC69:AC100" si="57">$K$3-T69</f>
        <v>0.69613580880919668</v>
      </c>
      <c r="AD69" s="16">
        <f t="shared" ref="AD69:AD100" si="58">$L$3-U69</f>
        <v>0.40516994410237084</v>
      </c>
      <c r="AE69" s="16">
        <f t="shared" ref="AE69:AE100" si="59">$M$3-V69</f>
        <v>0.79342726781135287</v>
      </c>
      <c r="AF69" s="16">
        <f t="shared" ref="AF69:AF100" si="60">$N$3-W69</f>
        <v>0.64384143081109146</v>
      </c>
      <c r="AG69" s="16">
        <f t="shared" ref="AG69:AG100" si="61">$O$3-X69</f>
        <v>0.37604783938315611</v>
      </c>
      <c r="AH69" s="16">
        <f t="shared" ref="AH69:AH100" si="62">$P$3-Y69</f>
        <v>0.4992138067597105</v>
      </c>
      <c r="AI69" s="16">
        <f t="shared" ref="AI69:AI100" si="63">$Q$3-Z69</f>
        <v>0.1141251911945973</v>
      </c>
    </row>
    <row r="70" spans="1:35" x14ac:dyDescent="0.25">
      <c r="A70" s="1">
        <v>32204</v>
      </c>
      <c r="B70" s="6">
        <v>3.8153647200878629</v>
      </c>
      <c r="C70" s="6">
        <v>1.703559332339889</v>
      </c>
      <c r="D70" s="6">
        <v>107.63241736509919</v>
      </c>
      <c r="E70" s="8">
        <v>0.32315794896416611</v>
      </c>
      <c r="F70" s="9">
        <v>0.2420318860336563</v>
      </c>
      <c r="G70" s="9">
        <v>37.745294116563571</v>
      </c>
      <c r="H70" s="1">
        <v>9.1479774309620912E-2</v>
      </c>
      <c r="J70" s="1">
        <v>32204</v>
      </c>
      <c r="K70" s="16">
        <f t="shared" si="43"/>
        <v>0.63571796762843413</v>
      </c>
      <c r="L70" s="16">
        <f t="shared" si="44"/>
        <v>0.50723974174788233</v>
      </c>
      <c r="M70" s="16">
        <f t="shared" si="45"/>
        <v>0.84938760851722306</v>
      </c>
      <c r="N70" s="16">
        <f t="shared" si="46"/>
        <v>0.48596928877490098</v>
      </c>
      <c r="O70" s="16">
        <f t="shared" si="47"/>
        <v>0.2375830284621446</v>
      </c>
      <c r="P70" s="16">
        <f t="shared" si="48"/>
        <v>0.40691688271136811</v>
      </c>
      <c r="Q70" s="16">
        <f t="shared" si="49"/>
        <v>9.1479774309620912E-2</v>
      </c>
      <c r="S70" s="1">
        <v>32204</v>
      </c>
      <c r="T70" s="16">
        <f t="shared" si="50"/>
        <v>0.36428203237156587</v>
      </c>
      <c r="U70" s="16">
        <f t="shared" si="51"/>
        <v>0.49276025825211767</v>
      </c>
      <c r="V70" s="16">
        <f t="shared" si="52"/>
        <v>0.15061239148277694</v>
      </c>
      <c r="W70" s="16">
        <f t="shared" si="53"/>
        <v>0.51403071122509902</v>
      </c>
      <c r="X70" s="16">
        <f t="shared" si="54"/>
        <v>0.76241697153785537</v>
      </c>
      <c r="Y70" s="16">
        <f t="shared" si="55"/>
        <v>0.59308311728863194</v>
      </c>
      <c r="Z70" s="16">
        <f t="shared" si="56"/>
        <v>0.90852022569037905</v>
      </c>
      <c r="AB70" s="1">
        <v>32204</v>
      </c>
      <c r="AC70" s="16">
        <f t="shared" si="57"/>
        <v>0.63571796762843413</v>
      </c>
      <c r="AD70" s="16">
        <f t="shared" si="58"/>
        <v>0.50723974174788233</v>
      </c>
      <c r="AE70" s="16">
        <f t="shared" si="59"/>
        <v>0.84938760851722306</v>
      </c>
      <c r="AF70" s="16">
        <f t="shared" si="60"/>
        <v>0.48596928877490098</v>
      </c>
      <c r="AG70" s="16">
        <f t="shared" si="61"/>
        <v>0.23758302846214463</v>
      </c>
      <c r="AH70" s="16">
        <f t="shared" si="62"/>
        <v>0.40691688271136806</v>
      </c>
      <c r="AI70" s="16">
        <f t="shared" si="63"/>
        <v>9.1479774309620954E-2</v>
      </c>
    </row>
    <row r="71" spans="1:35" x14ac:dyDescent="0.25">
      <c r="A71" s="1">
        <v>33032</v>
      </c>
      <c r="B71" s="6">
        <v>4.1688485773359742</v>
      </c>
      <c r="C71" s="6">
        <v>0.8593852981764446</v>
      </c>
      <c r="D71" s="6">
        <v>93.978088415971257</v>
      </c>
      <c r="E71" s="8">
        <v>0.42069142402347159</v>
      </c>
      <c r="F71" s="9">
        <v>0.6678182619855485</v>
      </c>
      <c r="G71" s="9">
        <v>52.143607153785112</v>
      </c>
      <c r="H71" s="1">
        <v>0.28296483856218846</v>
      </c>
      <c r="J71" s="1">
        <v>33032</v>
      </c>
      <c r="K71" s="16">
        <f t="shared" si="43"/>
        <v>0.6946156237649761</v>
      </c>
      <c r="L71" s="16">
        <f t="shared" si="44"/>
        <v>0.25588446990584435</v>
      </c>
      <c r="M71" s="16">
        <f t="shared" si="45"/>
        <v>0.74163366137073861</v>
      </c>
      <c r="N71" s="16">
        <f t="shared" si="46"/>
        <v>0.63264144602259742</v>
      </c>
      <c r="O71" s="16">
        <f t="shared" si="47"/>
        <v>0.65554290281731453</v>
      </c>
      <c r="P71" s="16">
        <f t="shared" si="48"/>
        <v>0.56213932287345447</v>
      </c>
      <c r="Q71" s="16">
        <f t="shared" si="49"/>
        <v>0.28296483856218846</v>
      </c>
      <c r="S71" s="1">
        <v>33032</v>
      </c>
      <c r="T71" s="16">
        <f t="shared" si="50"/>
        <v>0.3053843762350239</v>
      </c>
      <c r="U71" s="16">
        <f t="shared" si="51"/>
        <v>0.74411553009415565</v>
      </c>
      <c r="V71" s="16">
        <f t="shared" si="52"/>
        <v>0.25836633862926139</v>
      </c>
      <c r="W71" s="16">
        <f t="shared" si="53"/>
        <v>0.36735855397740258</v>
      </c>
      <c r="X71" s="16">
        <f t="shared" si="54"/>
        <v>0.34445709718268547</v>
      </c>
      <c r="Y71" s="16">
        <f t="shared" si="55"/>
        <v>0.43786067712654553</v>
      </c>
      <c r="Z71" s="16">
        <f t="shared" si="56"/>
        <v>0.71703516143781154</v>
      </c>
      <c r="AB71" s="1">
        <v>33032</v>
      </c>
      <c r="AC71" s="16">
        <f t="shared" si="57"/>
        <v>0.6946156237649761</v>
      </c>
      <c r="AD71" s="16">
        <f t="shared" si="58"/>
        <v>0.25588446990584435</v>
      </c>
      <c r="AE71" s="16">
        <f t="shared" si="59"/>
        <v>0.74163366137073861</v>
      </c>
      <c r="AF71" s="16">
        <f t="shared" si="60"/>
        <v>0.63264144602259742</v>
      </c>
      <c r="AG71" s="16">
        <f t="shared" si="61"/>
        <v>0.65554290281731453</v>
      </c>
      <c r="AH71" s="16">
        <f t="shared" si="62"/>
        <v>0.56213932287345447</v>
      </c>
      <c r="AI71" s="16">
        <f t="shared" si="63"/>
        <v>0.28296483856218846</v>
      </c>
    </row>
    <row r="72" spans="1:35" x14ac:dyDescent="0.25">
      <c r="A72" s="1">
        <v>33033</v>
      </c>
      <c r="B72" s="6">
        <v>3.8882387445915936</v>
      </c>
      <c r="C72" s="6">
        <v>0.91160333242817959</v>
      </c>
      <c r="D72" s="6">
        <v>101.7566322553359</v>
      </c>
      <c r="E72" s="8">
        <v>0.32677859140726179</v>
      </c>
      <c r="F72" s="9">
        <v>0.26874597721204191</v>
      </c>
      <c r="G72" s="9">
        <v>33.774860037181476</v>
      </c>
      <c r="H72" s="1">
        <v>0.22792306749656624</v>
      </c>
      <c r="J72" s="1">
        <v>33033</v>
      </c>
      <c r="K72" s="16">
        <f t="shared" si="43"/>
        <v>0.64786027384270073</v>
      </c>
      <c r="L72" s="16">
        <f t="shared" si="44"/>
        <v>0.27143254134991396</v>
      </c>
      <c r="M72" s="16">
        <f t="shared" si="45"/>
        <v>0.80301850165591737</v>
      </c>
      <c r="N72" s="16">
        <f t="shared" si="46"/>
        <v>0.49141405978740216</v>
      </c>
      <c r="O72" s="16">
        <f t="shared" si="47"/>
        <v>0.2638060802624026</v>
      </c>
      <c r="P72" s="16">
        <f t="shared" si="48"/>
        <v>0.36411322476121954</v>
      </c>
      <c r="Q72" s="16">
        <f t="shared" si="49"/>
        <v>0.22792306749656624</v>
      </c>
      <c r="S72" s="1">
        <v>33033</v>
      </c>
      <c r="T72" s="16">
        <f t="shared" si="50"/>
        <v>0.35213972615729927</v>
      </c>
      <c r="U72" s="16">
        <f t="shared" si="51"/>
        <v>0.7285674586500861</v>
      </c>
      <c r="V72" s="16">
        <f t="shared" si="52"/>
        <v>0.19698149834408263</v>
      </c>
      <c r="W72" s="16">
        <f t="shared" si="53"/>
        <v>0.50858594021259784</v>
      </c>
      <c r="X72" s="16">
        <f t="shared" si="54"/>
        <v>0.7361939197375974</v>
      </c>
      <c r="Y72" s="16">
        <f t="shared" si="55"/>
        <v>0.63588677523878046</v>
      </c>
      <c r="Z72" s="16">
        <f t="shared" si="56"/>
        <v>0.77207693250343379</v>
      </c>
      <c r="AB72" s="1">
        <v>33033</v>
      </c>
      <c r="AC72" s="16">
        <f t="shared" si="57"/>
        <v>0.64786027384270073</v>
      </c>
      <c r="AD72" s="16">
        <f t="shared" si="58"/>
        <v>0.2714325413499139</v>
      </c>
      <c r="AE72" s="16">
        <f t="shared" si="59"/>
        <v>0.80301850165591737</v>
      </c>
      <c r="AF72" s="16">
        <f t="shared" si="60"/>
        <v>0.49141405978740216</v>
      </c>
      <c r="AG72" s="16">
        <f t="shared" si="61"/>
        <v>0.2638060802624026</v>
      </c>
      <c r="AH72" s="16">
        <f t="shared" si="62"/>
        <v>0.36411322476121954</v>
      </c>
      <c r="AI72" s="16">
        <f t="shared" si="63"/>
        <v>0.22792306749656621</v>
      </c>
    </row>
    <row r="73" spans="1:35" x14ac:dyDescent="0.25">
      <c r="A73" s="4">
        <v>33197</v>
      </c>
      <c r="B73" s="6">
        <v>6.0016625522182441</v>
      </c>
      <c r="C73" s="6">
        <v>0.15187391534035199</v>
      </c>
      <c r="D73" s="6">
        <v>106.24819537347012</v>
      </c>
      <c r="E73" s="8">
        <v>0.23037189802926736</v>
      </c>
      <c r="F73" s="9">
        <v>0.39499942620510559</v>
      </c>
      <c r="G73" s="9">
        <v>59.263156163198488</v>
      </c>
      <c r="H73" s="1">
        <v>0.24717676336827396</v>
      </c>
      <c r="J73" s="4">
        <v>33197</v>
      </c>
      <c r="K73" s="16">
        <f t="shared" si="43"/>
        <v>1</v>
      </c>
      <c r="L73" s="16">
        <f t="shared" si="44"/>
        <v>4.5220899638211021E-2</v>
      </c>
      <c r="M73" s="16">
        <f t="shared" si="45"/>
        <v>0.83846393853089796</v>
      </c>
      <c r="N73" s="16">
        <f t="shared" si="46"/>
        <v>0.34643637205229705</v>
      </c>
      <c r="O73" s="16">
        <f t="shared" si="47"/>
        <v>0.38773882836895518</v>
      </c>
      <c r="P73" s="16">
        <f t="shared" si="48"/>
        <v>0.63889232631474957</v>
      </c>
      <c r="Q73" s="16">
        <f t="shared" si="49"/>
        <v>0.24717676336827396</v>
      </c>
      <c r="S73" s="4">
        <v>33197</v>
      </c>
      <c r="T73" s="16">
        <f t="shared" si="50"/>
        <v>0</v>
      </c>
      <c r="U73" s="16">
        <f t="shared" si="51"/>
        <v>0.95477910036178892</v>
      </c>
      <c r="V73" s="16">
        <f t="shared" si="52"/>
        <v>0.16153606146910204</v>
      </c>
      <c r="W73" s="16">
        <f t="shared" si="53"/>
        <v>0.65356362794770295</v>
      </c>
      <c r="X73" s="16">
        <f t="shared" si="54"/>
        <v>0.61226117163104488</v>
      </c>
      <c r="Y73" s="16">
        <f t="shared" si="55"/>
        <v>0.36110767368525043</v>
      </c>
      <c r="Z73" s="16">
        <f t="shared" si="56"/>
        <v>0.75282323663172601</v>
      </c>
      <c r="AB73" s="4">
        <v>33197</v>
      </c>
      <c r="AC73" s="16">
        <f t="shared" si="57"/>
        <v>1</v>
      </c>
      <c r="AD73" s="16">
        <f t="shared" si="58"/>
        <v>4.5220899638211076E-2</v>
      </c>
      <c r="AE73" s="16">
        <f t="shared" si="59"/>
        <v>0.83846393853089796</v>
      </c>
      <c r="AF73" s="16">
        <f t="shared" si="60"/>
        <v>0.34643637205229705</v>
      </c>
      <c r="AG73" s="16">
        <f t="shared" si="61"/>
        <v>0.38773882836895512</v>
      </c>
      <c r="AH73" s="16">
        <f t="shared" si="62"/>
        <v>0.63889232631474957</v>
      </c>
      <c r="AI73" s="16">
        <f t="shared" si="63"/>
        <v>0.24717676336827399</v>
      </c>
    </row>
    <row r="74" spans="1:35" x14ac:dyDescent="0.25">
      <c r="A74" s="4">
        <v>33199</v>
      </c>
      <c r="B74" s="6">
        <v>4.3954467891388251</v>
      </c>
      <c r="C74" s="6">
        <v>0.42709862977725593</v>
      </c>
      <c r="D74" s="6">
        <v>91.739288372126254</v>
      </c>
      <c r="E74" s="8">
        <v>0.27423418551666873</v>
      </c>
      <c r="F74" s="9">
        <v>0.52675784904630374</v>
      </c>
      <c r="G74" s="9">
        <v>46.444776374040892</v>
      </c>
      <c r="H74" s="1">
        <v>0.25008170846077526</v>
      </c>
      <c r="J74" s="4">
        <v>33199</v>
      </c>
      <c r="K74" s="16">
        <f t="shared" si="43"/>
        <v>0.73237153053769177</v>
      </c>
      <c r="L74" s="16">
        <f t="shared" si="44"/>
        <v>0.12716985816486143</v>
      </c>
      <c r="M74" s="16">
        <f t="shared" si="45"/>
        <v>0.72396603797490489</v>
      </c>
      <c r="N74" s="16">
        <f t="shared" si="46"/>
        <v>0.41239707245473806</v>
      </c>
      <c r="O74" s="16">
        <f t="shared" si="47"/>
        <v>0.51707536181915803</v>
      </c>
      <c r="P74" s="16">
        <f t="shared" si="48"/>
        <v>0.50070251305997626</v>
      </c>
      <c r="Q74" s="16">
        <f t="shared" si="49"/>
        <v>0.25008170846077526</v>
      </c>
      <c r="S74" s="4">
        <v>33199</v>
      </c>
      <c r="T74" s="16">
        <f t="shared" si="50"/>
        <v>0.26762846946230823</v>
      </c>
      <c r="U74" s="16">
        <f t="shared" si="51"/>
        <v>0.87283014183513852</v>
      </c>
      <c r="V74" s="16">
        <f t="shared" si="52"/>
        <v>0.27603396202509511</v>
      </c>
      <c r="W74" s="16">
        <f t="shared" si="53"/>
        <v>0.58760292754526189</v>
      </c>
      <c r="X74" s="16">
        <f t="shared" si="54"/>
        <v>0.48292463818084197</v>
      </c>
      <c r="Y74" s="16">
        <f t="shared" si="55"/>
        <v>0.49929748694002374</v>
      </c>
      <c r="Z74" s="16">
        <f t="shared" si="56"/>
        <v>0.74991829153922474</v>
      </c>
      <c r="AB74" s="4">
        <v>33199</v>
      </c>
      <c r="AC74" s="16">
        <f t="shared" si="57"/>
        <v>0.73237153053769177</v>
      </c>
      <c r="AD74" s="16">
        <f t="shared" si="58"/>
        <v>0.12716985816486148</v>
      </c>
      <c r="AE74" s="16">
        <f t="shared" si="59"/>
        <v>0.72396603797490489</v>
      </c>
      <c r="AF74" s="16">
        <f t="shared" si="60"/>
        <v>0.41239707245473811</v>
      </c>
      <c r="AG74" s="16">
        <f t="shared" si="61"/>
        <v>0.51707536181915803</v>
      </c>
      <c r="AH74" s="16">
        <f t="shared" si="62"/>
        <v>0.50070251305997626</v>
      </c>
      <c r="AI74" s="16">
        <f t="shared" si="63"/>
        <v>0.25008170846077526</v>
      </c>
    </row>
    <row r="75" spans="1:35" x14ac:dyDescent="0.25">
      <c r="A75" s="4">
        <v>33210</v>
      </c>
      <c r="B75" s="6">
        <v>3.934343566947514</v>
      </c>
      <c r="C75" s="6">
        <v>1.1678777699982648</v>
      </c>
      <c r="D75" s="6">
        <v>99.351919362870106</v>
      </c>
      <c r="E75" s="8">
        <v>0.42466060859135202</v>
      </c>
      <c r="F75" s="9">
        <v>0.5267830267585496</v>
      </c>
      <c r="G75" s="9">
        <v>54.012741301946669</v>
      </c>
      <c r="H75" s="1">
        <v>0.29999884423725143</v>
      </c>
      <c r="J75" s="4">
        <v>33210</v>
      </c>
      <c r="K75" s="16">
        <f t="shared" si="43"/>
        <v>0.65554228227865985</v>
      </c>
      <c r="L75" s="16">
        <f t="shared" si="44"/>
        <v>0.3477389998699616</v>
      </c>
      <c r="M75" s="16">
        <f t="shared" si="45"/>
        <v>0.78404156716996598</v>
      </c>
      <c r="N75" s="16">
        <f t="shared" si="46"/>
        <v>0.63861035939035449</v>
      </c>
      <c r="O75" s="16">
        <f t="shared" si="47"/>
        <v>0.51710007673264791</v>
      </c>
      <c r="P75" s="16">
        <f t="shared" si="48"/>
        <v>0.58228970873587405</v>
      </c>
      <c r="Q75" s="16">
        <f t="shared" si="49"/>
        <v>0.29999884423725143</v>
      </c>
      <c r="S75" s="4">
        <v>33210</v>
      </c>
      <c r="T75" s="16">
        <f t="shared" si="50"/>
        <v>0.34445771772134015</v>
      </c>
      <c r="U75" s="16">
        <f t="shared" si="51"/>
        <v>0.6522610001300384</v>
      </c>
      <c r="V75" s="16">
        <f t="shared" si="52"/>
        <v>0.21595843283003402</v>
      </c>
      <c r="W75" s="16">
        <f t="shared" si="53"/>
        <v>0.36138964060964551</v>
      </c>
      <c r="X75" s="16">
        <f t="shared" si="54"/>
        <v>0.48289992326735209</v>
      </c>
      <c r="Y75" s="16">
        <f t="shared" si="55"/>
        <v>0.41771029126412595</v>
      </c>
      <c r="Z75" s="16">
        <f t="shared" si="56"/>
        <v>0.70000115576274857</v>
      </c>
      <c r="AB75" s="4">
        <v>33210</v>
      </c>
      <c r="AC75" s="16">
        <f t="shared" si="57"/>
        <v>0.65554228227865985</v>
      </c>
      <c r="AD75" s="16">
        <f t="shared" si="58"/>
        <v>0.3477389998699616</v>
      </c>
      <c r="AE75" s="16">
        <f t="shared" si="59"/>
        <v>0.78404156716996598</v>
      </c>
      <c r="AF75" s="16">
        <f t="shared" si="60"/>
        <v>0.63861035939035449</v>
      </c>
      <c r="AG75" s="16">
        <f t="shared" si="61"/>
        <v>0.51710007673264791</v>
      </c>
      <c r="AH75" s="16">
        <f t="shared" si="62"/>
        <v>0.58228970873587405</v>
      </c>
      <c r="AI75" s="16">
        <f t="shared" si="63"/>
        <v>0.29999884423725143</v>
      </c>
    </row>
    <row r="76" spans="1:35" x14ac:dyDescent="0.25">
      <c r="A76" s="4">
        <v>33211</v>
      </c>
      <c r="B76" s="6">
        <v>3.9553576975069142</v>
      </c>
      <c r="C76" s="6">
        <v>0.84109956992922996</v>
      </c>
      <c r="D76" s="6">
        <v>99.75407379145247</v>
      </c>
      <c r="E76" s="8">
        <v>0.31850493499612342</v>
      </c>
      <c r="F76" s="9">
        <v>0.26252763638052257</v>
      </c>
      <c r="G76" s="9">
        <v>33.151253933680984</v>
      </c>
      <c r="H76" s="1">
        <v>0.28026397391549096</v>
      </c>
      <c r="J76" s="4">
        <v>33211</v>
      </c>
      <c r="K76" s="16">
        <f t="shared" si="43"/>
        <v>0.65904366716602458</v>
      </c>
      <c r="L76" s="16">
        <f t="shared" si="44"/>
        <v>0.2504398411819071</v>
      </c>
      <c r="M76" s="16">
        <f t="shared" si="45"/>
        <v>0.78721519270686624</v>
      </c>
      <c r="N76" s="16">
        <f t="shared" si="46"/>
        <v>0.47897202351821339</v>
      </c>
      <c r="O76" s="16">
        <f t="shared" si="47"/>
        <v>0.25770204053865836</v>
      </c>
      <c r="P76" s="16">
        <f t="shared" si="48"/>
        <v>0.35739037738076029</v>
      </c>
      <c r="Q76" s="16">
        <f t="shared" si="49"/>
        <v>0.28026397391549096</v>
      </c>
      <c r="S76" s="4">
        <v>33211</v>
      </c>
      <c r="T76" s="16">
        <f t="shared" si="50"/>
        <v>0.34095633283397542</v>
      </c>
      <c r="U76" s="16">
        <f t="shared" si="51"/>
        <v>0.7495601588180929</v>
      </c>
      <c r="V76" s="16">
        <f t="shared" si="52"/>
        <v>0.21278480729313376</v>
      </c>
      <c r="W76" s="16">
        <f t="shared" si="53"/>
        <v>0.52102797648178667</v>
      </c>
      <c r="X76" s="16">
        <f t="shared" si="54"/>
        <v>0.74229795946134169</v>
      </c>
      <c r="Y76" s="16">
        <f t="shared" si="55"/>
        <v>0.64260962261923971</v>
      </c>
      <c r="Z76" s="16">
        <f t="shared" si="56"/>
        <v>0.71973602608450904</v>
      </c>
      <c r="AB76" s="4">
        <v>33211</v>
      </c>
      <c r="AC76" s="16">
        <f t="shared" si="57"/>
        <v>0.65904366716602458</v>
      </c>
      <c r="AD76" s="16">
        <f t="shared" si="58"/>
        <v>0.2504398411819071</v>
      </c>
      <c r="AE76" s="16">
        <f t="shared" si="59"/>
        <v>0.78721519270686624</v>
      </c>
      <c r="AF76" s="16">
        <f t="shared" si="60"/>
        <v>0.47897202351821333</v>
      </c>
      <c r="AG76" s="16">
        <f t="shared" si="61"/>
        <v>0.25770204053865831</v>
      </c>
      <c r="AH76" s="16">
        <f t="shared" si="62"/>
        <v>0.35739037738076029</v>
      </c>
      <c r="AI76" s="16">
        <f t="shared" si="63"/>
        <v>0.28026397391549096</v>
      </c>
    </row>
    <row r="77" spans="1:35" x14ac:dyDescent="0.25">
      <c r="A77" s="1">
        <v>33341</v>
      </c>
      <c r="B77" s="6">
        <v>5.1250437450223529</v>
      </c>
      <c r="C77" s="6">
        <v>0.15773239532200753</v>
      </c>
      <c r="D77" s="6">
        <v>106.31960357236538</v>
      </c>
      <c r="E77" s="8">
        <v>0.43134605621114008</v>
      </c>
      <c r="F77" s="9">
        <v>0.59058832867460254</v>
      </c>
      <c r="G77" s="9">
        <v>37.416735904676209</v>
      </c>
      <c r="H77" s="1">
        <v>0.13487627032281344</v>
      </c>
      <c r="J77" s="1">
        <v>33341</v>
      </c>
      <c r="K77" s="16">
        <f t="shared" si="43"/>
        <v>0.85393733826772911</v>
      </c>
      <c r="L77" s="16">
        <f t="shared" si="44"/>
        <v>4.6965279077492678E-2</v>
      </c>
      <c r="M77" s="16">
        <f t="shared" si="45"/>
        <v>0.83902746056982436</v>
      </c>
      <c r="N77" s="16">
        <f t="shared" si="46"/>
        <v>0.64866402582605309</v>
      </c>
      <c r="O77" s="16">
        <f t="shared" si="47"/>
        <v>0.57973255507911403</v>
      </c>
      <c r="P77" s="16">
        <f t="shared" si="48"/>
        <v>0.4033748283573193</v>
      </c>
      <c r="Q77" s="16">
        <f t="shared" si="49"/>
        <v>0.13487627032281344</v>
      </c>
      <c r="S77" s="1">
        <v>33341</v>
      </c>
      <c r="T77" s="16">
        <f t="shared" si="50"/>
        <v>0.14606266173227089</v>
      </c>
      <c r="U77" s="16">
        <f t="shared" si="51"/>
        <v>0.95303472092250729</v>
      </c>
      <c r="V77" s="16">
        <f t="shared" si="52"/>
        <v>0.16097253943017564</v>
      </c>
      <c r="W77" s="16">
        <f t="shared" si="53"/>
        <v>0.35133597417394691</v>
      </c>
      <c r="X77" s="16">
        <f t="shared" si="54"/>
        <v>0.42026744492088597</v>
      </c>
      <c r="Y77" s="16">
        <f t="shared" si="55"/>
        <v>0.5966251716426807</v>
      </c>
      <c r="Z77" s="16">
        <f t="shared" si="56"/>
        <v>0.86512372967718654</v>
      </c>
      <c r="AB77" s="1">
        <v>33341</v>
      </c>
      <c r="AC77" s="16">
        <f t="shared" si="57"/>
        <v>0.85393733826772911</v>
      </c>
      <c r="AD77" s="16">
        <f t="shared" si="58"/>
        <v>4.6965279077492705E-2</v>
      </c>
      <c r="AE77" s="16">
        <f t="shared" si="59"/>
        <v>0.83902746056982436</v>
      </c>
      <c r="AF77" s="16">
        <f t="shared" si="60"/>
        <v>0.64866402582605309</v>
      </c>
      <c r="AG77" s="16">
        <f t="shared" si="61"/>
        <v>0.57973255507911403</v>
      </c>
      <c r="AH77" s="16">
        <f t="shared" si="62"/>
        <v>0.4033748283573193</v>
      </c>
      <c r="AI77" s="16">
        <f t="shared" si="63"/>
        <v>0.13487627032281346</v>
      </c>
    </row>
    <row r="78" spans="1:35" x14ac:dyDescent="0.25">
      <c r="A78" s="4">
        <v>34216</v>
      </c>
      <c r="B78" s="6">
        <v>4.3439289282272737</v>
      </c>
      <c r="C78" s="6">
        <v>0.22894915237330779</v>
      </c>
      <c r="D78" s="6">
        <v>87.365050319732504</v>
      </c>
      <c r="E78" s="8">
        <v>0.48646258233399681</v>
      </c>
      <c r="F78" s="9">
        <v>0.76213295277160309</v>
      </c>
      <c r="G78" s="9">
        <v>58.007153770235846</v>
      </c>
      <c r="H78" s="1">
        <v>0.92750923329847612</v>
      </c>
      <c r="J78" s="4">
        <v>34216</v>
      </c>
      <c r="K78" s="16">
        <f t="shared" si="43"/>
        <v>0.72378759892485722</v>
      </c>
      <c r="L78" s="16">
        <f t="shared" si="44"/>
        <v>6.8170275445424214E-2</v>
      </c>
      <c r="M78" s="16">
        <f t="shared" si="45"/>
        <v>0.68944647881825505</v>
      </c>
      <c r="N78" s="16">
        <f t="shared" si="46"/>
        <v>0.73154900230743936</v>
      </c>
      <c r="O78" s="16">
        <f t="shared" si="47"/>
        <v>0.74812396819935945</v>
      </c>
      <c r="P78" s="16">
        <f t="shared" si="48"/>
        <v>0.62535186808321341</v>
      </c>
      <c r="Q78" s="16">
        <f t="shared" si="49"/>
        <v>0.92750923329847612</v>
      </c>
      <c r="S78" s="4">
        <v>34216</v>
      </c>
      <c r="T78" s="16">
        <f t="shared" si="50"/>
        <v>0.27621240107514278</v>
      </c>
      <c r="U78" s="16">
        <f t="shared" si="51"/>
        <v>0.9318297245545758</v>
      </c>
      <c r="V78" s="16">
        <f t="shared" si="52"/>
        <v>0.31055352118174495</v>
      </c>
      <c r="W78" s="16">
        <f t="shared" si="53"/>
        <v>0.26845099769256064</v>
      </c>
      <c r="X78" s="16">
        <f t="shared" si="54"/>
        <v>0.25187603180064055</v>
      </c>
      <c r="Y78" s="16">
        <f t="shared" si="55"/>
        <v>0.37464813191678659</v>
      </c>
      <c r="Z78" s="16">
        <f t="shared" si="56"/>
        <v>7.2490766701523879E-2</v>
      </c>
      <c r="AB78" s="4">
        <v>34216</v>
      </c>
      <c r="AC78" s="16">
        <f t="shared" si="57"/>
        <v>0.72378759892485722</v>
      </c>
      <c r="AD78" s="16">
        <f t="shared" si="58"/>
        <v>6.81702754454242E-2</v>
      </c>
      <c r="AE78" s="16">
        <f t="shared" si="59"/>
        <v>0.68944647881825505</v>
      </c>
      <c r="AF78" s="16">
        <f t="shared" si="60"/>
        <v>0.73154900230743936</v>
      </c>
      <c r="AG78" s="16">
        <f t="shared" si="61"/>
        <v>0.74812396819935945</v>
      </c>
      <c r="AH78" s="16">
        <f t="shared" si="62"/>
        <v>0.62535186808321341</v>
      </c>
      <c r="AI78" s="16">
        <f t="shared" si="63"/>
        <v>0.92750923329847612</v>
      </c>
    </row>
    <row r="79" spans="1:35" x14ac:dyDescent="0.25">
      <c r="A79" s="4">
        <v>34220</v>
      </c>
      <c r="B79" s="6">
        <v>4.234255436444756</v>
      </c>
      <c r="C79" s="6">
        <v>0.34284214606432117</v>
      </c>
      <c r="D79" s="6">
        <v>94.448642568762779</v>
      </c>
      <c r="E79" s="8">
        <v>0.33019681606124623</v>
      </c>
      <c r="F79" s="9">
        <v>0.30853214388687894</v>
      </c>
      <c r="G79" s="9">
        <v>33.04456036416083</v>
      </c>
      <c r="H79" s="1">
        <v>0.52017205826275692</v>
      </c>
      <c r="J79" s="4">
        <v>34220</v>
      </c>
      <c r="K79" s="16">
        <f t="shared" si="43"/>
        <v>0.70551374716656712</v>
      </c>
      <c r="L79" s="16">
        <f t="shared" si="44"/>
        <v>0.10208224528998054</v>
      </c>
      <c r="M79" s="16">
        <f t="shared" si="45"/>
        <v>0.74534706739005785</v>
      </c>
      <c r="N79" s="16">
        <f t="shared" si="46"/>
        <v>0.49655443219443784</v>
      </c>
      <c r="O79" s="16">
        <f t="shared" si="47"/>
        <v>0.3028609259871225</v>
      </c>
      <c r="P79" s="16">
        <f t="shared" si="48"/>
        <v>0.35624015678424259</v>
      </c>
      <c r="Q79" s="16">
        <f t="shared" si="49"/>
        <v>0.52017205826275692</v>
      </c>
      <c r="S79" s="4">
        <v>34220</v>
      </c>
      <c r="T79" s="16">
        <f t="shared" si="50"/>
        <v>0.29448625283343288</v>
      </c>
      <c r="U79" s="16">
        <f t="shared" si="51"/>
        <v>0.89791775471001944</v>
      </c>
      <c r="V79" s="16">
        <f t="shared" si="52"/>
        <v>0.25465293260994215</v>
      </c>
      <c r="W79" s="16">
        <f t="shared" si="53"/>
        <v>0.50344556780556216</v>
      </c>
      <c r="X79" s="16">
        <f t="shared" si="54"/>
        <v>0.69713907401287756</v>
      </c>
      <c r="Y79" s="16">
        <f t="shared" si="55"/>
        <v>0.64375984321575741</v>
      </c>
      <c r="Z79" s="16">
        <f t="shared" si="56"/>
        <v>0.47982794173724308</v>
      </c>
      <c r="AB79" s="4">
        <v>34220</v>
      </c>
      <c r="AC79" s="16">
        <f t="shared" si="57"/>
        <v>0.70551374716656712</v>
      </c>
      <c r="AD79" s="16">
        <f t="shared" si="58"/>
        <v>0.10208224528998056</v>
      </c>
      <c r="AE79" s="16">
        <f t="shared" si="59"/>
        <v>0.74534706739005785</v>
      </c>
      <c r="AF79" s="16">
        <f t="shared" si="60"/>
        <v>0.49655443219443784</v>
      </c>
      <c r="AG79" s="16">
        <f t="shared" si="61"/>
        <v>0.30286092598712244</v>
      </c>
      <c r="AH79" s="16">
        <f t="shared" si="62"/>
        <v>0.35624015678424259</v>
      </c>
      <c r="AI79" s="16">
        <f t="shared" si="63"/>
        <v>0.52017205826275692</v>
      </c>
    </row>
    <row r="80" spans="1:35" x14ac:dyDescent="0.25">
      <c r="A80" s="1">
        <v>34641</v>
      </c>
      <c r="B80" s="6">
        <v>4.417940738384142</v>
      </c>
      <c r="C80" s="6">
        <v>0.21421161264615135</v>
      </c>
      <c r="D80" s="6">
        <v>88.607730998930833</v>
      </c>
      <c r="E80" s="8">
        <v>0.37573555309993367</v>
      </c>
      <c r="F80" s="9">
        <v>0.62273132553458965</v>
      </c>
      <c r="G80" s="9">
        <v>44.916973187035843</v>
      </c>
      <c r="H80" s="1">
        <v>0.50248458517778705</v>
      </c>
      <c r="J80" s="1">
        <v>34641</v>
      </c>
      <c r="K80" s="16">
        <f t="shared" si="43"/>
        <v>0.73611948355064538</v>
      </c>
      <c r="L80" s="16">
        <f t="shared" si="44"/>
        <v>6.378213016437069E-2</v>
      </c>
      <c r="M80" s="16">
        <f t="shared" si="45"/>
        <v>0.69925316713850727</v>
      </c>
      <c r="N80" s="16">
        <f t="shared" si="46"/>
        <v>0.56503620007709066</v>
      </c>
      <c r="O80" s="16">
        <f t="shared" si="47"/>
        <v>0.61128472228729336</v>
      </c>
      <c r="P80" s="16">
        <f t="shared" si="48"/>
        <v>0.48423187944051871</v>
      </c>
      <c r="Q80" s="16">
        <f t="shared" si="49"/>
        <v>0.50248458517778705</v>
      </c>
      <c r="S80" s="1">
        <v>34641</v>
      </c>
      <c r="T80" s="16">
        <f t="shared" si="50"/>
        <v>0.26388051644935462</v>
      </c>
      <c r="U80" s="16">
        <f t="shared" si="51"/>
        <v>0.93621786983562927</v>
      </c>
      <c r="V80" s="16">
        <f t="shared" si="52"/>
        <v>0.30074683286149273</v>
      </c>
      <c r="W80" s="16">
        <f t="shared" si="53"/>
        <v>0.43496379992290934</v>
      </c>
      <c r="X80" s="16">
        <f t="shared" si="54"/>
        <v>0.38871527771270664</v>
      </c>
      <c r="Y80" s="16">
        <f t="shared" si="55"/>
        <v>0.51576812055948129</v>
      </c>
      <c r="Z80" s="16">
        <f t="shared" si="56"/>
        <v>0.49751541482221295</v>
      </c>
      <c r="AB80" s="1">
        <v>34641</v>
      </c>
      <c r="AC80" s="16">
        <f t="shared" si="57"/>
        <v>0.73611948355064538</v>
      </c>
      <c r="AD80" s="16">
        <f t="shared" si="58"/>
        <v>6.3782130164370732E-2</v>
      </c>
      <c r="AE80" s="16">
        <f t="shared" si="59"/>
        <v>0.69925316713850727</v>
      </c>
      <c r="AF80" s="16">
        <f t="shared" si="60"/>
        <v>0.56503620007709066</v>
      </c>
      <c r="AG80" s="16">
        <f t="shared" si="61"/>
        <v>0.61128472228729336</v>
      </c>
      <c r="AH80" s="16">
        <f t="shared" si="62"/>
        <v>0.48423187944051871</v>
      </c>
      <c r="AI80" s="16">
        <f t="shared" si="63"/>
        <v>0.50248458517778705</v>
      </c>
    </row>
    <row r="81" spans="1:35" x14ac:dyDescent="0.25">
      <c r="A81" s="1">
        <v>35061</v>
      </c>
      <c r="B81" s="6">
        <v>4.4266398539946303</v>
      </c>
      <c r="C81" s="6">
        <v>2.8130649415995662E-2</v>
      </c>
      <c r="D81" s="6">
        <v>86.629991762857969</v>
      </c>
      <c r="E81" s="8">
        <v>0.41313395601376751</v>
      </c>
      <c r="F81" s="9">
        <v>0.70972954833098689</v>
      </c>
      <c r="G81" s="9">
        <v>53.258123891228884</v>
      </c>
      <c r="H81" s="1">
        <v>0.78515908312744132</v>
      </c>
      <c r="J81" s="1">
        <v>35061</v>
      </c>
      <c r="K81" s="16">
        <f t="shared" si="43"/>
        <v>0.73756893452107242</v>
      </c>
      <c r="L81" s="16">
        <f t="shared" si="44"/>
        <v>8.3759826112842148E-3</v>
      </c>
      <c r="M81" s="16">
        <f t="shared" si="45"/>
        <v>0.68364572059849005</v>
      </c>
      <c r="N81" s="16">
        <f t="shared" si="46"/>
        <v>0.62127642354554791</v>
      </c>
      <c r="O81" s="16">
        <f t="shared" si="47"/>
        <v>0.69668380577796296</v>
      </c>
      <c r="P81" s="16">
        <f t="shared" si="48"/>
        <v>0.57415448097845523</v>
      </c>
      <c r="Q81" s="16">
        <f t="shared" si="49"/>
        <v>0.78515908312744132</v>
      </c>
      <c r="S81" s="1">
        <v>35061</v>
      </c>
      <c r="T81" s="16">
        <f t="shared" si="50"/>
        <v>0.26243106547892758</v>
      </c>
      <c r="U81" s="16">
        <f t="shared" si="51"/>
        <v>0.99162401738871575</v>
      </c>
      <c r="V81" s="16">
        <f t="shared" si="52"/>
        <v>0.31635427940150995</v>
      </c>
      <c r="W81" s="16">
        <f t="shared" si="53"/>
        <v>0.37872357645445209</v>
      </c>
      <c r="X81" s="16">
        <f t="shared" si="54"/>
        <v>0.30331619422203704</v>
      </c>
      <c r="Y81" s="16">
        <f t="shared" si="55"/>
        <v>0.42584551902154477</v>
      </c>
      <c r="Z81" s="16">
        <f t="shared" si="56"/>
        <v>0.21484091687255868</v>
      </c>
      <c r="AB81" s="1">
        <v>35061</v>
      </c>
      <c r="AC81" s="16">
        <f t="shared" si="57"/>
        <v>0.73756893452107242</v>
      </c>
      <c r="AD81" s="16">
        <f t="shared" si="58"/>
        <v>8.3759826112842495E-3</v>
      </c>
      <c r="AE81" s="16">
        <f t="shared" si="59"/>
        <v>0.68364572059849005</v>
      </c>
      <c r="AF81" s="16">
        <f t="shared" si="60"/>
        <v>0.62127642354554791</v>
      </c>
      <c r="AG81" s="16">
        <f t="shared" si="61"/>
        <v>0.69668380577796296</v>
      </c>
      <c r="AH81" s="16">
        <f t="shared" si="62"/>
        <v>0.57415448097845523</v>
      </c>
      <c r="AI81" s="16">
        <f t="shared" si="63"/>
        <v>0.78515908312744132</v>
      </c>
    </row>
    <row r="82" spans="1:35" x14ac:dyDescent="0.25">
      <c r="A82" s="1">
        <v>35085</v>
      </c>
      <c r="B82" s="6">
        <v>4.3382573213374744</v>
      </c>
      <c r="C82" s="6">
        <v>0</v>
      </c>
      <c r="D82" s="6">
        <v>96.536071856587895</v>
      </c>
      <c r="E82" s="8">
        <v>0.3979674097316675</v>
      </c>
      <c r="F82" s="9">
        <v>0.42268903360875509</v>
      </c>
      <c r="G82" s="9">
        <v>36.214525711773696</v>
      </c>
      <c r="H82" s="1">
        <v>0.77993439333596348</v>
      </c>
      <c r="J82" s="1">
        <v>35085</v>
      </c>
      <c r="K82" s="16">
        <f t="shared" si="43"/>
        <v>0.72284259296351694</v>
      </c>
      <c r="L82" s="16">
        <f t="shared" si="44"/>
        <v>0</v>
      </c>
      <c r="M82" s="16">
        <f t="shared" si="45"/>
        <v>0.76182013948245797</v>
      </c>
      <c r="N82" s="16">
        <f t="shared" si="46"/>
        <v>0.59846876638127666</v>
      </c>
      <c r="O82" s="16">
        <f t="shared" si="47"/>
        <v>0.41491946515072231</v>
      </c>
      <c r="P82" s="16">
        <f t="shared" si="48"/>
        <v>0.39041428226781222</v>
      </c>
      <c r="Q82" s="16">
        <f t="shared" si="49"/>
        <v>0.77993439333596348</v>
      </c>
      <c r="S82" s="1">
        <v>35085</v>
      </c>
      <c r="T82" s="16">
        <f t="shared" si="50"/>
        <v>0.27715740703648306</v>
      </c>
      <c r="U82" s="16">
        <f t="shared" si="51"/>
        <v>1</v>
      </c>
      <c r="V82" s="16">
        <f t="shared" si="52"/>
        <v>0.23817986051754203</v>
      </c>
      <c r="W82" s="16">
        <f t="shared" si="53"/>
        <v>0.40153123361872334</v>
      </c>
      <c r="X82" s="16">
        <f t="shared" si="54"/>
        <v>0.58508053484927769</v>
      </c>
      <c r="Y82" s="16">
        <f t="shared" si="55"/>
        <v>0.60958571773218773</v>
      </c>
      <c r="Z82" s="16">
        <f t="shared" si="56"/>
        <v>0.22006560666403652</v>
      </c>
      <c r="AB82" s="1">
        <v>35085</v>
      </c>
      <c r="AC82" s="16">
        <f t="shared" si="57"/>
        <v>0.72284259296351694</v>
      </c>
      <c r="AD82" s="16">
        <f t="shared" si="58"/>
        <v>0</v>
      </c>
      <c r="AE82" s="16">
        <f t="shared" si="59"/>
        <v>0.76182013948245797</v>
      </c>
      <c r="AF82" s="16">
        <f t="shared" si="60"/>
        <v>0.59846876638127666</v>
      </c>
      <c r="AG82" s="16">
        <f t="shared" si="61"/>
        <v>0.41491946515072231</v>
      </c>
      <c r="AH82" s="16">
        <f t="shared" si="62"/>
        <v>0.39041428226781227</v>
      </c>
      <c r="AI82" s="16">
        <f t="shared" si="63"/>
        <v>0.77993439333596348</v>
      </c>
    </row>
    <row r="83" spans="1:35" x14ac:dyDescent="0.25">
      <c r="A83" s="4">
        <v>35213</v>
      </c>
      <c r="B83" s="6">
        <v>4.8148300099184009</v>
      </c>
      <c r="C83" s="6">
        <v>0.25025857304242083</v>
      </c>
      <c r="D83" s="6">
        <v>91.960062970583238</v>
      </c>
      <c r="E83" s="8">
        <v>0.31993608833967757</v>
      </c>
      <c r="F83" s="9">
        <v>0.37171226583577588</v>
      </c>
      <c r="G83" s="9">
        <v>44.963258704243259</v>
      </c>
      <c r="H83" s="1">
        <v>0.17185845818502299</v>
      </c>
      <c r="J83" s="4">
        <v>35213</v>
      </c>
      <c r="K83" s="16">
        <f t="shared" si="43"/>
        <v>0.80224937140773034</v>
      </c>
      <c r="L83" s="16">
        <f t="shared" si="44"/>
        <v>7.4515217374832354E-2</v>
      </c>
      <c r="M83" s="16">
        <f t="shared" si="45"/>
        <v>0.72570829381933732</v>
      </c>
      <c r="N83" s="16">
        <f t="shared" si="46"/>
        <v>0.48112421124784882</v>
      </c>
      <c r="O83" s="16">
        <f t="shared" si="47"/>
        <v>0.36487971597886443</v>
      </c>
      <c r="P83" s="16">
        <f t="shared" si="48"/>
        <v>0.48473086504435481</v>
      </c>
      <c r="Q83" s="16">
        <f t="shared" si="49"/>
        <v>0.17185845818502299</v>
      </c>
      <c r="S83" s="4">
        <v>35213</v>
      </c>
      <c r="T83" s="16">
        <f t="shared" si="50"/>
        <v>0.19775062859226966</v>
      </c>
      <c r="U83" s="16">
        <f t="shared" si="51"/>
        <v>0.92548478262516765</v>
      </c>
      <c r="V83" s="16">
        <f t="shared" si="52"/>
        <v>0.27429170618066268</v>
      </c>
      <c r="W83" s="16">
        <f t="shared" si="53"/>
        <v>0.51887578875215112</v>
      </c>
      <c r="X83" s="16">
        <f t="shared" si="54"/>
        <v>0.63512028402113563</v>
      </c>
      <c r="Y83" s="16">
        <f t="shared" si="55"/>
        <v>0.51526913495564519</v>
      </c>
      <c r="Z83" s="16">
        <f t="shared" si="56"/>
        <v>0.82814154181497701</v>
      </c>
      <c r="AB83" s="4">
        <v>35213</v>
      </c>
      <c r="AC83" s="16">
        <f t="shared" si="57"/>
        <v>0.80224937140773034</v>
      </c>
      <c r="AD83" s="16">
        <f t="shared" si="58"/>
        <v>7.4515217374832354E-2</v>
      </c>
      <c r="AE83" s="16">
        <f t="shared" si="59"/>
        <v>0.72570829381933732</v>
      </c>
      <c r="AF83" s="16">
        <f t="shared" si="60"/>
        <v>0.48112421124784888</v>
      </c>
      <c r="AG83" s="16">
        <f t="shared" si="61"/>
        <v>0.36487971597886437</v>
      </c>
      <c r="AH83" s="16">
        <f t="shared" si="62"/>
        <v>0.48473086504435481</v>
      </c>
      <c r="AI83" s="16">
        <f t="shared" si="63"/>
        <v>0.17185845818502299</v>
      </c>
    </row>
    <row r="84" spans="1:35" x14ac:dyDescent="0.25">
      <c r="A84" s="4">
        <v>35214</v>
      </c>
      <c r="B84" s="6">
        <v>4.3504694888197397</v>
      </c>
      <c r="C84" s="6">
        <v>4.4714932348325021E-2</v>
      </c>
      <c r="D84" s="6">
        <v>94.026225147544494</v>
      </c>
      <c r="E84" s="8">
        <v>0.40906252932823722</v>
      </c>
      <c r="F84" s="9">
        <v>0.69090165466946196</v>
      </c>
      <c r="G84" s="9">
        <v>49.730129799680753</v>
      </c>
      <c r="H84" s="1">
        <v>0.86114926987917051</v>
      </c>
      <c r="J84" s="4">
        <v>35214</v>
      </c>
      <c r="K84" s="16">
        <f t="shared" si="43"/>
        <v>0.72487739038440024</v>
      </c>
      <c r="L84" s="16">
        <f t="shared" si="44"/>
        <v>1.331400104831402E-2</v>
      </c>
      <c r="M84" s="16">
        <f t="shared" si="45"/>
        <v>0.7420135352443703</v>
      </c>
      <c r="N84" s="16">
        <f t="shared" si="46"/>
        <v>0.61515375710021247</v>
      </c>
      <c r="O84" s="16">
        <f t="shared" si="47"/>
        <v>0.67820199303430539</v>
      </c>
      <c r="P84" s="16">
        <f t="shared" si="48"/>
        <v>0.53612059115040078</v>
      </c>
      <c r="Q84" s="16">
        <f t="shared" si="49"/>
        <v>0.86114926987917051</v>
      </c>
      <c r="S84" s="4">
        <v>35214</v>
      </c>
      <c r="T84" s="16">
        <f t="shared" si="50"/>
        <v>0.27512260961559976</v>
      </c>
      <c r="U84" s="16">
        <f t="shared" si="51"/>
        <v>0.98668599895168596</v>
      </c>
      <c r="V84" s="16">
        <f t="shared" si="52"/>
        <v>0.2579864647556297</v>
      </c>
      <c r="W84" s="16">
        <f t="shared" si="53"/>
        <v>0.38484624289978753</v>
      </c>
      <c r="X84" s="16">
        <f t="shared" si="54"/>
        <v>0.32179800696569461</v>
      </c>
      <c r="Y84" s="16">
        <f t="shared" si="55"/>
        <v>0.46387940884959922</v>
      </c>
      <c r="Z84" s="16">
        <f t="shared" si="56"/>
        <v>0.13885073012082949</v>
      </c>
      <c r="AB84" s="4">
        <v>35214</v>
      </c>
      <c r="AC84" s="16">
        <f t="shared" si="57"/>
        <v>0.72487739038440024</v>
      </c>
      <c r="AD84" s="16">
        <f t="shared" si="58"/>
        <v>1.3314001048314039E-2</v>
      </c>
      <c r="AE84" s="16">
        <f t="shared" si="59"/>
        <v>0.7420135352443703</v>
      </c>
      <c r="AF84" s="16">
        <f t="shared" si="60"/>
        <v>0.61515375710021247</v>
      </c>
      <c r="AG84" s="16">
        <f t="shared" si="61"/>
        <v>0.67820199303430539</v>
      </c>
      <c r="AH84" s="16">
        <f t="shared" si="62"/>
        <v>0.53612059115040078</v>
      </c>
      <c r="AI84" s="16">
        <f t="shared" si="63"/>
        <v>0.86114926987917051</v>
      </c>
    </row>
    <row r="85" spans="1:35" x14ac:dyDescent="0.25">
      <c r="A85" s="1">
        <v>35361</v>
      </c>
      <c r="B85" s="6">
        <v>5.3296627861598953</v>
      </c>
      <c r="C85" s="6">
        <v>0.31087474654144825</v>
      </c>
      <c r="D85" s="6">
        <v>94.996443744895586</v>
      </c>
      <c r="E85" s="8">
        <v>0.39749575772120399</v>
      </c>
      <c r="F85" s="9">
        <v>0.64325425660911306</v>
      </c>
      <c r="G85" s="9">
        <v>50.127846888508515</v>
      </c>
      <c r="H85" s="1">
        <v>0.15196132716190766</v>
      </c>
      <c r="J85" s="1">
        <v>35361</v>
      </c>
      <c r="K85" s="16">
        <f t="shared" si="43"/>
        <v>0.88803106469057069</v>
      </c>
      <c r="L85" s="16">
        <f t="shared" si="44"/>
        <v>9.2563859184777234E-2</v>
      </c>
      <c r="M85" s="16">
        <f t="shared" si="45"/>
        <v>0.74967007287789367</v>
      </c>
      <c r="N85" s="16">
        <f t="shared" si="46"/>
        <v>0.59775948971700488</v>
      </c>
      <c r="O85" s="16">
        <f t="shared" si="47"/>
        <v>0.63143041547470713</v>
      </c>
      <c r="P85" s="16">
        <f t="shared" si="48"/>
        <v>0.54040821962898811</v>
      </c>
      <c r="Q85" s="16">
        <f t="shared" si="49"/>
        <v>0.15196132716190766</v>
      </c>
      <c r="S85" s="1">
        <v>35361</v>
      </c>
      <c r="T85" s="16">
        <f t="shared" si="50"/>
        <v>0.11196893530942931</v>
      </c>
      <c r="U85" s="16">
        <f t="shared" si="51"/>
        <v>0.90743614081522272</v>
      </c>
      <c r="V85" s="16">
        <f t="shared" si="52"/>
        <v>0.25032992712210633</v>
      </c>
      <c r="W85" s="16">
        <f t="shared" si="53"/>
        <v>0.40224051028299512</v>
      </c>
      <c r="X85" s="16">
        <f t="shared" si="54"/>
        <v>0.36856958452529287</v>
      </c>
      <c r="Y85" s="16">
        <f t="shared" si="55"/>
        <v>0.45959178037101189</v>
      </c>
      <c r="Z85" s="16">
        <f t="shared" si="56"/>
        <v>0.84803867283809231</v>
      </c>
      <c r="AB85" s="1">
        <v>35361</v>
      </c>
      <c r="AC85" s="16">
        <f t="shared" si="57"/>
        <v>0.88803106469057069</v>
      </c>
      <c r="AD85" s="16">
        <f t="shared" si="58"/>
        <v>9.2563859184777275E-2</v>
      </c>
      <c r="AE85" s="16">
        <f t="shared" si="59"/>
        <v>0.74967007287789367</v>
      </c>
      <c r="AF85" s="16">
        <f t="shared" si="60"/>
        <v>0.59775948971700488</v>
      </c>
      <c r="AG85" s="16">
        <f t="shared" si="61"/>
        <v>0.63143041547470713</v>
      </c>
      <c r="AH85" s="16">
        <f t="shared" si="62"/>
        <v>0.54040821962898811</v>
      </c>
      <c r="AI85" s="16">
        <f t="shared" si="63"/>
        <v>0.15196132716190769</v>
      </c>
    </row>
    <row r="86" spans="1:35" x14ac:dyDescent="0.25">
      <c r="A86" s="1">
        <v>35362</v>
      </c>
      <c r="B86" s="6">
        <v>4.7471978949512561</v>
      </c>
      <c r="C86" s="6">
        <v>3.030289199577681E-2</v>
      </c>
      <c r="D86" s="6">
        <v>89.109480299428881</v>
      </c>
      <c r="E86" s="8">
        <v>0.32844269012287391</v>
      </c>
      <c r="F86" s="9">
        <v>0.546757281086106</v>
      </c>
      <c r="G86" s="9">
        <v>54.732318149807995</v>
      </c>
      <c r="H86" s="1">
        <v>0.42728807129443674</v>
      </c>
      <c r="J86" s="1">
        <v>35362</v>
      </c>
      <c r="K86" s="16">
        <f t="shared" si="43"/>
        <v>0.79098047476805711</v>
      </c>
      <c r="L86" s="16">
        <f t="shared" si="44"/>
        <v>9.0227741519513203E-3</v>
      </c>
      <c r="M86" s="16">
        <f t="shared" si="45"/>
        <v>0.70321275151706475</v>
      </c>
      <c r="N86" s="16">
        <f t="shared" si="46"/>
        <v>0.493916553914096</v>
      </c>
      <c r="O86" s="16">
        <f t="shared" si="47"/>
        <v>0.5367071785578762</v>
      </c>
      <c r="P86" s="16">
        <f t="shared" si="48"/>
        <v>0.59004717823389319</v>
      </c>
      <c r="Q86" s="16">
        <f t="shared" si="49"/>
        <v>0.42728807129443674</v>
      </c>
      <c r="S86" s="1">
        <v>35362</v>
      </c>
      <c r="T86" s="16">
        <f t="shared" si="50"/>
        <v>0.20901952523194289</v>
      </c>
      <c r="U86" s="16">
        <f t="shared" si="51"/>
        <v>0.9909772258480487</v>
      </c>
      <c r="V86" s="16">
        <f t="shared" si="52"/>
        <v>0.29678724848293525</v>
      </c>
      <c r="W86" s="16">
        <f t="shared" si="53"/>
        <v>0.50608344608590405</v>
      </c>
      <c r="X86" s="16">
        <f t="shared" si="54"/>
        <v>0.4632928214421238</v>
      </c>
      <c r="Y86" s="16">
        <f t="shared" si="55"/>
        <v>0.40995282176610681</v>
      </c>
      <c r="Z86" s="16">
        <f t="shared" si="56"/>
        <v>0.57271192870556331</v>
      </c>
      <c r="AB86" s="1">
        <v>35362</v>
      </c>
      <c r="AC86" s="16">
        <f t="shared" si="57"/>
        <v>0.79098047476805711</v>
      </c>
      <c r="AD86" s="16">
        <f t="shared" si="58"/>
        <v>9.0227741519512961E-3</v>
      </c>
      <c r="AE86" s="16">
        <f t="shared" si="59"/>
        <v>0.70321275151706475</v>
      </c>
      <c r="AF86" s="16">
        <f t="shared" si="60"/>
        <v>0.49391655391409595</v>
      </c>
      <c r="AG86" s="16">
        <f t="shared" si="61"/>
        <v>0.5367071785578762</v>
      </c>
      <c r="AH86" s="16">
        <f t="shared" si="62"/>
        <v>0.59004717823389319</v>
      </c>
      <c r="AI86" s="16">
        <f t="shared" si="63"/>
        <v>0.42728807129443669</v>
      </c>
    </row>
    <row r="87" spans="1:35" x14ac:dyDescent="0.25">
      <c r="A87" s="1">
        <v>35681</v>
      </c>
      <c r="B87" s="6">
        <v>5.7505823780873504</v>
      </c>
      <c r="C87" s="6">
        <v>0.21478282881022942</v>
      </c>
      <c r="D87" s="6">
        <v>102.05924848376638</v>
      </c>
      <c r="E87" s="8">
        <v>0.32950303478770565</v>
      </c>
      <c r="F87" s="9">
        <v>0.72611197354361612</v>
      </c>
      <c r="G87" s="9">
        <v>54.994489421228188</v>
      </c>
      <c r="H87" s="1">
        <v>0.28716506839694705</v>
      </c>
      <c r="J87" s="1">
        <v>35681</v>
      </c>
      <c r="K87" s="16">
        <f t="shared" si="43"/>
        <v>0.95816489648554248</v>
      </c>
      <c r="L87" s="16">
        <f t="shared" si="44"/>
        <v>6.3952211437179191E-2</v>
      </c>
      <c r="M87" s="16">
        <f t="shared" si="45"/>
        <v>0.80540661557974724</v>
      </c>
      <c r="N87" s="16">
        <f t="shared" si="46"/>
        <v>0.49551111454389402</v>
      </c>
      <c r="O87" s="16">
        <f t="shared" si="47"/>
        <v>0.71276510093024636</v>
      </c>
      <c r="P87" s="16">
        <f t="shared" si="48"/>
        <v>0.59287354159917338</v>
      </c>
      <c r="Q87" s="16">
        <f t="shared" si="49"/>
        <v>0.28716506839694705</v>
      </c>
      <c r="S87" s="1">
        <v>35681</v>
      </c>
      <c r="T87" s="16">
        <f t="shared" si="50"/>
        <v>4.1835103514457517E-2</v>
      </c>
      <c r="U87" s="16">
        <f t="shared" si="51"/>
        <v>0.93604778856282078</v>
      </c>
      <c r="V87" s="16">
        <f t="shared" si="52"/>
        <v>0.19459338442025276</v>
      </c>
      <c r="W87" s="16">
        <f t="shared" si="53"/>
        <v>0.50448888545610604</v>
      </c>
      <c r="X87" s="16">
        <f t="shared" si="54"/>
        <v>0.28723489906975364</v>
      </c>
      <c r="Y87" s="16">
        <f t="shared" si="55"/>
        <v>0.40712645840082662</v>
      </c>
      <c r="Z87" s="16">
        <f t="shared" si="56"/>
        <v>0.71283493160305289</v>
      </c>
      <c r="AB87" s="1">
        <v>35681</v>
      </c>
      <c r="AC87" s="16">
        <f t="shared" si="57"/>
        <v>0.95816489648554248</v>
      </c>
      <c r="AD87" s="16">
        <f t="shared" si="58"/>
        <v>6.3952211437179218E-2</v>
      </c>
      <c r="AE87" s="16">
        <f t="shared" si="59"/>
        <v>0.80540661557974724</v>
      </c>
      <c r="AF87" s="16">
        <f t="shared" si="60"/>
        <v>0.49551111454389396</v>
      </c>
      <c r="AG87" s="16">
        <f t="shared" si="61"/>
        <v>0.71276510093024636</v>
      </c>
      <c r="AH87" s="16">
        <f t="shared" si="62"/>
        <v>0.59287354159917338</v>
      </c>
      <c r="AI87" s="16">
        <f t="shared" si="63"/>
        <v>0.28716506839694711</v>
      </c>
    </row>
    <row r="88" spans="1:35" x14ac:dyDescent="0.25">
      <c r="A88" s="1">
        <v>36371</v>
      </c>
      <c r="B88" s="6">
        <v>5.3966679464879057</v>
      </c>
      <c r="C88" s="6">
        <v>0.38561646858003185</v>
      </c>
      <c r="D88" s="6">
        <v>86.840626544262335</v>
      </c>
      <c r="E88" s="8">
        <v>0.38267482748025194</v>
      </c>
      <c r="F88" s="9">
        <v>0.50234488016434542</v>
      </c>
      <c r="G88" s="9">
        <v>65.716551397418385</v>
      </c>
      <c r="H88" s="1">
        <v>0.33541766956853691</v>
      </c>
      <c r="J88" s="1">
        <v>36371</v>
      </c>
      <c r="K88" s="16">
        <f t="shared" si="43"/>
        <v>0.89919549783639041</v>
      </c>
      <c r="L88" s="16">
        <f t="shared" si="44"/>
        <v>0.11481842412122117</v>
      </c>
      <c r="M88" s="16">
        <f t="shared" si="45"/>
        <v>0.68530795747495754</v>
      </c>
      <c r="N88" s="16">
        <f t="shared" si="46"/>
        <v>0.57547157462389187</v>
      </c>
      <c r="O88" s="16">
        <f t="shared" si="47"/>
        <v>0.49311113472586826</v>
      </c>
      <c r="P88" s="16">
        <f t="shared" si="48"/>
        <v>0.70846379298563211</v>
      </c>
      <c r="Q88" s="16">
        <f t="shared" si="49"/>
        <v>0.33541766956853691</v>
      </c>
      <c r="S88" s="1">
        <v>36371</v>
      </c>
      <c r="T88" s="16">
        <f t="shared" si="50"/>
        <v>0.10080450216360959</v>
      </c>
      <c r="U88" s="16">
        <f t="shared" si="51"/>
        <v>0.88518157587877888</v>
      </c>
      <c r="V88" s="16">
        <f t="shared" si="52"/>
        <v>0.31469204252504246</v>
      </c>
      <c r="W88" s="16">
        <f t="shared" si="53"/>
        <v>0.42452842537610813</v>
      </c>
      <c r="X88" s="16">
        <f t="shared" si="54"/>
        <v>0.50688886527413168</v>
      </c>
      <c r="Y88" s="16">
        <f t="shared" si="55"/>
        <v>0.29153620701436789</v>
      </c>
      <c r="Z88" s="16">
        <f t="shared" si="56"/>
        <v>0.66458233043146309</v>
      </c>
      <c r="AB88" s="1">
        <v>36371</v>
      </c>
      <c r="AC88" s="16">
        <f t="shared" si="57"/>
        <v>0.89919549783639041</v>
      </c>
      <c r="AD88" s="16">
        <f t="shared" si="58"/>
        <v>0.11481842412122112</v>
      </c>
      <c r="AE88" s="16">
        <f t="shared" si="59"/>
        <v>0.68530795747495754</v>
      </c>
      <c r="AF88" s="16">
        <f t="shared" si="60"/>
        <v>0.57547157462389187</v>
      </c>
      <c r="AG88" s="16">
        <f t="shared" si="61"/>
        <v>0.49311113472586832</v>
      </c>
      <c r="AH88" s="16">
        <f t="shared" si="62"/>
        <v>0.70846379298563211</v>
      </c>
      <c r="AI88" s="16">
        <f t="shared" si="63"/>
        <v>0.33541766956853691</v>
      </c>
    </row>
    <row r="89" spans="1:35" x14ac:dyDescent="0.25">
      <c r="A89" s="1">
        <v>36372</v>
      </c>
      <c r="B89" s="6">
        <v>5.1279358571567615</v>
      </c>
      <c r="C89" s="6">
        <v>0</v>
      </c>
      <c r="D89" s="6">
        <v>89.900456967145246</v>
      </c>
      <c r="E89" s="8">
        <v>0.31932512160462073</v>
      </c>
      <c r="F89" s="9">
        <v>0.5903643307371983</v>
      </c>
      <c r="G89" s="9">
        <v>67.038252607974016</v>
      </c>
      <c r="H89" s="1">
        <v>0.32823533578532255</v>
      </c>
      <c r="J89" s="1">
        <v>36372</v>
      </c>
      <c r="K89" s="16">
        <f t="shared" si="43"/>
        <v>0.85441922343025622</v>
      </c>
      <c r="L89" s="16">
        <f t="shared" si="44"/>
        <v>0</v>
      </c>
      <c r="M89" s="16">
        <f t="shared" si="45"/>
        <v>0.70945479082670471</v>
      </c>
      <c r="N89" s="16">
        <f t="shared" si="46"/>
        <v>0.48020543121891124</v>
      </c>
      <c r="O89" s="16">
        <f t="shared" si="47"/>
        <v>0.57951267451209498</v>
      </c>
      <c r="P89" s="16">
        <f t="shared" si="48"/>
        <v>0.72271252382911833</v>
      </c>
      <c r="Q89" s="16">
        <f t="shared" si="49"/>
        <v>0.32823533578532255</v>
      </c>
      <c r="S89" s="1">
        <v>36372</v>
      </c>
      <c r="T89" s="16">
        <f t="shared" si="50"/>
        <v>0.14558077656974378</v>
      </c>
      <c r="U89" s="16">
        <f t="shared" si="51"/>
        <v>1</v>
      </c>
      <c r="V89" s="16">
        <f t="shared" si="52"/>
        <v>0.29054520917329529</v>
      </c>
      <c r="W89" s="16">
        <f t="shared" si="53"/>
        <v>0.51979456878108876</v>
      </c>
      <c r="X89" s="16">
        <f t="shared" si="54"/>
        <v>0.42048732548790502</v>
      </c>
      <c r="Y89" s="16">
        <f t="shared" si="55"/>
        <v>0.27728747617088167</v>
      </c>
      <c r="Z89" s="16">
        <f t="shared" si="56"/>
        <v>0.67176466421467751</v>
      </c>
      <c r="AB89" s="1">
        <v>36372</v>
      </c>
      <c r="AC89" s="16">
        <f t="shared" si="57"/>
        <v>0.85441922343025622</v>
      </c>
      <c r="AD89" s="16">
        <f t="shared" si="58"/>
        <v>0</v>
      </c>
      <c r="AE89" s="16">
        <f t="shared" si="59"/>
        <v>0.70945479082670471</v>
      </c>
      <c r="AF89" s="16">
        <f t="shared" si="60"/>
        <v>0.48020543121891124</v>
      </c>
      <c r="AG89" s="16">
        <f t="shared" si="61"/>
        <v>0.57951267451209498</v>
      </c>
      <c r="AH89" s="16">
        <f t="shared" si="62"/>
        <v>0.72271252382911833</v>
      </c>
      <c r="AI89" s="16">
        <f t="shared" si="63"/>
        <v>0.32823533578532249</v>
      </c>
    </row>
    <row r="90" spans="1:35" x14ac:dyDescent="0.25">
      <c r="A90" s="1">
        <v>37034</v>
      </c>
      <c r="B90" s="6">
        <v>5.4914882623243306</v>
      </c>
      <c r="C90" s="6">
        <v>0</v>
      </c>
      <c r="D90" s="6">
        <v>86.141469704801082</v>
      </c>
      <c r="E90" s="8">
        <v>0.46216784538780747</v>
      </c>
      <c r="F90" s="9">
        <v>0.64391303615179052</v>
      </c>
      <c r="G90" s="9">
        <v>48.956282798579643</v>
      </c>
      <c r="H90" s="1">
        <v>0.22139024402293467</v>
      </c>
      <c r="J90" s="1">
        <v>37034</v>
      </c>
      <c r="K90" s="16">
        <f t="shared" si="43"/>
        <v>0.91499450602977495</v>
      </c>
      <c r="L90" s="16">
        <f t="shared" si="44"/>
        <v>0</v>
      </c>
      <c r="M90" s="16">
        <f t="shared" si="45"/>
        <v>0.6797905197885582</v>
      </c>
      <c r="N90" s="16">
        <f t="shared" si="46"/>
        <v>0.69501424872159423</v>
      </c>
      <c r="O90" s="16">
        <f t="shared" si="47"/>
        <v>0.63207708580151045</v>
      </c>
      <c r="P90" s="16">
        <f t="shared" si="48"/>
        <v>0.52777805688874768</v>
      </c>
      <c r="Q90" s="16">
        <f t="shared" si="49"/>
        <v>0.22139024402293467</v>
      </c>
      <c r="S90" s="1">
        <v>37034</v>
      </c>
      <c r="T90" s="16">
        <f t="shared" si="50"/>
        <v>8.5005493970225054E-2</v>
      </c>
      <c r="U90" s="16">
        <f t="shared" si="51"/>
        <v>1</v>
      </c>
      <c r="V90" s="16">
        <f t="shared" si="52"/>
        <v>0.3202094802114418</v>
      </c>
      <c r="W90" s="16">
        <f t="shared" si="53"/>
        <v>0.30498575127840577</v>
      </c>
      <c r="X90" s="16">
        <f t="shared" si="54"/>
        <v>0.36792291419848955</v>
      </c>
      <c r="Y90" s="16">
        <f t="shared" si="55"/>
        <v>0.47222194311125232</v>
      </c>
      <c r="Z90" s="16">
        <f t="shared" si="56"/>
        <v>0.77860975597706528</v>
      </c>
      <c r="AB90" s="1">
        <v>37034</v>
      </c>
      <c r="AC90" s="16">
        <f t="shared" si="57"/>
        <v>0.91499450602977495</v>
      </c>
      <c r="AD90" s="16">
        <f t="shared" si="58"/>
        <v>0</v>
      </c>
      <c r="AE90" s="16">
        <f t="shared" si="59"/>
        <v>0.6797905197885582</v>
      </c>
      <c r="AF90" s="16">
        <f t="shared" si="60"/>
        <v>0.69501424872159423</v>
      </c>
      <c r="AG90" s="16">
        <f t="shared" si="61"/>
        <v>0.63207708580151045</v>
      </c>
      <c r="AH90" s="16">
        <f t="shared" si="62"/>
        <v>0.52777805688874768</v>
      </c>
      <c r="AI90" s="16">
        <f t="shared" si="63"/>
        <v>0.22139024402293472</v>
      </c>
    </row>
    <row r="91" spans="1:35" x14ac:dyDescent="0.25">
      <c r="A91" s="4">
        <v>37038</v>
      </c>
      <c r="B91" s="6">
        <v>5.9747149736780214</v>
      </c>
      <c r="C91" s="6">
        <v>0.64978972374107613</v>
      </c>
      <c r="D91" s="6">
        <v>101.63543364414605</v>
      </c>
      <c r="E91" s="8">
        <v>0.28936395038738549</v>
      </c>
      <c r="F91" s="9">
        <v>0.47242137614885477</v>
      </c>
      <c r="G91" s="9">
        <v>65.699784996642023</v>
      </c>
      <c r="H91" s="1">
        <v>0.17921511990519981</v>
      </c>
      <c r="J91" s="4">
        <v>37038</v>
      </c>
      <c r="K91" s="16">
        <f t="shared" si="43"/>
        <v>0.99550998105845478</v>
      </c>
      <c r="L91" s="16">
        <f t="shared" si="44"/>
        <v>0.19347677853294201</v>
      </c>
      <c r="M91" s="16">
        <f t="shared" si="45"/>
        <v>0.80206205562381749</v>
      </c>
      <c r="N91" s="16">
        <f t="shared" si="46"/>
        <v>0.43514941723573869</v>
      </c>
      <c r="O91" s="16">
        <f t="shared" si="47"/>
        <v>0.46373766322711374</v>
      </c>
      <c r="P91" s="16">
        <f t="shared" si="48"/>
        <v>0.70828304114098795</v>
      </c>
      <c r="Q91" s="16">
        <f t="shared" si="49"/>
        <v>0.17921511990519981</v>
      </c>
      <c r="S91" s="4">
        <v>37038</v>
      </c>
      <c r="T91" s="16">
        <f t="shared" si="50"/>
        <v>4.4900189415452152E-3</v>
      </c>
      <c r="U91" s="16">
        <f t="shared" si="51"/>
        <v>0.80652322146705802</v>
      </c>
      <c r="V91" s="16">
        <f t="shared" si="52"/>
        <v>0.19793794437618251</v>
      </c>
      <c r="W91" s="16">
        <f t="shared" si="53"/>
        <v>0.56485058276426137</v>
      </c>
      <c r="X91" s="16">
        <f t="shared" si="54"/>
        <v>0.53626233677288626</v>
      </c>
      <c r="Y91" s="16">
        <f t="shared" si="55"/>
        <v>0.29171695885901205</v>
      </c>
      <c r="Z91" s="16">
        <f t="shared" si="56"/>
        <v>0.82078488009480022</v>
      </c>
      <c r="AB91" s="4">
        <v>37038</v>
      </c>
      <c r="AC91" s="16">
        <f t="shared" si="57"/>
        <v>0.99550998105845478</v>
      </c>
      <c r="AD91" s="16">
        <f t="shared" si="58"/>
        <v>0.19347677853294198</v>
      </c>
      <c r="AE91" s="16">
        <f t="shared" si="59"/>
        <v>0.80206205562381749</v>
      </c>
      <c r="AF91" s="16">
        <f t="shared" si="60"/>
        <v>0.43514941723573863</v>
      </c>
      <c r="AG91" s="16">
        <f t="shared" si="61"/>
        <v>0.46373766322711374</v>
      </c>
      <c r="AH91" s="16">
        <f t="shared" si="62"/>
        <v>0.70828304114098795</v>
      </c>
      <c r="AI91" s="16">
        <f t="shared" si="63"/>
        <v>0.17921511990519978</v>
      </c>
    </row>
    <row r="92" spans="1:35" x14ac:dyDescent="0.25">
      <c r="A92" s="4">
        <v>37039</v>
      </c>
      <c r="B92" s="6">
        <v>5.4148081647859136</v>
      </c>
      <c r="C92" s="6">
        <v>0.42613838820629374</v>
      </c>
      <c r="D92" s="6">
        <v>82.634692705191895</v>
      </c>
      <c r="E92" s="8">
        <v>0.38317396425426864</v>
      </c>
      <c r="F92" s="9">
        <v>0.57786585256035039</v>
      </c>
      <c r="G92" s="9">
        <v>72.167535233497404</v>
      </c>
      <c r="H92" s="1">
        <v>0.45517227661942772</v>
      </c>
      <c r="J92" s="4">
        <v>37039</v>
      </c>
      <c r="K92" s="16">
        <f t="shared" si="43"/>
        <v>0.90221803003312373</v>
      </c>
      <c r="L92" s="16">
        <f t="shared" si="44"/>
        <v>0.12688394344664528</v>
      </c>
      <c r="M92" s="16">
        <f t="shared" si="45"/>
        <v>0.65211658100487824</v>
      </c>
      <c r="N92" s="16">
        <f t="shared" si="46"/>
        <v>0.57622218324685104</v>
      </c>
      <c r="O92" s="16">
        <f t="shared" si="47"/>
        <v>0.567243934450256</v>
      </c>
      <c r="P92" s="16">
        <f t="shared" si="48"/>
        <v>0.77800926333995568</v>
      </c>
      <c r="Q92" s="16">
        <f t="shared" si="49"/>
        <v>0.45517227661942772</v>
      </c>
      <c r="S92" s="4">
        <v>37039</v>
      </c>
      <c r="T92" s="16">
        <f t="shared" si="50"/>
        <v>9.778196996687627E-2</v>
      </c>
      <c r="U92" s="16">
        <f t="shared" si="51"/>
        <v>0.87311605655335467</v>
      </c>
      <c r="V92" s="16">
        <f t="shared" si="52"/>
        <v>0.34788341899512176</v>
      </c>
      <c r="W92" s="16">
        <f t="shared" si="53"/>
        <v>0.42377781675314896</v>
      </c>
      <c r="X92" s="16">
        <f t="shared" si="54"/>
        <v>0.432756065549744</v>
      </c>
      <c r="Y92" s="16">
        <f t="shared" si="55"/>
        <v>0.22199073666004432</v>
      </c>
      <c r="Z92" s="16">
        <f t="shared" si="56"/>
        <v>0.54482772338057228</v>
      </c>
      <c r="AB92" s="4">
        <v>37039</v>
      </c>
      <c r="AC92" s="16">
        <f t="shared" si="57"/>
        <v>0.90221803003312373</v>
      </c>
      <c r="AD92" s="16">
        <f t="shared" si="58"/>
        <v>0.12688394344664533</v>
      </c>
      <c r="AE92" s="16">
        <f t="shared" si="59"/>
        <v>0.65211658100487824</v>
      </c>
      <c r="AF92" s="16">
        <f t="shared" si="60"/>
        <v>0.57622218324685104</v>
      </c>
      <c r="AG92" s="16">
        <f t="shared" si="61"/>
        <v>0.567243934450256</v>
      </c>
      <c r="AH92" s="16">
        <f t="shared" si="62"/>
        <v>0.77800926333995568</v>
      </c>
      <c r="AI92" s="16">
        <f t="shared" si="63"/>
        <v>0.45517227661942772</v>
      </c>
    </row>
    <row r="93" spans="1:35" x14ac:dyDescent="0.25">
      <c r="A93" s="4">
        <v>37040</v>
      </c>
      <c r="B93" s="6">
        <v>5.524054039464998</v>
      </c>
      <c r="C93" s="6">
        <v>0</v>
      </c>
      <c r="D93" s="6">
        <v>86.123769076721004</v>
      </c>
      <c r="E93" s="8">
        <v>0.349609821639083</v>
      </c>
      <c r="F93" s="9">
        <v>0.62558962054903222</v>
      </c>
      <c r="G93" s="9">
        <v>55.503668243975532</v>
      </c>
      <c r="H93" s="1">
        <v>0.41858381498911729</v>
      </c>
      <c r="J93" s="4">
        <v>37040</v>
      </c>
      <c r="K93" s="16">
        <f t="shared" si="43"/>
        <v>0.92042063201692015</v>
      </c>
      <c r="L93" s="16">
        <f t="shared" si="44"/>
        <v>0</v>
      </c>
      <c r="M93" s="16">
        <f t="shared" si="45"/>
        <v>0.67965083423171346</v>
      </c>
      <c r="N93" s="16">
        <f t="shared" si="46"/>
        <v>0.52574797220756198</v>
      </c>
      <c r="O93" s="16">
        <f t="shared" si="47"/>
        <v>0.61409047816061291</v>
      </c>
      <c r="P93" s="16">
        <f t="shared" si="48"/>
        <v>0.59836279434297623</v>
      </c>
      <c r="Q93" s="16">
        <f t="shared" si="49"/>
        <v>0.41858381498911729</v>
      </c>
      <c r="S93" s="4">
        <v>37040</v>
      </c>
      <c r="T93" s="16">
        <f t="shared" si="50"/>
        <v>7.9579367983079852E-2</v>
      </c>
      <c r="U93" s="16">
        <f t="shared" si="51"/>
        <v>1</v>
      </c>
      <c r="V93" s="16">
        <f t="shared" si="52"/>
        <v>0.32034916576828654</v>
      </c>
      <c r="W93" s="16">
        <f t="shared" si="53"/>
        <v>0.47425202779243802</v>
      </c>
      <c r="X93" s="16">
        <f t="shared" si="54"/>
        <v>0.38590952183938709</v>
      </c>
      <c r="Y93" s="16">
        <f t="shared" si="55"/>
        <v>0.40163720565702377</v>
      </c>
      <c r="Z93" s="16">
        <f t="shared" si="56"/>
        <v>0.58141618501088277</v>
      </c>
      <c r="AB93" s="4">
        <v>37040</v>
      </c>
      <c r="AC93" s="16">
        <f t="shared" si="57"/>
        <v>0.92042063201692015</v>
      </c>
      <c r="AD93" s="16">
        <f t="shared" si="58"/>
        <v>0</v>
      </c>
      <c r="AE93" s="16">
        <f t="shared" si="59"/>
        <v>0.67965083423171346</v>
      </c>
      <c r="AF93" s="16">
        <f t="shared" si="60"/>
        <v>0.52574797220756198</v>
      </c>
      <c r="AG93" s="16">
        <f t="shared" si="61"/>
        <v>0.61409047816061291</v>
      </c>
      <c r="AH93" s="16">
        <f t="shared" si="62"/>
        <v>0.59836279434297623</v>
      </c>
      <c r="AI93" s="16">
        <f t="shared" si="63"/>
        <v>0.41858381498911723</v>
      </c>
    </row>
    <row r="94" spans="1:35" x14ac:dyDescent="0.25">
      <c r="A94" s="4">
        <v>37219</v>
      </c>
      <c r="B94" s="6">
        <v>5.2773862174826593</v>
      </c>
      <c r="C94" s="6">
        <v>0.13120907244774085</v>
      </c>
      <c r="D94" s="6">
        <v>98.621101644562032</v>
      </c>
      <c r="E94" s="8">
        <v>0.28368321204663527</v>
      </c>
      <c r="F94" s="9">
        <v>0.59290502065697726</v>
      </c>
      <c r="G94" s="9">
        <v>70.168856553208926</v>
      </c>
      <c r="H94" s="1">
        <v>0.11365583408611091</v>
      </c>
      <c r="J94" s="4">
        <v>37219</v>
      </c>
      <c r="K94" s="16">
        <f t="shared" si="43"/>
        <v>0.87932071681239588</v>
      </c>
      <c r="L94" s="16">
        <f t="shared" si="44"/>
        <v>3.9067882614899449E-2</v>
      </c>
      <c r="M94" s="16">
        <f t="shared" si="45"/>
        <v>0.77827427577939845</v>
      </c>
      <c r="N94" s="16">
        <f t="shared" si="46"/>
        <v>0.42660664618517474</v>
      </c>
      <c r="O94" s="16">
        <f t="shared" si="47"/>
        <v>0.58200666328116313</v>
      </c>
      <c r="P94" s="16">
        <f t="shared" si="48"/>
        <v>0.75646230981475415</v>
      </c>
      <c r="Q94" s="16">
        <f t="shared" si="49"/>
        <v>0.11365583408611091</v>
      </c>
      <c r="S94" s="4">
        <v>37219</v>
      </c>
      <c r="T94" s="16">
        <f t="shared" si="50"/>
        <v>0.12067928318760412</v>
      </c>
      <c r="U94" s="16">
        <f t="shared" si="51"/>
        <v>0.96093211738510054</v>
      </c>
      <c r="V94" s="16">
        <f t="shared" si="52"/>
        <v>0.22172572422060155</v>
      </c>
      <c r="W94" s="16">
        <f t="shared" si="53"/>
        <v>0.57339335381482526</v>
      </c>
      <c r="X94" s="16">
        <f t="shared" si="54"/>
        <v>0.41799333671883687</v>
      </c>
      <c r="Y94" s="16">
        <f t="shared" si="55"/>
        <v>0.24353769018524585</v>
      </c>
      <c r="Z94" s="16">
        <f t="shared" si="56"/>
        <v>0.88634416591388909</v>
      </c>
      <c r="AB94" s="4">
        <v>37219</v>
      </c>
      <c r="AC94" s="16">
        <f t="shared" si="57"/>
        <v>0.87932071681239588</v>
      </c>
      <c r="AD94" s="16">
        <f t="shared" si="58"/>
        <v>3.9067882614899463E-2</v>
      </c>
      <c r="AE94" s="16">
        <f t="shared" si="59"/>
        <v>0.77827427577939845</v>
      </c>
      <c r="AF94" s="16">
        <f t="shared" si="60"/>
        <v>0.42660664618517474</v>
      </c>
      <c r="AG94" s="16">
        <f t="shared" si="61"/>
        <v>0.58200666328116313</v>
      </c>
      <c r="AH94" s="16">
        <f t="shared" si="62"/>
        <v>0.75646230981475415</v>
      </c>
      <c r="AI94" s="16">
        <f t="shared" si="63"/>
        <v>0.11365583408611091</v>
      </c>
    </row>
    <row r="95" spans="1:35" x14ac:dyDescent="0.25">
      <c r="A95" s="4">
        <v>37228</v>
      </c>
      <c r="B95" s="6">
        <v>5.6199471311654827</v>
      </c>
      <c r="C95" s="6">
        <v>0</v>
      </c>
      <c r="D95" s="6">
        <v>86.127918565863695</v>
      </c>
      <c r="E95" s="8">
        <v>0.4697876323906639</v>
      </c>
      <c r="F95" s="9">
        <v>0.59033421279211151</v>
      </c>
      <c r="G95" s="9">
        <v>53.461728898214304</v>
      </c>
      <c r="H95" s="1">
        <v>0.34485701511434924</v>
      </c>
      <c r="J95" s="4">
        <v>37228</v>
      </c>
      <c r="K95" s="16">
        <f t="shared" si="43"/>
        <v>0.93639838665843056</v>
      </c>
      <c r="L95" s="16">
        <f t="shared" si="44"/>
        <v>0</v>
      </c>
      <c r="M95" s="16">
        <f t="shared" si="45"/>
        <v>0.67968358017151265</v>
      </c>
      <c r="N95" s="16">
        <f t="shared" si="46"/>
        <v>0.70647298734233288</v>
      </c>
      <c r="O95" s="16">
        <f t="shared" si="47"/>
        <v>0.5794831101736021</v>
      </c>
      <c r="P95" s="16">
        <f t="shared" si="48"/>
        <v>0.57634946492774108</v>
      </c>
      <c r="Q95" s="16">
        <f t="shared" si="49"/>
        <v>0.34485701511434924</v>
      </c>
      <c r="S95" s="4">
        <v>37228</v>
      </c>
      <c r="T95" s="16">
        <f t="shared" si="50"/>
        <v>6.3601613341569441E-2</v>
      </c>
      <c r="U95" s="16">
        <f t="shared" si="51"/>
        <v>1</v>
      </c>
      <c r="V95" s="16">
        <f t="shared" si="52"/>
        <v>0.32031641982848735</v>
      </c>
      <c r="W95" s="16">
        <f t="shared" si="53"/>
        <v>0.29352701265766712</v>
      </c>
      <c r="X95" s="16">
        <f t="shared" si="54"/>
        <v>0.4205168898263979</v>
      </c>
      <c r="Y95" s="16">
        <f t="shared" si="55"/>
        <v>0.42365053507225892</v>
      </c>
      <c r="Z95" s="16">
        <f t="shared" si="56"/>
        <v>0.6551429848856507</v>
      </c>
      <c r="AB95" s="4">
        <v>37228</v>
      </c>
      <c r="AC95" s="16">
        <f t="shared" si="57"/>
        <v>0.93639838665843056</v>
      </c>
      <c r="AD95" s="16">
        <f t="shared" si="58"/>
        <v>0</v>
      </c>
      <c r="AE95" s="16">
        <f t="shared" si="59"/>
        <v>0.67968358017151265</v>
      </c>
      <c r="AF95" s="16">
        <f t="shared" si="60"/>
        <v>0.70647298734233288</v>
      </c>
      <c r="AG95" s="16">
        <f t="shared" si="61"/>
        <v>0.5794831101736021</v>
      </c>
      <c r="AH95" s="16">
        <f t="shared" si="62"/>
        <v>0.57634946492774108</v>
      </c>
      <c r="AI95" s="16">
        <f t="shared" si="63"/>
        <v>0.3448570151143493</v>
      </c>
    </row>
    <row r="96" spans="1:35" x14ac:dyDescent="0.25">
      <c r="A96" s="1">
        <v>37381</v>
      </c>
      <c r="B96" s="6">
        <v>5.4483983519033155</v>
      </c>
      <c r="C96" s="6">
        <v>0.4798600513795277</v>
      </c>
      <c r="D96" s="6">
        <v>84.053474155792998</v>
      </c>
      <c r="E96" s="8">
        <v>0.39102369694517175</v>
      </c>
      <c r="F96" s="9">
        <v>0.63606759053013073</v>
      </c>
      <c r="G96" s="9">
        <v>68.806675358708191</v>
      </c>
      <c r="H96" s="1">
        <v>0.44807233056399504</v>
      </c>
      <c r="J96" s="1">
        <v>37381</v>
      </c>
      <c r="K96" s="16">
        <f t="shared" si="43"/>
        <v>0.90781484372018895</v>
      </c>
      <c r="L96" s="16">
        <f t="shared" si="44"/>
        <v>0.1428797247716371</v>
      </c>
      <c r="M96" s="16">
        <f t="shared" si="45"/>
        <v>0.6633129790124308</v>
      </c>
      <c r="N96" s="16">
        <f t="shared" si="46"/>
        <v>0.588026717299313</v>
      </c>
      <c r="O96" s="16">
        <f t="shared" si="47"/>
        <v>0.62437584956782755</v>
      </c>
      <c r="P96" s="16">
        <f t="shared" si="48"/>
        <v>0.74177718049392982</v>
      </c>
      <c r="Q96" s="16">
        <f t="shared" si="49"/>
        <v>0.44807233056399504</v>
      </c>
      <c r="S96" s="1">
        <v>37381</v>
      </c>
      <c r="T96" s="16">
        <f t="shared" si="50"/>
        <v>9.2185156279811054E-2</v>
      </c>
      <c r="U96" s="16">
        <f t="shared" si="51"/>
        <v>0.85712027522836287</v>
      </c>
      <c r="V96" s="16">
        <f t="shared" si="52"/>
        <v>0.3366870209875692</v>
      </c>
      <c r="W96" s="16">
        <f t="shared" si="53"/>
        <v>0.411973282700687</v>
      </c>
      <c r="X96" s="16">
        <f t="shared" si="54"/>
        <v>0.37562415043217245</v>
      </c>
      <c r="Y96" s="16">
        <f t="shared" si="55"/>
        <v>0.25822281950607018</v>
      </c>
      <c r="Z96" s="16">
        <f t="shared" si="56"/>
        <v>0.55192766943600491</v>
      </c>
      <c r="AB96" s="1">
        <v>37381</v>
      </c>
      <c r="AC96" s="16">
        <f t="shared" si="57"/>
        <v>0.90781484372018895</v>
      </c>
      <c r="AD96" s="16">
        <f t="shared" si="58"/>
        <v>0.14287972477163713</v>
      </c>
      <c r="AE96" s="16">
        <f t="shared" si="59"/>
        <v>0.6633129790124308</v>
      </c>
      <c r="AF96" s="16">
        <f t="shared" si="60"/>
        <v>0.588026717299313</v>
      </c>
      <c r="AG96" s="16">
        <f t="shared" si="61"/>
        <v>0.62437584956782755</v>
      </c>
      <c r="AH96" s="16">
        <f t="shared" si="62"/>
        <v>0.74177718049392982</v>
      </c>
      <c r="AI96" s="16">
        <f t="shared" si="63"/>
        <v>0.44807233056399509</v>
      </c>
    </row>
    <row r="97" spans="1:35" x14ac:dyDescent="0.25">
      <c r="A97" s="1">
        <v>37382</v>
      </c>
      <c r="B97" s="6">
        <v>5.597367292913348</v>
      </c>
      <c r="C97" s="6">
        <v>9.8389247691664808E-2</v>
      </c>
      <c r="D97" s="6">
        <v>90.000576813544797</v>
      </c>
      <c r="E97" s="8">
        <v>0.35135121827430632</v>
      </c>
      <c r="F97" s="9">
        <v>0.58002383941891522</v>
      </c>
      <c r="G97" s="9">
        <v>60.701008467062081</v>
      </c>
      <c r="H97" s="1">
        <v>8.6470684237490963E-2</v>
      </c>
      <c r="J97" s="1">
        <v>37382</v>
      </c>
      <c r="K97" s="16">
        <f t="shared" si="43"/>
        <v>0.93263612277643526</v>
      </c>
      <c r="L97" s="16">
        <f t="shared" si="44"/>
        <v>2.9295684419362041E-2</v>
      </c>
      <c r="M97" s="16">
        <f t="shared" si="45"/>
        <v>0.71024489253565326</v>
      </c>
      <c r="N97" s="16">
        <f t="shared" si="46"/>
        <v>0.52836670798988472</v>
      </c>
      <c r="O97" s="16">
        <f t="shared" si="47"/>
        <v>0.56936225473293167</v>
      </c>
      <c r="P97" s="16">
        <f t="shared" si="48"/>
        <v>0.6543932355269203</v>
      </c>
      <c r="Q97" s="16">
        <f t="shared" si="49"/>
        <v>8.6470684237490963E-2</v>
      </c>
      <c r="S97" s="1">
        <v>37382</v>
      </c>
      <c r="T97" s="16">
        <f t="shared" si="50"/>
        <v>6.7363877223564739E-2</v>
      </c>
      <c r="U97" s="16">
        <f t="shared" si="51"/>
        <v>0.97070431558063797</v>
      </c>
      <c r="V97" s="16">
        <f t="shared" si="52"/>
        <v>0.28975510746434674</v>
      </c>
      <c r="W97" s="16">
        <f t="shared" si="53"/>
        <v>0.47163329201011528</v>
      </c>
      <c r="X97" s="16">
        <f t="shared" si="54"/>
        <v>0.43063774526706833</v>
      </c>
      <c r="Y97" s="16">
        <f t="shared" si="55"/>
        <v>0.3456067644730797</v>
      </c>
      <c r="Z97" s="16">
        <f t="shared" si="56"/>
        <v>0.91352931576250906</v>
      </c>
      <c r="AB97" s="1">
        <v>37382</v>
      </c>
      <c r="AC97" s="16">
        <f t="shared" si="57"/>
        <v>0.93263612277643526</v>
      </c>
      <c r="AD97" s="16">
        <f t="shared" si="58"/>
        <v>2.9295684419362034E-2</v>
      </c>
      <c r="AE97" s="16">
        <f t="shared" si="59"/>
        <v>0.71024489253565326</v>
      </c>
      <c r="AF97" s="16">
        <f t="shared" si="60"/>
        <v>0.52836670798988472</v>
      </c>
      <c r="AG97" s="16">
        <f t="shared" si="61"/>
        <v>0.56936225473293167</v>
      </c>
      <c r="AH97" s="16">
        <f t="shared" si="62"/>
        <v>0.6543932355269203</v>
      </c>
      <c r="AI97" s="16">
        <f t="shared" si="63"/>
        <v>8.6470684237490936E-2</v>
      </c>
    </row>
    <row r="98" spans="1:35" x14ac:dyDescent="0.25">
      <c r="A98" s="1">
        <v>39042</v>
      </c>
      <c r="B98" s="6">
        <v>5.8695372863217585</v>
      </c>
      <c r="C98" s="6">
        <v>0.12900640002960009</v>
      </c>
      <c r="D98" s="6">
        <v>85.283423191951854</v>
      </c>
      <c r="E98" s="8">
        <v>0.44365943591821116</v>
      </c>
      <c r="F98" s="9">
        <v>0.58002119964685206</v>
      </c>
      <c r="G98" s="9">
        <v>53.693640434800237</v>
      </c>
      <c r="H98" s="1">
        <v>4.033597934877009E-2</v>
      </c>
      <c r="J98" s="1">
        <v>39042</v>
      </c>
      <c r="K98" s="16">
        <f t="shared" si="43"/>
        <v>0.97798522247012176</v>
      </c>
      <c r="L98" s="16">
        <f t="shared" si="44"/>
        <v>3.8412030501431653E-2</v>
      </c>
      <c r="M98" s="16">
        <f t="shared" si="45"/>
        <v>0.67301919481614458</v>
      </c>
      <c r="N98" s="16">
        <f t="shared" si="46"/>
        <v>0.66718105255506044</v>
      </c>
      <c r="O98" s="16">
        <f t="shared" si="47"/>
        <v>0.5693596634832766</v>
      </c>
      <c r="P98" s="16">
        <f t="shared" si="48"/>
        <v>0.57884961022375936</v>
      </c>
      <c r="Q98" s="16">
        <f t="shared" si="49"/>
        <v>4.033597934877009E-2</v>
      </c>
      <c r="S98" s="1">
        <v>39042</v>
      </c>
      <c r="T98" s="16">
        <f t="shared" si="50"/>
        <v>2.2014777529878238E-2</v>
      </c>
      <c r="U98" s="16">
        <f t="shared" si="51"/>
        <v>0.9615879694985684</v>
      </c>
      <c r="V98" s="16">
        <f t="shared" si="52"/>
        <v>0.32698080518385542</v>
      </c>
      <c r="W98" s="16">
        <f t="shared" si="53"/>
        <v>0.33281894744493956</v>
      </c>
      <c r="X98" s="16">
        <f t="shared" si="54"/>
        <v>0.4306403365167234</v>
      </c>
      <c r="Y98" s="16">
        <f t="shared" si="55"/>
        <v>0.42115038977624064</v>
      </c>
      <c r="Z98" s="16">
        <f t="shared" si="56"/>
        <v>0.95966402065122991</v>
      </c>
      <c r="AB98" s="1">
        <v>39042</v>
      </c>
      <c r="AC98" s="16">
        <f t="shared" si="57"/>
        <v>0.97798522247012176</v>
      </c>
      <c r="AD98" s="16">
        <f t="shared" si="58"/>
        <v>3.8412030501431604E-2</v>
      </c>
      <c r="AE98" s="16">
        <f t="shared" si="59"/>
        <v>0.67301919481614458</v>
      </c>
      <c r="AF98" s="16">
        <f t="shared" si="60"/>
        <v>0.66718105255506044</v>
      </c>
      <c r="AG98" s="16">
        <f t="shared" si="61"/>
        <v>0.5693596634832766</v>
      </c>
      <c r="AH98" s="16">
        <f t="shared" si="62"/>
        <v>0.57884961022375936</v>
      </c>
      <c r="AI98" s="16">
        <f t="shared" si="63"/>
        <v>4.033597934877009E-2</v>
      </c>
    </row>
    <row r="99" spans="1:35" x14ac:dyDescent="0.25">
      <c r="A99" s="1">
        <v>41081</v>
      </c>
      <c r="B99" s="6">
        <v>5.8071325146289912</v>
      </c>
      <c r="C99" s="6">
        <v>0.35509057606516659</v>
      </c>
      <c r="D99" s="6">
        <v>85.532167809084754</v>
      </c>
      <c r="E99" s="8">
        <v>0.48228005571326599</v>
      </c>
      <c r="F99" s="9">
        <v>0.62704116533272702</v>
      </c>
      <c r="G99" s="9">
        <v>59.890508748885296</v>
      </c>
      <c r="H99" s="1">
        <v>0.13968194657425087</v>
      </c>
      <c r="J99" s="1">
        <v>41081</v>
      </c>
      <c r="K99" s="16">
        <f t="shared" ref="K99:K130" si="64">B99/$B$3</f>
        <v>0.96758730836718676</v>
      </c>
      <c r="L99" s="16">
        <f t="shared" ref="L99:L130" si="65">C99/$C$3</f>
        <v>0.10572925091667172</v>
      </c>
      <c r="M99" s="16">
        <f t="shared" ref="M99:M130" si="66">D99/$D$3</f>
        <v>0.67498217772269176</v>
      </c>
      <c r="N99" s="16">
        <f t="shared" ref="N99:N130" si="67">E99/$E$3</f>
        <v>0.72525926227884419</v>
      </c>
      <c r="O99" s="16">
        <f t="shared" ref="O99:O130" si="68">F99/$F$3</f>
        <v>0.61551534168297817</v>
      </c>
      <c r="P99" s="16">
        <f t="shared" ref="P99:P130" si="69">G99/$G$3</f>
        <v>0.64565556301758853</v>
      </c>
      <c r="Q99" s="16">
        <f t="shared" ref="Q99:Q130" si="70">H99/$H$3</f>
        <v>0.13968194657425087</v>
      </c>
      <c r="S99" s="1">
        <v>41081</v>
      </c>
      <c r="T99" s="16">
        <f t="shared" si="50"/>
        <v>3.241269163281324E-2</v>
      </c>
      <c r="U99" s="16">
        <f t="shared" si="51"/>
        <v>0.89427074908332826</v>
      </c>
      <c r="V99" s="16">
        <f t="shared" si="52"/>
        <v>0.32501782227730824</v>
      </c>
      <c r="W99" s="16">
        <f t="shared" si="53"/>
        <v>0.27474073772115581</v>
      </c>
      <c r="X99" s="16">
        <f t="shared" si="54"/>
        <v>0.38448465831702183</v>
      </c>
      <c r="Y99" s="16">
        <f t="shared" si="55"/>
        <v>0.35434443698241147</v>
      </c>
      <c r="Z99" s="16">
        <f t="shared" si="56"/>
        <v>0.86031805342574907</v>
      </c>
      <c r="AB99" s="1">
        <v>41081</v>
      </c>
      <c r="AC99" s="16">
        <f t="shared" si="57"/>
        <v>0.96758730836718676</v>
      </c>
      <c r="AD99" s="16">
        <f t="shared" si="58"/>
        <v>0.10572925091667174</v>
      </c>
      <c r="AE99" s="16">
        <f t="shared" si="59"/>
        <v>0.67498217772269176</v>
      </c>
      <c r="AF99" s="16">
        <f t="shared" si="60"/>
        <v>0.72525926227884419</v>
      </c>
      <c r="AG99" s="16">
        <f t="shared" si="61"/>
        <v>0.61551534168297817</v>
      </c>
      <c r="AH99" s="16">
        <f t="shared" si="62"/>
        <v>0.64565556301758853</v>
      </c>
      <c r="AI99" s="16">
        <f t="shared" si="63"/>
        <v>0.13968194657425093</v>
      </c>
    </row>
    <row r="100" spans="1:35" x14ac:dyDescent="0.25">
      <c r="A100" s="1">
        <v>59233</v>
      </c>
      <c r="B100" s="6">
        <v>5.7225210463220089</v>
      </c>
      <c r="C100" s="6">
        <v>7.8080464879879971E-3</v>
      </c>
      <c r="D100" s="6">
        <v>85.119989274151351</v>
      </c>
      <c r="E100" s="8">
        <v>0.47856478551926102</v>
      </c>
      <c r="F100" s="9">
        <v>0.54754736265851833</v>
      </c>
      <c r="G100" s="9">
        <v>46.249266243844446</v>
      </c>
      <c r="H100" s="1">
        <v>0.62749723927586065</v>
      </c>
      <c r="J100" s="1">
        <v>59233</v>
      </c>
      <c r="K100" s="16">
        <f t="shared" si="64"/>
        <v>0.9534893034275872</v>
      </c>
      <c r="L100" s="16">
        <f t="shared" si="65"/>
        <v>2.3248685319827147E-3</v>
      </c>
      <c r="M100" s="16">
        <f t="shared" si="66"/>
        <v>0.67172944635569432</v>
      </c>
      <c r="N100" s="16">
        <f t="shared" si="67"/>
        <v>0.71967218877632178</v>
      </c>
      <c r="O100" s="16">
        <f t="shared" si="68"/>
        <v>0.53748273741411612</v>
      </c>
      <c r="P100" s="16">
        <f t="shared" si="69"/>
        <v>0.49859479673188656</v>
      </c>
      <c r="Q100" s="16">
        <f t="shared" si="70"/>
        <v>0.62749723927586065</v>
      </c>
      <c r="S100" s="1">
        <v>59233</v>
      </c>
      <c r="T100" s="16">
        <f t="shared" ref="T100:T131" si="71">$K$3-K100</f>
        <v>4.6510696572412802E-2</v>
      </c>
      <c r="U100" s="16">
        <f t="shared" ref="U100:U131" si="72">$L$3-L100</f>
        <v>0.99767513146801734</v>
      </c>
      <c r="V100" s="16">
        <f t="shared" ref="V100:V131" si="73">$M$3-M100</f>
        <v>0.32827055364430568</v>
      </c>
      <c r="W100" s="16">
        <f t="shared" ref="W100:W131" si="74">$N$3-N100</f>
        <v>0.28032781122367822</v>
      </c>
      <c r="X100" s="16">
        <f t="shared" ref="X100:X131" si="75">$O$3-O100</f>
        <v>0.46251726258588388</v>
      </c>
      <c r="Y100" s="16">
        <f t="shared" ref="Y100:Y131" si="76">$P$3-P100</f>
        <v>0.50140520326811344</v>
      </c>
      <c r="Z100" s="16">
        <f t="shared" ref="Z100:Z131" si="77">$Q$3-Q100</f>
        <v>0.37250276072413935</v>
      </c>
      <c r="AB100" s="1">
        <v>59233</v>
      </c>
      <c r="AC100" s="16">
        <f t="shared" si="57"/>
        <v>0.9534893034275872</v>
      </c>
      <c r="AD100" s="16">
        <f t="shared" si="58"/>
        <v>2.3248685319826601E-3</v>
      </c>
      <c r="AE100" s="16">
        <f t="shared" si="59"/>
        <v>0.67172944635569432</v>
      </c>
      <c r="AF100" s="16">
        <f t="shared" si="60"/>
        <v>0.71967218877632178</v>
      </c>
      <c r="AG100" s="16">
        <f t="shared" si="61"/>
        <v>0.53748273741411612</v>
      </c>
      <c r="AH100" s="16">
        <f t="shared" si="62"/>
        <v>0.49859479673188656</v>
      </c>
      <c r="AI100" s="16">
        <f t="shared" si="63"/>
        <v>0.62749723927586065</v>
      </c>
    </row>
    <row r="101" spans="1:35" x14ac:dyDescent="0.25">
      <c r="A101" s="4">
        <v>63141</v>
      </c>
      <c r="B101" s="6">
        <v>5.1940339683401078</v>
      </c>
      <c r="C101" s="6">
        <v>0</v>
      </c>
      <c r="D101" s="6">
        <v>84.515583724616448</v>
      </c>
      <c r="E101" s="8">
        <v>0.32762864439115358</v>
      </c>
      <c r="F101" s="9">
        <v>0.64757140573233019</v>
      </c>
      <c r="G101" s="9">
        <v>79.836633447718398</v>
      </c>
      <c r="H101" s="1">
        <v>0.49503204216794022</v>
      </c>
      <c r="J101" s="4">
        <v>63141</v>
      </c>
      <c r="K101" s="16">
        <f t="shared" si="64"/>
        <v>0.86543252359637701</v>
      </c>
      <c r="L101" s="16">
        <f t="shared" si="65"/>
        <v>0</v>
      </c>
      <c r="M101" s="16">
        <f t="shared" si="66"/>
        <v>0.66695974409626657</v>
      </c>
      <c r="N101" s="16">
        <f t="shared" si="67"/>
        <v>0.49269238094684448</v>
      </c>
      <c r="O101" s="16">
        <f t="shared" si="68"/>
        <v>0.6356682098406693</v>
      </c>
      <c r="P101" s="16">
        <f t="shared" si="69"/>
        <v>0.86068673642841398</v>
      </c>
      <c r="Q101" s="16">
        <f t="shared" si="70"/>
        <v>0.49503204216794022</v>
      </c>
      <c r="S101" s="4">
        <v>63141</v>
      </c>
      <c r="T101" s="16">
        <f t="shared" si="71"/>
        <v>0.13456747640362299</v>
      </c>
      <c r="U101" s="16">
        <f t="shared" si="72"/>
        <v>1</v>
      </c>
      <c r="V101" s="16">
        <f t="shared" si="73"/>
        <v>0.33304025590373343</v>
      </c>
      <c r="W101" s="16">
        <f t="shared" si="74"/>
        <v>0.50730761905315558</v>
      </c>
      <c r="X101" s="16">
        <f t="shared" si="75"/>
        <v>0.3643317901593307</v>
      </c>
      <c r="Y101" s="16">
        <f t="shared" si="76"/>
        <v>0.13931326357158602</v>
      </c>
      <c r="Z101" s="16">
        <f t="shared" si="77"/>
        <v>0.50496795783205983</v>
      </c>
      <c r="AB101" s="4">
        <v>63141</v>
      </c>
      <c r="AC101" s="16">
        <f t="shared" ref="AC101:AC132" si="78">$K$3-T101</f>
        <v>0.86543252359637701</v>
      </c>
      <c r="AD101" s="16">
        <f t="shared" ref="AD101:AD132" si="79">$L$3-U101</f>
        <v>0</v>
      </c>
      <c r="AE101" s="16">
        <f t="shared" ref="AE101:AE132" si="80">$M$3-V101</f>
        <v>0.66695974409626657</v>
      </c>
      <c r="AF101" s="16">
        <f t="shared" ref="AF101:AF132" si="81">$N$3-W101</f>
        <v>0.49269238094684442</v>
      </c>
      <c r="AG101" s="16">
        <f t="shared" ref="AG101:AG132" si="82">$O$3-X101</f>
        <v>0.6356682098406693</v>
      </c>
      <c r="AH101" s="16">
        <f t="shared" ref="AH101:AH132" si="83">$P$3-Y101</f>
        <v>0.86068673642841398</v>
      </c>
      <c r="AI101" s="16">
        <f t="shared" ref="AI101:AI132" si="84">$Q$3-Z101</f>
        <v>0.49503204216794017</v>
      </c>
    </row>
    <row r="102" spans="1:35" x14ac:dyDescent="0.25">
      <c r="A102" s="4">
        <v>63218</v>
      </c>
      <c r="B102" s="6">
        <v>4.6735062361419963</v>
      </c>
      <c r="C102" s="6">
        <v>0</v>
      </c>
      <c r="D102" s="6">
        <v>86.158063506675617</v>
      </c>
      <c r="E102" s="8">
        <v>0.37912697564608089</v>
      </c>
      <c r="F102" s="9">
        <v>0.67260456697550786</v>
      </c>
      <c r="G102" s="9">
        <v>80.661921255057806</v>
      </c>
      <c r="H102" s="1">
        <v>0.56755651080381686</v>
      </c>
      <c r="J102" s="4">
        <v>63218</v>
      </c>
      <c r="K102" s="16">
        <f t="shared" si="64"/>
        <v>0.77870193391906806</v>
      </c>
      <c r="L102" s="16">
        <f t="shared" si="65"/>
        <v>0</v>
      </c>
      <c r="M102" s="16">
        <f t="shared" si="66"/>
        <v>0.67992147076072318</v>
      </c>
      <c r="N102" s="16">
        <f t="shared" si="67"/>
        <v>0.57013626711232568</v>
      </c>
      <c r="O102" s="16">
        <f t="shared" si="68"/>
        <v>0.66024122936136287</v>
      </c>
      <c r="P102" s="16">
        <f t="shared" si="69"/>
        <v>0.86958383339804346</v>
      </c>
      <c r="Q102" s="16">
        <f t="shared" si="70"/>
        <v>0.56755651080381686</v>
      </c>
      <c r="S102" s="4">
        <v>63218</v>
      </c>
      <c r="T102" s="16">
        <f t="shared" si="71"/>
        <v>0.22129806608093194</v>
      </c>
      <c r="U102" s="16">
        <f t="shared" si="72"/>
        <v>1</v>
      </c>
      <c r="V102" s="16">
        <f t="shared" si="73"/>
        <v>0.32007852923927682</v>
      </c>
      <c r="W102" s="16">
        <f t="shared" si="74"/>
        <v>0.42986373288767432</v>
      </c>
      <c r="X102" s="16">
        <f t="shared" si="75"/>
        <v>0.33975877063863713</v>
      </c>
      <c r="Y102" s="16">
        <f t="shared" si="76"/>
        <v>0.13041616660195654</v>
      </c>
      <c r="Z102" s="16">
        <f t="shared" si="77"/>
        <v>0.43244348919618314</v>
      </c>
      <c r="AB102" s="4">
        <v>63218</v>
      </c>
      <c r="AC102" s="16">
        <f t="shared" si="78"/>
        <v>0.77870193391906806</v>
      </c>
      <c r="AD102" s="16">
        <f t="shared" si="79"/>
        <v>0</v>
      </c>
      <c r="AE102" s="16">
        <f t="shared" si="80"/>
        <v>0.67992147076072318</v>
      </c>
      <c r="AF102" s="16">
        <f t="shared" si="81"/>
        <v>0.57013626711232568</v>
      </c>
      <c r="AG102" s="16">
        <f t="shared" si="82"/>
        <v>0.66024122936136287</v>
      </c>
      <c r="AH102" s="16">
        <f t="shared" si="83"/>
        <v>0.86958383339804346</v>
      </c>
      <c r="AI102" s="16">
        <f t="shared" si="84"/>
        <v>0.56755651080381686</v>
      </c>
    </row>
    <row r="103" spans="1:35" x14ac:dyDescent="0.25">
      <c r="A103" s="4">
        <v>63234</v>
      </c>
      <c r="B103" s="6">
        <v>5.8708175865333265</v>
      </c>
      <c r="C103" s="6">
        <v>0.22662777901132061</v>
      </c>
      <c r="D103" s="6">
        <v>84.379448701846911</v>
      </c>
      <c r="E103" s="8">
        <v>0.47733524145737438</v>
      </c>
      <c r="F103" s="9">
        <v>0.59596250978058551</v>
      </c>
      <c r="G103" s="9">
        <v>63.79695699168871</v>
      </c>
      <c r="H103" s="1">
        <v>6.8701307056972624E-2</v>
      </c>
      <c r="J103" s="4">
        <v>63234</v>
      </c>
      <c r="K103" s="16">
        <f t="shared" si="64"/>
        <v>0.97819854672826334</v>
      </c>
      <c r="L103" s="16">
        <f t="shared" si="65"/>
        <v>6.7479079780981194E-2</v>
      </c>
      <c r="M103" s="16">
        <f t="shared" si="66"/>
        <v>0.6658854264858628</v>
      </c>
      <c r="N103" s="16">
        <f t="shared" si="67"/>
        <v>0.71782318380773691</v>
      </c>
      <c r="O103" s="16">
        <f t="shared" si="68"/>
        <v>0.58500795181954979</v>
      </c>
      <c r="P103" s="16">
        <f t="shared" si="69"/>
        <v>0.68776941531731961</v>
      </c>
      <c r="Q103" s="16">
        <f t="shared" si="70"/>
        <v>6.8701307056972624E-2</v>
      </c>
      <c r="S103" s="4">
        <v>63234</v>
      </c>
      <c r="T103" s="16">
        <f t="shared" si="71"/>
        <v>2.1801453271736659E-2</v>
      </c>
      <c r="U103" s="16">
        <f t="shared" si="72"/>
        <v>0.93252092021901878</v>
      </c>
      <c r="V103" s="16">
        <f t="shared" si="73"/>
        <v>0.3341145735141372</v>
      </c>
      <c r="W103" s="16">
        <f t="shared" si="74"/>
        <v>0.28217681619226309</v>
      </c>
      <c r="X103" s="16">
        <f t="shared" si="75"/>
        <v>0.41499204818045021</v>
      </c>
      <c r="Y103" s="16">
        <f t="shared" si="76"/>
        <v>0.31223058468268039</v>
      </c>
      <c r="Z103" s="16">
        <f t="shared" si="77"/>
        <v>0.93129869294302736</v>
      </c>
      <c r="AB103" s="4">
        <v>63234</v>
      </c>
      <c r="AC103" s="16">
        <f t="shared" si="78"/>
        <v>0.97819854672826334</v>
      </c>
      <c r="AD103" s="16">
        <f t="shared" si="79"/>
        <v>6.7479079780981222E-2</v>
      </c>
      <c r="AE103" s="16">
        <f t="shared" si="80"/>
        <v>0.6658854264858628</v>
      </c>
      <c r="AF103" s="16">
        <f t="shared" si="81"/>
        <v>0.71782318380773691</v>
      </c>
      <c r="AG103" s="16">
        <f t="shared" si="82"/>
        <v>0.58500795181954979</v>
      </c>
      <c r="AH103" s="16">
        <f t="shared" si="83"/>
        <v>0.68776941531731961</v>
      </c>
      <c r="AI103" s="16">
        <f t="shared" si="84"/>
        <v>6.8701307056972638E-2</v>
      </c>
    </row>
    <row r="104" spans="1:35" x14ac:dyDescent="0.25">
      <c r="A104" s="1" t="s">
        <v>8</v>
      </c>
      <c r="B104" s="6">
        <v>5.2438261719814037</v>
      </c>
      <c r="C104" s="6">
        <v>3.8968136038585746E-2</v>
      </c>
      <c r="D104" s="6">
        <v>102.63170077660524</v>
      </c>
      <c r="E104" s="8">
        <v>0.26597477947644588</v>
      </c>
      <c r="F104" s="9">
        <v>0.22902871563316279</v>
      </c>
      <c r="G104" s="9">
        <v>43.200659055913832</v>
      </c>
      <c r="H104" s="1">
        <v>0.37474607248884917</v>
      </c>
      <c r="J104" s="1" t="s">
        <v>8</v>
      </c>
      <c r="K104" s="16">
        <f t="shared" si="64"/>
        <v>0.87372892533640689</v>
      </c>
      <c r="L104" s="16">
        <f t="shared" si="65"/>
        <v>1.1602875746898196E-2</v>
      </c>
      <c r="M104" s="16">
        <f t="shared" si="66"/>
        <v>0.80992415681786001</v>
      </c>
      <c r="N104" s="16">
        <f t="shared" si="67"/>
        <v>0.39997646608582182</v>
      </c>
      <c r="O104" s="16">
        <f t="shared" si="68"/>
        <v>0.22481887306929288</v>
      </c>
      <c r="P104" s="16">
        <f t="shared" si="69"/>
        <v>0.46572898491192194</v>
      </c>
      <c r="Q104" s="16">
        <f t="shared" si="70"/>
        <v>0.37474607248884917</v>
      </c>
      <c r="S104" s="1" t="s">
        <v>8</v>
      </c>
      <c r="T104" s="16">
        <f t="shared" si="71"/>
        <v>0.12627107466359311</v>
      </c>
      <c r="U104" s="16">
        <f t="shared" si="72"/>
        <v>0.98839712425310178</v>
      </c>
      <c r="V104" s="16">
        <f t="shared" si="73"/>
        <v>0.19007584318213999</v>
      </c>
      <c r="W104" s="16">
        <f t="shared" si="74"/>
        <v>0.60002353391417818</v>
      </c>
      <c r="X104" s="16">
        <f t="shared" si="75"/>
        <v>0.77518112693070718</v>
      </c>
      <c r="Y104" s="16">
        <f t="shared" si="76"/>
        <v>0.53427101508807806</v>
      </c>
      <c r="Z104" s="16">
        <f t="shared" si="77"/>
        <v>0.62525392751115083</v>
      </c>
      <c r="AB104" s="1" t="s">
        <v>8</v>
      </c>
      <c r="AC104" s="16">
        <f t="shared" si="78"/>
        <v>0.87372892533640689</v>
      </c>
      <c r="AD104" s="16">
        <f t="shared" si="79"/>
        <v>1.1602875746898222E-2</v>
      </c>
      <c r="AE104" s="16">
        <f t="shared" si="80"/>
        <v>0.80992415681786001</v>
      </c>
      <c r="AF104" s="16">
        <f t="shared" si="81"/>
        <v>0.39997646608582182</v>
      </c>
      <c r="AG104" s="16">
        <f t="shared" si="82"/>
        <v>0.22481887306929282</v>
      </c>
      <c r="AH104" s="16">
        <f t="shared" si="83"/>
        <v>0.46572898491192194</v>
      </c>
      <c r="AI104" s="16">
        <f t="shared" si="84"/>
        <v>0.37474607248884917</v>
      </c>
    </row>
    <row r="105" spans="1:35" x14ac:dyDescent="0.25">
      <c r="A105" s="1" t="s">
        <v>9</v>
      </c>
      <c r="B105" s="6">
        <v>4.9918181048543842</v>
      </c>
      <c r="C105" s="6">
        <v>4.7295596064252245E-2</v>
      </c>
      <c r="D105" s="6">
        <v>100.83831389750569</v>
      </c>
      <c r="E105" s="8">
        <v>0.29662822891474161</v>
      </c>
      <c r="F105" s="9">
        <v>0.23991363970787408</v>
      </c>
      <c r="G105" s="9">
        <v>39.836797118838597</v>
      </c>
      <c r="H105" s="1">
        <v>0.18341049451044006</v>
      </c>
      <c r="J105" s="1" t="s">
        <v>9</v>
      </c>
      <c r="K105" s="16">
        <f t="shared" si="64"/>
        <v>0.83173921582935106</v>
      </c>
      <c r="L105" s="16">
        <f t="shared" si="65"/>
        <v>1.4082401169140505E-2</v>
      </c>
      <c r="M105" s="16">
        <f t="shared" si="66"/>
        <v>0.79577153784232013</v>
      </c>
      <c r="N105" s="16">
        <f t="shared" si="67"/>
        <v>0.44607353740891592</v>
      </c>
      <c r="O105" s="16">
        <f t="shared" si="68"/>
        <v>0.23550371823011107</v>
      </c>
      <c r="P105" s="16">
        <f t="shared" si="69"/>
        <v>0.42946453803600237</v>
      </c>
      <c r="Q105" s="16">
        <f t="shared" si="70"/>
        <v>0.18341049451044006</v>
      </c>
      <c r="S105" s="1" t="s">
        <v>9</v>
      </c>
      <c r="T105" s="16">
        <f t="shared" si="71"/>
        <v>0.16826078417064894</v>
      </c>
      <c r="U105" s="16">
        <f t="shared" si="72"/>
        <v>0.9859175988308595</v>
      </c>
      <c r="V105" s="16">
        <f t="shared" si="73"/>
        <v>0.20422846215767987</v>
      </c>
      <c r="W105" s="16">
        <f t="shared" si="74"/>
        <v>0.55392646259108402</v>
      </c>
      <c r="X105" s="16">
        <f t="shared" si="75"/>
        <v>0.76449628176988893</v>
      </c>
      <c r="Y105" s="16">
        <f t="shared" si="76"/>
        <v>0.57053546196399763</v>
      </c>
      <c r="Z105" s="16">
        <f t="shared" si="77"/>
        <v>0.81658950548956</v>
      </c>
      <c r="AB105" s="1" t="s">
        <v>9</v>
      </c>
      <c r="AC105" s="16">
        <f t="shared" si="78"/>
        <v>0.83173921582935106</v>
      </c>
      <c r="AD105" s="16">
        <f t="shared" si="79"/>
        <v>1.4082401169140502E-2</v>
      </c>
      <c r="AE105" s="16">
        <f t="shared" si="80"/>
        <v>0.79577153784232013</v>
      </c>
      <c r="AF105" s="16">
        <f t="shared" si="81"/>
        <v>0.44607353740891598</v>
      </c>
      <c r="AG105" s="16">
        <f t="shared" si="82"/>
        <v>0.23550371823011107</v>
      </c>
      <c r="AH105" s="16">
        <f t="shared" si="83"/>
        <v>0.42946453803600237</v>
      </c>
      <c r="AI105" s="16">
        <f t="shared" si="84"/>
        <v>0.18341049451044</v>
      </c>
    </row>
    <row r="106" spans="1:35" x14ac:dyDescent="0.25">
      <c r="A106" s="1" t="s">
        <v>10</v>
      </c>
      <c r="B106" s="6">
        <v>4.8079408247498048</v>
      </c>
      <c r="C106" s="6">
        <v>6.55188655582086E-2</v>
      </c>
      <c r="D106" s="6">
        <v>99.579492401432404</v>
      </c>
      <c r="E106" s="8">
        <v>0.32461866013380836</v>
      </c>
      <c r="F106" s="9">
        <v>0.30250918984431296</v>
      </c>
      <c r="G106" s="9">
        <v>41.311426968049112</v>
      </c>
      <c r="H106" s="1">
        <v>8.2375611114731406E-2</v>
      </c>
      <c r="J106" s="1" t="s">
        <v>10</v>
      </c>
      <c r="K106" s="16">
        <f t="shared" si="64"/>
        <v>0.80110149194788804</v>
      </c>
      <c r="L106" s="16">
        <f t="shared" si="65"/>
        <v>1.9508432617789947E-2</v>
      </c>
      <c r="M106" s="16">
        <f t="shared" si="66"/>
        <v>0.78583747330790721</v>
      </c>
      <c r="N106" s="16">
        <f t="shared" si="67"/>
        <v>0.48816592596266611</v>
      </c>
      <c r="O106" s="16">
        <f t="shared" si="68"/>
        <v>0.29694868159167886</v>
      </c>
      <c r="P106" s="16">
        <f t="shared" si="69"/>
        <v>0.44536193121939682</v>
      </c>
      <c r="Q106" s="16">
        <f t="shared" si="70"/>
        <v>8.2375611114731406E-2</v>
      </c>
      <c r="S106" s="1" t="s">
        <v>10</v>
      </c>
      <c r="T106" s="16">
        <f t="shared" si="71"/>
        <v>0.19889850805211196</v>
      </c>
      <c r="U106" s="16">
        <f t="shared" si="72"/>
        <v>0.98049156738221011</v>
      </c>
      <c r="V106" s="16">
        <f t="shared" si="73"/>
        <v>0.21416252669209279</v>
      </c>
      <c r="W106" s="16">
        <f t="shared" si="74"/>
        <v>0.51183407403733394</v>
      </c>
      <c r="X106" s="16">
        <f t="shared" si="75"/>
        <v>0.70305131840832114</v>
      </c>
      <c r="Y106" s="16">
        <f t="shared" si="76"/>
        <v>0.55463806878060318</v>
      </c>
      <c r="Z106" s="16">
        <f t="shared" si="77"/>
        <v>0.91762438888526865</v>
      </c>
      <c r="AB106" s="1" t="s">
        <v>10</v>
      </c>
      <c r="AC106" s="16">
        <f t="shared" si="78"/>
        <v>0.80110149194788804</v>
      </c>
      <c r="AD106" s="16">
        <f t="shared" si="79"/>
        <v>1.9508432617789895E-2</v>
      </c>
      <c r="AE106" s="16">
        <f t="shared" si="80"/>
        <v>0.78583747330790721</v>
      </c>
      <c r="AF106" s="16">
        <f t="shared" si="81"/>
        <v>0.48816592596266606</v>
      </c>
      <c r="AG106" s="16">
        <f t="shared" si="82"/>
        <v>0.29694868159167886</v>
      </c>
      <c r="AH106" s="16">
        <f t="shared" si="83"/>
        <v>0.44536193121939682</v>
      </c>
      <c r="AI106" s="16">
        <f t="shared" si="84"/>
        <v>8.2375611114731351E-2</v>
      </c>
    </row>
    <row r="107" spans="1:35" x14ac:dyDescent="0.25">
      <c r="A107" s="1" t="s">
        <v>11</v>
      </c>
      <c r="B107" s="6">
        <v>4.6320209709376154</v>
      </c>
      <c r="C107" s="6">
        <v>0.111953372234476</v>
      </c>
      <c r="D107" s="6">
        <v>98.956964218400302</v>
      </c>
      <c r="E107" s="8">
        <v>0.36289668265653535</v>
      </c>
      <c r="F107" s="9">
        <v>0.239155762264086</v>
      </c>
      <c r="G107" s="9">
        <v>46.531500109108961</v>
      </c>
      <c r="H107" s="1">
        <v>0.11305435602200176</v>
      </c>
      <c r="J107" s="1" t="s">
        <v>11</v>
      </c>
      <c r="K107" s="16">
        <f t="shared" si="64"/>
        <v>0.77178963839371439</v>
      </c>
      <c r="L107" s="16">
        <f t="shared" si="65"/>
        <v>3.3334441919332068E-2</v>
      </c>
      <c r="M107" s="16">
        <f t="shared" si="66"/>
        <v>0.7809247552108437</v>
      </c>
      <c r="N107" s="16">
        <f t="shared" si="67"/>
        <v>0.54572893328062</v>
      </c>
      <c r="O107" s="16">
        <f t="shared" si="68"/>
        <v>0.23475977154916308</v>
      </c>
      <c r="P107" s="16">
        <f t="shared" si="69"/>
        <v>0.50163744687773926</v>
      </c>
      <c r="Q107" s="16">
        <f t="shared" si="70"/>
        <v>0.11305435602200176</v>
      </c>
      <c r="S107" s="1" t="s">
        <v>11</v>
      </c>
      <c r="T107" s="16">
        <f t="shared" si="71"/>
        <v>0.22821036160628561</v>
      </c>
      <c r="U107" s="16">
        <f t="shared" si="72"/>
        <v>0.9666655580806679</v>
      </c>
      <c r="V107" s="16">
        <f t="shared" si="73"/>
        <v>0.2190752447891563</v>
      </c>
      <c r="W107" s="16">
        <f t="shared" si="74"/>
        <v>0.45427106671938</v>
      </c>
      <c r="X107" s="16">
        <f t="shared" si="75"/>
        <v>0.76524022845083695</v>
      </c>
      <c r="Y107" s="16">
        <f t="shared" si="76"/>
        <v>0.49836255312226074</v>
      </c>
      <c r="Z107" s="16">
        <f t="shared" si="77"/>
        <v>0.88694564397799824</v>
      </c>
      <c r="AB107" s="1" t="s">
        <v>11</v>
      </c>
      <c r="AC107" s="16">
        <f t="shared" si="78"/>
        <v>0.77178963839371439</v>
      </c>
      <c r="AD107" s="16">
        <f t="shared" si="79"/>
        <v>3.3334441919332103E-2</v>
      </c>
      <c r="AE107" s="16">
        <f t="shared" si="80"/>
        <v>0.7809247552108437</v>
      </c>
      <c r="AF107" s="16">
        <f t="shared" si="81"/>
        <v>0.54572893328062</v>
      </c>
      <c r="AG107" s="16">
        <f t="shared" si="82"/>
        <v>0.23475977154916305</v>
      </c>
      <c r="AH107" s="16">
        <f t="shared" si="83"/>
        <v>0.50163744687773926</v>
      </c>
      <c r="AI107" s="16">
        <f t="shared" si="84"/>
        <v>0.11305435602200176</v>
      </c>
    </row>
    <row r="108" spans="1:35" x14ac:dyDescent="0.25">
      <c r="A108" s="1" t="s">
        <v>12</v>
      </c>
      <c r="B108" s="6">
        <v>4.5568026128636498</v>
      </c>
      <c r="C108" s="6">
        <v>0.47471875303744776</v>
      </c>
      <c r="D108" s="6">
        <v>104.97982966278077</v>
      </c>
      <c r="E108" s="8">
        <v>0.49277724295596464</v>
      </c>
      <c r="F108" s="9">
        <v>0.13659323512951657</v>
      </c>
      <c r="G108" s="9">
        <v>63.870812830142668</v>
      </c>
      <c r="H108" s="1">
        <v>0.2759218147682827</v>
      </c>
      <c r="J108" s="1" t="s">
        <v>12</v>
      </c>
      <c r="K108" s="16">
        <f t="shared" si="64"/>
        <v>0.75925671815377771</v>
      </c>
      <c r="L108" s="16">
        <f t="shared" si="65"/>
        <v>0.14134888824966901</v>
      </c>
      <c r="M108" s="16">
        <f t="shared" si="66"/>
        <v>0.82845455526049105</v>
      </c>
      <c r="N108" s="16">
        <f t="shared" si="67"/>
        <v>0.74104507424733423</v>
      </c>
      <c r="O108" s="16">
        <f t="shared" si="68"/>
        <v>0.13408247566603526</v>
      </c>
      <c r="P108" s="16">
        <f t="shared" si="69"/>
        <v>0.6885656255007907</v>
      </c>
      <c r="Q108" s="16">
        <f t="shared" si="70"/>
        <v>0.2759218147682827</v>
      </c>
      <c r="S108" s="1" t="s">
        <v>12</v>
      </c>
      <c r="T108" s="16">
        <f t="shared" si="71"/>
        <v>0.24074328184622229</v>
      </c>
      <c r="U108" s="16">
        <f t="shared" si="72"/>
        <v>0.85865111175033104</v>
      </c>
      <c r="V108" s="16">
        <f t="shared" si="73"/>
        <v>0.17154544473950895</v>
      </c>
      <c r="W108" s="16">
        <f t="shared" si="74"/>
        <v>0.25895492575266577</v>
      </c>
      <c r="X108" s="16">
        <f t="shared" si="75"/>
        <v>0.86591752433396474</v>
      </c>
      <c r="Y108" s="16">
        <f t="shared" si="76"/>
        <v>0.3114343744992093</v>
      </c>
      <c r="Z108" s="16">
        <f t="shared" si="77"/>
        <v>0.7240781852317173</v>
      </c>
      <c r="AB108" s="1" t="s">
        <v>12</v>
      </c>
      <c r="AC108" s="16">
        <f t="shared" si="78"/>
        <v>0.75925671815377771</v>
      </c>
      <c r="AD108" s="16">
        <f t="shared" si="79"/>
        <v>0.14134888824966896</v>
      </c>
      <c r="AE108" s="16">
        <f t="shared" si="80"/>
        <v>0.82845455526049105</v>
      </c>
      <c r="AF108" s="16">
        <f t="shared" si="81"/>
        <v>0.74104507424733423</v>
      </c>
      <c r="AG108" s="16">
        <f t="shared" si="82"/>
        <v>0.13408247566603526</v>
      </c>
      <c r="AH108" s="16">
        <f t="shared" si="83"/>
        <v>0.6885656255007907</v>
      </c>
      <c r="AI108" s="16">
        <f t="shared" si="84"/>
        <v>0.2759218147682827</v>
      </c>
    </row>
    <row r="109" spans="1:35" x14ac:dyDescent="0.25">
      <c r="A109" s="1" t="s">
        <v>13</v>
      </c>
      <c r="B109" s="6">
        <v>4.1732609403107315</v>
      </c>
      <c r="C109" s="6">
        <v>1.9632543647338996</v>
      </c>
      <c r="D109" s="6">
        <v>108.29307048555205</v>
      </c>
      <c r="E109" s="8">
        <v>0.45088627212406557</v>
      </c>
      <c r="F109" s="9">
        <v>0.17136663862043797</v>
      </c>
      <c r="G109" s="9">
        <v>48.997489993655236</v>
      </c>
      <c r="H109" s="1">
        <v>9.5949619440265949E-2</v>
      </c>
      <c r="J109" s="1" t="s">
        <v>13</v>
      </c>
      <c r="K109" s="16">
        <f t="shared" si="64"/>
        <v>0.69535081387877662</v>
      </c>
      <c r="L109" s="16">
        <f t="shared" si="65"/>
        <v>0.58456469231700292</v>
      </c>
      <c r="M109" s="16">
        <f t="shared" si="66"/>
        <v>0.85460119182026673</v>
      </c>
      <c r="N109" s="16">
        <f t="shared" si="67"/>
        <v>0.67804886645940354</v>
      </c>
      <c r="O109" s="16">
        <f t="shared" si="68"/>
        <v>0.16821669924581759</v>
      </c>
      <c r="P109" s="16">
        <f t="shared" si="69"/>
        <v>0.52822229513772401</v>
      </c>
      <c r="Q109" s="16">
        <f t="shared" si="70"/>
        <v>9.5949619440265949E-2</v>
      </c>
      <c r="S109" s="1" t="s">
        <v>13</v>
      </c>
      <c r="T109" s="16">
        <f t="shared" si="71"/>
        <v>0.30464918612122338</v>
      </c>
      <c r="U109" s="16">
        <f t="shared" si="72"/>
        <v>0.41543530768299708</v>
      </c>
      <c r="V109" s="16">
        <f t="shared" si="73"/>
        <v>0.14539880817973327</v>
      </c>
      <c r="W109" s="16">
        <f t="shared" si="74"/>
        <v>0.32195113354059646</v>
      </c>
      <c r="X109" s="16">
        <f t="shared" si="75"/>
        <v>0.83178330075418239</v>
      </c>
      <c r="Y109" s="16">
        <f t="shared" si="76"/>
        <v>0.47177770486227599</v>
      </c>
      <c r="Z109" s="16">
        <f t="shared" si="77"/>
        <v>0.90405038055973408</v>
      </c>
      <c r="AB109" s="1" t="s">
        <v>13</v>
      </c>
      <c r="AC109" s="16">
        <f t="shared" si="78"/>
        <v>0.69535081387877662</v>
      </c>
      <c r="AD109" s="16">
        <f t="shared" si="79"/>
        <v>0.58456469231700292</v>
      </c>
      <c r="AE109" s="16">
        <f t="shared" si="80"/>
        <v>0.85460119182026673</v>
      </c>
      <c r="AF109" s="16">
        <f t="shared" si="81"/>
        <v>0.67804886645940354</v>
      </c>
      <c r="AG109" s="16">
        <f t="shared" si="82"/>
        <v>0.16821669924581761</v>
      </c>
      <c r="AH109" s="16">
        <f t="shared" si="83"/>
        <v>0.52822229513772401</v>
      </c>
      <c r="AI109" s="16">
        <f t="shared" si="84"/>
        <v>9.5949619440265921E-2</v>
      </c>
    </row>
    <row r="110" spans="1:35" x14ac:dyDescent="0.25">
      <c r="A110" s="1" t="s">
        <v>14</v>
      </c>
      <c r="B110" s="6">
        <v>3.9203763057163248</v>
      </c>
      <c r="C110" s="6">
        <v>2.5260844671488107</v>
      </c>
      <c r="D110" s="6">
        <v>111.64777070000892</v>
      </c>
      <c r="E110" s="8">
        <v>0.32720247393088403</v>
      </c>
      <c r="F110" s="9">
        <v>0.11454159587908842</v>
      </c>
      <c r="G110" s="9">
        <v>44.394269250963433</v>
      </c>
      <c r="H110" s="1">
        <v>0.2382964856722368</v>
      </c>
      <c r="J110" s="1" t="s">
        <v>14</v>
      </c>
      <c r="K110" s="16">
        <f t="shared" si="64"/>
        <v>0.65321505026425297</v>
      </c>
      <c r="L110" s="16">
        <f t="shared" si="65"/>
        <v>0.75214899089540643</v>
      </c>
      <c r="M110" s="16">
        <f t="shared" si="66"/>
        <v>0.88107500762971902</v>
      </c>
      <c r="N110" s="16">
        <f t="shared" si="67"/>
        <v>0.49205150005210579</v>
      </c>
      <c r="O110" s="16">
        <f t="shared" si="68"/>
        <v>0.11243617392650794</v>
      </c>
      <c r="P110" s="16">
        <f t="shared" si="69"/>
        <v>0.47859681787255992</v>
      </c>
      <c r="Q110" s="16">
        <f t="shared" si="70"/>
        <v>0.2382964856722368</v>
      </c>
      <c r="S110" s="1" t="s">
        <v>14</v>
      </c>
      <c r="T110" s="16">
        <f t="shared" si="71"/>
        <v>0.34678494973574703</v>
      </c>
      <c r="U110" s="16">
        <f t="shared" si="72"/>
        <v>0.24785100910459357</v>
      </c>
      <c r="V110" s="16">
        <f t="shared" si="73"/>
        <v>0.11892499237028098</v>
      </c>
      <c r="W110" s="16">
        <f t="shared" si="74"/>
        <v>0.50794849994789426</v>
      </c>
      <c r="X110" s="16">
        <f t="shared" si="75"/>
        <v>0.88756382607349205</v>
      </c>
      <c r="Y110" s="16">
        <f t="shared" si="76"/>
        <v>0.52140318212744008</v>
      </c>
      <c r="Z110" s="16">
        <f t="shared" si="77"/>
        <v>0.76170351432776318</v>
      </c>
      <c r="AB110" s="1" t="s">
        <v>14</v>
      </c>
      <c r="AC110" s="16">
        <f t="shared" si="78"/>
        <v>0.65321505026425297</v>
      </c>
      <c r="AD110" s="16">
        <f t="shared" si="79"/>
        <v>0.75214899089540643</v>
      </c>
      <c r="AE110" s="16">
        <f t="shared" si="80"/>
        <v>0.88107500762971902</v>
      </c>
      <c r="AF110" s="16">
        <f t="shared" si="81"/>
        <v>0.49205150005210574</v>
      </c>
      <c r="AG110" s="16">
        <f t="shared" si="82"/>
        <v>0.11243617392650795</v>
      </c>
      <c r="AH110" s="16">
        <f t="shared" si="83"/>
        <v>0.47859681787255992</v>
      </c>
      <c r="AI110" s="16">
        <f t="shared" si="84"/>
        <v>0.23829648567223682</v>
      </c>
    </row>
    <row r="111" spans="1:35" x14ac:dyDescent="0.25">
      <c r="A111" s="1" t="s">
        <v>15</v>
      </c>
      <c r="B111" s="6">
        <v>3.8238174033074155</v>
      </c>
      <c r="C111" s="6">
        <v>2.1679718812317899</v>
      </c>
      <c r="D111" s="6">
        <v>109.17254384070444</v>
      </c>
      <c r="E111" s="8">
        <v>0.35612195217794457</v>
      </c>
      <c r="F111" s="9">
        <v>0.13237247126687729</v>
      </c>
      <c r="G111" s="9">
        <v>40.199886118902647</v>
      </c>
      <c r="H111" s="1">
        <v>0.1605724730839255</v>
      </c>
      <c r="J111" s="1" t="s">
        <v>15</v>
      </c>
      <c r="K111" s="16">
        <f t="shared" si="64"/>
        <v>0.63712635791129468</v>
      </c>
      <c r="L111" s="16">
        <f t="shared" si="65"/>
        <v>0.64551992776338396</v>
      </c>
      <c r="M111" s="16">
        <f t="shared" si="66"/>
        <v>0.8615416079901792</v>
      </c>
      <c r="N111" s="16">
        <f t="shared" si="67"/>
        <v>0.53554100207584721</v>
      </c>
      <c r="O111" s="16">
        <f t="shared" si="68"/>
        <v>0.12993929487550929</v>
      </c>
      <c r="P111" s="16">
        <f t="shared" si="69"/>
        <v>0.43337885497301137</v>
      </c>
      <c r="Q111" s="16">
        <f t="shared" si="70"/>
        <v>0.1605724730839255</v>
      </c>
      <c r="S111" s="1" t="s">
        <v>15</v>
      </c>
      <c r="T111" s="16">
        <f t="shared" si="71"/>
        <v>0.36287364208870532</v>
      </c>
      <c r="U111" s="16">
        <f t="shared" si="72"/>
        <v>0.35448007223661604</v>
      </c>
      <c r="V111" s="16">
        <f t="shared" si="73"/>
        <v>0.1384583920098208</v>
      </c>
      <c r="W111" s="16">
        <f t="shared" si="74"/>
        <v>0.46445899792415279</v>
      </c>
      <c r="X111" s="16">
        <f t="shared" si="75"/>
        <v>0.87006070512449074</v>
      </c>
      <c r="Y111" s="16">
        <f t="shared" si="76"/>
        <v>0.56662114502698868</v>
      </c>
      <c r="Z111" s="16">
        <f t="shared" si="77"/>
        <v>0.83942752691607447</v>
      </c>
      <c r="AB111" s="1" t="s">
        <v>15</v>
      </c>
      <c r="AC111" s="16">
        <f t="shared" si="78"/>
        <v>0.63712635791129468</v>
      </c>
      <c r="AD111" s="16">
        <f t="shared" si="79"/>
        <v>0.64551992776338396</v>
      </c>
      <c r="AE111" s="16">
        <f t="shared" si="80"/>
        <v>0.8615416079901792</v>
      </c>
      <c r="AF111" s="16">
        <f t="shared" si="81"/>
        <v>0.53554100207584721</v>
      </c>
      <c r="AG111" s="16">
        <f t="shared" si="82"/>
        <v>0.12993929487550926</v>
      </c>
      <c r="AH111" s="16">
        <f t="shared" si="83"/>
        <v>0.43337885497301132</v>
      </c>
      <c r="AI111" s="16">
        <f t="shared" si="84"/>
        <v>0.16057247308392553</v>
      </c>
    </row>
    <row r="112" spans="1:35" x14ac:dyDescent="0.25">
      <c r="A112" s="1" t="s">
        <v>16</v>
      </c>
      <c r="B112" s="6">
        <v>5.5801906521247204</v>
      </c>
      <c r="C112" s="6">
        <v>9.2050419288509835E-2</v>
      </c>
      <c r="D112" s="6">
        <v>104.67892644763951</v>
      </c>
      <c r="E112" s="8">
        <v>0.23829010847694473</v>
      </c>
      <c r="F112" s="9">
        <v>0.25032298473613462</v>
      </c>
      <c r="G112" s="9">
        <v>49.45625114243402</v>
      </c>
      <c r="H112" s="1">
        <v>0.20877867570580652</v>
      </c>
      <c r="J112" s="1" t="s">
        <v>16</v>
      </c>
      <c r="K112" s="16">
        <f t="shared" si="64"/>
        <v>0.92977414234365019</v>
      </c>
      <c r="L112" s="16">
        <f t="shared" si="65"/>
        <v>2.7408279841686339E-2</v>
      </c>
      <c r="M112" s="16">
        <f t="shared" si="66"/>
        <v>0.82607995968268277</v>
      </c>
      <c r="N112" s="16">
        <f t="shared" si="67"/>
        <v>0.35834388388037358</v>
      </c>
      <c r="O112" s="16">
        <f t="shared" si="68"/>
        <v>0.24572172609944448</v>
      </c>
      <c r="P112" s="16">
        <f t="shared" si="69"/>
        <v>0.5331680151523478</v>
      </c>
      <c r="Q112" s="16">
        <f t="shared" si="70"/>
        <v>0.20877867570580652</v>
      </c>
      <c r="S112" s="1" t="s">
        <v>16</v>
      </c>
      <c r="T112" s="16">
        <f t="shared" si="71"/>
        <v>7.022585765634981E-2</v>
      </c>
      <c r="U112" s="16">
        <f t="shared" si="72"/>
        <v>0.97259172015831363</v>
      </c>
      <c r="V112" s="16">
        <f t="shared" si="73"/>
        <v>0.17392004031731723</v>
      </c>
      <c r="W112" s="16">
        <f t="shared" si="74"/>
        <v>0.64165611611962636</v>
      </c>
      <c r="X112" s="16">
        <f t="shared" si="75"/>
        <v>0.75427827390055557</v>
      </c>
      <c r="Y112" s="16">
        <f t="shared" si="76"/>
        <v>0.4668319848476522</v>
      </c>
      <c r="Z112" s="16">
        <f t="shared" si="77"/>
        <v>0.79122132429419345</v>
      </c>
      <c r="AB112" s="1" t="s">
        <v>16</v>
      </c>
      <c r="AC112" s="16">
        <f t="shared" si="78"/>
        <v>0.92977414234365019</v>
      </c>
      <c r="AD112" s="16">
        <f t="shared" si="79"/>
        <v>2.7408279841686367E-2</v>
      </c>
      <c r="AE112" s="16">
        <f t="shared" si="80"/>
        <v>0.82607995968268277</v>
      </c>
      <c r="AF112" s="16">
        <f t="shared" si="81"/>
        <v>0.35834388388037364</v>
      </c>
      <c r="AG112" s="16">
        <f t="shared" si="82"/>
        <v>0.24572172609944443</v>
      </c>
      <c r="AH112" s="16">
        <f t="shared" si="83"/>
        <v>0.5331680151523478</v>
      </c>
      <c r="AI112" s="16">
        <f t="shared" si="84"/>
        <v>0.20877867570580655</v>
      </c>
    </row>
    <row r="113" spans="1:35" x14ac:dyDescent="0.25">
      <c r="A113" s="1" t="s">
        <v>17</v>
      </c>
      <c r="B113" s="6">
        <v>5.1015385484544993</v>
      </c>
      <c r="C113" s="6">
        <v>0.11454787289787229</v>
      </c>
      <c r="D113" s="6">
        <v>101.85584685268545</v>
      </c>
      <c r="E113" s="8">
        <v>0.29564608598534153</v>
      </c>
      <c r="F113" s="9">
        <v>0.20902479985078123</v>
      </c>
      <c r="G113" s="9">
        <v>37.634347638862245</v>
      </c>
      <c r="H113" s="1">
        <v>0.2729812274652581</v>
      </c>
      <c r="J113" s="1" t="s">
        <v>17</v>
      </c>
      <c r="K113" s="16">
        <f t="shared" si="64"/>
        <v>0.8500208907228457</v>
      </c>
      <c r="L113" s="16">
        <f t="shared" si="65"/>
        <v>3.4106962031477638E-2</v>
      </c>
      <c r="M113" s="16">
        <f t="shared" si="66"/>
        <v>0.80380145953827054</v>
      </c>
      <c r="N113" s="16">
        <f t="shared" si="67"/>
        <v>0.44459657760518612</v>
      </c>
      <c r="O113" s="16">
        <f t="shared" si="68"/>
        <v>0.20518265500495478</v>
      </c>
      <c r="P113" s="16">
        <f t="shared" si="69"/>
        <v>0.40572081321686077</v>
      </c>
      <c r="Q113" s="16">
        <f t="shared" si="70"/>
        <v>0.2729812274652581</v>
      </c>
      <c r="S113" s="1" t="s">
        <v>17</v>
      </c>
      <c r="T113" s="16">
        <f t="shared" si="71"/>
        <v>0.1499791092771543</v>
      </c>
      <c r="U113" s="16">
        <f t="shared" si="72"/>
        <v>0.96589303796852233</v>
      </c>
      <c r="V113" s="16">
        <f t="shared" si="73"/>
        <v>0.19619854046172946</v>
      </c>
      <c r="W113" s="16">
        <f t="shared" si="74"/>
        <v>0.55540342239481388</v>
      </c>
      <c r="X113" s="16">
        <f t="shared" si="75"/>
        <v>0.79481734499504519</v>
      </c>
      <c r="Y113" s="16">
        <f t="shared" si="76"/>
        <v>0.59427918678313918</v>
      </c>
      <c r="Z113" s="16">
        <f t="shared" si="77"/>
        <v>0.7270187725347419</v>
      </c>
      <c r="AB113" s="1" t="s">
        <v>17</v>
      </c>
      <c r="AC113" s="16">
        <f t="shared" si="78"/>
        <v>0.8500208907228457</v>
      </c>
      <c r="AD113" s="16">
        <f t="shared" si="79"/>
        <v>3.4106962031477672E-2</v>
      </c>
      <c r="AE113" s="16">
        <f t="shared" si="80"/>
        <v>0.80380145953827054</v>
      </c>
      <c r="AF113" s="16">
        <f t="shared" si="81"/>
        <v>0.44459657760518612</v>
      </c>
      <c r="AG113" s="16">
        <f t="shared" si="82"/>
        <v>0.20518265500495481</v>
      </c>
      <c r="AH113" s="16">
        <f t="shared" si="83"/>
        <v>0.40572081321686082</v>
      </c>
      <c r="AI113" s="16">
        <f t="shared" si="84"/>
        <v>0.2729812274652581</v>
      </c>
    </row>
    <row r="114" spans="1:35" x14ac:dyDescent="0.25">
      <c r="A114" s="4" t="s">
        <v>18</v>
      </c>
      <c r="B114" s="6">
        <v>4.9916125287669972</v>
      </c>
      <c r="C114" s="6">
        <v>0.12309510693092869</v>
      </c>
      <c r="D114" s="6">
        <v>101.25207964664236</v>
      </c>
      <c r="E114" s="8">
        <v>0.30793537174718744</v>
      </c>
      <c r="F114" s="9">
        <v>0.19820999585475857</v>
      </c>
      <c r="G114" s="9">
        <v>35.347382306388546</v>
      </c>
      <c r="H114" s="1">
        <v>0.24467463540884282</v>
      </c>
      <c r="J114" s="4" t="s">
        <v>18</v>
      </c>
      <c r="K114" s="16">
        <f t="shared" si="64"/>
        <v>0.83170496263940608</v>
      </c>
      <c r="L114" s="16">
        <f t="shared" si="65"/>
        <v>3.6651925803083595E-2</v>
      </c>
      <c r="M114" s="16">
        <f t="shared" si="66"/>
        <v>0.7990367948043875</v>
      </c>
      <c r="N114" s="16">
        <f t="shared" si="67"/>
        <v>0.46307737153390982</v>
      </c>
      <c r="O114" s="16">
        <f t="shared" si="68"/>
        <v>0.19456664102553112</v>
      </c>
      <c r="P114" s="16">
        <f t="shared" si="69"/>
        <v>0.38106595687674832</v>
      </c>
      <c r="Q114" s="16">
        <f t="shared" si="70"/>
        <v>0.24467463540884282</v>
      </c>
      <c r="S114" s="4" t="s">
        <v>18</v>
      </c>
      <c r="T114" s="16">
        <f t="shared" si="71"/>
        <v>0.16829503736059392</v>
      </c>
      <c r="U114" s="16">
        <f t="shared" si="72"/>
        <v>0.96334807419691637</v>
      </c>
      <c r="V114" s="16">
        <f t="shared" si="73"/>
        <v>0.2009632051956125</v>
      </c>
      <c r="W114" s="16">
        <f t="shared" si="74"/>
        <v>0.53692262846609018</v>
      </c>
      <c r="X114" s="16">
        <f t="shared" si="75"/>
        <v>0.80543335897446888</v>
      </c>
      <c r="Y114" s="16">
        <f t="shared" si="76"/>
        <v>0.61893404312325173</v>
      </c>
      <c r="Z114" s="16">
        <f t="shared" si="77"/>
        <v>0.75532536459115718</v>
      </c>
      <c r="AB114" s="4" t="s">
        <v>18</v>
      </c>
      <c r="AC114" s="16">
        <f t="shared" si="78"/>
        <v>0.83170496263940608</v>
      </c>
      <c r="AD114" s="16">
        <f t="shared" si="79"/>
        <v>3.6651925803083629E-2</v>
      </c>
      <c r="AE114" s="16">
        <f t="shared" si="80"/>
        <v>0.7990367948043875</v>
      </c>
      <c r="AF114" s="16">
        <f t="shared" si="81"/>
        <v>0.46307737153390982</v>
      </c>
      <c r="AG114" s="16">
        <f t="shared" si="82"/>
        <v>0.19456664102553112</v>
      </c>
      <c r="AH114" s="16">
        <f t="shared" si="83"/>
        <v>0.38106595687674827</v>
      </c>
      <c r="AI114" s="16">
        <f t="shared" si="84"/>
        <v>0.24467463540884282</v>
      </c>
    </row>
    <row r="115" spans="1:35" x14ac:dyDescent="0.25">
      <c r="A115" s="1" t="s">
        <v>19</v>
      </c>
      <c r="B115" s="6">
        <v>4.8379001810257698</v>
      </c>
      <c r="C115" s="6">
        <v>0.14517411925756976</v>
      </c>
      <c r="D115" s="6">
        <v>100.31709368844547</v>
      </c>
      <c r="E115" s="8">
        <v>0.33310150433951735</v>
      </c>
      <c r="F115" s="9">
        <v>0.207752148216958</v>
      </c>
      <c r="G115" s="9">
        <v>38.572598825546699</v>
      </c>
      <c r="H115" s="1">
        <v>0.15706170630519078</v>
      </c>
      <c r="J115" s="1" t="s">
        <v>19</v>
      </c>
      <c r="K115" s="16">
        <f t="shared" si="64"/>
        <v>0.80609333479398271</v>
      </c>
      <c r="L115" s="16">
        <f t="shared" si="65"/>
        <v>4.3226015884954172E-2</v>
      </c>
      <c r="M115" s="16">
        <f t="shared" si="66"/>
        <v>0.79165829763344542</v>
      </c>
      <c r="N115" s="16">
        <f t="shared" si="67"/>
        <v>0.50092254166297745</v>
      </c>
      <c r="O115" s="16">
        <f t="shared" si="68"/>
        <v>0.20393339634612265</v>
      </c>
      <c r="P115" s="16">
        <f t="shared" si="69"/>
        <v>0.41583572308898548</v>
      </c>
      <c r="Q115" s="16">
        <f t="shared" si="70"/>
        <v>0.15706170630519078</v>
      </c>
      <c r="S115" s="1" t="s">
        <v>19</v>
      </c>
      <c r="T115" s="16">
        <f t="shared" si="71"/>
        <v>0.19390666520601729</v>
      </c>
      <c r="U115" s="16">
        <f t="shared" si="72"/>
        <v>0.95677398411504577</v>
      </c>
      <c r="V115" s="16">
        <f t="shared" si="73"/>
        <v>0.20834170236655458</v>
      </c>
      <c r="W115" s="16">
        <f t="shared" si="74"/>
        <v>0.49907745833702255</v>
      </c>
      <c r="X115" s="16">
        <f t="shared" si="75"/>
        <v>0.79606660365387738</v>
      </c>
      <c r="Y115" s="16">
        <f t="shared" si="76"/>
        <v>0.58416427691101447</v>
      </c>
      <c r="Z115" s="16">
        <f t="shared" si="77"/>
        <v>0.84293829369480922</v>
      </c>
      <c r="AB115" s="1" t="s">
        <v>19</v>
      </c>
      <c r="AC115" s="16">
        <f t="shared" si="78"/>
        <v>0.80609333479398271</v>
      </c>
      <c r="AD115" s="16">
        <f t="shared" si="79"/>
        <v>4.3226015884954228E-2</v>
      </c>
      <c r="AE115" s="16">
        <f t="shared" si="80"/>
        <v>0.79165829763344542</v>
      </c>
      <c r="AF115" s="16">
        <f t="shared" si="81"/>
        <v>0.50092254166297745</v>
      </c>
      <c r="AG115" s="16">
        <f t="shared" si="82"/>
        <v>0.20393339634612262</v>
      </c>
      <c r="AH115" s="16">
        <f t="shared" si="83"/>
        <v>0.41583572308898553</v>
      </c>
      <c r="AI115" s="16">
        <f t="shared" si="84"/>
        <v>0.15706170630519078</v>
      </c>
    </row>
    <row r="116" spans="1:35" x14ac:dyDescent="0.25">
      <c r="A116" s="1" t="s">
        <v>20</v>
      </c>
      <c r="B116" s="6">
        <v>4.534131375034395</v>
      </c>
      <c r="C116" s="6">
        <v>0.36901694916641853</v>
      </c>
      <c r="D116" s="6">
        <v>97.61282659694244</v>
      </c>
      <c r="E116" s="8">
        <v>0.36083297220987759</v>
      </c>
      <c r="F116" s="9">
        <v>0.32254839200472707</v>
      </c>
      <c r="G116" s="9">
        <v>45.412232180980567</v>
      </c>
      <c r="H116" s="1">
        <v>0.21449992919912841</v>
      </c>
      <c r="J116" s="1" t="s">
        <v>20</v>
      </c>
      <c r="K116" s="16">
        <f t="shared" si="64"/>
        <v>0.75547922522877564</v>
      </c>
      <c r="L116" s="16">
        <f t="shared" si="65"/>
        <v>0.10987586897761185</v>
      </c>
      <c r="M116" s="16">
        <f t="shared" si="66"/>
        <v>0.77031741341032101</v>
      </c>
      <c r="N116" s="16">
        <f t="shared" si="67"/>
        <v>0.54262549763494194</v>
      </c>
      <c r="O116" s="16">
        <f t="shared" si="68"/>
        <v>0.31661953742500604</v>
      </c>
      <c r="P116" s="16">
        <f t="shared" si="69"/>
        <v>0.48957106809085482</v>
      </c>
      <c r="Q116" s="16">
        <f t="shared" si="70"/>
        <v>0.21449992919912841</v>
      </c>
      <c r="S116" s="1" t="s">
        <v>20</v>
      </c>
      <c r="T116" s="16">
        <f t="shared" si="71"/>
        <v>0.24452077477122436</v>
      </c>
      <c r="U116" s="16">
        <f t="shared" si="72"/>
        <v>0.89012413102238819</v>
      </c>
      <c r="V116" s="16">
        <f t="shared" si="73"/>
        <v>0.22968258658967899</v>
      </c>
      <c r="W116" s="16">
        <f t="shared" si="74"/>
        <v>0.45737450236505806</v>
      </c>
      <c r="X116" s="16">
        <f t="shared" si="75"/>
        <v>0.68338046257499396</v>
      </c>
      <c r="Y116" s="16">
        <f t="shared" si="76"/>
        <v>0.51042893190914518</v>
      </c>
      <c r="Z116" s="16">
        <f t="shared" si="77"/>
        <v>0.78550007080087159</v>
      </c>
      <c r="AB116" s="1" t="s">
        <v>20</v>
      </c>
      <c r="AC116" s="16">
        <f t="shared" si="78"/>
        <v>0.75547922522877564</v>
      </c>
      <c r="AD116" s="16">
        <f t="shared" si="79"/>
        <v>0.10987586897761181</v>
      </c>
      <c r="AE116" s="16">
        <f t="shared" si="80"/>
        <v>0.77031741341032101</v>
      </c>
      <c r="AF116" s="16">
        <f t="shared" si="81"/>
        <v>0.54262549763494194</v>
      </c>
      <c r="AG116" s="16">
        <f t="shared" si="82"/>
        <v>0.31661953742500604</v>
      </c>
      <c r="AH116" s="16">
        <f t="shared" si="83"/>
        <v>0.48957106809085482</v>
      </c>
      <c r="AI116" s="16">
        <f t="shared" si="84"/>
        <v>0.21449992919912841</v>
      </c>
    </row>
    <row r="117" spans="1:35" x14ac:dyDescent="0.25">
      <c r="A117" s="1" t="s">
        <v>21</v>
      </c>
      <c r="B117" s="6">
        <v>4.1146975899556137</v>
      </c>
      <c r="C117" s="6">
        <v>2.2830696769208743</v>
      </c>
      <c r="D117" s="6">
        <v>109.65888538488349</v>
      </c>
      <c r="E117" s="8">
        <v>0.42975475954895659</v>
      </c>
      <c r="F117" s="9">
        <v>0.26355178753167935</v>
      </c>
      <c r="G117" s="9">
        <v>47.330886904612377</v>
      </c>
      <c r="H117" s="1">
        <v>9.4853785015118153E-2</v>
      </c>
      <c r="J117" s="1" t="s">
        <v>21</v>
      </c>
      <c r="K117" s="16">
        <f t="shared" si="64"/>
        <v>0.68559295931005004</v>
      </c>
      <c r="L117" s="16">
        <f t="shared" si="65"/>
        <v>0.6797906309040207</v>
      </c>
      <c r="M117" s="16">
        <f t="shared" si="66"/>
        <v>0.86537960114545298</v>
      </c>
      <c r="N117" s="16">
        <f t="shared" si="67"/>
        <v>0.64627101241069396</v>
      </c>
      <c r="O117" s="16">
        <f t="shared" si="68"/>
        <v>0.25870736647352705</v>
      </c>
      <c r="P117" s="16">
        <f t="shared" si="69"/>
        <v>0.51025531542321545</v>
      </c>
      <c r="Q117" s="16">
        <f t="shared" si="70"/>
        <v>9.4853785015118153E-2</v>
      </c>
      <c r="S117" s="1" t="s">
        <v>21</v>
      </c>
      <c r="T117" s="16">
        <f t="shared" si="71"/>
        <v>0.31440704068994996</v>
      </c>
      <c r="U117" s="16">
        <f t="shared" si="72"/>
        <v>0.3202093690959793</v>
      </c>
      <c r="V117" s="16">
        <f t="shared" si="73"/>
        <v>0.13462039885454702</v>
      </c>
      <c r="W117" s="16">
        <f t="shared" si="74"/>
        <v>0.35372898758930604</v>
      </c>
      <c r="X117" s="16">
        <f t="shared" si="75"/>
        <v>0.7412926335264729</v>
      </c>
      <c r="Y117" s="16">
        <f t="shared" si="76"/>
        <v>0.48974468457678455</v>
      </c>
      <c r="Z117" s="16">
        <f t="shared" si="77"/>
        <v>0.9051462149848819</v>
      </c>
      <c r="AB117" s="1" t="s">
        <v>21</v>
      </c>
      <c r="AC117" s="16">
        <f t="shared" si="78"/>
        <v>0.68559295931005004</v>
      </c>
      <c r="AD117" s="16">
        <f t="shared" si="79"/>
        <v>0.6797906309040207</v>
      </c>
      <c r="AE117" s="16">
        <f t="shared" si="80"/>
        <v>0.86537960114545298</v>
      </c>
      <c r="AF117" s="16">
        <f t="shared" si="81"/>
        <v>0.64627101241069396</v>
      </c>
      <c r="AG117" s="16">
        <f t="shared" si="82"/>
        <v>0.2587073664735271</v>
      </c>
      <c r="AH117" s="16">
        <f t="shared" si="83"/>
        <v>0.51025531542321545</v>
      </c>
      <c r="AI117" s="16">
        <f t="shared" si="84"/>
        <v>9.4853785015118097E-2</v>
      </c>
    </row>
    <row r="118" spans="1:35" x14ac:dyDescent="0.25">
      <c r="A118" s="1" t="s">
        <v>22</v>
      </c>
      <c r="B118" s="6">
        <v>3.8237097842043806</v>
      </c>
      <c r="C118" s="6">
        <v>2.5295232114457842</v>
      </c>
      <c r="D118" s="6">
        <v>113.55405967585708</v>
      </c>
      <c r="E118" s="8">
        <v>0.29843760641873818</v>
      </c>
      <c r="F118" s="9">
        <v>0.22989402756513977</v>
      </c>
      <c r="G118" s="9">
        <v>42.187212738941675</v>
      </c>
      <c r="H118" s="1">
        <v>0.14317396875704297</v>
      </c>
      <c r="J118" s="1" t="s">
        <v>22</v>
      </c>
      <c r="K118" s="16">
        <f t="shared" si="64"/>
        <v>0.63710842636281151</v>
      </c>
      <c r="L118" s="16">
        <f t="shared" si="65"/>
        <v>0.7531728870028217</v>
      </c>
      <c r="M118" s="16">
        <f t="shared" si="66"/>
        <v>0.89611860020133249</v>
      </c>
      <c r="N118" s="16">
        <f t="shared" si="67"/>
        <v>0.44879450373996543</v>
      </c>
      <c r="O118" s="16">
        <f t="shared" si="68"/>
        <v>0.22566827945426371</v>
      </c>
      <c r="P118" s="16">
        <f t="shared" si="69"/>
        <v>0.45480342648802663</v>
      </c>
      <c r="Q118" s="16">
        <f t="shared" si="70"/>
        <v>0.14317396875704297</v>
      </c>
      <c r="S118" s="1" t="s">
        <v>22</v>
      </c>
      <c r="T118" s="16">
        <f t="shared" si="71"/>
        <v>0.36289157363718849</v>
      </c>
      <c r="U118" s="16">
        <f t="shared" si="72"/>
        <v>0.2468271129971783</v>
      </c>
      <c r="V118" s="16">
        <f t="shared" si="73"/>
        <v>0.10388139979866751</v>
      </c>
      <c r="W118" s="16">
        <f t="shared" si="74"/>
        <v>0.55120549626003457</v>
      </c>
      <c r="X118" s="16">
        <f t="shared" si="75"/>
        <v>0.77433172054573629</v>
      </c>
      <c r="Y118" s="16">
        <f t="shared" si="76"/>
        <v>0.54519657351197337</v>
      </c>
      <c r="Z118" s="16">
        <f t="shared" si="77"/>
        <v>0.85682603124295698</v>
      </c>
      <c r="AB118" s="1" t="s">
        <v>22</v>
      </c>
      <c r="AC118" s="16">
        <f t="shared" si="78"/>
        <v>0.63710842636281151</v>
      </c>
      <c r="AD118" s="16">
        <f t="shared" si="79"/>
        <v>0.7531728870028217</v>
      </c>
      <c r="AE118" s="16">
        <f t="shared" si="80"/>
        <v>0.89611860020133249</v>
      </c>
      <c r="AF118" s="16">
        <f t="shared" si="81"/>
        <v>0.44879450373996543</v>
      </c>
      <c r="AG118" s="16">
        <f t="shared" si="82"/>
        <v>0.22566827945426371</v>
      </c>
      <c r="AH118" s="16">
        <f t="shared" si="83"/>
        <v>0.45480342648802663</v>
      </c>
      <c r="AI118" s="16">
        <f t="shared" si="84"/>
        <v>0.14317396875704302</v>
      </c>
    </row>
    <row r="119" spans="1:35" x14ac:dyDescent="0.25">
      <c r="A119" s="1" t="s">
        <v>23</v>
      </c>
      <c r="B119" s="6">
        <v>5.8092686387914565</v>
      </c>
      <c r="C119" s="6">
        <v>0.13752841400441557</v>
      </c>
      <c r="D119" s="6">
        <v>105.57236769489032</v>
      </c>
      <c r="E119" s="8">
        <v>0.22704176900280246</v>
      </c>
      <c r="F119" s="9">
        <v>0.29267948816385458</v>
      </c>
      <c r="G119" s="9">
        <v>54.668437129298496</v>
      </c>
      <c r="H119" s="1">
        <v>0.27033293435274125</v>
      </c>
      <c r="J119" s="1" t="s">
        <v>23</v>
      </c>
      <c r="K119" s="16">
        <f t="shared" si="64"/>
        <v>0.96794323043775965</v>
      </c>
      <c r="L119" s="16">
        <f t="shared" si="65"/>
        <v>4.0949484927406875E-2</v>
      </c>
      <c r="M119" s="16">
        <f t="shared" si="66"/>
        <v>0.83313060430194119</v>
      </c>
      <c r="N119" s="16">
        <f t="shared" si="67"/>
        <v>0.34142847903989509</v>
      </c>
      <c r="O119" s="16">
        <f t="shared" si="68"/>
        <v>0.28729966247938726</v>
      </c>
      <c r="P119" s="16">
        <f t="shared" si="69"/>
        <v>0.58935850256349376</v>
      </c>
      <c r="Q119" s="16">
        <f t="shared" si="70"/>
        <v>0.27033293435274125</v>
      </c>
      <c r="S119" s="1" t="s">
        <v>23</v>
      </c>
      <c r="T119" s="16">
        <f t="shared" si="71"/>
        <v>3.205676956224035E-2</v>
      </c>
      <c r="U119" s="16">
        <f t="shared" si="72"/>
        <v>0.95905051507259309</v>
      </c>
      <c r="V119" s="16">
        <f t="shared" si="73"/>
        <v>0.16686939569805881</v>
      </c>
      <c r="W119" s="16">
        <f t="shared" si="74"/>
        <v>0.65857152096010485</v>
      </c>
      <c r="X119" s="16">
        <f t="shared" si="75"/>
        <v>0.71270033752061268</v>
      </c>
      <c r="Y119" s="16">
        <f t="shared" si="76"/>
        <v>0.41064149743650624</v>
      </c>
      <c r="Z119" s="16">
        <f t="shared" si="77"/>
        <v>0.72966706564725881</v>
      </c>
      <c r="AB119" s="1" t="s">
        <v>23</v>
      </c>
      <c r="AC119" s="16">
        <f t="shared" si="78"/>
        <v>0.96794323043775965</v>
      </c>
      <c r="AD119" s="16">
        <f t="shared" si="79"/>
        <v>4.0949484927406909E-2</v>
      </c>
      <c r="AE119" s="16">
        <f t="shared" si="80"/>
        <v>0.83313060430194119</v>
      </c>
      <c r="AF119" s="16">
        <f t="shared" si="81"/>
        <v>0.34142847903989515</v>
      </c>
      <c r="AG119" s="16">
        <f t="shared" si="82"/>
        <v>0.28729966247938732</v>
      </c>
      <c r="AH119" s="16">
        <f t="shared" si="83"/>
        <v>0.58935850256349376</v>
      </c>
      <c r="AI119" s="16">
        <f t="shared" si="84"/>
        <v>0.27033293435274119</v>
      </c>
    </row>
    <row r="120" spans="1:35" x14ac:dyDescent="0.25">
      <c r="A120" s="1" t="s">
        <v>24</v>
      </c>
      <c r="B120" s="6">
        <v>5.4872798088827377</v>
      </c>
      <c r="C120" s="6">
        <v>0.13090280723215633</v>
      </c>
      <c r="D120" s="6">
        <v>104.33753450994529</v>
      </c>
      <c r="E120" s="8">
        <v>0.2751152658398755</v>
      </c>
      <c r="F120" s="9">
        <v>0.29433447088844866</v>
      </c>
      <c r="G120" s="9">
        <v>46.522457281215452</v>
      </c>
      <c r="H120" s="1">
        <v>0.31253053280397802</v>
      </c>
      <c r="J120" s="1" t="s">
        <v>24</v>
      </c>
      <c r="K120" s="16">
        <f t="shared" si="64"/>
        <v>0.91429329142382587</v>
      </c>
      <c r="L120" s="16">
        <f t="shared" si="65"/>
        <v>3.8976691256952391E-2</v>
      </c>
      <c r="M120" s="16">
        <f t="shared" si="66"/>
        <v>0.82338584494825717</v>
      </c>
      <c r="N120" s="16">
        <f t="shared" si="67"/>
        <v>0.41372205294615044</v>
      </c>
      <c r="O120" s="16">
        <f t="shared" si="68"/>
        <v>0.2889242244914641</v>
      </c>
      <c r="P120" s="16">
        <f t="shared" si="69"/>
        <v>0.50153995977574561</v>
      </c>
      <c r="Q120" s="16">
        <f t="shared" si="70"/>
        <v>0.31253053280397802</v>
      </c>
      <c r="S120" s="1" t="s">
        <v>24</v>
      </c>
      <c r="T120" s="16">
        <f t="shared" si="71"/>
        <v>8.5706708576174129E-2</v>
      </c>
      <c r="U120" s="16">
        <f t="shared" si="72"/>
        <v>0.96102330874304764</v>
      </c>
      <c r="V120" s="16">
        <f t="shared" si="73"/>
        <v>0.17661415505174283</v>
      </c>
      <c r="W120" s="16">
        <f t="shared" si="74"/>
        <v>0.5862779470538495</v>
      </c>
      <c r="X120" s="16">
        <f t="shared" si="75"/>
        <v>0.71107577550853596</v>
      </c>
      <c r="Y120" s="16">
        <f t="shared" si="76"/>
        <v>0.49846004022425439</v>
      </c>
      <c r="Z120" s="16">
        <f t="shared" si="77"/>
        <v>0.68746946719602198</v>
      </c>
      <c r="AB120" s="1" t="s">
        <v>24</v>
      </c>
      <c r="AC120" s="16">
        <f t="shared" si="78"/>
        <v>0.91429329142382587</v>
      </c>
      <c r="AD120" s="16">
        <f t="shared" si="79"/>
        <v>3.8976691256952356E-2</v>
      </c>
      <c r="AE120" s="16">
        <f t="shared" si="80"/>
        <v>0.82338584494825717</v>
      </c>
      <c r="AF120" s="16">
        <f t="shared" si="81"/>
        <v>0.4137220529461505</v>
      </c>
      <c r="AG120" s="16">
        <f t="shared" si="82"/>
        <v>0.28892422449146404</v>
      </c>
      <c r="AH120" s="16">
        <f t="shared" si="83"/>
        <v>0.50153995977574561</v>
      </c>
      <c r="AI120" s="16">
        <f t="shared" si="84"/>
        <v>0.31253053280397802</v>
      </c>
    </row>
    <row r="121" spans="1:35" x14ac:dyDescent="0.25">
      <c r="A121" s="1" t="s">
        <v>25</v>
      </c>
      <c r="B121" s="6">
        <v>5.1127701933597312</v>
      </c>
      <c r="C121" s="6">
        <v>0.15553487092421975</v>
      </c>
      <c r="D121" s="6">
        <v>102.90973706926128</v>
      </c>
      <c r="E121" s="8">
        <v>0.32970304528175615</v>
      </c>
      <c r="F121" s="9">
        <v>0.30566864608050537</v>
      </c>
      <c r="G121" s="9">
        <v>40.221469834639841</v>
      </c>
      <c r="H121" s="1">
        <v>0.21313757247991708</v>
      </c>
      <c r="J121" s="1" t="s">
        <v>25</v>
      </c>
      <c r="K121" s="16">
        <f t="shared" si="64"/>
        <v>0.851892312984179</v>
      </c>
      <c r="L121" s="16">
        <f t="shared" si="65"/>
        <v>4.631095980204513E-2</v>
      </c>
      <c r="M121" s="16">
        <f t="shared" si="66"/>
        <v>0.81211829671995883</v>
      </c>
      <c r="N121" s="16">
        <f t="shared" si="67"/>
        <v>0.49581189302653011</v>
      </c>
      <c r="O121" s="16">
        <f t="shared" si="68"/>
        <v>0.30005006295588399</v>
      </c>
      <c r="P121" s="16">
        <f t="shared" si="69"/>
        <v>0.43361154035885008</v>
      </c>
      <c r="Q121" s="16">
        <f t="shared" si="70"/>
        <v>0.21313757247991708</v>
      </c>
      <c r="S121" s="1" t="s">
        <v>25</v>
      </c>
      <c r="T121" s="16">
        <f t="shared" si="71"/>
        <v>0.148107687015821</v>
      </c>
      <c r="U121" s="16">
        <f t="shared" si="72"/>
        <v>0.95368904019795486</v>
      </c>
      <c r="V121" s="16">
        <f t="shared" si="73"/>
        <v>0.18788170328004117</v>
      </c>
      <c r="W121" s="16">
        <f t="shared" si="74"/>
        <v>0.50418810697346994</v>
      </c>
      <c r="X121" s="16">
        <f t="shared" si="75"/>
        <v>0.69994993704411601</v>
      </c>
      <c r="Y121" s="16">
        <f t="shared" si="76"/>
        <v>0.56638845964114992</v>
      </c>
      <c r="Z121" s="16">
        <f t="shared" si="77"/>
        <v>0.78686242752008295</v>
      </c>
      <c r="AB121" s="1" t="s">
        <v>25</v>
      </c>
      <c r="AC121" s="16">
        <f t="shared" si="78"/>
        <v>0.851892312984179</v>
      </c>
      <c r="AD121" s="16">
        <f t="shared" si="79"/>
        <v>4.6310959802045137E-2</v>
      </c>
      <c r="AE121" s="16">
        <f t="shared" si="80"/>
        <v>0.81211829671995883</v>
      </c>
      <c r="AF121" s="16">
        <f t="shared" si="81"/>
        <v>0.49581189302653006</v>
      </c>
      <c r="AG121" s="16">
        <f t="shared" si="82"/>
        <v>0.30005006295588399</v>
      </c>
      <c r="AH121" s="16">
        <f t="shared" si="83"/>
        <v>0.43361154035885008</v>
      </c>
      <c r="AI121" s="16">
        <f t="shared" si="84"/>
        <v>0.21313757247991705</v>
      </c>
    </row>
    <row r="122" spans="1:35" x14ac:dyDescent="0.25">
      <c r="A122" s="1" t="s">
        <v>26</v>
      </c>
      <c r="B122" s="6">
        <v>4.749553049120343</v>
      </c>
      <c r="C122" s="6">
        <v>0.25136060778537855</v>
      </c>
      <c r="D122" s="6">
        <v>100.18740864217469</v>
      </c>
      <c r="E122" s="8">
        <v>0.35618393979580093</v>
      </c>
      <c r="F122" s="9">
        <v>0.3512561891279003</v>
      </c>
      <c r="G122" s="9">
        <v>40.642768720245968</v>
      </c>
      <c r="H122" s="1">
        <v>0.16657941301269408</v>
      </c>
      <c r="J122" s="1" t="s">
        <v>26</v>
      </c>
      <c r="K122" s="16">
        <f t="shared" si="64"/>
        <v>0.79137289172729064</v>
      </c>
      <c r="L122" s="16">
        <f t="shared" si="65"/>
        <v>7.4843351422061138E-2</v>
      </c>
      <c r="M122" s="16">
        <f t="shared" si="66"/>
        <v>0.79063488039532159</v>
      </c>
      <c r="N122" s="16">
        <f t="shared" si="67"/>
        <v>0.53563421989289017</v>
      </c>
      <c r="O122" s="16">
        <f t="shared" si="68"/>
        <v>0.34479964828879489</v>
      </c>
      <c r="P122" s="16">
        <f t="shared" si="69"/>
        <v>0.43815339473389359</v>
      </c>
      <c r="Q122" s="16">
        <f t="shared" si="70"/>
        <v>0.16657941301269408</v>
      </c>
      <c r="S122" s="1" t="s">
        <v>26</v>
      </c>
      <c r="T122" s="16">
        <f t="shared" si="71"/>
        <v>0.20862710827270936</v>
      </c>
      <c r="U122" s="16">
        <f t="shared" si="72"/>
        <v>0.92515664857793889</v>
      </c>
      <c r="V122" s="16">
        <f t="shared" si="73"/>
        <v>0.20936511960467841</v>
      </c>
      <c r="W122" s="16">
        <f t="shared" si="74"/>
        <v>0.46436578010710983</v>
      </c>
      <c r="X122" s="16">
        <f t="shared" si="75"/>
        <v>0.65520035171120505</v>
      </c>
      <c r="Y122" s="16">
        <f t="shared" si="76"/>
        <v>0.56184660526610641</v>
      </c>
      <c r="Z122" s="16">
        <f t="shared" si="77"/>
        <v>0.83342058698730592</v>
      </c>
      <c r="AB122" s="1" t="s">
        <v>26</v>
      </c>
      <c r="AC122" s="16">
        <f t="shared" si="78"/>
        <v>0.79137289172729064</v>
      </c>
      <c r="AD122" s="16">
        <f t="shared" si="79"/>
        <v>7.4843351422061111E-2</v>
      </c>
      <c r="AE122" s="16">
        <f t="shared" si="80"/>
        <v>0.79063488039532159</v>
      </c>
      <c r="AF122" s="16">
        <f t="shared" si="81"/>
        <v>0.53563421989289017</v>
      </c>
      <c r="AG122" s="16">
        <f t="shared" si="82"/>
        <v>0.34479964828879495</v>
      </c>
      <c r="AH122" s="16">
        <f t="shared" si="83"/>
        <v>0.43815339473389359</v>
      </c>
      <c r="AI122" s="16">
        <f t="shared" si="84"/>
        <v>0.16657941301269408</v>
      </c>
    </row>
    <row r="123" spans="1:35" x14ac:dyDescent="0.25">
      <c r="A123" s="1" t="s">
        <v>27</v>
      </c>
      <c r="B123" s="6">
        <v>4.3030374147189683</v>
      </c>
      <c r="C123" s="6">
        <v>0.74843735254418875</v>
      </c>
      <c r="D123" s="6">
        <v>95.617488392511405</v>
      </c>
      <c r="E123" s="8">
        <v>0.38527789857167816</v>
      </c>
      <c r="F123" s="9">
        <v>0.40803248572382511</v>
      </c>
      <c r="G123" s="9">
        <v>48.598155263940271</v>
      </c>
      <c r="H123" s="1">
        <v>0.24008033815319182</v>
      </c>
      <c r="J123" s="1" t="s">
        <v>27</v>
      </c>
      <c r="K123" s="16">
        <f t="shared" si="64"/>
        <v>0.71697423460246767</v>
      </c>
      <c r="L123" s="16">
        <f t="shared" si="65"/>
        <v>0.2228493966790932</v>
      </c>
      <c r="M123" s="16">
        <f t="shared" si="66"/>
        <v>0.75457108356718694</v>
      </c>
      <c r="N123" s="16">
        <f t="shared" si="67"/>
        <v>0.57938610809269786</v>
      </c>
      <c r="O123" s="16">
        <f t="shared" si="68"/>
        <v>0.40053232347957124</v>
      </c>
      <c r="P123" s="16">
        <f t="shared" si="69"/>
        <v>0.52391722752128989</v>
      </c>
      <c r="Q123" s="16">
        <f t="shared" si="70"/>
        <v>0.24008033815319182</v>
      </c>
      <c r="S123" s="1" t="s">
        <v>27</v>
      </c>
      <c r="T123" s="16">
        <f t="shared" si="71"/>
        <v>0.28302576539753233</v>
      </c>
      <c r="U123" s="16">
        <f t="shared" si="72"/>
        <v>0.7771506033209068</v>
      </c>
      <c r="V123" s="16">
        <f t="shared" si="73"/>
        <v>0.24542891643281306</v>
      </c>
      <c r="W123" s="16">
        <f t="shared" si="74"/>
        <v>0.42061389190730214</v>
      </c>
      <c r="X123" s="16">
        <f t="shared" si="75"/>
        <v>0.59946767652042876</v>
      </c>
      <c r="Y123" s="16">
        <f t="shared" si="76"/>
        <v>0.47608277247871011</v>
      </c>
      <c r="Z123" s="16">
        <f t="shared" si="77"/>
        <v>0.75991966184680815</v>
      </c>
      <c r="AB123" s="1" t="s">
        <v>27</v>
      </c>
      <c r="AC123" s="16">
        <f t="shared" si="78"/>
        <v>0.71697423460246767</v>
      </c>
      <c r="AD123" s="16">
        <f t="shared" si="79"/>
        <v>0.2228493966790932</v>
      </c>
      <c r="AE123" s="16">
        <f t="shared" si="80"/>
        <v>0.75457108356718694</v>
      </c>
      <c r="AF123" s="16">
        <f t="shared" si="81"/>
        <v>0.57938610809269786</v>
      </c>
      <c r="AG123" s="16">
        <f t="shared" si="82"/>
        <v>0.40053232347957124</v>
      </c>
      <c r="AH123" s="16">
        <f t="shared" si="83"/>
        <v>0.52391722752128989</v>
      </c>
      <c r="AI123" s="16">
        <f t="shared" si="84"/>
        <v>0.24008033815319185</v>
      </c>
    </row>
    <row r="124" spans="1:35" x14ac:dyDescent="0.25">
      <c r="A124" s="1" t="s">
        <v>28</v>
      </c>
      <c r="B124" s="6">
        <v>4.0380286367543512</v>
      </c>
      <c r="C124" s="6">
        <v>1.8624222002051944</v>
      </c>
      <c r="D124" s="6">
        <v>104.62670674086729</v>
      </c>
      <c r="E124" s="8">
        <v>0.40028021461364133</v>
      </c>
      <c r="F124" s="9">
        <v>0.44626855295566353</v>
      </c>
      <c r="G124" s="9">
        <v>49.927478871042403</v>
      </c>
      <c r="H124" s="1">
        <v>0.13125651408577477</v>
      </c>
      <c r="J124" s="1" t="s">
        <v>28</v>
      </c>
      <c r="K124" s="16">
        <f t="shared" si="64"/>
        <v>0.67281834018839926</v>
      </c>
      <c r="L124" s="16">
        <f t="shared" si="65"/>
        <v>0.55454162231029536</v>
      </c>
      <c r="M124" s="16">
        <f t="shared" si="66"/>
        <v>0.82566786476798559</v>
      </c>
      <c r="N124" s="16">
        <f t="shared" si="67"/>
        <v>0.60194679360347747</v>
      </c>
      <c r="O124" s="16">
        <f t="shared" si="68"/>
        <v>0.4380655625841044</v>
      </c>
      <c r="P124" s="16">
        <f t="shared" si="69"/>
        <v>0.53824813236590885</v>
      </c>
      <c r="Q124" s="16">
        <f t="shared" si="70"/>
        <v>0.13125651408577477</v>
      </c>
      <c r="S124" s="1" t="s">
        <v>28</v>
      </c>
      <c r="T124" s="16">
        <f t="shared" si="71"/>
        <v>0.32718165981160074</v>
      </c>
      <c r="U124" s="16">
        <f t="shared" si="72"/>
        <v>0.44545837768970464</v>
      </c>
      <c r="V124" s="16">
        <f t="shared" si="73"/>
        <v>0.17433213523201441</v>
      </c>
      <c r="W124" s="16">
        <f t="shared" si="74"/>
        <v>0.39805320639652253</v>
      </c>
      <c r="X124" s="16">
        <f t="shared" si="75"/>
        <v>0.56193443741589566</v>
      </c>
      <c r="Y124" s="16">
        <f t="shared" si="76"/>
        <v>0.46175186763409115</v>
      </c>
      <c r="Z124" s="16">
        <f t="shared" si="77"/>
        <v>0.86874348591422523</v>
      </c>
      <c r="AB124" s="1" t="s">
        <v>28</v>
      </c>
      <c r="AC124" s="16">
        <f t="shared" si="78"/>
        <v>0.67281834018839926</v>
      </c>
      <c r="AD124" s="16">
        <f t="shared" si="79"/>
        <v>0.55454162231029536</v>
      </c>
      <c r="AE124" s="16">
        <f t="shared" si="80"/>
        <v>0.82566786476798559</v>
      </c>
      <c r="AF124" s="16">
        <f t="shared" si="81"/>
        <v>0.60194679360347747</v>
      </c>
      <c r="AG124" s="16">
        <f t="shared" si="82"/>
        <v>0.43806556258410434</v>
      </c>
      <c r="AH124" s="16">
        <f t="shared" si="83"/>
        <v>0.53824813236590885</v>
      </c>
      <c r="AI124" s="16">
        <f t="shared" si="84"/>
        <v>0.13125651408577477</v>
      </c>
    </row>
    <row r="125" spans="1:35" x14ac:dyDescent="0.25">
      <c r="A125" s="1" t="s">
        <v>29</v>
      </c>
      <c r="B125" s="6">
        <v>3.8960151634543552</v>
      </c>
      <c r="C125" s="6">
        <v>2.279668175934134</v>
      </c>
      <c r="D125" s="6">
        <v>110.27303370657941</v>
      </c>
      <c r="E125" s="8">
        <v>0.33490991336845594</v>
      </c>
      <c r="F125" s="9">
        <v>0.36691375750479149</v>
      </c>
      <c r="G125" s="9">
        <v>49.203662629559112</v>
      </c>
      <c r="H125" s="1">
        <v>0.21673820843882338</v>
      </c>
      <c r="J125" s="1" t="s">
        <v>29</v>
      </c>
      <c r="K125" s="16">
        <f t="shared" si="64"/>
        <v>0.64915598462202262</v>
      </c>
      <c r="L125" s="16">
        <f t="shared" si="65"/>
        <v>0.6787778241004564</v>
      </c>
      <c r="M125" s="16">
        <f t="shared" si="66"/>
        <v>0.87022618906952309</v>
      </c>
      <c r="N125" s="16">
        <f t="shared" si="67"/>
        <v>0.50364205158815289</v>
      </c>
      <c r="O125" s="16">
        <f t="shared" si="68"/>
        <v>0.36016941040690531</v>
      </c>
      <c r="P125" s="16">
        <f t="shared" si="69"/>
        <v>0.53044495966494454</v>
      </c>
      <c r="Q125" s="16">
        <f t="shared" si="70"/>
        <v>0.21673820843882338</v>
      </c>
      <c r="S125" s="1" t="s">
        <v>29</v>
      </c>
      <c r="T125" s="16">
        <f t="shared" si="71"/>
        <v>0.35084401537797738</v>
      </c>
      <c r="U125" s="16">
        <f t="shared" si="72"/>
        <v>0.3212221758995436</v>
      </c>
      <c r="V125" s="16">
        <f t="shared" si="73"/>
        <v>0.12977381093047691</v>
      </c>
      <c r="W125" s="16">
        <f t="shared" si="74"/>
        <v>0.49635794841184711</v>
      </c>
      <c r="X125" s="16">
        <f t="shared" si="75"/>
        <v>0.63983058959309469</v>
      </c>
      <c r="Y125" s="16">
        <f t="shared" si="76"/>
        <v>0.46955504033505546</v>
      </c>
      <c r="Z125" s="16">
        <f t="shared" si="77"/>
        <v>0.78326179156117659</v>
      </c>
      <c r="AB125" s="1" t="s">
        <v>29</v>
      </c>
      <c r="AC125" s="16">
        <f t="shared" si="78"/>
        <v>0.64915598462202262</v>
      </c>
      <c r="AD125" s="16">
        <f t="shared" si="79"/>
        <v>0.6787778241004564</v>
      </c>
      <c r="AE125" s="16">
        <f t="shared" si="80"/>
        <v>0.87022618906952309</v>
      </c>
      <c r="AF125" s="16">
        <f t="shared" si="81"/>
        <v>0.50364205158815289</v>
      </c>
      <c r="AG125" s="16">
        <f t="shared" si="82"/>
        <v>0.36016941040690531</v>
      </c>
      <c r="AH125" s="16">
        <f t="shared" si="83"/>
        <v>0.53044495966494454</v>
      </c>
      <c r="AI125" s="16">
        <f t="shared" si="84"/>
        <v>0.21673820843882341</v>
      </c>
    </row>
    <row r="126" spans="1:35" x14ac:dyDescent="0.25">
      <c r="A126" s="1" t="s">
        <v>30</v>
      </c>
      <c r="B126" s="6">
        <v>3.8488668977665097</v>
      </c>
      <c r="C126" s="6">
        <v>2.1843687804154799</v>
      </c>
      <c r="D126" s="6">
        <v>110.73097783607012</v>
      </c>
      <c r="E126" s="8">
        <v>0.32017243789298416</v>
      </c>
      <c r="F126" s="9">
        <v>0.31951051670215874</v>
      </c>
      <c r="G126" s="9">
        <v>45.607121180632433</v>
      </c>
      <c r="H126" s="1">
        <v>0.19695519348117185</v>
      </c>
      <c r="J126" s="1" t="s">
        <v>30</v>
      </c>
      <c r="K126" s="16">
        <f t="shared" si="64"/>
        <v>0.64130011713903334</v>
      </c>
      <c r="L126" s="16">
        <f t="shared" si="65"/>
        <v>0.65040215214471919</v>
      </c>
      <c r="M126" s="16">
        <f t="shared" si="66"/>
        <v>0.87384008234168831</v>
      </c>
      <c r="N126" s="16">
        <f t="shared" si="67"/>
        <v>0.48147963689865153</v>
      </c>
      <c r="O126" s="16">
        <f t="shared" si="68"/>
        <v>0.31363750218038472</v>
      </c>
      <c r="P126" s="16">
        <f t="shared" si="69"/>
        <v>0.49167208825957232</v>
      </c>
      <c r="Q126" s="16">
        <f t="shared" si="70"/>
        <v>0.19695519348117185</v>
      </c>
      <c r="S126" s="1" t="s">
        <v>30</v>
      </c>
      <c r="T126" s="16">
        <f t="shared" si="71"/>
        <v>0.35869988286096666</v>
      </c>
      <c r="U126" s="16">
        <f t="shared" si="72"/>
        <v>0.34959784785528081</v>
      </c>
      <c r="V126" s="16">
        <f t="shared" si="73"/>
        <v>0.12615991765831169</v>
      </c>
      <c r="W126" s="16">
        <f t="shared" si="74"/>
        <v>0.51852036310134841</v>
      </c>
      <c r="X126" s="16">
        <f t="shared" si="75"/>
        <v>0.68636249781961522</v>
      </c>
      <c r="Y126" s="16">
        <f t="shared" si="76"/>
        <v>0.50832791174042768</v>
      </c>
      <c r="Z126" s="16">
        <f t="shared" si="77"/>
        <v>0.80304480651882815</v>
      </c>
      <c r="AB126" s="1" t="s">
        <v>30</v>
      </c>
      <c r="AC126" s="16">
        <f t="shared" si="78"/>
        <v>0.64130011713903334</v>
      </c>
      <c r="AD126" s="16">
        <f t="shared" si="79"/>
        <v>0.65040215214471919</v>
      </c>
      <c r="AE126" s="16">
        <f t="shared" si="80"/>
        <v>0.87384008234168831</v>
      </c>
      <c r="AF126" s="16">
        <f t="shared" si="81"/>
        <v>0.48147963689865159</v>
      </c>
      <c r="AG126" s="16">
        <f t="shared" si="82"/>
        <v>0.31363750218038478</v>
      </c>
      <c r="AH126" s="16">
        <f t="shared" si="83"/>
        <v>0.49167208825957232</v>
      </c>
      <c r="AI126" s="16">
        <f t="shared" si="84"/>
        <v>0.19695519348117185</v>
      </c>
    </row>
    <row r="127" spans="1:35" x14ac:dyDescent="0.25">
      <c r="A127" s="1" t="s">
        <v>31</v>
      </c>
      <c r="B127" s="6">
        <v>3.8269990773427973</v>
      </c>
      <c r="C127" s="6">
        <v>1.9897684686193862</v>
      </c>
      <c r="D127" s="6">
        <v>109.78543368059904</v>
      </c>
      <c r="E127" s="8">
        <v>0.31786872853664699</v>
      </c>
      <c r="F127" s="9">
        <v>0.2853788140233478</v>
      </c>
      <c r="G127" s="9">
        <v>41.99142429140057</v>
      </c>
      <c r="H127" s="1">
        <v>0.14052659729447631</v>
      </c>
      <c r="J127" s="1" t="s">
        <v>31</v>
      </c>
      <c r="K127" s="16">
        <f t="shared" si="64"/>
        <v>0.63765649002180569</v>
      </c>
      <c r="L127" s="16">
        <f t="shared" si="65"/>
        <v>0.59245934379889642</v>
      </c>
      <c r="M127" s="16">
        <f t="shared" si="66"/>
        <v>0.8663782645304362</v>
      </c>
      <c r="N127" s="16">
        <f t="shared" si="67"/>
        <v>0.47801528765076284</v>
      </c>
      <c r="O127" s="16">
        <f t="shared" si="68"/>
        <v>0.28013318412588772</v>
      </c>
      <c r="P127" s="16">
        <f t="shared" si="69"/>
        <v>0.45269270973222941</v>
      </c>
      <c r="Q127" s="16">
        <f t="shared" si="70"/>
        <v>0.14052659729447631</v>
      </c>
      <c r="S127" s="1" t="s">
        <v>31</v>
      </c>
      <c r="T127" s="16">
        <f t="shared" si="71"/>
        <v>0.36234350997819431</v>
      </c>
      <c r="U127" s="16">
        <f t="shared" si="72"/>
        <v>0.40754065620110358</v>
      </c>
      <c r="V127" s="16">
        <f t="shared" si="73"/>
        <v>0.1336217354695638</v>
      </c>
      <c r="W127" s="16">
        <f t="shared" si="74"/>
        <v>0.52198471234923716</v>
      </c>
      <c r="X127" s="16">
        <f t="shared" si="75"/>
        <v>0.71986681587411228</v>
      </c>
      <c r="Y127" s="16">
        <f t="shared" si="76"/>
        <v>0.54730729026777059</v>
      </c>
      <c r="Z127" s="16">
        <f t="shared" si="77"/>
        <v>0.85947340270552375</v>
      </c>
      <c r="AB127" s="1" t="s">
        <v>31</v>
      </c>
      <c r="AC127" s="16">
        <f t="shared" si="78"/>
        <v>0.63765649002180569</v>
      </c>
      <c r="AD127" s="16">
        <f t="shared" si="79"/>
        <v>0.59245934379889642</v>
      </c>
      <c r="AE127" s="16">
        <f t="shared" si="80"/>
        <v>0.8663782645304362</v>
      </c>
      <c r="AF127" s="16">
        <f t="shared" si="81"/>
        <v>0.47801528765076284</v>
      </c>
      <c r="AG127" s="16">
        <f t="shared" si="82"/>
        <v>0.28013318412588772</v>
      </c>
      <c r="AH127" s="16">
        <f t="shared" si="83"/>
        <v>0.45269270973222941</v>
      </c>
      <c r="AI127" s="16">
        <f t="shared" si="84"/>
        <v>0.14052659729447625</v>
      </c>
    </row>
    <row r="128" spans="1:35" x14ac:dyDescent="0.25">
      <c r="A128" s="1" t="s">
        <v>32</v>
      </c>
      <c r="B128" s="6">
        <v>4.5308916232392527</v>
      </c>
      <c r="C128" s="6">
        <v>0.37479663725064499</v>
      </c>
      <c r="D128" s="6">
        <v>96.48162140641611</v>
      </c>
      <c r="E128" s="8">
        <v>0.33830101685772851</v>
      </c>
      <c r="F128" s="9">
        <v>0.5244136785445197</v>
      </c>
      <c r="G128" s="9">
        <v>42.246856848593431</v>
      </c>
      <c r="H128" s="1">
        <v>0.20473139919636113</v>
      </c>
      <c r="J128" s="1" t="s">
        <v>32</v>
      </c>
      <c r="K128" s="16">
        <f t="shared" si="64"/>
        <v>0.75493941617304239</v>
      </c>
      <c r="L128" s="16">
        <f t="shared" si="65"/>
        <v>0.11159678790046473</v>
      </c>
      <c r="M128" s="16">
        <f t="shared" si="66"/>
        <v>0.76139044052385141</v>
      </c>
      <c r="N128" s="16">
        <f t="shared" si="67"/>
        <v>0.50874163882135015</v>
      </c>
      <c r="O128" s="16">
        <f t="shared" si="68"/>
        <v>0.51477428018825244</v>
      </c>
      <c r="P128" s="16">
        <f t="shared" si="69"/>
        <v>0.45544642572116645</v>
      </c>
      <c r="Q128" s="16">
        <f t="shared" si="70"/>
        <v>0.20473139919636113</v>
      </c>
      <c r="S128" s="1" t="s">
        <v>32</v>
      </c>
      <c r="T128" s="16">
        <f t="shared" si="71"/>
        <v>0.24506058382695761</v>
      </c>
      <c r="U128" s="16">
        <f t="shared" si="72"/>
        <v>0.88840321209953532</v>
      </c>
      <c r="V128" s="16">
        <f t="shared" si="73"/>
        <v>0.23860955947614859</v>
      </c>
      <c r="W128" s="16">
        <f t="shared" si="74"/>
        <v>0.49125836117864985</v>
      </c>
      <c r="X128" s="16">
        <f t="shared" si="75"/>
        <v>0.48522571981174756</v>
      </c>
      <c r="Y128" s="16">
        <f t="shared" si="76"/>
        <v>0.54455357427883355</v>
      </c>
      <c r="Z128" s="16">
        <f t="shared" si="77"/>
        <v>0.79526860080363893</v>
      </c>
      <c r="AB128" s="1" t="s">
        <v>32</v>
      </c>
      <c r="AC128" s="16">
        <f t="shared" si="78"/>
        <v>0.75493941617304239</v>
      </c>
      <c r="AD128" s="16">
        <f t="shared" si="79"/>
        <v>0.11159678790046468</v>
      </c>
      <c r="AE128" s="16">
        <f t="shared" si="80"/>
        <v>0.76139044052385141</v>
      </c>
      <c r="AF128" s="16">
        <f t="shared" si="81"/>
        <v>0.50874163882135015</v>
      </c>
      <c r="AG128" s="16">
        <f t="shared" si="82"/>
        <v>0.51477428018825244</v>
      </c>
      <c r="AH128" s="16">
        <f t="shared" si="83"/>
        <v>0.45544642572116645</v>
      </c>
      <c r="AI128" s="16">
        <f t="shared" si="84"/>
        <v>0.20473139919636107</v>
      </c>
    </row>
    <row r="129" spans="1:35" x14ac:dyDescent="0.25">
      <c r="A129" s="1" t="s">
        <v>33</v>
      </c>
      <c r="B129" s="6">
        <v>4.2820535838122344</v>
      </c>
      <c r="C129" s="6">
        <v>0.59382219890570964</v>
      </c>
      <c r="D129" s="6">
        <v>91.761282414792461</v>
      </c>
      <c r="E129" s="8">
        <v>0.35298942887136647</v>
      </c>
      <c r="F129" s="9">
        <v>0.56540879216445161</v>
      </c>
      <c r="G129" s="9">
        <v>48.783741370211601</v>
      </c>
      <c r="H129" s="1">
        <v>0.31449712337431301</v>
      </c>
      <c r="J129" s="1" t="s">
        <v>33</v>
      </c>
      <c r="K129" s="16">
        <f t="shared" si="64"/>
        <v>0.71347789825830288</v>
      </c>
      <c r="L129" s="16">
        <f t="shared" si="65"/>
        <v>0.17681228537157592</v>
      </c>
      <c r="M129" s="16">
        <f t="shared" si="66"/>
        <v>0.72413960526772625</v>
      </c>
      <c r="N129" s="16">
        <f t="shared" si="67"/>
        <v>0.530830271214211</v>
      </c>
      <c r="O129" s="16">
        <f t="shared" si="68"/>
        <v>0.55501585085724581</v>
      </c>
      <c r="P129" s="16">
        <f t="shared" si="69"/>
        <v>0.52591795692626564</v>
      </c>
      <c r="Q129" s="16">
        <f t="shared" si="70"/>
        <v>0.31449712337431301</v>
      </c>
      <c r="S129" s="1" t="s">
        <v>33</v>
      </c>
      <c r="T129" s="16">
        <f t="shared" si="71"/>
        <v>0.28652210174169712</v>
      </c>
      <c r="U129" s="16">
        <f t="shared" si="72"/>
        <v>0.82318771462842411</v>
      </c>
      <c r="V129" s="16">
        <f t="shared" si="73"/>
        <v>0.27586039473227375</v>
      </c>
      <c r="W129" s="16">
        <f t="shared" si="74"/>
        <v>0.469169728785789</v>
      </c>
      <c r="X129" s="16">
        <f t="shared" si="75"/>
        <v>0.44498414914275419</v>
      </c>
      <c r="Y129" s="16">
        <f t="shared" si="76"/>
        <v>0.47408204307373436</v>
      </c>
      <c r="Z129" s="16">
        <f t="shared" si="77"/>
        <v>0.68550287662568699</v>
      </c>
      <c r="AB129" s="1" t="s">
        <v>33</v>
      </c>
      <c r="AC129" s="16">
        <f t="shared" si="78"/>
        <v>0.71347789825830288</v>
      </c>
      <c r="AD129" s="16">
        <f t="shared" si="79"/>
        <v>0.17681228537157589</v>
      </c>
      <c r="AE129" s="16">
        <f t="shared" si="80"/>
        <v>0.72413960526772625</v>
      </c>
      <c r="AF129" s="16">
        <f t="shared" si="81"/>
        <v>0.530830271214211</v>
      </c>
      <c r="AG129" s="16">
        <f t="shared" si="82"/>
        <v>0.55501585085724581</v>
      </c>
      <c r="AH129" s="16">
        <f t="shared" si="83"/>
        <v>0.52591795692626564</v>
      </c>
      <c r="AI129" s="16">
        <f t="shared" si="84"/>
        <v>0.31449712337431301</v>
      </c>
    </row>
    <row r="130" spans="1:35" x14ac:dyDescent="0.25">
      <c r="A130" s="1" t="s">
        <v>34</v>
      </c>
      <c r="B130" s="6">
        <v>4.0569726360379459</v>
      </c>
      <c r="C130" s="6">
        <v>1.1271352270643367</v>
      </c>
      <c r="D130" s="6">
        <v>97.515193438298311</v>
      </c>
      <c r="E130" s="8">
        <v>0.43138746889971674</v>
      </c>
      <c r="F130" s="9">
        <v>0.70759235938449916</v>
      </c>
      <c r="G130" s="9">
        <v>53.716100141288678</v>
      </c>
      <c r="H130" s="1">
        <v>0.19709163421664103</v>
      </c>
      <c r="J130" s="1" t="s">
        <v>34</v>
      </c>
      <c r="K130" s="16">
        <f t="shared" si="64"/>
        <v>0.67597479877279487</v>
      </c>
      <c r="L130" s="16">
        <f t="shared" si="65"/>
        <v>0.33560778931354851</v>
      </c>
      <c r="M130" s="16">
        <f t="shared" si="66"/>
        <v>0.76954693554535381</v>
      </c>
      <c r="N130" s="16">
        <f t="shared" si="67"/>
        <v>0.6487263027865251</v>
      </c>
      <c r="O130" s="16">
        <f t="shared" si="68"/>
        <v>0.69458590111497254</v>
      </c>
      <c r="P130" s="16">
        <f t="shared" si="69"/>
        <v>0.57909173931467772</v>
      </c>
      <c r="Q130" s="16">
        <f t="shared" si="70"/>
        <v>0.19709163421664103</v>
      </c>
      <c r="S130" s="1" t="s">
        <v>34</v>
      </c>
      <c r="T130" s="16">
        <f t="shared" si="71"/>
        <v>0.32402520122720513</v>
      </c>
      <c r="U130" s="16">
        <f t="shared" si="72"/>
        <v>0.66439221068645149</v>
      </c>
      <c r="V130" s="16">
        <f t="shared" si="73"/>
        <v>0.23045306445464619</v>
      </c>
      <c r="W130" s="16">
        <f t="shared" si="74"/>
        <v>0.3512736972134749</v>
      </c>
      <c r="X130" s="16">
        <f t="shared" si="75"/>
        <v>0.30541409888502746</v>
      </c>
      <c r="Y130" s="16">
        <f t="shared" si="76"/>
        <v>0.42090826068532228</v>
      </c>
      <c r="Z130" s="16">
        <f t="shared" si="77"/>
        <v>0.802908365783359</v>
      </c>
      <c r="AB130" s="1" t="s">
        <v>34</v>
      </c>
      <c r="AC130" s="16">
        <f t="shared" si="78"/>
        <v>0.67597479877279487</v>
      </c>
      <c r="AD130" s="16">
        <f t="shared" si="79"/>
        <v>0.33560778931354851</v>
      </c>
      <c r="AE130" s="16">
        <f t="shared" si="80"/>
        <v>0.76954693554535381</v>
      </c>
      <c r="AF130" s="16">
        <f t="shared" si="81"/>
        <v>0.6487263027865251</v>
      </c>
      <c r="AG130" s="16">
        <f t="shared" si="82"/>
        <v>0.69458590111497254</v>
      </c>
      <c r="AH130" s="16">
        <f t="shared" si="83"/>
        <v>0.57909173931467772</v>
      </c>
      <c r="AI130" s="16">
        <f t="shared" si="84"/>
        <v>0.197091634216641</v>
      </c>
    </row>
    <row r="131" spans="1:35" x14ac:dyDescent="0.25">
      <c r="A131" s="1" t="s">
        <v>35</v>
      </c>
      <c r="B131" s="6">
        <v>3.8531905053582336</v>
      </c>
      <c r="C131" s="6">
        <v>0.97878210302943158</v>
      </c>
      <c r="D131" s="6">
        <v>104.32277441955617</v>
      </c>
      <c r="E131" s="8">
        <v>0.3765976998332034</v>
      </c>
      <c r="F131" s="9">
        <v>0.33485592679471388</v>
      </c>
      <c r="G131" s="9">
        <v>38.986145818881141</v>
      </c>
      <c r="H131" s="1">
        <v>0.28236192316853381</v>
      </c>
      <c r="J131" s="1" t="s">
        <v>35</v>
      </c>
      <c r="K131" s="16">
        <f t="shared" ref="K131:K164" si="85">B131/$B$3</f>
        <v>0.64202051878676103</v>
      </c>
      <c r="L131" s="16">
        <f t="shared" ref="L131:L164" si="86">C131/$C$3</f>
        <v>0.29143521551795443</v>
      </c>
      <c r="M131" s="16">
        <f t="shared" ref="M131:M164" si="87">D131/$D$3</f>
        <v>0.82326936481909141</v>
      </c>
      <c r="N131" s="16">
        <f t="shared" ref="N131:N164" si="88">E131/$E$3</f>
        <v>0.5663327079802063</v>
      </c>
      <c r="O131" s="16">
        <f t="shared" ref="O131:O164" si="89">F131/$F$3</f>
        <v>0.32870084388518733</v>
      </c>
      <c r="P131" s="16">
        <f t="shared" ref="P131:P164" si="90">G131/$G$3</f>
        <v>0.42029400742140149</v>
      </c>
      <c r="Q131" s="16">
        <f t="shared" ref="Q131:Q164" si="91">H131/$H$3</f>
        <v>0.28236192316853381</v>
      </c>
      <c r="S131" s="1" t="s">
        <v>35</v>
      </c>
      <c r="T131" s="16">
        <f t="shared" si="71"/>
        <v>0.35797948121323897</v>
      </c>
      <c r="U131" s="16">
        <f t="shared" si="72"/>
        <v>0.70856478448204552</v>
      </c>
      <c r="V131" s="16">
        <f t="shared" si="73"/>
        <v>0.17673063518090859</v>
      </c>
      <c r="W131" s="16">
        <f t="shared" si="74"/>
        <v>0.4336672920197937</v>
      </c>
      <c r="X131" s="16">
        <f t="shared" si="75"/>
        <v>0.67129915611481272</v>
      </c>
      <c r="Y131" s="16">
        <f t="shared" si="76"/>
        <v>0.57970599257859856</v>
      </c>
      <c r="Z131" s="16">
        <f t="shared" si="77"/>
        <v>0.71763807683146619</v>
      </c>
      <c r="AB131" s="1" t="s">
        <v>35</v>
      </c>
      <c r="AC131" s="16">
        <f t="shared" si="78"/>
        <v>0.64202051878676103</v>
      </c>
      <c r="AD131" s="16">
        <f t="shared" si="79"/>
        <v>0.29143521551795448</v>
      </c>
      <c r="AE131" s="16">
        <f t="shared" si="80"/>
        <v>0.82326936481909141</v>
      </c>
      <c r="AF131" s="16">
        <f t="shared" si="81"/>
        <v>0.5663327079802063</v>
      </c>
      <c r="AG131" s="16">
        <f t="shared" si="82"/>
        <v>0.32870084388518728</v>
      </c>
      <c r="AH131" s="16">
        <f t="shared" si="83"/>
        <v>0.42029400742140144</v>
      </c>
      <c r="AI131" s="16">
        <f t="shared" si="84"/>
        <v>0.28236192316853381</v>
      </c>
    </row>
    <row r="132" spans="1:35" x14ac:dyDescent="0.25">
      <c r="A132" s="1" t="s">
        <v>36</v>
      </c>
      <c r="B132" s="6">
        <v>5.9837562415901226</v>
      </c>
      <c r="C132" s="6">
        <v>0.226289755532148</v>
      </c>
      <c r="D132" s="6">
        <v>104.41130127999386</v>
      </c>
      <c r="E132" s="8">
        <v>0.26089906497963011</v>
      </c>
      <c r="F132" s="9">
        <v>0.43386049782283975</v>
      </c>
      <c r="G132" s="9">
        <v>60.27709706453625</v>
      </c>
      <c r="H132" s="1">
        <v>0.26157410937386694</v>
      </c>
      <c r="J132" s="1" t="s">
        <v>36</v>
      </c>
      <c r="K132" s="16">
        <f t="shared" si="85"/>
        <v>0.99701644161558145</v>
      </c>
      <c r="L132" s="16">
        <f t="shared" si="86"/>
        <v>6.7378432307761263E-2</v>
      </c>
      <c r="M132" s="16">
        <f t="shared" si="87"/>
        <v>0.82396797979139713</v>
      </c>
      <c r="N132" s="16">
        <f t="shared" si="88"/>
        <v>0.39234353806425076</v>
      </c>
      <c r="O132" s="16">
        <f t="shared" si="89"/>
        <v>0.42588558347436184</v>
      </c>
      <c r="P132" s="16">
        <f t="shared" si="90"/>
        <v>0.64982321665439757</v>
      </c>
      <c r="Q132" s="16">
        <f t="shared" si="91"/>
        <v>0.26157410937386694</v>
      </c>
      <c r="S132" s="1" t="s">
        <v>36</v>
      </c>
      <c r="T132" s="16">
        <f t="shared" ref="T132:T164" si="92">$K$3-K132</f>
        <v>2.9835583844185498E-3</v>
      </c>
      <c r="U132" s="16">
        <f t="shared" ref="U132:U164" si="93">$L$3-L132</f>
        <v>0.9326215676922387</v>
      </c>
      <c r="V132" s="16">
        <f t="shared" ref="V132:V164" si="94">$M$3-M132</f>
        <v>0.17603202020860287</v>
      </c>
      <c r="W132" s="16">
        <f t="shared" ref="W132:W164" si="95">$N$3-N132</f>
        <v>0.60765646193574918</v>
      </c>
      <c r="X132" s="16">
        <f t="shared" ref="X132:X164" si="96">$O$3-O132</f>
        <v>0.57411441652563822</v>
      </c>
      <c r="Y132" s="16">
        <f t="shared" ref="Y132:Y164" si="97">$P$3-P132</f>
        <v>0.35017678334560243</v>
      </c>
      <c r="Z132" s="16">
        <f t="shared" ref="Z132:Z164" si="98">$Q$3-Q132</f>
        <v>0.73842589062613306</v>
      </c>
      <c r="AB132" s="1" t="s">
        <v>36</v>
      </c>
      <c r="AC132" s="16">
        <f t="shared" si="78"/>
        <v>0.99701644161558145</v>
      </c>
      <c r="AD132" s="16">
        <f t="shared" si="79"/>
        <v>6.7378432307761305E-2</v>
      </c>
      <c r="AE132" s="16">
        <f t="shared" si="80"/>
        <v>0.82396797979139713</v>
      </c>
      <c r="AF132" s="16">
        <f t="shared" si="81"/>
        <v>0.39234353806425082</v>
      </c>
      <c r="AG132" s="16">
        <f t="shared" si="82"/>
        <v>0.42588558347436178</v>
      </c>
      <c r="AH132" s="16">
        <f t="shared" si="83"/>
        <v>0.64982321665439757</v>
      </c>
      <c r="AI132" s="16">
        <f t="shared" si="84"/>
        <v>0.26157410937386694</v>
      </c>
    </row>
    <row r="133" spans="1:35" x14ac:dyDescent="0.25">
      <c r="A133" s="1" t="s">
        <v>37</v>
      </c>
      <c r="B133" s="6">
        <v>5.7707128279383664</v>
      </c>
      <c r="C133" s="6">
        <v>0.15994891753792226</v>
      </c>
      <c r="D133" s="6">
        <v>104.5324889012994</v>
      </c>
      <c r="E133" s="8">
        <v>0.31266445434412882</v>
      </c>
      <c r="F133" s="9">
        <v>0.58545425514060789</v>
      </c>
      <c r="G133" s="9">
        <v>53.560900703903059</v>
      </c>
      <c r="H133" s="1">
        <v>0.23161402680577683</v>
      </c>
      <c r="J133" s="1" t="s">
        <v>37</v>
      </c>
      <c r="K133" s="16">
        <f t="shared" si="85"/>
        <v>0.96151904205368599</v>
      </c>
      <c r="L133" s="16">
        <f t="shared" si="86"/>
        <v>4.7625255008495189E-2</v>
      </c>
      <c r="M133" s="16">
        <f t="shared" si="87"/>
        <v>0.82492433909617269</v>
      </c>
      <c r="N133" s="16">
        <f t="shared" si="88"/>
        <v>0.47018902982224797</v>
      </c>
      <c r="O133" s="16">
        <f t="shared" si="89"/>
        <v>0.57469285242446388</v>
      </c>
      <c r="P133" s="16">
        <f t="shared" si="90"/>
        <v>0.577418596404081</v>
      </c>
      <c r="Q133" s="16">
        <f t="shared" si="91"/>
        <v>0.23161402680577683</v>
      </c>
      <c r="S133" s="1" t="s">
        <v>37</v>
      </c>
      <c r="T133" s="16">
        <f t="shared" si="92"/>
        <v>3.8480957946314009E-2</v>
      </c>
      <c r="U133" s="16">
        <f t="shared" si="93"/>
        <v>0.95237474499150476</v>
      </c>
      <c r="V133" s="16">
        <f t="shared" si="94"/>
        <v>0.17507566090382731</v>
      </c>
      <c r="W133" s="16">
        <f t="shared" si="95"/>
        <v>0.52981097017775203</v>
      </c>
      <c r="X133" s="16">
        <f t="shared" si="96"/>
        <v>0.42530714757553612</v>
      </c>
      <c r="Y133" s="16">
        <f t="shared" si="97"/>
        <v>0.422581403595919</v>
      </c>
      <c r="Z133" s="16">
        <f t="shared" si="98"/>
        <v>0.76838597319422319</v>
      </c>
      <c r="AB133" s="1" t="s">
        <v>37</v>
      </c>
      <c r="AC133" s="16">
        <f t="shared" ref="AC133:AC164" si="99">$K$3-T133</f>
        <v>0.96151904205368599</v>
      </c>
      <c r="AD133" s="16">
        <f t="shared" ref="AD133:AD164" si="100">$L$3-U133</f>
        <v>4.7625255008495238E-2</v>
      </c>
      <c r="AE133" s="16">
        <f t="shared" ref="AE133:AE164" si="101">$M$3-V133</f>
        <v>0.82492433909617269</v>
      </c>
      <c r="AF133" s="16">
        <f t="shared" ref="AF133:AF164" si="102">$N$3-W133</f>
        <v>0.47018902982224797</v>
      </c>
      <c r="AG133" s="16">
        <f t="shared" ref="AG133:AG164" si="103">$O$3-X133</f>
        <v>0.57469285242446388</v>
      </c>
      <c r="AH133" s="16">
        <f t="shared" ref="AH133:AH164" si="104">$P$3-Y133</f>
        <v>0.577418596404081</v>
      </c>
      <c r="AI133" s="16">
        <f t="shared" ref="AI133:AI164" si="105">$Q$3-Z133</f>
        <v>0.23161402680577681</v>
      </c>
    </row>
    <row r="134" spans="1:35" x14ac:dyDescent="0.25">
      <c r="A134" s="1" t="s">
        <v>38</v>
      </c>
      <c r="B134" s="6">
        <v>4.1440241755166021</v>
      </c>
      <c r="C134" s="6">
        <v>0.5238539671729654</v>
      </c>
      <c r="D134" s="6">
        <v>93.709254608025773</v>
      </c>
      <c r="E134" s="8">
        <v>0.45955637259837578</v>
      </c>
      <c r="F134" s="9">
        <v>1.0187254855715444</v>
      </c>
      <c r="G134" s="9">
        <v>54.324289162554138</v>
      </c>
      <c r="H134" s="1">
        <v>0.41100916873477278</v>
      </c>
      <c r="J134" s="1" t="s">
        <v>38</v>
      </c>
      <c r="K134" s="16">
        <f t="shared" si="85"/>
        <v>0.69047936958484113</v>
      </c>
      <c r="L134" s="16">
        <f t="shared" si="86"/>
        <v>0.1559790410454592</v>
      </c>
      <c r="M134" s="16">
        <f t="shared" si="87"/>
        <v>0.73951214342280636</v>
      </c>
      <c r="N134" s="16">
        <f t="shared" si="88"/>
        <v>0.69108708066584001</v>
      </c>
      <c r="O134" s="16">
        <f t="shared" si="89"/>
        <v>1</v>
      </c>
      <c r="P134" s="16">
        <f t="shared" si="90"/>
        <v>0.58564838131270669</v>
      </c>
      <c r="Q134" s="16">
        <f t="shared" si="91"/>
        <v>0.41100916873477278</v>
      </c>
      <c r="S134" s="1" t="s">
        <v>38</v>
      </c>
      <c r="T134" s="16">
        <f t="shared" si="92"/>
        <v>0.30952063041515887</v>
      </c>
      <c r="U134" s="16">
        <f t="shared" si="93"/>
        <v>0.84402095895454077</v>
      </c>
      <c r="V134" s="16">
        <f t="shared" si="94"/>
        <v>0.26048785657719364</v>
      </c>
      <c r="W134" s="16">
        <f t="shared" si="95"/>
        <v>0.30891291933415999</v>
      </c>
      <c r="X134" s="16">
        <f t="shared" si="96"/>
        <v>0</v>
      </c>
      <c r="Y134" s="16">
        <f t="shared" si="97"/>
        <v>0.41435161868729331</v>
      </c>
      <c r="Z134" s="16">
        <f t="shared" si="98"/>
        <v>0.58899083126522722</v>
      </c>
      <c r="AB134" s="1" t="s">
        <v>38</v>
      </c>
      <c r="AC134" s="16">
        <f t="shared" si="99"/>
        <v>0.69047936958484113</v>
      </c>
      <c r="AD134" s="16">
        <f t="shared" si="100"/>
        <v>0.15597904104545923</v>
      </c>
      <c r="AE134" s="16">
        <f t="shared" si="101"/>
        <v>0.73951214342280636</v>
      </c>
      <c r="AF134" s="16">
        <f t="shared" si="102"/>
        <v>0.69108708066584001</v>
      </c>
      <c r="AG134" s="16">
        <f t="shared" si="103"/>
        <v>1</v>
      </c>
      <c r="AH134" s="16">
        <f t="shared" si="104"/>
        <v>0.58564838131270669</v>
      </c>
      <c r="AI134" s="16">
        <f t="shared" si="105"/>
        <v>0.41100916873477278</v>
      </c>
    </row>
    <row r="135" spans="1:35" x14ac:dyDescent="0.25">
      <c r="A135" s="1" t="s">
        <v>39</v>
      </c>
      <c r="B135" s="6">
        <v>4.0266727117921688</v>
      </c>
      <c r="C135" s="6">
        <v>0.44041640732087195</v>
      </c>
      <c r="D135" s="6">
        <v>98.434707843151088</v>
      </c>
      <c r="E135" s="8">
        <v>0.43825296283474452</v>
      </c>
      <c r="F135" s="9">
        <v>0.65896915879137619</v>
      </c>
      <c r="G135" s="9">
        <v>47.260348729446648</v>
      </c>
      <c r="H135" s="1">
        <v>0.489158039214457</v>
      </c>
      <c r="J135" s="1" t="s">
        <v>39</v>
      </c>
      <c r="K135" s="16">
        <f t="shared" si="85"/>
        <v>0.67092621032215327</v>
      </c>
      <c r="L135" s="16">
        <f t="shared" si="86"/>
        <v>0.13113526512993667</v>
      </c>
      <c r="M135" s="16">
        <f t="shared" si="87"/>
        <v>0.77680333803500279</v>
      </c>
      <c r="N135" s="16">
        <f t="shared" si="88"/>
        <v>0.65905072530309394</v>
      </c>
      <c r="O135" s="16">
        <f t="shared" si="89"/>
        <v>0.64685645752905552</v>
      </c>
      <c r="P135" s="16">
        <f t="shared" si="90"/>
        <v>0.50949487163750939</v>
      </c>
      <c r="Q135" s="16">
        <f t="shared" si="91"/>
        <v>0.489158039214457</v>
      </c>
      <c r="S135" s="1" t="s">
        <v>39</v>
      </c>
      <c r="T135" s="16">
        <f t="shared" si="92"/>
        <v>0.32907378967784673</v>
      </c>
      <c r="U135" s="16">
        <f t="shared" si="93"/>
        <v>0.86886473487006333</v>
      </c>
      <c r="V135" s="16">
        <f t="shared" si="94"/>
        <v>0.22319666196499721</v>
      </c>
      <c r="W135" s="16">
        <f t="shared" si="95"/>
        <v>0.34094927469690606</v>
      </c>
      <c r="X135" s="16">
        <f t="shared" si="96"/>
        <v>0.35314354247094448</v>
      </c>
      <c r="Y135" s="16">
        <f t="shared" si="97"/>
        <v>0.49050512836249061</v>
      </c>
      <c r="Z135" s="16">
        <f t="shared" si="98"/>
        <v>0.510841960785543</v>
      </c>
      <c r="AB135" s="1" t="s">
        <v>39</v>
      </c>
      <c r="AC135" s="16">
        <f t="shared" si="99"/>
        <v>0.67092621032215327</v>
      </c>
      <c r="AD135" s="16">
        <f t="shared" si="100"/>
        <v>0.13113526512993667</v>
      </c>
      <c r="AE135" s="16">
        <f t="shared" si="101"/>
        <v>0.77680333803500279</v>
      </c>
      <c r="AF135" s="16">
        <f t="shared" si="102"/>
        <v>0.65905072530309394</v>
      </c>
      <c r="AG135" s="16">
        <f t="shared" si="103"/>
        <v>0.64685645752905552</v>
      </c>
      <c r="AH135" s="16">
        <f t="shared" si="104"/>
        <v>0.50949487163750939</v>
      </c>
      <c r="AI135" s="16">
        <f t="shared" si="105"/>
        <v>0.489158039214457</v>
      </c>
    </row>
    <row r="136" spans="1:35" x14ac:dyDescent="0.25">
      <c r="A136" s="4" t="s">
        <v>40</v>
      </c>
      <c r="B136" s="6">
        <v>3.9005243144831625</v>
      </c>
      <c r="C136" s="6">
        <v>8.6074209593529946E-2</v>
      </c>
      <c r="D136" s="6">
        <v>104.70350493887237</v>
      </c>
      <c r="E136" s="8">
        <v>0.42276154821073797</v>
      </c>
      <c r="F136" s="9">
        <v>0.30893106990046143</v>
      </c>
      <c r="G136" s="9">
        <v>29.275476642396047</v>
      </c>
      <c r="H136" s="1">
        <v>0.52955683975983692</v>
      </c>
      <c r="J136" s="4" t="s">
        <v>40</v>
      </c>
      <c r="K136" s="16">
        <f t="shared" si="85"/>
        <v>0.64990730160953647</v>
      </c>
      <c r="L136" s="16">
        <f t="shared" si="86"/>
        <v>2.562884603813979E-2</v>
      </c>
      <c r="M136" s="16">
        <f t="shared" si="87"/>
        <v>0.8262739223047284</v>
      </c>
      <c r="N136" s="16">
        <f t="shared" si="88"/>
        <v>0.63575452673803767</v>
      </c>
      <c r="O136" s="16">
        <f t="shared" si="89"/>
        <v>0.30325251922713914</v>
      </c>
      <c r="P136" s="16">
        <f t="shared" si="90"/>
        <v>0.31560717631249524</v>
      </c>
      <c r="Q136" s="16">
        <f t="shared" si="91"/>
        <v>0.52955683975983692</v>
      </c>
      <c r="S136" s="4" t="s">
        <v>40</v>
      </c>
      <c r="T136" s="16">
        <f t="shared" si="92"/>
        <v>0.35009269839046353</v>
      </c>
      <c r="U136" s="16">
        <f t="shared" si="93"/>
        <v>0.97437115396186025</v>
      </c>
      <c r="V136" s="16">
        <f t="shared" si="94"/>
        <v>0.1737260776952716</v>
      </c>
      <c r="W136" s="16">
        <f t="shared" si="95"/>
        <v>0.36424547326196233</v>
      </c>
      <c r="X136" s="16">
        <f t="shared" si="96"/>
        <v>0.69674748077286086</v>
      </c>
      <c r="Y136" s="16">
        <f t="shared" si="97"/>
        <v>0.68439282368750476</v>
      </c>
      <c r="Z136" s="16">
        <f t="shared" si="98"/>
        <v>0.47044316024016308</v>
      </c>
      <c r="AB136" s="4" t="s">
        <v>40</v>
      </c>
      <c r="AC136" s="16">
        <f t="shared" si="99"/>
        <v>0.64990730160953647</v>
      </c>
      <c r="AD136" s="16">
        <f t="shared" si="100"/>
        <v>2.5628846038139752E-2</v>
      </c>
      <c r="AE136" s="16">
        <f t="shared" si="101"/>
        <v>0.8262739223047284</v>
      </c>
      <c r="AF136" s="16">
        <f t="shared" si="102"/>
        <v>0.63575452673803767</v>
      </c>
      <c r="AG136" s="16">
        <f t="shared" si="103"/>
        <v>0.30325251922713914</v>
      </c>
      <c r="AH136" s="16">
        <f t="shared" si="104"/>
        <v>0.31560717631249524</v>
      </c>
      <c r="AI136" s="16">
        <f t="shared" si="105"/>
        <v>0.52955683975983692</v>
      </c>
    </row>
    <row r="137" spans="1:35" x14ac:dyDescent="0.25">
      <c r="A137" s="1" t="s">
        <v>41</v>
      </c>
      <c r="B137" s="6">
        <v>4.4243920791548872</v>
      </c>
      <c r="C137" s="6">
        <v>9.2650950313182337E-2</v>
      </c>
      <c r="D137" s="6">
        <v>90.404988492661658</v>
      </c>
      <c r="E137" s="8">
        <v>0.46201811791102315</v>
      </c>
      <c r="F137" s="9">
        <v>0.80352600889782055</v>
      </c>
      <c r="G137" s="9">
        <v>52.210238766636976</v>
      </c>
      <c r="H137" s="1">
        <v>0.81815915684895935</v>
      </c>
      <c r="J137" s="1" t="s">
        <v>41</v>
      </c>
      <c r="K137" s="16">
        <f t="shared" si="85"/>
        <v>0.73719440915911039</v>
      </c>
      <c r="L137" s="16">
        <f t="shared" si="86"/>
        <v>2.7587089699425825E-2</v>
      </c>
      <c r="M137" s="16">
        <f t="shared" si="87"/>
        <v>0.71343633129909123</v>
      </c>
      <c r="N137" s="16">
        <f t="shared" si="88"/>
        <v>0.6947890865195312</v>
      </c>
      <c r="O137" s="16">
        <f t="shared" si="89"/>
        <v>0.78875616667920245</v>
      </c>
      <c r="P137" s="16">
        <f t="shared" si="90"/>
        <v>0.56285765157710643</v>
      </c>
      <c r="Q137" s="16">
        <f t="shared" si="91"/>
        <v>0.81815915684895935</v>
      </c>
      <c r="S137" s="1" t="s">
        <v>41</v>
      </c>
      <c r="T137" s="16">
        <f t="shared" si="92"/>
        <v>0.26280559084088961</v>
      </c>
      <c r="U137" s="16">
        <f t="shared" si="93"/>
        <v>0.9724129103005742</v>
      </c>
      <c r="V137" s="16">
        <f t="shared" si="94"/>
        <v>0.28656366870090877</v>
      </c>
      <c r="W137" s="16">
        <f t="shared" si="95"/>
        <v>0.3052109134804688</v>
      </c>
      <c r="X137" s="16">
        <f t="shared" si="96"/>
        <v>0.21124383332079755</v>
      </c>
      <c r="Y137" s="16">
        <f t="shared" si="97"/>
        <v>0.43714234842289357</v>
      </c>
      <c r="Z137" s="16">
        <f t="shared" si="98"/>
        <v>0.18184084315104065</v>
      </c>
      <c r="AB137" s="1" t="s">
        <v>41</v>
      </c>
      <c r="AC137" s="16">
        <f t="shared" si="99"/>
        <v>0.73719440915911039</v>
      </c>
      <c r="AD137" s="16">
        <f t="shared" si="100"/>
        <v>2.7587089699425804E-2</v>
      </c>
      <c r="AE137" s="16">
        <f t="shared" si="101"/>
        <v>0.71343633129909123</v>
      </c>
      <c r="AF137" s="16">
        <f t="shared" si="102"/>
        <v>0.6947890865195312</v>
      </c>
      <c r="AG137" s="16">
        <f t="shared" si="103"/>
        <v>0.78875616667920245</v>
      </c>
      <c r="AH137" s="16">
        <f t="shared" si="104"/>
        <v>0.56285765157710643</v>
      </c>
      <c r="AI137" s="16">
        <f t="shared" si="105"/>
        <v>0.81815915684895935</v>
      </c>
    </row>
    <row r="138" spans="1:35" x14ac:dyDescent="0.25">
      <c r="A138" s="1" t="s">
        <v>42</v>
      </c>
      <c r="B138" s="6">
        <v>4.3614446746004729</v>
      </c>
      <c r="C138" s="6">
        <v>0</v>
      </c>
      <c r="D138" s="6">
        <v>96.184123169310752</v>
      </c>
      <c r="E138" s="8">
        <v>0.41644447161147036</v>
      </c>
      <c r="F138" s="9">
        <v>0.55243541227452175</v>
      </c>
      <c r="G138" s="9">
        <v>42.076112597584967</v>
      </c>
      <c r="H138" s="1">
        <v>0.86496386332423036</v>
      </c>
      <c r="J138" s="1" t="s">
        <v>42</v>
      </c>
      <c r="K138" s="16">
        <f t="shared" si="85"/>
        <v>0.72670608129883296</v>
      </c>
      <c r="L138" s="16">
        <f t="shared" si="86"/>
        <v>0</v>
      </c>
      <c r="M138" s="16">
        <f t="shared" si="87"/>
        <v>0.75904271553226399</v>
      </c>
      <c r="N138" s="16">
        <f t="shared" si="88"/>
        <v>0.62625482161884505</v>
      </c>
      <c r="O138" s="16">
        <f t="shared" si="89"/>
        <v>0.54228093838703184</v>
      </c>
      <c r="P138" s="16">
        <f t="shared" si="90"/>
        <v>0.45360570040725873</v>
      </c>
      <c r="Q138" s="16">
        <f t="shared" si="91"/>
        <v>0.86496386332423036</v>
      </c>
      <c r="S138" s="1" t="s">
        <v>42</v>
      </c>
      <c r="T138" s="16">
        <f t="shared" si="92"/>
        <v>0.27329391870116704</v>
      </c>
      <c r="U138" s="16">
        <f t="shared" si="93"/>
        <v>1</v>
      </c>
      <c r="V138" s="16">
        <f t="shared" si="94"/>
        <v>0.24095728446773601</v>
      </c>
      <c r="W138" s="16">
        <f t="shared" si="95"/>
        <v>0.37374517838115495</v>
      </c>
      <c r="X138" s="16">
        <f t="shared" si="96"/>
        <v>0.45771906161296816</v>
      </c>
      <c r="Y138" s="16">
        <f t="shared" si="97"/>
        <v>0.54639429959274133</v>
      </c>
      <c r="Z138" s="16">
        <f t="shared" si="98"/>
        <v>0.13503613667576964</v>
      </c>
      <c r="AB138" s="1" t="s">
        <v>42</v>
      </c>
      <c r="AC138" s="16">
        <f t="shared" si="99"/>
        <v>0.72670608129883296</v>
      </c>
      <c r="AD138" s="16">
        <f t="shared" si="100"/>
        <v>0</v>
      </c>
      <c r="AE138" s="16">
        <f t="shared" si="101"/>
        <v>0.75904271553226399</v>
      </c>
      <c r="AF138" s="16">
        <f t="shared" si="102"/>
        <v>0.62625482161884505</v>
      </c>
      <c r="AG138" s="16">
        <f t="shared" si="103"/>
        <v>0.54228093838703184</v>
      </c>
      <c r="AH138" s="16">
        <f t="shared" si="104"/>
        <v>0.45360570040725867</v>
      </c>
      <c r="AI138" s="16">
        <f t="shared" si="105"/>
        <v>0.86496386332423036</v>
      </c>
    </row>
    <row r="139" spans="1:35" x14ac:dyDescent="0.25">
      <c r="A139" s="1" t="s">
        <v>43</v>
      </c>
      <c r="B139" s="6">
        <v>4.8926545655569438</v>
      </c>
      <c r="C139" s="6">
        <v>0</v>
      </c>
      <c r="D139" s="6">
        <v>90.492741829055831</v>
      </c>
      <c r="E139" s="8">
        <v>0.45594379443481348</v>
      </c>
      <c r="F139" s="9">
        <v>0.66820499726821025</v>
      </c>
      <c r="G139" s="9">
        <v>45.628725501993046</v>
      </c>
      <c r="H139" s="1">
        <v>0.7591778040861541</v>
      </c>
      <c r="J139" s="1" t="s">
        <v>43</v>
      </c>
      <c r="K139" s="16">
        <f t="shared" si="85"/>
        <v>0.81521653758233947</v>
      </c>
      <c r="L139" s="16">
        <f t="shared" si="86"/>
        <v>0</v>
      </c>
      <c r="M139" s="16">
        <f t="shared" si="87"/>
        <v>0.71412884196050674</v>
      </c>
      <c r="N139" s="16">
        <f t="shared" si="88"/>
        <v>0.68565443682583105</v>
      </c>
      <c r="O139" s="16">
        <f t="shared" si="89"/>
        <v>0.65592252940773477</v>
      </c>
      <c r="P139" s="16">
        <f t="shared" si="90"/>
        <v>0.4919049957863757</v>
      </c>
      <c r="Q139" s="16">
        <f t="shared" si="91"/>
        <v>0.7591778040861541</v>
      </c>
      <c r="S139" s="1" t="s">
        <v>43</v>
      </c>
      <c r="T139" s="16">
        <f t="shared" si="92"/>
        <v>0.18478346241766053</v>
      </c>
      <c r="U139" s="16">
        <f t="shared" si="93"/>
        <v>1</v>
      </c>
      <c r="V139" s="16">
        <f t="shared" si="94"/>
        <v>0.28587115803949326</v>
      </c>
      <c r="W139" s="16">
        <f t="shared" si="95"/>
        <v>0.31434556317416895</v>
      </c>
      <c r="X139" s="16">
        <f t="shared" si="96"/>
        <v>0.34407747059226523</v>
      </c>
      <c r="Y139" s="16">
        <f t="shared" si="97"/>
        <v>0.5080950042136243</v>
      </c>
      <c r="Z139" s="16">
        <f t="shared" si="98"/>
        <v>0.2408221959138459</v>
      </c>
      <c r="AB139" s="1" t="s">
        <v>43</v>
      </c>
      <c r="AC139" s="16">
        <f t="shared" si="99"/>
        <v>0.81521653758233947</v>
      </c>
      <c r="AD139" s="16">
        <f t="shared" si="100"/>
        <v>0</v>
      </c>
      <c r="AE139" s="16">
        <f t="shared" si="101"/>
        <v>0.71412884196050674</v>
      </c>
      <c r="AF139" s="16">
        <f t="shared" si="102"/>
        <v>0.68565443682583105</v>
      </c>
      <c r="AG139" s="16">
        <f t="shared" si="103"/>
        <v>0.65592252940773477</v>
      </c>
      <c r="AH139" s="16">
        <f t="shared" si="104"/>
        <v>0.4919049957863757</v>
      </c>
      <c r="AI139" s="16">
        <f t="shared" si="105"/>
        <v>0.7591778040861541</v>
      </c>
    </row>
    <row r="140" spans="1:35" x14ac:dyDescent="0.25">
      <c r="A140" s="1" t="s">
        <v>44</v>
      </c>
      <c r="B140" s="6">
        <v>5.356099428343156</v>
      </c>
      <c r="C140" s="6">
        <v>3.1047850534117034E-2</v>
      </c>
      <c r="D140" s="6">
        <v>91.428900245390366</v>
      </c>
      <c r="E140" s="8">
        <v>0.31617523400147107</v>
      </c>
      <c r="F140" s="9">
        <v>0.59312660484020319</v>
      </c>
      <c r="G140" s="9">
        <v>64.682360423679938</v>
      </c>
      <c r="H140" s="1">
        <v>0.17469843059731624</v>
      </c>
      <c r="J140" s="1" t="s">
        <v>44</v>
      </c>
      <c r="K140" s="16">
        <f t="shared" si="85"/>
        <v>0.8924359511621518</v>
      </c>
      <c r="L140" s="16">
        <f t="shared" si="86"/>
        <v>9.2445877215917484E-3</v>
      </c>
      <c r="M140" s="16">
        <f t="shared" si="87"/>
        <v>0.7215165916544154</v>
      </c>
      <c r="N140" s="16">
        <f t="shared" si="88"/>
        <v>0.47546858769353889</v>
      </c>
      <c r="O140" s="16">
        <f t="shared" si="89"/>
        <v>0.58222417446191232</v>
      </c>
      <c r="P140" s="16">
        <f t="shared" si="90"/>
        <v>0.69731459473426083</v>
      </c>
      <c r="Q140" s="16">
        <f t="shared" si="91"/>
        <v>0.17469843059731624</v>
      </c>
      <c r="S140" s="1" t="s">
        <v>44</v>
      </c>
      <c r="T140" s="16">
        <f t="shared" si="92"/>
        <v>0.1075640488378482</v>
      </c>
      <c r="U140" s="16">
        <f t="shared" si="93"/>
        <v>0.99075541227840824</v>
      </c>
      <c r="V140" s="16">
        <f t="shared" si="94"/>
        <v>0.2784834083455846</v>
      </c>
      <c r="W140" s="16">
        <f t="shared" si="95"/>
        <v>0.52453141230646105</v>
      </c>
      <c r="X140" s="16">
        <f t="shared" si="96"/>
        <v>0.41777582553808768</v>
      </c>
      <c r="Y140" s="16">
        <f t="shared" si="97"/>
        <v>0.30268540526573917</v>
      </c>
      <c r="Z140" s="16">
        <f t="shared" si="98"/>
        <v>0.82530156940268373</v>
      </c>
      <c r="AB140" s="1" t="s">
        <v>44</v>
      </c>
      <c r="AC140" s="16">
        <f t="shared" si="99"/>
        <v>0.8924359511621518</v>
      </c>
      <c r="AD140" s="16">
        <f t="shared" si="100"/>
        <v>9.2445877215917571E-3</v>
      </c>
      <c r="AE140" s="16">
        <f t="shared" si="101"/>
        <v>0.7215165916544154</v>
      </c>
      <c r="AF140" s="16">
        <f t="shared" si="102"/>
        <v>0.47546858769353895</v>
      </c>
      <c r="AG140" s="16">
        <f t="shared" si="103"/>
        <v>0.58222417446191232</v>
      </c>
      <c r="AH140" s="16">
        <f t="shared" si="104"/>
        <v>0.69731459473426083</v>
      </c>
      <c r="AI140" s="16">
        <f t="shared" si="105"/>
        <v>0.17469843059731627</v>
      </c>
    </row>
    <row r="141" spans="1:35" x14ac:dyDescent="0.25">
      <c r="A141" s="1" t="s">
        <v>45</v>
      </c>
      <c r="B141" s="6">
        <v>5.455911837409908</v>
      </c>
      <c r="C141" s="6">
        <v>0</v>
      </c>
      <c r="D141" s="6">
        <v>85.376438170297661</v>
      </c>
      <c r="E141" s="8">
        <v>0.42445588551037722</v>
      </c>
      <c r="F141" s="9">
        <v>0.66380540654027864</v>
      </c>
      <c r="G141" s="9">
        <v>52.34707743122047</v>
      </c>
      <c r="H141" s="1">
        <v>0.33017154136745558</v>
      </c>
      <c r="J141" s="1" t="s">
        <v>45</v>
      </c>
      <c r="K141" s="16">
        <f t="shared" si="85"/>
        <v>0.90906674441290869</v>
      </c>
      <c r="L141" s="16">
        <f t="shared" si="86"/>
        <v>0</v>
      </c>
      <c r="M141" s="16">
        <f t="shared" si="87"/>
        <v>0.67375322803724591</v>
      </c>
      <c r="N141" s="16">
        <f t="shared" si="88"/>
        <v>0.63830249405584538</v>
      </c>
      <c r="O141" s="16">
        <f t="shared" si="89"/>
        <v>0.65160380881985902</v>
      </c>
      <c r="P141" s="16">
        <f t="shared" si="90"/>
        <v>0.56433285435747804</v>
      </c>
      <c r="Q141" s="16">
        <f t="shared" si="91"/>
        <v>0.33017154136745558</v>
      </c>
      <c r="S141" s="1" t="s">
        <v>45</v>
      </c>
      <c r="T141" s="16">
        <f t="shared" si="92"/>
        <v>9.0933255587091311E-2</v>
      </c>
      <c r="U141" s="16">
        <f t="shared" si="93"/>
        <v>1</v>
      </c>
      <c r="V141" s="16">
        <f t="shared" si="94"/>
        <v>0.32624677196275409</v>
      </c>
      <c r="W141" s="16">
        <f t="shared" si="95"/>
        <v>0.36169750594415462</v>
      </c>
      <c r="X141" s="16">
        <f t="shared" si="96"/>
        <v>0.34839619118014098</v>
      </c>
      <c r="Y141" s="16">
        <f t="shared" si="97"/>
        <v>0.43566714564252196</v>
      </c>
      <c r="Z141" s="16">
        <f t="shared" si="98"/>
        <v>0.66982845863254448</v>
      </c>
      <c r="AB141" s="1" t="s">
        <v>45</v>
      </c>
      <c r="AC141" s="16">
        <f t="shared" si="99"/>
        <v>0.90906674441290869</v>
      </c>
      <c r="AD141" s="16">
        <f t="shared" si="100"/>
        <v>0</v>
      </c>
      <c r="AE141" s="16">
        <f t="shared" si="101"/>
        <v>0.67375322803724591</v>
      </c>
      <c r="AF141" s="16">
        <f t="shared" si="102"/>
        <v>0.63830249405584538</v>
      </c>
      <c r="AG141" s="16">
        <f t="shared" si="103"/>
        <v>0.65160380881985902</v>
      </c>
      <c r="AH141" s="16">
        <f t="shared" si="104"/>
        <v>0.56433285435747804</v>
      </c>
      <c r="AI141" s="16">
        <f t="shared" si="105"/>
        <v>0.33017154136745552</v>
      </c>
    </row>
    <row r="142" spans="1:35" x14ac:dyDescent="0.25">
      <c r="A142" s="1" t="s">
        <v>46</v>
      </c>
      <c r="B142" s="6">
        <v>5.7470389012514627</v>
      </c>
      <c r="C142" s="6">
        <v>1.9909349307030356E-2</v>
      </c>
      <c r="D142" s="6">
        <v>86.341711150154339</v>
      </c>
      <c r="E142" s="8">
        <v>0.3932433366430137</v>
      </c>
      <c r="F142" s="9">
        <v>0.59004232322756311</v>
      </c>
      <c r="G142" s="9">
        <v>49.385911814990287</v>
      </c>
      <c r="H142" s="1">
        <v>0.19407822473374473</v>
      </c>
      <c r="J142" s="1" t="s">
        <v>46</v>
      </c>
      <c r="K142" s="16">
        <f t="shared" si="85"/>
        <v>0.95757448061243111</v>
      </c>
      <c r="L142" s="16">
        <f t="shared" si="86"/>
        <v>5.928066612740421E-3</v>
      </c>
      <c r="M142" s="16">
        <f t="shared" si="87"/>
        <v>0.68137073703684037</v>
      </c>
      <c r="N142" s="16">
        <f t="shared" si="88"/>
        <v>0.59136464145916834</v>
      </c>
      <c r="O142" s="16">
        <f t="shared" si="89"/>
        <v>0.5791965859149254</v>
      </c>
      <c r="P142" s="16">
        <f t="shared" si="90"/>
        <v>0.53240971506420887</v>
      </c>
      <c r="Q142" s="16">
        <f t="shared" si="91"/>
        <v>0.19407822473374473</v>
      </c>
      <c r="S142" s="1" t="s">
        <v>46</v>
      </c>
      <c r="T142" s="16">
        <f t="shared" si="92"/>
        <v>4.2425519387568889E-2</v>
      </c>
      <c r="U142" s="16">
        <f t="shared" si="93"/>
        <v>0.99407193338725963</v>
      </c>
      <c r="V142" s="16">
        <f t="shared" si="94"/>
        <v>0.31862926296315963</v>
      </c>
      <c r="W142" s="16">
        <f t="shared" si="95"/>
        <v>0.40863535854083166</v>
      </c>
      <c r="X142" s="16">
        <f t="shared" si="96"/>
        <v>0.4208034140850746</v>
      </c>
      <c r="Y142" s="16">
        <f t="shared" si="97"/>
        <v>0.46759028493579113</v>
      </c>
      <c r="Z142" s="16">
        <f t="shared" si="98"/>
        <v>0.8059217752662553</v>
      </c>
      <c r="AB142" s="1" t="s">
        <v>46</v>
      </c>
      <c r="AC142" s="16">
        <f t="shared" si="99"/>
        <v>0.95757448061243111</v>
      </c>
      <c r="AD142" s="16">
        <f t="shared" si="100"/>
        <v>5.9280666127403681E-3</v>
      </c>
      <c r="AE142" s="16">
        <f t="shared" si="101"/>
        <v>0.68137073703684037</v>
      </c>
      <c r="AF142" s="16">
        <f t="shared" si="102"/>
        <v>0.59136464145916834</v>
      </c>
      <c r="AG142" s="16">
        <f t="shared" si="103"/>
        <v>0.5791965859149254</v>
      </c>
      <c r="AH142" s="16">
        <f t="shared" si="104"/>
        <v>0.53240971506420887</v>
      </c>
      <c r="AI142" s="16">
        <f t="shared" si="105"/>
        <v>0.1940782247337447</v>
      </c>
    </row>
    <row r="143" spans="1:35" x14ac:dyDescent="0.25">
      <c r="A143" s="1" t="s">
        <v>47</v>
      </c>
      <c r="B143" s="6">
        <v>5.6937238357534508</v>
      </c>
      <c r="C143" s="6">
        <v>0</v>
      </c>
      <c r="D143" s="6">
        <v>85.355647249294719</v>
      </c>
      <c r="E143" s="8">
        <v>0.47285730095996642</v>
      </c>
      <c r="F143" s="9">
        <v>0.56206432078005386</v>
      </c>
      <c r="G143" s="9">
        <v>48.871961959014548</v>
      </c>
      <c r="H143" s="1">
        <v>0.60121285631519505</v>
      </c>
      <c r="J143" s="1" t="s">
        <v>47</v>
      </c>
      <c r="K143" s="16">
        <f t="shared" si="85"/>
        <v>0.94869109787737438</v>
      </c>
      <c r="L143" s="16">
        <f t="shared" si="86"/>
        <v>0</v>
      </c>
      <c r="M143" s="16">
        <f t="shared" si="87"/>
        <v>0.67358915525042318</v>
      </c>
      <c r="N143" s="16">
        <f t="shared" si="88"/>
        <v>0.71108919640103074</v>
      </c>
      <c r="O143" s="16">
        <f t="shared" si="89"/>
        <v>0.55173285516138237</v>
      </c>
      <c r="P143" s="16">
        <f t="shared" si="90"/>
        <v>0.52686902772401323</v>
      </c>
      <c r="Q143" s="16">
        <f t="shared" si="91"/>
        <v>0.60121285631519505</v>
      </c>
      <c r="S143" s="1" t="s">
        <v>47</v>
      </c>
      <c r="T143" s="16">
        <f t="shared" si="92"/>
        <v>5.1308902122625621E-2</v>
      </c>
      <c r="U143" s="16">
        <f t="shared" si="93"/>
        <v>1</v>
      </c>
      <c r="V143" s="16">
        <f t="shared" si="94"/>
        <v>0.32641084474957682</v>
      </c>
      <c r="W143" s="16">
        <f t="shared" si="95"/>
        <v>0.28891080359896926</v>
      </c>
      <c r="X143" s="16">
        <f t="shared" si="96"/>
        <v>0.44826714483861763</v>
      </c>
      <c r="Y143" s="16">
        <f t="shared" si="97"/>
        <v>0.47313097227598677</v>
      </c>
      <c r="Z143" s="16">
        <f t="shared" si="98"/>
        <v>0.39878714368480495</v>
      </c>
      <c r="AB143" s="1" t="s">
        <v>47</v>
      </c>
      <c r="AC143" s="16">
        <f t="shared" si="99"/>
        <v>0.94869109787737438</v>
      </c>
      <c r="AD143" s="16">
        <f t="shared" si="100"/>
        <v>0</v>
      </c>
      <c r="AE143" s="16">
        <f t="shared" si="101"/>
        <v>0.67358915525042318</v>
      </c>
      <c r="AF143" s="16">
        <f t="shared" si="102"/>
        <v>0.71108919640103074</v>
      </c>
      <c r="AG143" s="16">
        <f t="shared" si="103"/>
        <v>0.55173285516138237</v>
      </c>
      <c r="AH143" s="16">
        <f t="shared" si="104"/>
        <v>0.52686902772401323</v>
      </c>
      <c r="AI143" s="16">
        <f t="shared" si="105"/>
        <v>0.60121285631519505</v>
      </c>
    </row>
    <row r="144" spans="1:35" x14ac:dyDescent="0.25">
      <c r="A144" s="1" t="s">
        <v>48</v>
      </c>
      <c r="B144" s="6">
        <v>5.7993778542017642</v>
      </c>
      <c r="C144" s="6">
        <v>0</v>
      </c>
      <c r="D144" s="6">
        <v>84.397511252265275</v>
      </c>
      <c r="E144" s="8">
        <v>0.47624760054976462</v>
      </c>
      <c r="F144" s="9">
        <v>0.60289269736586959</v>
      </c>
      <c r="G144" s="9">
        <v>45.430175896712406</v>
      </c>
      <c r="H144" s="1">
        <v>0.27525912277888948</v>
      </c>
      <c r="J144" s="1" t="s">
        <v>48</v>
      </c>
      <c r="K144" s="16">
        <f t="shared" si="85"/>
        <v>0.96629522298921744</v>
      </c>
      <c r="L144" s="16">
        <f t="shared" si="86"/>
        <v>0</v>
      </c>
      <c r="M144" s="16">
        <f t="shared" si="87"/>
        <v>0.66602796817431653</v>
      </c>
      <c r="N144" s="16">
        <f t="shared" si="88"/>
        <v>0.71618757471933958</v>
      </c>
      <c r="O144" s="16">
        <f t="shared" si="89"/>
        <v>0.59181075363754487</v>
      </c>
      <c r="P144" s="16">
        <f t="shared" si="90"/>
        <v>0.48976451209601501</v>
      </c>
      <c r="Q144" s="16">
        <f t="shared" si="91"/>
        <v>0.27525912277888948</v>
      </c>
      <c r="S144" s="1" t="s">
        <v>48</v>
      </c>
      <c r="T144" s="16">
        <f t="shared" si="92"/>
        <v>3.3704777010782561E-2</v>
      </c>
      <c r="U144" s="16">
        <f t="shared" si="93"/>
        <v>1</v>
      </c>
      <c r="V144" s="16">
        <f t="shared" si="94"/>
        <v>0.33397203182568347</v>
      </c>
      <c r="W144" s="16">
        <f t="shared" si="95"/>
        <v>0.28381242528066042</v>
      </c>
      <c r="X144" s="16">
        <f t="shared" si="96"/>
        <v>0.40818924636245513</v>
      </c>
      <c r="Y144" s="16">
        <f t="shared" si="97"/>
        <v>0.51023548790398499</v>
      </c>
      <c r="Z144" s="16">
        <f t="shared" si="98"/>
        <v>0.72474087722111058</v>
      </c>
      <c r="AB144" s="1" t="s">
        <v>48</v>
      </c>
      <c r="AC144" s="16">
        <f t="shared" si="99"/>
        <v>0.96629522298921744</v>
      </c>
      <c r="AD144" s="16">
        <f t="shared" si="100"/>
        <v>0</v>
      </c>
      <c r="AE144" s="16">
        <f t="shared" si="101"/>
        <v>0.66602796817431653</v>
      </c>
      <c r="AF144" s="16">
        <f t="shared" si="102"/>
        <v>0.71618757471933958</v>
      </c>
      <c r="AG144" s="16">
        <f t="shared" si="103"/>
        <v>0.59181075363754487</v>
      </c>
      <c r="AH144" s="16">
        <f t="shared" si="104"/>
        <v>0.48976451209601501</v>
      </c>
      <c r="AI144" s="16">
        <f t="shared" si="105"/>
        <v>0.27525912277888942</v>
      </c>
    </row>
    <row r="145" spans="1:35" x14ac:dyDescent="0.25">
      <c r="A145" s="1" t="s">
        <v>49</v>
      </c>
      <c r="B145" s="6">
        <v>5.5109098057689359</v>
      </c>
      <c r="C145" s="6">
        <v>0.93428701281364734</v>
      </c>
      <c r="D145" s="6">
        <v>97.882956202946957</v>
      </c>
      <c r="E145" s="8">
        <v>0.40790203929477892</v>
      </c>
      <c r="F145" s="9">
        <v>0.58321492634680494</v>
      </c>
      <c r="G145" s="9">
        <v>45.892076801695573</v>
      </c>
      <c r="H145" s="1">
        <v>0.10709484504102047</v>
      </c>
      <c r="J145" s="1" t="s">
        <v>49</v>
      </c>
      <c r="K145" s="16">
        <f t="shared" si="85"/>
        <v>0.91823053325983417</v>
      </c>
      <c r="L145" s="16">
        <f t="shared" si="86"/>
        <v>0.27818667310346568</v>
      </c>
      <c r="M145" s="16">
        <f t="shared" si="87"/>
        <v>0.77244915722552854</v>
      </c>
      <c r="N145" s="16">
        <f t="shared" si="88"/>
        <v>0.6134085965123397</v>
      </c>
      <c r="O145" s="16">
        <f t="shared" si="89"/>
        <v>0.57249468537601056</v>
      </c>
      <c r="P145" s="16">
        <f t="shared" si="90"/>
        <v>0.49474408056346092</v>
      </c>
      <c r="Q145" s="16">
        <f t="shared" si="91"/>
        <v>0.10709484504102047</v>
      </c>
      <c r="S145" s="1" t="s">
        <v>49</v>
      </c>
      <c r="T145" s="16">
        <f t="shared" si="92"/>
        <v>8.176946674016583E-2</v>
      </c>
      <c r="U145" s="16">
        <f t="shared" si="93"/>
        <v>0.72181332689653432</v>
      </c>
      <c r="V145" s="16">
        <f t="shared" si="94"/>
        <v>0.22755084277447146</v>
      </c>
      <c r="W145" s="16">
        <f t="shared" si="95"/>
        <v>0.3865914034876603</v>
      </c>
      <c r="X145" s="16">
        <f t="shared" si="96"/>
        <v>0.42750531462398944</v>
      </c>
      <c r="Y145" s="16">
        <f t="shared" si="97"/>
        <v>0.50525591943653914</v>
      </c>
      <c r="Z145" s="16">
        <f t="shared" si="98"/>
        <v>0.89290515495897949</v>
      </c>
      <c r="AB145" s="1" t="s">
        <v>49</v>
      </c>
      <c r="AC145" s="16">
        <f t="shared" si="99"/>
        <v>0.91823053325983417</v>
      </c>
      <c r="AD145" s="16">
        <f t="shared" si="100"/>
        <v>0.27818667310346568</v>
      </c>
      <c r="AE145" s="16">
        <f t="shared" si="101"/>
        <v>0.77244915722552854</v>
      </c>
      <c r="AF145" s="16">
        <f t="shared" si="102"/>
        <v>0.6134085965123397</v>
      </c>
      <c r="AG145" s="16">
        <f t="shared" si="103"/>
        <v>0.57249468537601056</v>
      </c>
      <c r="AH145" s="16">
        <f t="shared" si="104"/>
        <v>0.49474408056346086</v>
      </c>
      <c r="AI145" s="16">
        <f t="shared" si="105"/>
        <v>0.10709484504102051</v>
      </c>
    </row>
    <row r="146" spans="1:35" x14ac:dyDescent="0.25">
      <c r="A146" s="1" t="s">
        <v>50</v>
      </c>
      <c r="B146" s="6">
        <v>5.4967963615806985</v>
      </c>
      <c r="C146" s="6">
        <v>0.90482999988126933</v>
      </c>
      <c r="D146" s="6">
        <v>91.635269244735795</v>
      </c>
      <c r="E146" s="8">
        <v>0.45359110906875127</v>
      </c>
      <c r="F146" s="9">
        <v>0.64429648059340894</v>
      </c>
      <c r="G146" s="9">
        <v>41.994481832747582</v>
      </c>
      <c r="H146" s="1">
        <v>6.0216417207254347E-2</v>
      </c>
      <c r="J146" s="1" t="s">
        <v>50</v>
      </c>
      <c r="K146" s="16">
        <f t="shared" si="85"/>
        <v>0.91587894416840476</v>
      </c>
      <c r="L146" s="16">
        <f t="shared" si="86"/>
        <v>0.26941576190076605</v>
      </c>
      <c r="M146" s="16">
        <f t="shared" si="87"/>
        <v>0.72314516485863423</v>
      </c>
      <c r="N146" s="16">
        <f t="shared" si="88"/>
        <v>0.6821164367929643</v>
      </c>
      <c r="O146" s="16">
        <f t="shared" si="89"/>
        <v>0.63245348204078122</v>
      </c>
      <c r="P146" s="16">
        <f t="shared" si="90"/>
        <v>0.45272567185963647</v>
      </c>
      <c r="Q146" s="16">
        <f t="shared" si="91"/>
        <v>6.0216417207254347E-2</v>
      </c>
      <c r="S146" s="1" t="s">
        <v>50</v>
      </c>
      <c r="T146" s="16">
        <f t="shared" si="92"/>
        <v>8.4121055831595237E-2</v>
      </c>
      <c r="U146" s="16">
        <f t="shared" si="93"/>
        <v>0.73058423809923401</v>
      </c>
      <c r="V146" s="16">
        <f t="shared" si="94"/>
        <v>0.27685483514136577</v>
      </c>
      <c r="W146" s="16">
        <f t="shared" si="95"/>
        <v>0.3178835632070357</v>
      </c>
      <c r="X146" s="16">
        <f t="shared" si="96"/>
        <v>0.36754651795921878</v>
      </c>
      <c r="Y146" s="16">
        <f t="shared" si="97"/>
        <v>0.54727432814036359</v>
      </c>
      <c r="Z146" s="16">
        <f t="shared" si="98"/>
        <v>0.93978358279274565</v>
      </c>
      <c r="AB146" s="1" t="s">
        <v>50</v>
      </c>
      <c r="AC146" s="16">
        <f t="shared" si="99"/>
        <v>0.91587894416840476</v>
      </c>
      <c r="AD146" s="16">
        <f t="shared" si="100"/>
        <v>0.26941576190076599</v>
      </c>
      <c r="AE146" s="16">
        <f t="shared" si="101"/>
        <v>0.72314516485863423</v>
      </c>
      <c r="AF146" s="16">
        <f t="shared" si="102"/>
        <v>0.6821164367929643</v>
      </c>
      <c r="AG146" s="16">
        <f t="shared" si="103"/>
        <v>0.63245348204078122</v>
      </c>
      <c r="AH146" s="16">
        <f t="shared" si="104"/>
        <v>0.45272567185963641</v>
      </c>
      <c r="AI146" s="16">
        <f t="shared" si="105"/>
        <v>6.0216417207254347E-2</v>
      </c>
    </row>
    <row r="147" spans="1:35" x14ac:dyDescent="0.25">
      <c r="A147" s="1" t="s">
        <v>51</v>
      </c>
      <c r="B147" s="6">
        <v>5.4854034267472338</v>
      </c>
      <c r="C147" s="6">
        <v>0.76778851502706413</v>
      </c>
      <c r="D147" s="6">
        <v>87.639398208890583</v>
      </c>
      <c r="E147" s="8">
        <v>0.4544560169416112</v>
      </c>
      <c r="F147" s="9">
        <v>0.64913996420422337</v>
      </c>
      <c r="G147" s="9">
        <v>48.782271268117348</v>
      </c>
      <c r="H147" s="1">
        <v>7.045508907804908E-2</v>
      </c>
      <c r="J147" s="1" t="s">
        <v>51</v>
      </c>
      <c r="K147" s="16">
        <f t="shared" si="85"/>
        <v>0.9139806476989949</v>
      </c>
      <c r="L147" s="16">
        <f t="shared" si="86"/>
        <v>0.22861126154285047</v>
      </c>
      <c r="M147" s="16">
        <f t="shared" si="87"/>
        <v>0.69161151146528077</v>
      </c>
      <c r="N147" s="16">
        <f t="shared" si="88"/>
        <v>0.68341709693509234</v>
      </c>
      <c r="O147" s="16">
        <f t="shared" si="89"/>
        <v>0.63720793618904192</v>
      </c>
      <c r="P147" s="16">
        <f t="shared" si="90"/>
        <v>0.52590210834499318</v>
      </c>
      <c r="Q147" s="16">
        <f t="shared" si="91"/>
        <v>7.045508907804908E-2</v>
      </c>
      <c r="S147" s="1" t="s">
        <v>51</v>
      </c>
      <c r="T147" s="16">
        <f t="shared" si="92"/>
        <v>8.6019352301005103E-2</v>
      </c>
      <c r="U147" s="16">
        <f t="shared" si="93"/>
        <v>0.7713887384571495</v>
      </c>
      <c r="V147" s="16">
        <f t="shared" si="94"/>
        <v>0.30838848853471923</v>
      </c>
      <c r="W147" s="16">
        <f t="shared" si="95"/>
        <v>0.31658290306490766</v>
      </c>
      <c r="X147" s="16">
        <f t="shared" si="96"/>
        <v>0.36279206381095808</v>
      </c>
      <c r="Y147" s="16">
        <f t="shared" si="97"/>
        <v>0.47409789165500682</v>
      </c>
      <c r="Z147" s="16">
        <f t="shared" si="98"/>
        <v>0.92954491092195091</v>
      </c>
      <c r="AB147" s="1" t="s">
        <v>51</v>
      </c>
      <c r="AC147" s="16">
        <f t="shared" si="99"/>
        <v>0.9139806476989949</v>
      </c>
      <c r="AD147" s="16">
        <f t="shared" si="100"/>
        <v>0.2286112615428505</v>
      </c>
      <c r="AE147" s="16">
        <f t="shared" si="101"/>
        <v>0.69161151146528077</v>
      </c>
      <c r="AF147" s="16">
        <f t="shared" si="102"/>
        <v>0.68341709693509234</v>
      </c>
      <c r="AG147" s="16">
        <f t="shared" si="103"/>
        <v>0.63720793618904192</v>
      </c>
      <c r="AH147" s="16">
        <f t="shared" si="104"/>
        <v>0.52590210834499318</v>
      </c>
      <c r="AI147" s="16">
        <f t="shared" si="105"/>
        <v>7.0455089078049093E-2</v>
      </c>
    </row>
    <row r="148" spans="1:35" x14ac:dyDescent="0.25">
      <c r="A148" s="1" t="s">
        <v>52</v>
      </c>
      <c r="B148" s="6">
        <v>5.5154741906735429</v>
      </c>
      <c r="C148" s="6">
        <v>0.56091995389509264</v>
      </c>
      <c r="D148" s="6">
        <v>87.079208875260534</v>
      </c>
      <c r="E148" s="8">
        <v>0.42518175497251748</v>
      </c>
      <c r="F148" s="9">
        <v>0.50102677158095033</v>
      </c>
      <c r="G148" s="9">
        <v>58.716127484558847</v>
      </c>
      <c r="H148" s="1">
        <v>0.30549437249574241</v>
      </c>
      <c r="J148" s="1" t="s">
        <v>52</v>
      </c>
      <c r="K148" s="16">
        <f t="shared" si="85"/>
        <v>0.91899105334321007</v>
      </c>
      <c r="L148" s="16">
        <f t="shared" si="86"/>
        <v>0.16701554630573567</v>
      </c>
      <c r="M148" s="16">
        <f t="shared" si="87"/>
        <v>0.68719074409744518</v>
      </c>
      <c r="N148" s="16">
        <f t="shared" si="88"/>
        <v>0.63939406635784324</v>
      </c>
      <c r="O148" s="16">
        <f t="shared" si="89"/>
        <v>0.49181725467470261</v>
      </c>
      <c r="P148" s="16">
        <f t="shared" si="90"/>
        <v>0.63299502944965291</v>
      </c>
      <c r="Q148" s="16">
        <f t="shared" si="91"/>
        <v>0.30549437249574241</v>
      </c>
      <c r="S148" s="1" t="s">
        <v>52</v>
      </c>
      <c r="T148" s="16">
        <f t="shared" si="92"/>
        <v>8.1008946656789926E-2</v>
      </c>
      <c r="U148" s="16">
        <f t="shared" si="93"/>
        <v>0.83298445369426433</v>
      </c>
      <c r="V148" s="16">
        <f t="shared" si="94"/>
        <v>0.31280925590255482</v>
      </c>
      <c r="W148" s="16">
        <f t="shared" si="95"/>
        <v>0.36060593364215676</v>
      </c>
      <c r="X148" s="16">
        <f t="shared" si="96"/>
        <v>0.50818274532529739</v>
      </c>
      <c r="Y148" s="16">
        <f t="shared" si="97"/>
        <v>0.36700497055034709</v>
      </c>
      <c r="Z148" s="16">
        <f t="shared" si="98"/>
        <v>0.69450562750425759</v>
      </c>
      <c r="AB148" s="1" t="s">
        <v>52</v>
      </c>
      <c r="AC148" s="16">
        <f t="shared" si="99"/>
        <v>0.91899105334321007</v>
      </c>
      <c r="AD148" s="16">
        <f t="shared" si="100"/>
        <v>0.16701554630573567</v>
      </c>
      <c r="AE148" s="16">
        <f t="shared" si="101"/>
        <v>0.68719074409744518</v>
      </c>
      <c r="AF148" s="16">
        <f t="shared" si="102"/>
        <v>0.63939406635784324</v>
      </c>
      <c r="AG148" s="16">
        <f t="shared" si="103"/>
        <v>0.49181725467470261</v>
      </c>
      <c r="AH148" s="16">
        <f t="shared" si="104"/>
        <v>0.63299502944965291</v>
      </c>
      <c r="AI148" s="16">
        <f t="shared" si="105"/>
        <v>0.30549437249574241</v>
      </c>
    </row>
    <row r="149" spans="1:35" x14ac:dyDescent="0.25">
      <c r="A149" s="1" t="s">
        <v>53</v>
      </c>
      <c r="B149" s="6">
        <v>5.5748345303194355</v>
      </c>
      <c r="C149" s="6">
        <v>0.41721270613495215</v>
      </c>
      <c r="D149" s="6">
        <v>88.047232786826925</v>
      </c>
      <c r="E149" s="8">
        <v>0.40821264932116791</v>
      </c>
      <c r="F149" s="9">
        <v>0.52742073368308395</v>
      </c>
      <c r="G149" s="9">
        <v>62.244336140559454</v>
      </c>
      <c r="H149" s="1">
        <v>0.15552152626962257</v>
      </c>
      <c r="J149" s="1" t="s">
        <v>53</v>
      </c>
      <c r="K149" s="16">
        <f t="shared" si="85"/>
        <v>0.92888170266403081</v>
      </c>
      <c r="L149" s="16">
        <f t="shared" si="86"/>
        <v>0.12422629567186987</v>
      </c>
      <c r="M149" s="16">
        <f t="shared" si="87"/>
        <v>0.69482996223786653</v>
      </c>
      <c r="N149" s="16">
        <f t="shared" si="88"/>
        <v>0.6138756960656524</v>
      </c>
      <c r="O149" s="16">
        <f t="shared" si="89"/>
        <v>0.51772606178315106</v>
      </c>
      <c r="P149" s="16">
        <f t="shared" si="90"/>
        <v>0.67103123241104456</v>
      </c>
      <c r="Q149" s="16">
        <f t="shared" si="91"/>
        <v>0.15552152626962257</v>
      </c>
      <c r="S149" s="1" t="s">
        <v>53</v>
      </c>
      <c r="T149" s="16">
        <f t="shared" si="92"/>
        <v>7.1118297335969194E-2</v>
      </c>
      <c r="U149" s="16">
        <f t="shared" si="93"/>
        <v>0.87577370432813018</v>
      </c>
      <c r="V149" s="16">
        <f t="shared" si="94"/>
        <v>0.30517003776213347</v>
      </c>
      <c r="W149" s="16">
        <f t="shared" si="95"/>
        <v>0.3861243039343476</v>
      </c>
      <c r="X149" s="16">
        <f t="shared" si="96"/>
        <v>0.48227393821684894</v>
      </c>
      <c r="Y149" s="16">
        <f t="shared" si="97"/>
        <v>0.32896876758895544</v>
      </c>
      <c r="Z149" s="16">
        <f t="shared" si="98"/>
        <v>0.84447847373037743</v>
      </c>
      <c r="AB149" s="1" t="s">
        <v>53</v>
      </c>
      <c r="AC149" s="16">
        <f t="shared" si="99"/>
        <v>0.92888170266403081</v>
      </c>
      <c r="AD149" s="16">
        <f t="shared" si="100"/>
        <v>0.12422629567186982</v>
      </c>
      <c r="AE149" s="16">
        <f t="shared" si="101"/>
        <v>0.69482996223786653</v>
      </c>
      <c r="AF149" s="16">
        <f t="shared" si="102"/>
        <v>0.6138756960656524</v>
      </c>
      <c r="AG149" s="16">
        <f t="shared" si="103"/>
        <v>0.51772606178315106</v>
      </c>
      <c r="AH149" s="16">
        <f t="shared" si="104"/>
        <v>0.67103123241104456</v>
      </c>
      <c r="AI149" s="16">
        <f t="shared" si="105"/>
        <v>0.15552152626962257</v>
      </c>
    </row>
    <row r="150" spans="1:35" x14ac:dyDescent="0.25">
      <c r="A150" s="1" t="s">
        <v>54</v>
      </c>
      <c r="B150" s="6">
        <v>5.7276844287960698</v>
      </c>
      <c r="C150" s="6">
        <v>0.22490325465820604</v>
      </c>
      <c r="D150" s="6">
        <v>87.41402478333508</v>
      </c>
      <c r="E150" s="8">
        <v>0.41194473627791522</v>
      </c>
      <c r="F150" s="9">
        <v>0.57088219026520592</v>
      </c>
      <c r="G150" s="9">
        <v>61.024532416931159</v>
      </c>
      <c r="H150" s="1">
        <v>2.8690060014165329E-2</v>
      </c>
      <c r="J150" s="1" t="s">
        <v>54</v>
      </c>
      <c r="K150" s="16">
        <f t="shared" si="85"/>
        <v>0.95434962878395913</v>
      </c>
      <c r="L150" s="16">
        <f t="shared" si="86"/>
        <v>6.6965597643373287E-2</v>
      </c>
      <c r="M150" s="16">
        <f t="shared" si="87"/>
        <v>0.68983296370390712</v>
      </c>
      <c r="N150" s="16">
        <f t="shared" si="88"/>
        <v>0.61948805884314262</v>
      </c>
      <c r="O150" s="16">
        <f t="shared" si="89"/>
        <v>0.56038864085639217</v>
      </c>
      <c r="P150" s="16">
        <f t="shared" si="90"/>
        <v>0.65788101752052841</v>
      </c>
      <c r="Q150" s="16">
        <f t="shared" si="91"/>
        <v>2.8690060014165329E-2</v>
      </c>
      <c r="S150" s="1" t="s">
        <v>54</v>
      </c>
      <c r="T150" s="16">
        <f t="shared" si="92"/>
        <v>4.5650371216040875E-2</v>
      </c>
      <c r="U150" s="16">
        <f t="shared" si="93"/>
        <v>0.93303440235662671</v>
      </c>
      <c r="V150" s="16">
        <f t="shared" si="94"/>
        <v>0.31016703629609288</v>
      </c>
      <c r="W150" s="16">
        <f t="shared" si="95"/>
        <v>0.38051194115685738</v>
      </c>
      <c r="X150" s="16">
        <f t="shared" si="96"/>
        <v>0.43961135914360783</v>
      </c>
      <c r="Y150" s="16">
        <f t="shared" si="97"/>
        <v>0.34211898247947159</v>
      </c>
      <c r="Z150" s="16">
        <f t="shared" si="98"/>
        <v>0.9713099399858347</v>
      </c>
      <c r="AB150" s="1" t="s">
        <v>54</v>
      </c>
      <c r="AC150" s="16">
        <f t="shared" si="99"/>
        <v>0.95434962878395913</v>
      </c>
      <c r="AD150" s="16">
        <f t="shared" si="100"/>
        <v>6.6965597643373287E-2</v>
      </c>
      <c r="AE150" s="16">
        <f t="shared" si="101"/>
        <v>0.68983296370390712</v>
      </c>
      <c r="AF150" s="16">
        <f t="shared" si="102"/>
        <v>0.61948805884314262</v>
      </c>
      <c r="AG150" s="16">
        <f t="shared" si="103"/>
        <v>0.56038864085639217</v>
      </c>
      <c r="AH150" s="16">
        <f t="shared" si="104"/>
        <v>0.65788101752052841</v>
      </c>
      <c r="AI150" s="16">
        <f t="shared" si="105"/>
        <v>2.8690060014165297E-2</v>
      </c>
    </row>
    <row r="151" spans="1:35" x14ac:dyDescent="0.25">
      <c r="A151" s="1" t="s">
        <v>55</v>
      </c>
      <c r="B151" s="6">
        <v>5.3664934049290967</v>
      </c>
      <c r="C151" s="6">
        <v>1.03416786993622</v>
      </c>
      <c r="D151" s="6">
        <v>99.698172989436543</v>
      </c>
      <c r="E151" s="8">
        <v>0.42892315923185964</v>
      </c>
      <c r="F151" s="9">
        <v>0.58830973996902758</v>
      </c>
      <c r="G151" s="9">
        <v>40.451817840764669</v>
      </c>
      <c r="H151" s="1">
        <v>7.8291063962356675E-2</v>
      </c>
      <c r="J151" s="1" t="s">
        <v>55</v>
      </c>
      <c r="K151" s="16">
        <f t="shared" si="85"/>
        <v>0.89416780071142354</v>
      </c>
      <c r="L151" s="16">
        <f t="shared" si="86"/>
        <v>0.30792648856549776</v>
      </c>
      <c r="M151" s="16">
        <f t="shared" si="87"/>
        <v>0.78677404821061803</v>
      </c>
      <c r="N151" s="16">
        <f t="shared" si="88"/>
        <v>0.64502044062083097</v>
      </c>
      <c r="O151" s="16">
        <f t="shared" si="89"/>
        <v>0.5774958497665964</v>
      </c>
      <c r="P151" s="16">
        <f t="shared" si="90"/>
        <v>0.43609482985983083</v>
      </c>
      <c r="Q151" s="16">
        <f t="shared" si="91"/>
        <v>7.8291063962356675E-2</v>
      </c>
      <c r="S151" s="1" t="s">
        <v>55</v>
      </c>
      <c r="T151" s="16">
        <f t="shared" si="92"/>
        <v>0.10583219928857646</v>
      </c>
      <c r="U151" s="16">
        <f t="shared" si="93"/>
        <v>0.69207351143450224</v>
      </c>
      <c r="V151" s="16">
        <f t="shared" si="94"/>
        <v>0.21322595178938197</v>
      </c>
      <c r="W151" s="16">
        <f t="shared" si="95"/>
        <v>0.35497955937916903</v>
      </c>
      <c r="X151" s="16">
        <f t="shared" si="96"/>
        <v>0.4225041502334036</v>
      </c>
      <c r="Y151" s="16">
        <f t="shared" si="97"/>
        <v>0.56390517014016917</v>
      </c>
      <c r="Z151" s="16">
        <f t="shared" si="98"/>
        <v>0.92170893603764337</v>
      </c>
      <c r="AB151" s="1" t="s">
        <v>55</v>
      </c>
      <c r="AC151" s="16">
        <f t="shared" si="99"/>
        <v>0.89416780071142354</v>
      </c>
      <c r="AD151" s="16">
        <f t="shared" si="100"/>
        <v>0.30792648856549776</v>
      </c>
      <c r="AE151" s="16">
        <f t="shared" si="101"/>
        <v>0.78677404821061803</v>
      </c>
      <c r="AF151" s="16">
        <f t="shared" si="102"/>
        <v>0.64502044062083097</v>
      </c>
      <c r="AG151" s="16">
        <f t="shared" si="103"/>
        <v>0.5774958497665964</v>
      </c>
      <c r="AH151" s="16">
        <f t="shared" si="104"/>
        <v>0.43609482985983083</v>
      </c>
      <c r="AI151" s="16">
        <f t="shared" si="105"/>
        <v>7.8291063962356633E-2</v>
      </c>
    </row>
    <row r="152" spans="1:35" x14ac:dyDescent="0.25">
      <c r="A152" s="4" t="s">
        <v>56</v>
      </c>
      <c r="B152" s="6">
        <v>5.3790020423396223</v>
      </c>
      <c r="C152" s="6">
        <v>1.101887958892904</v>
      </c>
      <c r="D152" s="6">
        <v>91.78951221548482</v>
      </c>
      <c r="E152" s="8">
        <v>0.51975270273770247</v>
      </c>
      <c r="F152" s="9">
        <v>0.60173135273625344</v>
      </c>
      <c r="G152" s="9">
        <v>25.593422023397714</v>
      </c>
      <c r="H152" s="1">
        <v>4.1351258782436014E-2</v>
      </c>
      <c r="J152" s="4" t="s">
        <v>56</v>
      </c>
      <c r="K152" s="16">
        <f t="shared" si="85"/>
        <v>0.89625199609923367</v>
      </c>
      <c r="L152" s="16">
        <f t="shared" si="86"/>
        <v>0.3280903418469393</v>
      </c>
      <c r="M152" s="16">
        <f t="shared" si="87"/>
        <v>0.72436238241503925</v>
      </c>
      <c r="N152" s="16">
        <f t="shared" si="88"/>
        <v>0.78161113504369328</v>
      </c>
      <c r="O152" s="16">
        <f t="shared" si="89"/>
        <v>0.59067075601692531</v>
      </c>
      <c r="P152" s="16">
        <f t="shared" si="90"/>
        <v>0.27591242170523655</v>
      </c>
      <c r="Q152" s="16">
        <f t="shared" si="91"/>
        <v>4.1351258782436014E-2</v>
      </c>
      <c r="S152" s="4" t="s">
        <v>56</v>
      </c>
      <c r="T152" s="16">
        <f t="shared" si="92"/>
        <v>0.10374800390076633</v>
      </c>
      <c r="U152" s="16">
        <f t="shared" si="93"/>
        <v>0.6719096581530607</v>
      </c>
      <c r="V152" s="16">
        <f t="shared" si="94"/>
        <v>0.27563761758496075</v>
      </c>
      <c r="W152" s="16">
        <f t="shared" si="95"/>
        <v>0.21838886495630672</v>
      </c>
      <c r="X152" s="16">
        <f t="shared" si="96"/>
        <v>0.40932924398307469</v>
      </c>
      <c r="Y152" s="16">
        <f t="shared" si="97"/>
        <v>0.72408757829476345</v>
      </c>
      <c r="Z152" s="16">
        <f t="shared" si="98"/>
        <v>0.95864874121756394</v>
      </c>
      <c r="AB152" s="4" t="s">
        <v>56</v>
      </c>
      <c r="AC152" s="16">
        <f t="shared" si="99"/>
        <v>0.89625199609923367</v>
      </c>
      <c r="AD152" s="16">
        <f t="shared" si="100"/>
        <v>0.3280903418469393</v>
      </c>
      <c r="AE152" s="16">
        <f t="shared" si="101"/>
        <v>0.72436238241503925</v>
      </c>
      <c r="AF152" s="16">
        <f t="shared" si="102"/>
        <v>0.78161113504369328</v>
      </c>
      <c r="AG152" s="16">
        <f t="shared" si="103"/>
        <v>0.59067075601692531</v>
      </c>
      <c r="AH152" s="16">
        <f t="shared" si="104"/>
        <v>0.27591242170523655</v>
      </c>
      <c r="AI152" s="16">
        <f t="shared" si="105"/>
        <v>4.1351258782436062E-2</v>
      </c>
    </row>
    <row r="153" spans="1:35" x14ac:dyDescent="0.25">
      <c r="A153" s="1" t="s">
        <v>57</v>
      </c>
      <c r="B153" s="6">
        <v>5.454988921697197</v>
      </c>
      <c r="C153" s="6">
        <v>0.87769115263762831</v>
      </c>
      <c r="D153" s="6">
        <v>89.002737833028775</v>
      </c>
      <c r="E153" s="8">
        <v>0.48731744632528806</v>
      </c>
      <c r="F153" s="9">
        <v>0.63685774964597264</v>
      </c>
      <c r="G153" s="9">
        <v>40.334979348344483</v>
      </c>
      <c r="H153" s="1">
        <v>4.1082651122796465E-2</v>
      </c>
      <c r="J153" s="1" t="s">
        <v>57</v>
      </c>
      <c r="K153" s="16">
        <f t="shared" si="85"/>
        <v>0.90891296773774899</v>
      </c>
      <c r="L153" s="16">
        <f t="shared" si="86"/>
        <v>0.26133509126847765</v>
      </c>
      <c r="M153" s="16">
        <f t="shared" si="87"/>
        <v>0.70237038700939725</v>
      </c>
      <c r="N153" s="16">
        <f t="shared" si="88"/>
        <v>0.73283455832479472</v>
      </c>
      <c r="O153" s="16">
        <f t="shared" si="89"/>
        <v>0.62515148454214908</v>
      </c>
      <c r="P153" s="16">
        <f t="shared" si="90"/>
        <v>0.43483524091691533</v>
      </c>
      <c r="Q153" s="16">
        <f t="shared" si="91"/>
        <v>4.1082651122796465E-2</v>
      </c>
      <c r="S153" s="1" t="s">
        <v>57</v>
      </c>
      <c r="T153" s="16">
        <f t="shared" si="92"/>
        <v>9.1087032262251011E-2</v>
      </c>
      <c r="U153" s="16">
        <f t="shared" si="93"/>
        <v>0.73866490873152235</v>
      </c>
      <c r="V153" s="16">
        <f t="shared" si="94"/>
        <v>0.29762961299060275</v>
      </c>
      <c r="W153" s="16">
        <f t="shared" si="95"/>
        <v>0.26716544167520528</v>
      </c>
      <c r="X153" s="16">
        <f t="shared" si="96"/>
        <v>0.37484851545785092</v>
      </c>
      <c r="Y153" s="16">
        <f t="shared" si="97"/>
        <v>0.56516475908308461</v>
      </c>
      <c r="Z153" s="16">
        <f t="shared" si="98"/>
        <v>0.95891734887720359</v>
      </c>
      <c r="AB153" s="1" t="s">
        <v>57</v>
      </c>
      <c r="AC153" s="16">
        <f t="shared" si="99"/>
        <v>0.90891296773774899</v>
      </c>
      <c r="AD153" s="16">
        <f t="shared" si="100"/>
        <v>0.26133509126847765</v>
      </c>
      <c r="AE153" s="16">
        <f t="shared" si="101"/>
        <v>0.70237038700939725</v>
      </c>
      <c r="AF153" s="16">
        <f t="shared" si="102"/>
        <v>0.73283455832479472</v>
      </c>
      <c r="AG153" s="16">
        <f t="shared" si="103"/>
        <v>0.62515148454214908</v>
      </c>
      <c r="AH153" s="16">
        <f t="shared" si="104"/>
        <v>0.43483524091691539</v>
      </c>
      <c r="AI153" s="16">
        <f t="shared" si="105"/>
        <v>4.108265112279641E-2</v>
      </c>
    </row>
    <row r="154" spans="1:35" x14ac:dyDescent="0.25">
      <c r="A154" s="1" t="s">
        <v>58</v>
      </c>
      <c r="B154" s="6">
        <v>5.7630119601195346</v>
      </c>
      <c r="C154" s="6">
        <v>0.33072415123545534</v>
      </c>
      <c r="D154" s="6">
        <v>86.074700860162366</v>
      </c>
      <c r="E154" s="8">
        <v>0.4545478801503991</v>
      </c>
      <c r="F154" s="9">
        <v>0.59709850724030877</v>
      </c>
      <c r="G154" s="9">
        <v>61.847238300256976</v>
      </c>
      <c r="H154" s="1">
        <v>4.854041061697608E-2</v>
      </c>
      <c r="J154" s="1" t="s">
        <v>58</v>
      </c>
      <c r="K154" s="16">
        <f t="shared" si="85"/>
        <v>0.96023591962688692</v>
      </c>
      <c r="L154" s="16">
        <f t="shared" si="86"/>
        <v>9.847407711479092E-2</v>
      </c>
      <c r="M154" s="16">
        <f t="shared" si="87"/>
        <v>0.67926360948904541</v>
      </c>
      <c r="N154" s="16">
        <f t="shared" si="88"/>
        <v>0.68355524206932883</v>
      </c>
      <c r="O154" s="16">
        <f t="shared" si="89"/>
        <v>0.58612306818388216</v>
      </c>
      <c r="P154" s="16">
        <f t="shared" si="90"/>
        <v>0.66675027980253398</v>
      </c>
      <c r="Q154" s="16">
        <f t="shared" si="91"/>
        <v>4.854041061697608E-2</v>
      </c>
      <c r="S154" s="1" t="s">
        <v>58</v>
      </c>
      <c r="T154" s="16">
        <f t="shared" si="92"/>
        <v>3.9764080373113075E-2</v>
      </c>
      <c r="U154" s="16">
        <f t="shared" si="93"/>
        <v>0.90152592288520905</v>
      </c>
      <c r="V154" s="16">
        <f t="shared" si="94"/>
        <v>0.32073639051095459</v>
      </c>
      <c r="W154" s="16">
        <f t="shared" si="95"/>
        <v>0.31644475793067117</v>
      </c>
      <c r="X154" s="16">
        <f t="shared" si="96"/>
        <v>0.41387693181611784</v>
      </c>
      <c r="Y154" s="16">
        <f t="shared" si="97"/>
        <v>0.33324972019746602</v>
      </c>
      <c r="Z154" s="16">
        <f t="shared" si="98"/>
        <v>0.95145958938302388</v>
      </c>
      <c r="AB154" s="1" t="s">
        <v>58</v>
      </c>
      <c r="AC154" s="16">
        <f t="shared" si="99"/>
        <v>0.96023591962688692</v>
      </c>
      <c r="AD154" s="16">
        <f t="shared" si="100"/>
        <v>9.8474077114790948E-2</v>
      </c>
      <c r="AE154" s="16">
        <f t="shared" si="101"/>
        <v>0.67926360948904541</v>
      </c>
      <c r="AF154" s="16">
        <f t="shared" si="102"/>
        <v>0.68355524206932883</v>
      </c>
      <c r="AG154" s="16">
        <f t="shared" si="103"/>
        <v>0.58612306818388216</v>
      </c>
      <c r="AH154" s="16">
        <f t="shared" si="104"/>
        <v>0.66675027980253398</v>
      </c>
      <c r="AI154" s="16">
        <f t="shared" si="105"/>
        <v>4.8540410616976115E-2</v>
      </c>
    </row>
    <row r="155" spans="1:35" x14ac:dyDescent="0.25">
      <c r="A155" s="1" t="s">
        <v>59</v>
      </c>
      <c r="B155" s="6">
        <v>5.9545198827035106</v>
      </c>
      <c r="C155" s="6">
        <v>0.10307167521296565</v>
      </c>
      <c r="D155" s="6">
        <v>83.667214962468478</v>
      </c>
      <c r="E155" s="8">
        <v>0.49432147984514668</v>
      </c>
      <c r="F155" s="9">
        <v>0.58712161170908483</v>
      </c>
      <c r="G155" s="9">
        <v>47.850942297504609</v>
      </c>
      <c r="H155" s="1">
        <v>0.16615072257795405</v>
      </c>
      <c r="J155" s="1" t="s">
        <v>59</v>
      </c>
      <c r="K155" s="16">
        <f t="shared" si="85"/>
        <v>0.99214506495415855</v>
      </c>
      <c r="L155" s="16">
        <f t="shared" si="86"/>
        <v>3.0689890820964461E-2</v>
      </c>
      <c r="M155" s="16">
        <f t="shared" si="87"/>
        <v>0.66026479166778707</v>
      </c>
      <c r="N155" s="16">
        <f t="shared" si="88"/>
        <v>0.74336731854038418</v>
      </c>
      <c r="O155" s="16">
        <f t="shared" si="89"/>
        <v>0.57632956083324738</v>
      </c>
      <c r="P155" s="16">
        <f t="shared" si="90"/>
        <v>0.51586182410902481</v>
      </c>
      <c r="Q155" s="16">
        <f t="shared" si="91"/>
        <v>0.16615072257795405</v>
      </c>
      <c r="S155" s="1" t="s">
        <v>59</v>
      </c>
      <c r="T155" s="16">
        <f t="shared" si="92"/>
        <v>7.8549350458414491E-3</v>
      </c>
      <c r="U155" s="16">
        <f t="shared" si="93"/>
        <v>0.96931010917903548</v>
      </c>
      <c r="V155" s="16">
        <f t="shared" si="94"/>
        <v>0.33973520833221293</v>
      </c>
      <c r="W155" s="16">
        <f t="shared" si="95"/>
        <v>0.25663268145961582</v>
      </c>
      <c r="X155" s="16">
        <f t="shared" si="96"/>
        <v>0.42367043916675262</v>
      </c>
      <c r="Y155" s="16">
        <f t="shared" si="97"/>
        <v>0.48413817589097519</v>
      </c>
      <c r="Z155" s="16">
        <f t="shared" si="98"/>
        <v>0.83384927742204595</v>
      </c>
      <c r="AB155" s="1" t="s">
        <v>59</v>
      </c>
      <c r="AC155" s="16">
        <f t="shared" si="99"/>
        <v>0.99214506495415855</v>
      </c>
      <c r="AD155" s="16">
        <f t="shared" si="100"/>
        <v>3.0689890820964516E-2</v>
      </c>
      <c r="AE155" s="16">
        <f t="shared" si="101"/>
        <v>0.66026479166778707</v>
      </c>
      <c r="AF155" s="16">
        <f t="shared" si="102"/>
        <v>0.74336731854038418</v>
      </c>
      <c r="AG155" s="16">
        <f t="shared" si="103"/>
        <v>0.57632956083324738</v>
      </c>
      <c r="AH155" s="16">
        <f t="shared" si="104"/>
        <v>0.51586182410902481</v>
      </c>
      <c r="AI155" s="16">
        <f t="shared" si="105"/>
        <v>0.16615072257795405</v>
      </c>
    </row>
    <row r="156" spans="1:35" x14ac:dyDescent="0.25">
      <c r="A156" s="1" t="s">
        <v>60</v>
      </c>
      <c r="B156" s="6">
        <v>5.9379812505891749</v>
      </c>
      <c r="C156" s="6">
        <v>0.15655800530232267</v>
      </c>
      <c r="D156" s="6">
        <v>83.858779778091176</v>
      </c>
      <c r="E156" s="8">
        <v>0.48624401735971279</v>
      </c>
      <c r="F156" s="9">
        <v>0.59272810418239597</v>
      </c>
      <c r="G156" s="9">
        <v>54.011142080309881</v>
      </c>
      <c r="H156" s="1">
        <v>9.0047170267149507E-2</v>
      </c>
      <c r="J156" s="1" t="s">
        <v>60</v>
      </c>
      <c r="K156" s="16">
        <f t="shared" si="85"/>
        <v>0.98938938984406377</v>
      </c>
      <c r="L156" s="16">
        <f t="shared" si="86"/>
        <v>4.6615601036353933E-2</v>
      </c>
      <c r="M156" s="16">
        <f t="shared" si="87"/>
        <v>0.66177653677768156</v>
      </c>
      <c r="N156" s="16">
        <f t="shared" si="88"/>
        <v>0.73122032134679971</v>
      </c>
      <c r="O156" s="16">
        <f t="shared" si="89"/>
        <v>0.58183299875908434</v>
      </c>
      <c r="P156" s="16">
        <f t="shared" si="90"/>
        <v>0.58227246816858114</v>
      </c>
      <c r="Q156" s="16">
        <f t="shared" si="91"/>
        <v>9.0047170267149507E-2</v>
      </c>
      <c r="S156" s="1" t="s">
        <v>60</v>
      </c>
      <c r="T156" s="16">
        <f t="shared" si="92"/>
        <v>1.0610610155936229E-2</v>
      </c>
      <c r="U156" s="16">
        <f t="shared" si="93"/>
        <v>0.95338439896364602</v>
      </c>
      <c r="V156" s="16">
        <f t="shared" si="94"/>
        <v>0.33822346322231844</v>
      </c>
      <c r="W156" s="16">
        <f t="shared" si="95"/>
        <v>0.26877967865320029</v>
      </c>
      <c r="X156" s="16">
        <f t="shared" si="96"/>
        <v>0.41816700124091566</v>
      </c>
      <c r="Y156" s="16">
        <f t="shared" si="97"/>
        <v>0.41772753183141886</v>
      </c>
      <c r="Z156" s="16">
        <f t="shared" si="98"/>
        <v>0.90995282973285052</v>
      </c>
      <c r="AB156" s="1" t="s">
        <v>60</v>
      </c>
      <c r="AC156" s="16">
        <f t="shared" si="99"/>
        <v>0.98938938984406377</v>
      </c>
      <c r="AD156" s="16">
        <f t="shared" si="100"/>
        <v>4.6615601036353982E-2</v>
      </c>
      <c r="AE156" s="16">
        <f t="shared" si="101"/>
        <v>0.66177653677768156</v>
      </c>
      <c r="AF156" s="16">
        <f t="shared" si="102"/>
        <v>0.73122032134679971</v>
      </c>
      <c r="AG156" s="16">
        <f t="shared" si="103"/>
        <v>0.58183299875908434</v>
      </c>
      <c r="AH156" s="16">
        <f t="shared" si="104"/>
        <v>0.58227246816858114</v>
      </c>
      <c r="AI156" s="16">
        <f t="shared" si="105"/>
        <v>9.0047170267149479E-2</v>
      </c>
    </row>
    <row r="157" spans="1:35" x14ac:dyDescent="0.25">
      <c r="A157" s="1" t="s">
        <v>61</v>
      </c>
      <c r="B157" s="6">
        <v>5.2780849778764098</v>
      </c>
      <c r="C157" s="6">
        <v>1.0587780618854652</v>
      </c>
      <c r="D157" s="6">
        <v>100.96216201581339</v>
      </c>
      <c r="E157" s="8">
        <v>0.43704168747149513</v>
      </c>
      <c r="F157" s="9">
        <v>0.60919575335193188</v>
      </c>
      <c r="G157" s="9">
        <v>39.974720350794783</v>
      </c>
      <c r="H157" s="1">
        <v>6.5487251758993364E-2</v>
      </c>
      <c r="J157" s="1" t="s">
        <v>61</v>
      </c>
      <c r="K157" s="16">
        <f t="shared" si="85"/>
        <v>0.87943714461680345</v>
      </c>
      <c r="L157" s="16">
        <f t="shared" si="86"/>
        <v>0.31525424473560709</v>
      </c>
      <c r="M157" s="16">
        <f t="shared" si="87"/>
        <v>0.7967488926170615</v>
      </c>
      <c r="N157" s="16">
        <f t="shared" si="88"/>
        <v>0.65722919305028793</v>
      </c>
      <c r="O157" s="16">
        <f t="shared" si="89"/>
        <v>0.5979979513422593</v>
      </c>
      <c r="P157" s="16">
        <f t="shared" si="90"/>
        <v>0.43095143310238521</v>
      </c>
      <c r="Q157" s="16">
        <f t="shared" si="91"/>
        <v>6.5487251758993364E-2</v>
      </c>
      <c r="S157" s="1" t="s">
        <v>61</v>
      </c>
      <c r="T157" s="16">
        <f t="shared" si="92"/>
        <v>0.12056285538319655</v>
      </c>
      <c r="U157" s="16">
        <f t="shared" si="93"/>
        <v>0.68474575526439296</v>
      </c>
      <c r="V157" s="16">
        <f t="shared" si="94"/>
        <v>0.2032511073829385</v>
      </c>
      <c r="W157" s="16">
        <f t="shared" si="95"/>
        <v>0.34277080694971207</v>
      </c>
      <c r="X157" s="16">
        <f t="shared" si="96"/>
        <v>0.4020020486577407</v>
      </c>
      <c r="Y157" s="16">
        <f t="shared" si="97"/>
        <v>0.56904856689761485</v>
      </c>
      <c r="Z157" s="16">
        <f t="shared" si="98"/>
        <v>0.93451274824100661</v>
      </c>
      <c r="AB157" s="1" t="s">
        <v>61</v>
      </c>
      <c r="AC157" s="16">
        <f t="shared" si="99"/>
        <v>0.87943714461680345</v>
      </c>
      <c r="AD157" s="16">
        <f t="shared" si="100"/>
        <v>0.31525424473560704</v>
      </c>
      <c r="AE157" s="16">
        <f t="shared" si="101"/>
        <v>0.7967488926170615</v>
      </c>
      <c r="AF157" s="16">
        <f t="shared" si="102"/>
        <v>0.65722919305028793</v>
      </c>
      <c r="AG157" s="16">
        <f t="shared" si="103"/>
        <v>0.5979979513422593</v>
      </c>
      <c r="AH157" s="16">
        <f t="shared" si="104"/>
        <v>0.43095143310238515</v>
      </c>
      <c r="AI157" s="16">
        <f t="shared" si="105"/>
        <v>6.5487251758993392E-2</v>
      </c>
    </row>
    <row r="158" spans="1:35" x14ac:dyDescent="0.25">
      <c r="A158" s="1" t="s">
        <v>62</v>
      </c>
      <c r="B158" s="6">
        <v>5.3547983039578311</v>
      </c>
      <c r="C158" s="6">
        <v>1.0283343270395215</v>
      </c>
      <c r="D158" s="6">
        <v>94.804665558824809</v>
      </c>
      <c r="E158" s="8">
        <v>0.48556961903223278</v>
      </c>
      <c r="F158" s="9">
        <v>0.63791143838020292</v>
      </c>
      <c r="G158" s="9">
        <v>35.026083068304885</v>
      </c>
      <c r="H158" s="1">
        <v>4.444243978234623E-2</v>
      </c>
      <c r="J158" s="1" t="s">
        <v>62</v>
      </c>
      <c r="K158" s="16">
        <f t="shared" si="85"/>
        <v>0.89221915716981981</v>
      </c>
      <c r="L158" s="16">
        <f t="shared" si="86"/>
        <v>0.30618953421572925</v>
      </c>
      <c r="M158" s="16">
        <f t="shared" si="87"/>
        <v>0.74815664394244685</v>
      </c>
      <c r="N158" s="16">
        <f t="shared" si="88"/>
        <v>0.73020615203236083</v>
      </c>
      <c r="O158" s="16">
        <f t="shared" si="89"/>
        <v>0.62618580512129818</v>
      </c>
      <c r="P158" s="16">
        <f t="shared" si="90"/>
        <v>0.37760215860894869</v>
      </c>
      <c r="Q158" s="16">
        <f t="shared" si="91"/>
        <v>4.444243978234623E-2</v>
      </c>
      <c r="S158" s="1" t="s">
        <v>62</v>
      </c>
      <c r="T158" s="16">
        <f t="shared" si="92"/>
        <v>0.10778084283018019</v>
      </c>
      <c r="U158" s="16">
        <f t="shared" si="93"/>
        <v>0.69381046578427075</v>
      </c>
      <c r="V158" s="16">
        <f t="shared" si="94"/>
        <v>0.25184335605755315</v>
      </c>
      <c r="W158" s="16">
        <f t="shared" si="95"/>
        <v>0.26979384796763917</v>
      </c>
      <c r="X158" s="16">
        <f t="shared" si="96"/>
        <v>0.37381419487870182</v>
      </c>
      <c r="Y158" s="16">
        <f t="shared" si="97"/>
        <v>0.62239784139105137</v>
      </c>
      <c r="Z158" s="16">
        <f t="shared" si="98"/>
        <v>0.95555756021765381</v>
      </c>
      <c r="AB158" s="1" t="s">
        <v>62</v>
      </c>
      <c r="AC158" s="16">
        <f t="shared" si="99"/>
        <v>0.89221915716981981</v>
      </c>
      <c r="AD158" s="16">
        <f t="shared" si="100"/>
        <v>0.30618953421572925</v>
      </c>
      <c r="AE158" s="16">
        <f t="shared" si="101"/>
        <v>0.74815664394244685</v>
      </c>
      <c r="AF158" s="16">
        <f t="shared" si="102"/>
        <v>0.73020615203236083</v>
      </c>
      <c r="AG158" s="16">
        <f t="shared" si="103"/>
        <v>0.62618580512129818</v>
      </c>
      <c r="AH158" s="16">
        <f t="shared" si="104"/>
        <v>0.37760215860894863</v>
      </c>
      <c r="AI158" s="16">
        <f t="shared" si="105"/>
        <v>4.4442439782346188E-2</v>
      </c>
    </row>
    <row r="159" spans="1:35" x14ac:dyDescent="0.25">
      <c r="A159" s="1" t="s">
        <v>63</v>
      </c>
      <c r="B159" s="6">
        <v>5.4436666365457</v>
      </c>
      <c r="C159" s="6">
        <v>0.89423859346611811</v>
      </c>
      <c r="D159" s="6">
        <v>91.489472920658272</v>
      </c>
      <c r="E159" s="8">
        <v>0.48816048714507371</v>
      </c>
      <c r="F159" s="9">
        <v>0.682202562313592</v>
      </c>
      <c r="G159" s="9">
        <v>40.601441973408818</v>
      </c>
      <c r="H159" s="1">
        <v>3.7733213185492262E-2</v>
      </c>
      <c r="J159" s="1" t="s">
        <v>63</v>
      </c>
      <c r="K159" s="16">
        <f t="shared" si="85"/>
        <v>0.90702644295349366</v>
      </c>
      <c r="L159" s="16">
        <f t="shared" si="86"/>
        <v>0.26626213986202607</v>
      </c>
      <c r="M159" s="16">
        <f t="shared" si="87"/>
        <v>0.72199460451565933</v>
      </c>
      <c r="N159" s="16">
        <f t="shared" si="88"/>
        <v>0.73410233449713591</v>
      </c>
      <c r="O159" s="16">
        <f t="shared" si="89"/>
        <v>0.66966280119206989</v>
      </c>
      <c r="P159" s="16">
        <f t="shared" si="90"/>
        <v>0.43770786764530756</v>
      </c>
      <c r="Q159" s="16">
        <f t="shared" si="91"/>
        <v>3.7733213185492262E-2</v>
      </c>
      <c r="S159" s="1" t="s">
        <v>63</v>
      </c>
      <c r="T159" s="16">
        <f t="shared" si="92"/>
        <v>9.2973557046506339E-2</v>
      </c>
      <c r="U159" s="16">
        <f t="shared" si="93"/>
        <v>0.73373786013797393</v>
      </c>
      <c r="V159" s="16">
        <f t="shared" si="94"/>
        <v>0.27800539548434067</v>
      </c>
      <c r="W159" s="16">
        <f t="shared" si="95"/>
        <v>0.26589766550286409</v>
      </c>
      <c r="X159" s="16">
        <f t="shared" si="96"/>
        <v>0.33033719880793011</v>
      </c>
      <c r="Y159" s="16">
        <f t="shared" si="97"/>
        <v>0.56229213235469244</v>
      </c>
      <c r="Z159" s="16">
        <f t="shared" si="98"/>
        <v>0.96226678681450772</v>
      </c>
      <c r="AB159" s="1" t="s">
        <v>63</v>
      </c>
      <c r="AC159" s="16">
        <f t="shared" si="99"/>
        <v>0.90702644295349366</v>
      </c>
      <c r="AD159" s="16">
        <f t="shared" si="100"/>
        <v>0.26626213986202607</v>
      </c>
      <c r="AE159" s="16">
        <f t="shared" si="101"/>
        <v>0.72199460451565933</v>
      </c>
      <c r="AF159" s="16">
        <f t="shared" si="102"/>
        <v>0.73410233449713591</v>
      </c>
      <c r="AG159" s="16">
        <f t="shared" si="103"/>
        <v>0.66966280119206989</v>
      </c>
      <c r="AH159" s="16">
        <f t="shared" si="104"/>
        <v>0.43770786764530756</v>
      </c>
      <c r="AI159" s="16">
        <f t="shared" si="105"/>
        <v>3.7733213185492276E-2</v>
      </c>
    </row>
    <row r="160" spans="1:35" x14ac:dyDescent="0.25">
      <c r="A160" s="1" t="s">
        <v>64</v>
      </c>
      <c r="B160" s="6">
        <v>5.5573861542432725</v>
      </c>
      <c r="C160" s="6">
        <v>0.70017261935352637</v>
      </c>
      <c r="D160" s="6">
        <v>88.917144763568686</v>
      </c>
      <c r="E160" s="8">
        <v>0.47688379524132174</v>
      </c>
      <c r="F160" s="9">
        <v>0.73632020507207951</v>
      </c>
      <c r="G160" s="9">
        <v>49.485563278261338</v>
      </c>
      <c r="H160" s="1">
        <v>4.218252830473769E-2</v>
      </c>
      <c r="J160" s="1" t="s">
        <v>64</v>
      </c>
      <c r="K160" s="16">
        <f t="shared" si="85"/>
        <v>0.92597444556246089</v>
      </c>
      <c r="L160" s="16">
        <f t="shared" si="86"/>
        <v>0.20847843211425143</v>
      </c>
      <c r="M160" s="16">
        <f t="shared" si="87"/>
        <v>0.70169492422268176</v>
      </c>
      <c r="N160" s="16">
        <f t="shared" si="88"/>
        <v>0.71714429289003412</v>
      </c>
      <c r="O160" s="16">
        <f t="shared" si="89"/>
        <v>0.72278569202475129</v>
      </c>
      <c r="P160" s="16">
        <f t="shared" si="90"/>
        <v>0.53348401753663521</v>
      </c>
      <c r="Q160" s="16">
        <f t="shared" si="91"/>
        <v>4.218252830473769E-2</v>
      </c>
      <c r="S160" s="1" t="s">
        <v>64</v>
      </c>
      <c r="T160" s="16">
        <f t="shared" si="92"/>
        <v>7.4025554437539109E-2</v>
      </c>
      <c r="U160" s="16">
        <f t="shared" si="93"/>
        <v>0.79152156788574857</v>
      </c>
      <c r="V160" s="16">
        <f t="shared" si="94"/>
        <v>0.29830507577731824</v>
      </c>
      <c r="W160" s="16">
        <f t="shared" si="95"/>
        <v>0.28285570710996588</v>
      </c>
      <c r="X160" s="16">
        <f t="shared" si="96"/>
        <v>0.27721430797524871</v>
      </c>
      <c r="Y160" s="16">
        <f t="shared" si="97"/>
        <v>0.46651598246336479</v>
      </c>
      <c r="Z160" s="16">
        <f t="shared" si="98"/>
        <v>0.95781747169526232</v>
      </c>
      <c r="AB160" s="1" t="s">
        <v>64</v>
      </c>
      <c r="AC160" s="16">
        <f t="shared" si="99"/>
        <v>0.92597444556246089</v>
      </c>
      <c r="AD160" s="16">
        <f t="shared" si="100"/>
        <v>0.20847843211425143</v>
      </c>
      <c r="AE160" s="16">
        <f t="shared" si="101"/>
        <v>0.70169492422268176</v>
      </c>
      <c r="AF160" s="16">
        <f t="shared" si="102"/>
        <v>0.71714429289003412</v>
      </c>
      <c r="AG160" s="16">
        <f t="shared" si="103"/>
        <v>0.72278569202475129</v>
      </c>
      <c r="AH160" s="16">
        <f t="shared" si="104"/>
        <v>0.53348401753663521</v>
      </c>
      <c r="AI160" s="16">
        <f t="shared" si="105"/>
        <v>4.2182528304737676E-2</v>
      </c>
    </row>
    <row r="161" spans="1:35" x14ac:dyDescent="0.25">
      <c r="A161" s="1" t="s">
        <v>65</v>
      </c>
      <c r="B161" s="6">
        <v>5.7008435957896717</v>
      </c>
      <c r="C161" s="6">
        <v>0.48801541726935649</v>
      </c>
      <c r="D161" s="6">
        <v>87.004274054456715</v>
      </c>
      <c r="E161" s="8">
        <v>0.47286908890424939</v>
      </c>
      <c r="F161" s="9">
        <v>0.65439242892896898</v>
      </c>
      <c r="G161" s="9">
        <v>57.23241873090091</v>
      </c>
      <c r="H161" s="1">
        <v>8.0792922221750774E-2</v>
      </c>
      <c r="J161" s="1" t="s">
        <v>65</v>
      </c>
      <c r="K161" s="16">
        <f t="shared" si="85"/>
        <v>0.94987739583636066</v>
      </c>
      <c r="L161" s="16">
        <f t="shared" si="86"/>
        <v>0.14530800866482815</v>
      </c>
      <c r="M161" s="16">
        <f t="shared" si="87"/>
        <v>0.68659939151245852</v>
      </c>
      <c r="N161" s="16">
        <f t="shared" si="88"/>
        <v>0.71110692327087155</v>
      </c>
      <c r="O161" s="16">
        <f t="shared" si="89"/>
        <v>0.64236385385198203</v>
      </c>
      <c r="P161" s="16">
        <f t="shared" si="90"/>
        <v>0.61699976023740122</v>
      </c>
      <c r="Q161" s="16">
        <f t="shared" si="91"/>
        <v>8.0792922221750774E-2</v>
      </c>
      <c r="S161" s="1" t="s">
        <v>65</v>
      </c>
      <c r="T161" s="16">
        <f t="shared" si="92"/>
        <v>5.0122604163639339E-2</v>
      </c>
      <c r="U161" s="16">
        <f t="shared" si="93"/>
        <v>0.85469199133517182</v>
      </c>
      <c r="V161" s="16">
        <f t="shared" si="94"/>
        <v>0.31340060848754148</v>
      </c>
      <c r="W161" s="16">
        <f t="shared" si="95"/>
        <v>0.28889307672912845</v>
      </c>
      <c r="X161" s="16">
        <f t="shared" si="96"/>
        <v>0.35763614614801797</v>
      </c>
      <c r="Y161" s="16">
        <f t="shared" si="97"/>
        <v>0.38300023976259878</v>
      </c>
      <c r="Z161" s="16">
        <f t="shared" si="98"/>
        <v>0.91920707777824928</v>
      </c>
      <c r="AB161" s="1" t="s">
        <v>65</v>
      </c>
      <c r="AC161" s="16">
        <f t="shared" si="99"/>
        <v>0.94987739583636066</v>
      </c>
      <c r="AD161" s="16">
        <f t="shared" si="100"/>
        <v>0.14530800866482818</v>
      </c>
      <c r="AE161" s="16">
        <f t="shared" si="101"/>
        <v>0.68659939151245852</v>
      </c>
      <c r="AF161" s="16">
        <f t="shared" si="102"/>
        <v>0.71110692327087155</v>
      </c>
      <c r="AG161" s="16">
        <f t="shared" si="103"/>
        <v>0.64236385385198203</v>
      </c>
      <c r="AH161" s="16">
        <f t="shared" si="104"/>
        <v>0.61699976023740122</v>
      </c>
      <c r="AI161" s="16">
        <f t="shared" si="105"/>
        <v>8.0792922221750718E-2</v>
      </c>
    </row>
    <row r="162" spans="1:35" ht="16.2" x14ac:dyDescent="0.25">
      <c r="A162" s="4" t="s">
        <v>66</v>
      </c>
      <c r="B162" s="6">
        <v>4.8580066060866693</v>
      </c>
      <c r="C162" s="6">
        <v>0.43123486293081276</v>
      </c>
      <c r="D162" s="6">
        <v>106.46196626758724</v>
      </c>
      <c r="E162" s="8">
        <v>0.55225476214707692</v>
      </c>
      <c r="F162" s="9">
        <v>0.59117555702594393</v>
      </c>
      <c r="G162" s="9">
        <v>29.207053422993255</v>
      </c>
      <c r="H162" s="1">
        <v>8.9325443532923043E-2</v>
      </c>
      <c r="J162" s="4" t="s">
        <v>66</v>
      </c>
      <c r="K162" s="16">
        <f t="shared" si="85"/>
        <v>0.80944347733964583</v>
      </c>
      <c r="L162" s="16">
        <f t="shared" si="86"/>
        <v>0.12840143360622716</v>
      </c>
      <c r="M162" s="16">
        <f t="shared" si="87"/>
        <v>0.84015092422693427</v>
      </c>
      <c r="N162" s="16">
        <f t="shared" si="88"/>
        <v>0.83048817101177574</v>
      </c>
      <c r="O162" s="16">
        <f t="shared" si="89"/>
        <v>0.5803089894175677</v>
      </c>
      <c r="P162" s="16">
        <f t="shared" si="90"/>
        <v>0.31486953301692366</v>
      </c>
      <c r="Q162" s="16">
        <f t="shared" si="91"/>
        <v>8.9325443532923043E-2</v>
      </c>
      <c r="S162" s="4" t="s">
        <v>66</v>
      </c>
      <c r="T162" s="16">
        <f t="shared" si="92"/>
        <v>0.19055652266035417</v>
      </c>
      <c r="U162" s="16">
        <f t="shared" si="93"/>
        <v>0.87159856639377287</v>
      </c>
      <c r="V162" s="16">
        <f t="shared" si="94"/>
        <v>0.15984907577306573</v>
      </c>
      <c r="W162" s="16">
        <f t="shared" si="95"/>
        <v>0.16951182898822426</v>
      </c>
      <c r="X162" s="16">
        <f t="shared" si="96"/>
        <v>0.4196910105824323</v>
      </c>
      <c r="Y162" s="16">
        <f t="shared" si="97"/>
        <v>0.68513046698307634</v>
      </c>
      <c r="Z162" s="16">
        <f t="shared" si="98"/>
        <v>0.91067455646707696</v>
      </c>
      <c r="AB162" s="4" t="s">
        <v>66</v>
      </c>
      <c r="AC162" s="16">
        <f t="shared" si="99"/>
        <v>0.80944347733964583</v>
      </c>
      <c r="AD162" s="16">
        <f t="shared" si="100"/>
        <v>0.12840143360622713</v>
      </c>
      <c r="AE162" s="16">
        <f t="shared" si="101"/>
        <v>0.84015092422693427</v>
      </c>
      <c r="AF162" s="16">
        <f t="shared" si="102"/>
        <v>0.83048817101177574</v>
      </c>
      <c r="AG162" s="16">
        <f t="shared" si="103"/>
        <v>0.5803089894175677</v>
      </c>
      <c r="AH162" s="16">
        <f t="shared" si="104"/>
        <v>0.31486953301692366</v>
      </c>
      <c r="AI162" s="16">
        <f t="shared" si="105"/>
        <v>8.9325443532923043E-2</v>
      </c>
    </row>
    <row r="163" spans="1:35" ht="16.2" x14ac:dyDescent="0.25">
      <c r="A163" s="4" t="s">
        <v>67</v>
      </c>
      <c r="B163" s="6">
        <v>4.8555013305764483</v>
      </c>
      <c r="C163" s="6">
        <v>0.39438993527217031</v>
      </c>
      <c r="D163" s="6">
        <v>109.39048217230065</v>
      </c>
      <c r="E163" s="8">
        <v>0.5869597178393493</v>
      </c>
      <c r="F163" s="9">
        <v>0.63394365053025803</v>
      </c>
      <c r="G163" s="9">
        <v>30.205846511876672</v>
      </c>
      <c r="H163" s="1">
        <v>9.4157726712613798E-2</v>
      </c>
      <c r="J163" s="4" t="s">
        <v>67</v>
      </c>
      <c r="K163" s="16">
        <f t="shared" si="85"/>
        <v>0.80902604708787418</v>
      </c>
      <c r="L163" s="16">
        <f t="shared" si="86"/>
        <v>0.11743074932450095</v>
      </c>
      <c r="M163" s="16">
        <f t="shared" si="87"/>
        <v>0.86326148126637636</v>
      </c>
      <c r="N163" s="16">
        <f t="shared" si="88"/>
        <v>0.88267795216615552</v>
      </c>
      <c r="O163" s="16">
        <f t="shared" si="89"/>
        <v>0.62229095031876136</v>
      </c>
      <c r="P163" s="16">
        <f t="shared" si="90"/>
        <v>0.32563712086368918</v>
      </c>
      <c r="Q163" s="16">
        <f t="shared" si="91"/>
        <v>9.4157726712613798E-2</v>
      </c>
      <c r="S163" s="4" t="s">
        <v>67</v>
      </c>
      <c r="T163" s="16">
        <f t="shared" si="92"/>
        <v>0.19097395291212582</v>
      </c>
      <c r="U163" s="16">
        <f t="shared" si="93"/>
        <v>0.88256925067549907</v>
      </c>
      <c r="V163" s="16">
        <f t="shared" si="94"/>
        <v>0.13673851873362364</v>
      </c>
      <c r="W163" s="16">
        <f t="shared" si="95"/>
        <v>0.11732204783384448</v>
      </c>
      <c r="X163" s="16">
        <f t="shared" si="96"/>
        <v>0.37770904968123864</v>
      </c>
      <c r="Y163" s="16">
        <f t="shared" si="97"/>
        <v>0.67436287913631077</v>
      </c>
      <c r="Z163" s="16">
        <f t="shared" si="98"/>
        <v>0.9058422732873862</v>
      </c>
      <c r="AB163" s="4" t="s">
        <v>67</v>
      </c>
      <c r="AC163" s="16">
        <f t="shared" si="99"/>
        <v>0.80902604708787418</v>
      </c>
      <c r="AD163" s="16">
        <f t="shared" si="100"/>
        <v>0.11743074932450093</v>
      </c>
      <c r="AE163" s="16">
        <f t="shared" si="101"/>
        <v>0.86326148126637636</v>
      </c>
      <c r="AF163" s="16">
        <f t="shared" si="102"/>
        <v>0.88267795216615552</v>
      </c>
      <c r="AG163" s="16">
        <f t="shared" si="103"/>
        <v>0.62229095031876136</v>
      </c>
      <c r="AH163" s="16">
        <f t="shared" si="104"/>
        <v>0.32563712086368923</v>
      </c>
      <c r="AI163" s="16">
        <f t="shared" si="105"/>
        <v>9.4157726712613798E-2</v>
      </c>
    </row>
    <row r="164" spans="1:35" ht="16.2" x14ac:dyDescent="0.25">
      <c r="A164" s="4" t="s">
        <v>68</v>
      </c>
      <c r="B164" s="6">
        <v>4.8105370105552643</v>
      </c>
      <c r="C164" s="6">
        <v>0.40364566563841686</v>
      </c>
      <c r="D164" s="6">
        <v>103.35444739944778</v>
      </c>
      <c r="E164" s="8">
        <v>0.50104067997419965</v>
      </c>
      <c r="F164" s="9">
        <v>0.54716779321545961</v>
      </c>
      <c r="G164" s="9">
        <v>32.069585498339755</v>
      </c>
      <c r="H164" s="1">
        <v>9.996414508019115E-2</v>
      </c>
      <c r="J164" s="4" t="s">
        <v>68</v>
      </c>
      <c r="K164" s="16">
        <f t="shared" si="85"/>
        <v>0.80153406971827601</v>
      </c>
      <c r="L164" s="16">
        <f t="shared" si="86"/>
        <v>0.12018666993820472</v>
      </c>
      <c r="M164" s="16">
        <f t="shared" si="87"/>
        <v>0.81562775467962456</v>
      </c>
      <c r="N164" s="16">
        <f t="shared" si="88"/>
        <v>0.75347174245543436</v>
      </c>
      <c r="O164" s="16">
        <f t="shared" si="89"/>
        <v>0.53711014494594422</v>
      </c>
      <c r="P164" s="16">
        <f t="shared" si="90"/>
        <v>0.34572934365091085</v>
      </c>
      <c r="Q164" s="16">
        <f t="shared" si="91"/>
        <v>9.996414508019115E-2</v>
      </c>
      <c r="S164" s="4" t="s">
        <v>68</v>
      </c>
      <c r="T164" s="16">
        <f t="shared" si="92"/>
        <v>0.19846593028172399</v>
      </c>
      <c r="U164" s="16">
        <f t="shared" si="93"/>
        <v>0.8798133300617953</v>
      </c>
      <c r="V164" s="16">
        <f t="shared" si="94"/>
        <v>0.18437224532037544</v>
      </c>
      <c r="W164" s="16">
        <f t="shared" si="95"/>
        <v>0.24652825754456564</v>
      </c>
      <c r="X164" s="16">
        <f t="shared" si="96"/>
        <v>0.46288985505405578</v>
      </c>
      <c r="Y164" s="16">
        <f t="shared" si="97"/>
        <v>0.65427065634908921</v>
      </c>
      <c r="Z164" s="16">
        <f t="shared" si="98"/>
        <v>0.90003585491980886</v>
      </c>
      <c r="AB164" s="4" t="s">
        <v>68</v>
      </c>
      <c r="AC164" s="16">
        <f t="shared" si="99"/>
        <v>0.80153406971827601</v>
      </c>
      <c r="AD164" s="16">
        <f t="shared" si="100"/>
        <v>0.1201866699382047</v>
      </c>
      <c r="AE164" s="16">
        <f t="shared" si="101"/>
        <v>0.81562775467962456</v>
      </c>
      <c r="AF164" s="16">
        <f t="shared" si="102"/>
        <v>0.75347174245543436</v>
      </c>
      <c r="AG164" s="16">
        <f t="shared" si="103"/>
        <v>0.53711014494594422</v>
      </c>
      <c r="AH164" s="16">
        <f t="shared" si="104"/>
        <v>0.34572934365091079</v>
      </c>
      <c r="AI164" s="16">
        <f t="shared" si="105"/>
        <v>9.9964145080191136E-2</v>
      </c>
    </row>
    <row r="166" spans="1:35" x14ac:dyDescent="0.25">
      <c r="A166" s="1" t="s">
        <v>76</v>
      </c>
      <c r="B166" s="6">
        <f>MAX(B4:B164)</f>
        <v>6.0016625522182441</v>
      </c>
      <c r="C166" s="6">
        <f t="shared" ref="C166:G166" si="106">MAX(C4:C164)</f>
        <v>3.3584894718021197</v>
      </c>
      <c r="D166" s="6">
        <f t="shared" si="106"/>
        <v>126.71766845409155</v>
      </c>
      <c r="E166" s="6">
        <f>MAX(E4:E164)</f>
        <v>0.66497607241566159</v>
      </c>
      <c r="F166" s="6">
        <f>MAX(F4:F164)</f>
        <v>1.0187254855715444</v>
      </c>
      <c r="G166" s="6">
        <f t="shared" si="106"/>
        <v>92.759223616034731</v>
      </c>
      <c r="J166" s="1" t="s">
        <v>76</v>
      </c>
      <c r="K166" s="6">
        <f>MAX(K4:K164)</f>
        <v>1</v>
      </c>
      <c r="L166" s="6">
        <f t="shared" ref="L166:Q166" si="107">MAX(L4:L164)</f>
        <v>1</v>
      </c>
      <c r="M166" s="6">
        <f t="shared" si="107"/>
        <v>1</v>
      </c>
      <c r="N166" s="6">
        <f>MAX(N4:N164)</f>
        <v>1</v>
      </c>
      <c r="O166" s="6">
        <f>MAX(O4:O164)</f>
        <v>1</v>
      </c>
      <c r="P166" s="6">
        <f t="shared" si="107"/>
        <v>1</v>
      </c>
      <c r="Q166" s="6">
        <f t="shared" si="107"/>
        <v>0.94912917861945145</v>
      </c>
      <c r="S166" s="1" t="s">
        <v>76</v>
      </c>
      <c r="T166" s="6">
        <f>MAX(T4:T164)</f>
        <v>0.44371979794019367</v>
      </c>
      <c r="U166" s="6">
        <f t="shared" ref="U166:Z166" si="108">MAX(U4:U164)</f>
        <v>1</v>
      </c>
      <c r="V166" s="6">
        <f t="shared" si="108"/>
        <v>0.34788341899512176</v>
      </c>
      <c r="W166" s="6">
        <f>MAX(W4:W164)</f>
        <v>0.68708112298243484</v>
      </c>
      <c r="X166" s="6">
        <f>MAX(X4:X164)</f>
        <v>0.88756382607349205</v>
      </c>
      <c r="Y166" s="6">
        <f t="shared" si="108"/>
        <v>0.72408757829476345</v>
      </c>
      <c r="Z166" s="6">
        <f t="shared" si="108"/>
        <v>0.9713099399858347</v>
      </c>
      <c r="AB166" s="1" t="s">
        <v>90</v>
      </c>
      <c r="AC166" s="6">
        <f>AVERAGE(AC4:AC164)</f>
        <v>0.81107293427938498</v>
      </c>
      <c r="AD166" s="6">
        <f t="shared" ref="AD166:AI166" si="109">AVERAGE(AD4:AD164)</f>
        <v>0.15816769018964952</v>
      </c>
      <c r="AE166" s="6">
        <f t="shared" si="109"/>
        <v>0.76620403173738283</v>
      </c>
      <c r="AF166" s="6">
        <f>AVERAGE(AF4:AF164)</f>
        <v>0.58654891436043644</v>
      </c>
      <c r="AG166" s="6">
        <f>AVERAGE(AG4:AG164)</f>
        <v>0.45385353575927578</v>
      </c>
      <c r="AH166" s="6">
        <f t="shared" si="109"/>
        <v>0.54485746940727076</v>
      </c>
      <c r="AI166" s="6">
        <f t="shared" si="109"/>
        <v>0.25679821614790777</v>
      </c>
    </row>
    <row r="167" spans="1:35" x14ac:dyDescent="0.25">
      <c r="A167" s="1" t="s">
        <v>77</v>
      </c>
      <c r="B167" s="6">
        <f>MIN(B4:B164)</f>
        <v>3.3386060572427381</v>
      </c>
      <c r="C167" s="6">
        <f t="shared" ref="C167:G167" si="110">MIN(C4:C164)</f>
        <v>0</v>
      </c>
      <c r="D167" s="6">
        <f t="shared" si="110"/>
        <v>82.634692705191895</v>
      </c>
      <c r="E167" s="6">
        <f>MIN(E4:E164)</f>
        <v>0.20808356582385992</v>
      </c>
      <c r="F167" s="6">
        <f>MIN(F4:F164)</f>
        <v>0.11454159587908842</v>
      </c>
      <c r="G167" s="6">
        <f t="shared" si="110"/>
        <v>25.593422023397714</v>
      </c>
      <c r="J167" s="1" t="s">
        <v>77</v>
      </c>
      <c r="K167" s="6">
        <f>MIN(K4:K164)</f>
        <v>0.55628020205980633</v>
      </c>
      <c r="L167" s="6">
        <f t="shared" ref="L167:Q167" si="111">MIN(L4:L164)</f>
        <v>0</v>
      </c>
      <c r="M167" s="6">
        <f t="shared" si="111"/>
        <v>0.65211658100487824</v>
      </c>
      <c r="N167" s="6">
        <f>MIN(N4:N164)</f>
        <v>0.31291887701756516</v>
      </c>
      <c r="O167" s="6">
        <f>MIN(O4:O164)</f>
        <v>0.11243617392650794</v>
      </c>
      <c r="P167" s="6">
        <f t="shared" si="111"/>
        <v>0.27591242170523655</v>
      </c>
      <c r="Q167" s="6">
        <f t="shared" si="111"/>
        <v>2.8690060014165329E-2</v>
      </c>
      <c r="S167" s="1" t="s">
        <v>77</v>
      </c>
      <c r="T167" s="6">
        <f>MIN(T4:T164)</f>
        <v>0</v>
      </c>
      <c r="U167" s="6">
        <f t="shared" ref="U167:Z167" si="112">MIN(U4:U164)</f>
        <v>0</v>
      </c>
      <c r="V167" s="6">
        <f t="shared" si="112"/>
        <v>0</v>
      </c>
      <c r="W167" s="6">
        <f>MIN(W4:W164)</f>
        <v>0</v>
      </c>
      <c r="X167" s="6">
        <f>MIN(X4:X164)</f>
        <v>0</v>
      </c>
      <c r="Y167" s="6">
        <f t="shared" si="112"/>
        <v>0</v>
      </c>
      <c r="Z167" s="6">
        <f t="shared" si="112"/>
        <v>5.0870821380548548E-2</v>
      </c>
      <c r="AB167" s="17" t="s">
        <v>91</v>
      </c>
      <c r="AC167" s="7">
        <f t="shared" ref="AC167:AI167" si="113">AC166/($AC$166+$AD$166+$AE$166+$AH$166+$AF$166+$AG$166+$AI$166)</f>
        <v>0.2267148291596062</v>
      </c>
      <c r="AD167" s="7">
        <f t="shared" si="113"/>
        <v>4.4211758701793655E-2</v>
      </c>
      <c r="AE167" s="7">
        <f t="shared" si="113"/>
        <v>0.21417286758690626</v>
      </c>
      <c r="AF167" s="7">
        <f t="shared" si="113"/>
        <v>0.16395484461718249</v>
      </c>
      <c r="AG167" s="7">
        <f t="shared" si="113"/>
        <v>0.12686322336050701</v>
      </c>
      <c r="AH167" s="7">
        <f t="shared" si="113"/>
        <v>0.15230106057324572</v>
      </c>
      <c r="AI167" s="7">
        <f t="shared" si="113"/>
        <v>7.1781416000758672E-2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595F-3C91-4537-9923-FE1D5B9FBFB2}">
  <dimension ref="A1:Q22"/>
  <sheetViews>
    <sheetView workbookViewId="0">
      <selection activeCell="B5" sqref="B5:H5"/>
    </sheetView>
  </sheetViews>
  <sheetFormatPr defaultRowHeight="13.8" x14ac:dyDescent="0.25"/>
  <cols>
    <col min="1" max="1" width="17" customWidth="1"/>
    <col min="2" max="8" width="13.21875" customWidth="1"/>
  </cols>
  <sheetData>
    <row r="1" spans="1:17" x14ac:dyDescent="0.25">
      <c r="B1" s="7" t="s">
        <v>118</v>
      </c>
      <c r="C1" s="7" t="s">
        <v>119</v>
      </c>
      <c r="D1" s="7" t="s">
        <v>120</v>
      </c>
      <c r="E1" s="7" t="s">
        <v>114</v>
      </c>
      <c r="F1" s="7" t="s">
        <v>115</v>
      </c>
      <c r="G1" s="7" t="s">
        <v>117</v>
      </c>
      <c r="H1" s="7" t="s">
        <v>121</v>
      </c>
    </row>
    <row r="2" spans="1:17" x14ac:dyDescent="0.25">
      <c r="A2" s="6" t="s">
        <v>92</v>
      </c>
      <c r="B2" s="7">
        <v>0.2267148291596062</v>
      </c>
      <c r="C2" s="7">
        <v>4.4211758701793655E-2</v>
      </c>
      <c r="D2" s="7">
        <v>0.21417286758690626</v>
      </c>
      <c r="E2" s="7">
        <v>0.16395484461718249</v>
      </c>
      <c r="F2" s="7">
        <v>0.12686322336050701</v>
      </c>
      <c r="G2" s="7">
        <v>0.15230106057324572</v>
      </c>
      <c r="H2" s="7">
        <v>7.1781416000758672E-2</v>
      </c>
      <c r="I2" s="18">
        <f>SUM(B2:H2)</f>
        <v>1</v>
      </c>
    </row>
    <row r="3" spans="1:17" x14ac:dyDescent="0.25">
      <c r="A3" s="41" t="s">
        <v>135</v>
      </c>
      <c r="B3" s="7">
        <v>0.13655</v>
      </c>
      <c r="C3" s="7">
        <v>6.1409999999999999E-2</v>
      </c>
      <c r="D3" s="7">
        <v>0.12363</v>
      </c>
      <c r="E3" s="7">
        <v>4.9259999999999998E-2</v>
      </c>
      <c r="F3" s="7">
        <v>3.789E-2</v>
      </c>
      <c r="G3" s="7">
        <v>0.28112999999999999</v>
      </c>
      <c r="H3" s="7">
        <v>0.31013000000000002</v>
      </c>
      <c r="I3" s="18">
        <f>SUM(B3:H3)</f>
        <v>1</v>
      </c>
    </row>
    <row r="4" spans="1:17" ht="14.4" x14ac:dyDescent="0.25">
      <c r="A4" s="19"/>
      <c r="B4" s="7">
        <f>(B2*B3)^0.5</f>
        <v>0.17594860022672595</v>
      </c>
      <c r="C4" s="7">
        <f t="shared" ref="C4:H4" si="0">(C2*C3)^0.5</f>
        <v>5.210608507532636E-2</v>
      </c>
      <c r="D4" s="7">
        <f t="shared" si="0"/>
        <v>0.16272120826668299</v>
      </c>
      <c r="E4" s="7">
        <f t="shared" si="0"/>
        <v>8.9868880297032799E-2</v>
      </c>
      <c r="F4" s="7">
        <f t="shared" si="0"/>
        <v>6.9331432504525753E-2</v>
      </c>
      <c r="G4" s="7">
        <f t="shared" si="0"/>
        <v>0.20692123419058897</v>
      </c>
      <c r="H4" s="7">
        <f t="shared" si="0"/>
        <v>0.149203118413508</v>
      </c>
      <c r="I4" s="18">
        <f>SUM(B4:H4)</f>
        <v>0.90610055897439079</v>
      </c>
    </row>
    <row r="5" spans="1:17" x14ac:dyDescent="0.25">
      <c r="A5" s="41" t="s">
        <v>136</v>
      </c>
      <c r="B5" s="7">
        <f>B4/$I$4</f>
        <v>0.19418220029119174</v>
      </c>
      <c r="C5" s="7">
        <f t="shared" ref="C5:H5" si="1">C4/$I$4</f>
        <v>5.7505852478785459E-2</v>
      </c>
      <c r="D5" s="7">
        <f t="shared" si="1"/>
        <v>0.17958405019732693</v>
      </c>
      <c r="E5" s="7">
        <f t="shared" si="1"/>
        <v>9.9182016175726445E-2</v>
      </c>
      <c r="F5" s="7">
        <f t="shared" si="1"/>
        <v>7.6516267226456131E-2</v>
      </c>
      <c r="G5" s="7">
        <f t="shared" si="1"/>
        <v>0.22836453651987781</v>
      </c>
      <c r="H5" s="7">
        <f t="shared" si="1"/>
        <v>0.16466507711063552</v>
      </c>
      <c r="I5" s="18">
        <f>SUM(B5:H5)</f>
        <v>1</v>
      </c>
    </row>
    <row r="6" spans="1:17" x14ac:dyDescent="0.25">
      <c r="N6" s="42"/>
    </row>
    <row r="7" spans="1:17" x14ac:dyDescent="0.25">
      <c r="N7" s="42"/>
    </row>
    <row r="8" spans="1:17" x14ac:dyDescent="0.25">
      <c r="N8" s="42"/>
    </row>
    <row r="9" spans="1:17" x14ac:dyDescent="0.25">
      <c r="K9" s="7"/>
      <c r="L9" s="7"/>
      <c r="M9" s="7"/>
      <c r="N9" s="7"/>
      <c r="O9" s="7"/>
      <c r="P9" s="7"/>
      <c r="Q9" s="7"/>
    </row>
    <row r="10" spans="1:17" x14ac:dyDescent="0.25">
      <c r="J10" s="6"/>
      <c r="K10" s="7"/>
      <c r="L10" s="7"/>
      <c r="M10" s="7"/>
      <c r="N10" s="7"/>
      <c r="O10" s="7"/>
      <c r="P10" s="7"/>
      <c r="Q10" s="7"/>
    </row>
    <row r="11" spans="1:17" x14ac:dyDescent="0.25">
      <c r="J11" s="41"/>
      <c r="K11" s="7"/>
      <c r="L11" s="7"/>
      <c r="M11" s="7"/>
      <c r="N11" s="7"/>
      <c r="O11" s="7"/>
      <c r="P11" s="7"/>
      <c r="Q11" s="7"/>
    </row>
    <row r="12" spans="1:17" ht="14.4" x14ac:dyDescent="0.25">
      <c r="J12" s="19"/>
      <c r="K12" s="7"/>
      <c r="L12" s="7"/>
      <c r="M12" s="7"/>
      <c r="N12" s="7"/>
      <c r="O12" s="7"/>
      <c r="P12" s="7"/>
      <c r="Q12" s="7"/>
    </row>
    <row r="13" spans="1:17" x14ac:dyDescent="0.25">
      <c r="J13" s="41"/>
      <c r="K13" s="7"/>
      <c r="L13" s="7"/>
      <c r="M13" s="7"/>
      <c r="N13" s="7"/>
      <c r="O13" s="7"/>
      <c r="P13" s="7"/>
      <c r="Q13" s="7"/>
    </row>
    <row r="14" spans="1:17" x14ac:dyDescent="0.25">
      <c r="L14" s="43"/>
    </row>
    <row r="15" spans="1:17" x14ac:dyDescent="0.25">
      <c r="E15" s="41" t="s">
        <v>174</v>
      </c>
      <c r="F15" s="6" t="s">
        <v>173</v>
      </c>
      <c r="G15" s="41" t="s">
        <v>175</v>
      </c>
      <c r="K15" s="62"/>
    </row>
    <row r="16" spans="1:17" x14ac:dyDescent="0.25">
      <c r="D16" s="7" t="s">
        <v>118</v>
      </c>
      <c r="E16" s="8">
        <v>0.13655</v>
      </c>
      <c r="F16" s="8">
        <v>0.2267148291596062</v>
      </c>
      <c r="G16" s="8">
        <v>0.19418220029119174</v>
      </c>
    </row>
    <row r="17" spans="4:7" x14ac:dyDescent="0.25">
      <c r="D17" s="7" t="s">
        <v>119</v>
      </c>
      <c r="E17" s="8">
        <v>6.1409999999999999E-2</v>
      </c>
      <c r="F17" s="8">
        <v>4.4211758701793655E-2</v>
      </c>
      <c r="G17" s="8">
        <v>5.7505852478785459E-2</v>
      </c>
    </row>
    <row r="18" spans="4:7" x14ac:dyDescent="0.25">
      <c r="D18" s="7" t="s">
        <v>120</v>
      </c>
      <c r="E18" s="8">
        <v>0.12363</v>
      </c>
      <c r="F18" s="8">
        <v>0.21417286758690626</v>
      </c>
      <c r="G18" s="8">
        <v>0.17958405019732693</v>
      </c>
    </row>
    <row r="19" spans="4:7" x14ac:dyDescent="0.25">
      <c r="D19" s="7" t="s">
        <v>114</v>
      </c>
      <c r="E19" s="8">
        <v>4.9259999999999998E-2</v>
      </c>
      <c r="F19" s="8">
        <v>0.16395484461718249</v>
      </c>
      <c r="G19" s="8">
        <v>9.9182016175726445E-2</v>
      </c>
    </row>
    <row r="20" spans="4:7" x14ac:dyDescent="0.25">
      <c r="D20" s="7" t="s">
        <v>115</v>
      </c>
      <c r="E20" s="8">
        <v>3.789E-2</v>
      </c>
      <c r="F20" s="8">
        <v>0.12686322336050701</v>
      </c>
      <c r="G20" s="8">
        <v>7.6516267226456131E-2</v>
      </c>
    </row>
    <row r="21" spans="4:7" x14ac:dyDescent="0.25">
      <c r="D21" s="7" t="s">
        <v>117</v>
      </c>
      <c r="E21" s="8">
        <v>0.28112999999999999</v>
      </c>
      <c r="F21" s="8">
        <v>0.15230106057324572</v>
      </c>
      <c r="G21" s="8">
        <v>0.22836453651987781</v>
      </c>
    </row>
    <row r="22" spans="4:7" x14ac:dyDescent="0.25">
      <c r="D22" s="7" t="s">
        <v>121</v>
      </c>
      <c r="E22" s="8">
        <v>0.31013000000000002</v>
      </c>
      <c r="F22" s="8">
        <v>7.1781416000758672E-2</v>
      </c>
      <c r="G22" s="8">
        <v>0.16466507711063552</v>
      </c>
    </row>
  </sheetData>
  <mergeCells count="1">
    <mergeCell ref="K15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422E-5D11-4117-A4A9-211F2E3959A7}">
  <dimension ref="A1:AA161"/>
  <sheetViews>
    <sheetView tabSelected="1" topLeftCell="A64" zoomScaleNormal="100" workbookViewId="0">
      <selection activeCell="B102" sqref="B69:B102"/>
    </sheetView>
  </sheetViews>
  <sheetFormatPr defaultColWidth="8.88671875" defaultRowHeight="13.8" x14ac:dyDescent="0.25"/>
  <cols>
    <col min="1" max="2" width="8.88671875" style="1"/>
    <col min="3" max="3" width="8.88671875" style="21"/>
    <col min="4" max="6" width="8.88671875" style="1"/>
    <col min="7" max="7" width="8.88671875" style="21"/>
    <col min="8" max="10" width="8.88671875" style="1"/>
    <col min="11" max="11" width="8.88671875" style="21"/>
    <col min="12" max="12" width="8.88671875" style="1"/>
    <col min="13" max="13" width="9" style="1" customWidth="1"/>
    <col min="14" max="14" width="8.88671875" style="1"/>
    <col min="15" max="15" width="8.88671875" style="21"/>
    <col min="16" max="18" width="8.88671875" style="1"/>
    <col min="19" max="19" width="8.88671875" style="21"/>
    <col min="20" max="20" width="8.88671875" style="1"/>
    <col min="21" max="21" width="10.109375" style="1" bestFit="1" customWidth="1"/>
    <col min="22" max="22" width="8.88671875" style="1"/>
    <col min="23" max="23" width="8.88671875" style="21"/>
    <col min="24" max="26" width="8.88671875" style="1"/>
    <col min="27" max="27" width="8.88671875" style="21"/>
    <col min="28" max="16384" width="8.88671875" style="1"/>
  </cols>
  <sheetData>
    <row r="1" spans="1:26" x14ac:dyDescent="0.25">
      <c r="A1" s="7">
        <v>0</v>
      </c>
      <c r="B1" s="1">
        <v>4</v>
      </c>
      <c r="E1" s="7">
        <v>0</v>
      </c>
      <c r="F1" s="1">
        <v>4</v>
      </c>
      <c r="I1" s="7">
        <v>0</v>
      </c>
      <c r="J1" s="1">
        <v>4</v>
      </c>
      <c r="M1" s="7">
        <v>0</v>
      </c>
      <c r="N1" s="1">
        <v>3</v>
      </c>
      <c r="Q1" s="7">
        <v>0</v>
      </c>
      <c r="R1" s="1">
        <v>3</v>
      </c>
      <c r="U1" s="7">
        <v>0</v>
      </c>
      <c r="V1" s="1">
        <v>4</v>
      </c>
      <c r="Y1" s="7">
        <v>2.8690060014165329E-2</v>
      </c>
      <c r="Z1" s="1">
        <v>1</v>
      </c>
    </row>
    <row r="2" spans="1:26" x14ac:dyDescent="0.25">
      <c r="A2" s="7">
        <v>0.10054163247926977</v>
      </c>
      <c r="B2" s="1">
        <v>4</v>
      </c>
      <c r="E2" s="7">
        <v>0</v>
      </c>
      <c r="F2" s="1">
        <v>4</v>
      </c>
      <c r="I2" s="7">
        <v>0.12464729049334788</v>
      </c>
      <c r="J2" s="1">
        <v>4</v>
      </c>
      <c r="M2" s="7">
        <v>0.1707542878264228</v>
      </c>
      <c r="N2" s="1">
        <v>3</v>
      </c>
      <c r="Q2" s="7">
        <v>0.20380049383237794</v>
      </c>
      <c r="R2" s="1">
        <v>3</v>
      </c>
      <c r="U2" s="7">
        <v>5.3801656704885972E-2</v>
      </c>
      <c r="V2" s="1">
        <v>4</v>
      </c>
      <c r="Y2" s="7">
        <v>3.7733213185492262E-2</v>
      </c>
      <c r="Z2" s="1">
        <v>1</v>
      </c>
    </row>
    <row r="3" spans="1:26" x14ac:dyDescent="0.25">
      <c r="A3" s="7">
        <v>0.14677640475525786</v>
      </c>
      <c r="B3" s="1">
        <v>4</v>
      </c>
      <c r="E3" s="7">
        <v>0</v>
      </c>
      <c r="F3" s="1">
        <v>4</v>
      </c>
      <c r="I3" s="7">
        <v>0.24055062698317367</v>
      </c>
      <c r="J3" s="1">
        <v>4</v>
      </c>
      <c r="M3" s="7">
        <v>0.2467129765586033</v>
      </c>
      <c r="N3" s="1">
        <v>3</v>
      </c>
      <c r="Q3" s="7">
        <v>0.23800410417279233</v>
      </c>
      <c r="R3" s="1">
        <v>3</v>
      </c>
      <c r="U3" s="7">
        <v>5.4820377806701764E-2</v>
      </c>
      <c r="V3" s="1">
        <v>4</v>
      </c>
      <c r="Y3" s="7">
        <v>4.033597934877009E-2</v>
      </c>
      <c r="Z3" s="1">
        <v>1</v>
      </c>
    </row>
    <row r="4" spans="1:26" x14ac:dyDescent="0.25">
      <c r="A4" s="7">
        <v>0.14918673794125978</v>
      </c>
      <c r="B4" s="1">
        <v>4</v>
      </c>
      <c r="E4" s="7">
        <v>0</v>
      </c>
      <c r="F4" s="1">
        <v>4</v>
      </c>
      <c r="I4" s="7">
        <v>0.26142026495751169</v>
      </c>
      <c r="J4" s="1">
        <v>4</v>
      </c>
      <c r="M4" s="7">
        <v>0.27416947287406895</v>
      </c>
      <c r="N4" s="1">
        <v>3</v>
      </c>
      <c r="Q4" s="7">
        <v>0.28118328596613201</v>
      </c>
      <c r="R4" s="1">
        <v>3</v>
      </c>
      <c r="U4" s="7">
        <v>6.8672216799458091E-2</v>
      </c>
      <c r="V4" s="1">
        <v>4</v>
      </c>
      <c r="Y4" s="7">
        <v>4.1082651122796465E-2</v>
      </c>
      <c r="Z4" s="1">
        <v>1</v>
      </c>
    </row>
    <row r="5" spans="1:26" x14ac:dyDescent="0.25">
      <c r="A5" s="7">
        <v>0.17238234540970973</v>
      </c>
      <c r="B5" s="1">
        <v>4</v>
      </c>
      <c r="E5" s="7">
        <v>0</v>
      </c>
      <c r="F5" s="1">
        <v>4</v>
      </c>
      <c r="I5" s="7">
        <v>0.29860980468322967</v>
      </c>
      <c r="J5" s="1">
        <v>4</v>
      </c>
      <c r="M5" s="7">
        <v>0.31145769666413869</v>
      </c>
      <c r="N5" s="1">
        <v>3</v>
      </c>
      <c r="Q5" s="7">
        <v>0.28378357071504257</v>
      </c>
      <c r="R5" s="1">
        <v>3</v>
      </c>
      <c r="U5" s="7">
        <v>8.1095356916361536E-2</v>
      </c>
      <c r="V5" s="1">
        <v>4</v>
      </c>
      <c r="Y5" s="7">
        <v>4.1351258782436014E-2</v>
      </c>
      <c r="Z5" s="1">
        <v>1</v>
      </c>
    </row>
    <row r="6" spans="1:26" x14ac:dyDescent="0.25">
      <c r="A6" s="7">
        <v>0.1763731214350143</v>
      </c>
      <c r="B6" s="1">
        <v>4</v>
      </c>
      <c r="E6" s="7">
        <v>0</v>
      </c>
      <c r="F6" s="1">
        <v>4</v>
      </c>
      <c r="I6" s="7">
        <v>0.34185300556663961</v>
      </c>
      <c r="J6" s="1">
        <v>1</v>
      </c>
      <c r="K6" s="22">
        <f>AVERAGE(I5:I6)</f>
        <v>0.32023140512493464</v>
      </c>
      <c r="M6" s="7">
        <v>0.31319351383035304</v>
      </c>
      <c r="N6" s="1">
        <v>3</v>
      </c>
      <c r="Q6" s="7">
        <v>0.31233168796617317</v>
      </c>
      <c r="R6" s="1">
        <v>3</v>
      </c>
      <c r="U6" s="7">
        <v>9.6420549169057831E-2</v>
      </c>
      <c r="V6" s="1">
        <v>4</v>
      </c>
      <c r="Y6" s="7">
        <v>4.2016839797766693E-2</v>
      </c>
      <c r="Z6" s="1">
        <v>1</v>
      </c>
    </row>
    <row r="7" spans="1:26" x14ac:dyDescent="0.25">
      <c r="A7" s="7">
        <v>0.17902686771559079</v>
      </c>
      <c r="B7" s="1">
        <v>4</v>
      </c>
      <c r="E7" s="7">
        <v>0</v>
      </c>
      <c r="F7" s="1">
        <v>4</v>
      </c>
      <c r="I7" s="7">
        <v>0.35342714939944281</v>
      </c>
      <c r="J7" s="1">
        <v>1</v>
      </c>
      <c r="M7" s="7">
        <v>0.31785018922996922</v>
      </c>
      <c r="N7" s="1">
        <v>3</v>
      </c>
      <c r="Q7" s="7">
        <v>0.31254867788381907</v>
      </c>
      <c r="R7" s="1">
        <v>3</v>
      </c>
      <c r="U7" s="7">
        <v>0.10307299062531254</v>
      </c>
      <c r="V7" s="1">
        <v>4</v>
      </c>
      <c r="Y7" s="7">
        <v>4.218252830473769E-2</v>
      </c>
      <c r="Z7" s="1">
        <v>1</v>
      </c>
    </row>
    <row r="8" spans="1:26" x14ac:dyDescent="0.25">
      <c r="A8" s="7">
        <v>0.1798042398856956</v>
      </c>
      <c r="B8" s="1">
        <v>4</v>
      </c>
      <c r="E8" s="7">
        <v>0</v>
      </c>
      <c r="F8" s="1">
        <v>4</v>
      </c>
      <c r="I8" s="7">
        <v>0.36264998781123498</v>
      </c>
      <c r="J8" s="1">
        <v>1</v>
      </c>
      <c r="M8" s="7">
        <v>0.35880516768449783</v>
      </c>
      <c r="N8" s="1">
        <v>4</v>
      </c>
      <c r="O8" s="22">
        <f>AVERAGE(M7:M8)</f>
        <v>0.33832767845723355</v>
      </c>
      <c r="Q8" s="7">
        <v>0.32362168289401416</v>
      </c>
      <c r="R8" s="1">
        <v>3</v>
      </c>
      <c r="U8" s="7">
        <v>0.11093649095345477</v>
      </c>
      <c r="V8" s="1">
        <v>4</v>
      </c>
      <c r="Y8" s="7">
        <v>4.444243978234623E-2</v>
      </c>
      <c r="Z8" s="1">
        <v>1</v>
      </c>
    </row>
    <row r="9" spans="1:26" x14ac:dyDescent="0.25">
      <c r="A9" s="7">
        <v>0.18216050912810408</v>
      </c>
      <c r="B9" s="1">
        <v>4</v>
      </c>
      <c r="E9" s="7">
        <v>0</v>
      </c>
      <c r="F9" s="1">
        <v>4</v>
      </c>
      <c r="I9" s="7">
        <v>0.37303821868065723</v>
      </c>
      <c r="J9" s="1">
        <v>1</v>
      </c>
      <c r="M9" s="7">
        <v>0.37351147175408078</v>
      </c>
      <c r="N9" s="1">
        <v>4</v>
      </c>
      <c r="Q9" s="7">
        <v>0.33031218613517582</v>
      </c>
      <c r="R9" s="1">
        <v>3</v>
      </c>
      <c r="U9" s="7">
        <v>0.11252500128148234</v>
      </c>
      <c r="V9" s="1">
        <v>4</v>
      </c>
      <c r="Y9" s="7">
        <v>4.854041061697608E-2</v>
      </c>
      <c r="Z9" s="1">
        <v>1</v>
      </c>
    </row>
    <row r="10" spans="1:26" x14ac:dyDescent="0.25">
      <c r="A10" s="7">
        <v>0.18220092100191823</v>
      </c>
      <c r="B10" s="1">
        <v>4</v>
      </c>
      <c r="E10" s="7">
        <v>0</v>
      </c>
      <c r="F10" s="1">
        <v>4</v>
      </c>
      <c r="I10" s="7">
        <v>0.38409917855681852</v>
      </c>
      <c r="J10" s="1">
        <v>1</v>
      </c>
      <c r="M10" s="7">
        <v>0.37689134090689597</v>
      </c>
      <c r="N10" s="1">
        <v>4</v>
      </c>
      <c r="Q10" s="7">
        <v>0.33670726578628052</v>
      </c>
      <c r="R10" s="1">
        <v>3</v>
      </c>
      <c r="U10" s="7">
        <v>0.12180957897896424</v>
      </c>
      <c r="V10" s="1">
        <v>4</v>
      </c>
      <c r="Y10" s="7">
        <v>5.0563732836103957E-2</v>
      </c>
      <c r="Z10" s="1">
        <v>1</v>
      </c>
    </row>
    <row r="11" spans="1:26" x14ac:dyDescent="0.25">
      <c r="A11" s="7">
        <v>0.18339566622845954</v>
      </c>
      <c r="B11" s="1">
        <v>4</v>
      </c>
      <c r="E11" s="7">
        <v>0</v>
      </c>
      <c r="F11" s="1">
        <v>4</v>
      </c>
      <c r="I11" s="7">
        <v>0.3869698626149089</v>
      </c>
      <c r="J11" s="1">
        <v>1</v>
      </c>
      <c r="M11" s="7">
        <v>0.37715127254027569</v>
      </c>
      <c r="N11" s="1">
        <v>4</v>
      </c>
      <c r="Q11" s="7">
        <v>0.34174014905934419</v>
      </c>
      <c r="R11" s="1">
        <v>3</v>
      </c>
      <c r="U11" s="7">
        <v>0.12818466317239527</v>
      </c>
      <c r="V11" s="1">
        <v>4</v>
      </c>
      <c r="Y11" s="7">
        <v>6.0216417207254347E-2</v>
      </c>
      <c r="Z11" s="1">
        <v>1</v>
      </c>
    </row>
    <row r="12" spans="1:26" x14ac:dyDescent="0.25">
      <c r="A12" s="7">
        <v>0.19160721580127982</v>
      </c>
      <c r="B12" s="1">
        <v>4</v>
      </c>
      <c r="E12" s="7">
        <v>0</v>
      </c>
      <c r="F12" s="1">
        <v>4</v>
      </c>
      <c r="I12" s="7">
        <v>0.39305845368715608</v>
      </c>
      <c r="J12" s="1">
        <v>1</v>
      </c>
      <c r="M12" s="7">
        <v>0.38699602799255145</v>
      </c>
      <c r="N12" s="1">
        <v>4</v>
      </c>
      <c r="Q12" s="7">
        <v>0.34410381531225059</v>
      </c>
      <c r="R12" s="1">
        <v>3</v>
      </c>
      <c r="U12" s="7">
        <v>0.14043844964609514</v>
      </c>
      <c r="V12" s="1">
        <v>4</v>
      </c>
      <c r="Y12" s="7">
        <v>6.3512048620676456E-2</v>
      </c>
      <c r="Z12" s="1">
        <v>1</v>
      </c>
    </row>
    <row r="13" spans="1:26" x14ac:dyDescent="0.25">
      <c r="A13" s="7">
        <v>0.19323076663464794</v>
      </c>
      <c r="B13" s="1">
        <v>4</v>
      </c>
      <c r="E13" s="7">
        <v>0</v>
      </c>
      <c r="F13" s="1">
        <v>4</v>
      </c>
      <c r="I13" s="7">
        <v>0.39800227446816716</v>
      </c>
      <c r="J13" s="1">
        <v>1</v>
      </c>
      <c r="M13" s="7">
        <v>0.38884119027388175</v>
      </c>
      <c r="N13" s="1">
        <v>4</v>
      </c>
      <c r="Q13" s="7">
        <v>0.3533797355225603</v>
      </c>
      <c r="R13" s="1">
        <v>3</v>
      </c>
      <c r="U13" s="7">
        <v>0.14247867411882156</v>
      </c>
      <c r="V13" s="1">
        <v>4</v>
      </c>
      <c r="Y13" s="7">
        <v>6.5487251758993364E-2</v>
      </c>
      <c r="Z13" s="1">
        <v>1</v>
      </c>
    </row>
    <row r="14" spans="1:26" x14ac:dyDescent="0.25">
      <c r="A14" s="7">
        <v>0.20639167377255016</v>
      </c>
      <c r="B14" s="1">
        <v>4</v>
      </c>
      <c r="E14" s="7">
        <v>0</v>
      </c>
      <c r="F14" s="1">
        <v>4</v>
      </c>
      <c r="I14" s="7">
        <v>0.40570779411522168</v>
      </c>
      <c r="J14" s="1">
        <v>1</v>
      </c>
      <c r="M14" s="7">
        <v>0.39071222991440491</v>
      </c>
      <c r="N14" s="1">
        <v>4</v>
      </c>
      <c r="Q14" s="7">
        <v>0.35917670604893337</v>
      </c>
      <c r="R14" s="1">
        <v>3</v>
      </c>
      <c r="U14" s="7">
        <v>0.14522212274259672</v>
      </c>
      <c r="V14" s="1">
        <v>4</v>
      </c>
      <c r="Y14" s="7">
        <v>6.8701307056972624E-2</v>
      </c>
      <c r="Z14" s="1">
        <v>1</v>
      </c>
    </row>
    <row r="15" spans="1:26" x14ac:dyDescent="0.25">
      <c r="A15" s="7">
        <v>0.20643424918433406</v>
      </c>
      <c r="B15" s="1">
        <v>4</v>
      </c>
      <c r="E15" s="7">
        <v>0</v>
      </c>
      <c r="F15" s="1">
        <v>4</v>
      </c>
      <c r="I15" s="7">
        <v>0.41276016825802558</v>
      </c>
      <c r="J15" s="1">
        <v>1</v>
      </c>
      <c r="M15" s="7">
        <v>0.3911906027726389</v>
      </c>
      <c r="N15" s="1">
        <v>4</v>
      </c>
      <c r="Q15" s="7">
        <v>0.36256322927141138</v>
      </c>
      <c r="R15" s="1">
        <v>3</v>
      </c>
      <c r="U15" s="7">
        <v>0.15813261267681064</v>
      </c>
      <c r="V15" s="1">
        <v>4</v>
      </c>
      <c r="Y15" s="7">
        <v>7.045508907804908E-2</v>
      </c>
      <c r="Z15" s="1">
        <v>1</v>
      </c>
    </row>
    <row r="16" spans="1:26" x14ac:dyDescent="0.25">
      <c r="A16" s="7">
        <v>0.20878988628621029</v>
      </c>
      <c r="B16" s="1">
        <v>4</v>
      </c>
      <c r="E16" s="7">
        <v>0</v>
      </c>
      <c r="F16" s="1">
        <v>4</v>
      </c>
      <c r="I16" s="7">
        <v>0.41795268253866447</v>
      </c>
      <c r="J16" s="1">
        <v>1</v>
      </c>
      <c r="M16" s="7">
        <v>0.39266665746329404</v>
      </c>
      <c r="N16" s="1">
        <v>4</v>
      </c>
      <c r="Q16" s="7">
        <v>0.3630052723445088</v>
      </c>
      <c r="R16" s="1">
        <v>3</v>
      </c>
      <c r="U16" s="7">
        <v>0.17603175426964027</v>
      </c>
      <c r="V16" s="1">
        <v>4</v>
      </c>
      <c r="Y16" s="7">
        <v>7.8291063962356675E-2</v>
      </c>
      <c r="Z16" s="1">
        <v>1</v>
      </c>
    </row>
    <row r="17" spans="1:26" x14ac:dyDescent="0.25">
      <c r="A17" s="7">
        <v>0.20931178413349583</v>
      </c>
      <c r="B17" s="1">
        <v>4</v>
      </c>
      <c r="E17" s="7">
        <v>0</v>
      </c>
      <c r="F17" s="1">
        <v>4</v>
      </c>
      <c r="I17" s="7">
        <v>0.42372967633874858</v>
      </c>
      <c r="J17" s="1">
        <v>1</v>
      </c>
      <c r="M17" s="7">
        <v>0.39986652016952523</v>
      </c>
      <c r="N17" s="1">
        <v>4</v>
      </c>
      <c r="Q17" s="7">
        <v>0.37218416197662557</v>
      </c>
      <c r="R17" s="1">
        <v>3</v>
      </c>
      <c r="U17" s="7">
        <v>0.17927167293399063</v>
      </c>
      <c r="V17" s="1">
        <v>4</v>
      </c>
      <c r="Y17" s="7">
        <v>8.0792922221750774E-2</v>
      </c>
      <c r="Z17" s="1">
        <v>1</v>
      </c>
    </row>
    <row r="18" spans="1:26" x14ac:dyDescent="0.25">
      <c r="A18" s="7">
        <v>0.21100500808023331</v>
      </c>
      <c r="B18" s="1">
        <v>4</v>
      </c>
      <c r="E18" s="7">
        <v>0</v>
      </c>
      <c r="F18" s="1">
        <v>4</v>
      </c>
      <c r="I18" s="7">
        <v>0.43293926430247276</v>
      </c>
      <c r="J18" s="1">
        <v>1</v>
      </c>
      <c r="M18" s="7">
        <v>0.40799812692692006</v>
      </c>
      <c r="N18" s="1">
        <v>4</v>
      </c>
      <c r="Q18" s="7">
        <v>0.38279925415809407</v>
      </c>
      <c r="R18" s="1">
        <v>3</v>
      </c>
      <c r="U18" s="7">
        <v>0.17982204358476497</v>
      </c>
      <c r="V18" s="1">
        <v>4</v>
      </c>
      <c r="Y18" s="7">
        <v>8.2375611114731406E-2</v>
      </c>
      <c r="Z18" s="1">
        <v>1</v>
      </c>
    </row>
    <row r="19" spans="1:26" x14ac:dyDescent="0.25">
      <c r="A19" s="7">
        <v>0.21845959692227171</v>
      </c>
      <c r="B19" s="1">
        <v>4</v>
      </c>
      <c r="E19" s="7">
        <v>0</v>
      </c>
      <c r="F19" s="1">
        <v>4</v>
      </c>
      <c r="I19" s="7">
        <v>0.44432049681944086</v>
      </c>
      <c r="J19" s="1">
        <v>1</v>
      </c>
      <c r="M19" s="7">
        <v>0.41068922832199095</v>
      </c>
      <c r="N19" s="1">
        <v>4</v>
      </c>
      <c r="Q19" s="7">
        <v>0.38766504501928056</v>
      </c>
      <c r="R19" s="1">
        <v>3</v>
      </c>
      <c r="U19" s="7">
        <v>0.18092350280976907</v>
      </c>
      <c r="V19" s="1">
        <v>4</v>
      </c>
      <c r="Y19" s="7">
        <v>8.609455324592713E-2</v>
      </c>
      <c r="Z19" s="1">
        <v>1</v>
      </c>
    </row>
    <row r="20" spans="1:26" x14ac:dyDescent="0.25">
      <c r="A20" s="7">
        <v>0.21861989819182465</v>
      </c>
      <c r="B20" s="1">
        <v>4</v>
      </c>
      <c r="E20" s="7">
        <v>0</v>
      </c>
      <c r="F20" s="1">
        <v>4</v>
      </c>
      <c r="I20" s="7">
        <v>0.45949035523106457</v>
      </c>
      <c r="J20" s="1">
        <v>1</v>
      </c>
      <c r="M20" s="7">
        <v>0.41167730803338787</v>
      </c>
      <c r="N20" s="1">
        <v>4</v>
      </c>
      <c r="Q20" s="7">
        <v>0.38809276253014363</v>
      </c>
      <c r="R20" s="1">
        <v>3</v>
      </c>
      <c r="U20" s="7">
        <v>0.19018327119190262</v>
      </c>
      <c r="V20" s="1">
        <v>4</v>
      </c>
      <c r="Y20" s="7">
        <v>8.6470684237490963E-2</v>
      </c>
      <c r="Z20" s="1">
        <v>1</v>
      </c>
    </row>
    <row r="21" spans="1:26" x14ac:dyDescent="0.25">
      <c r="A21" s="7">
        <v>0.22370442040143626</v>
      </c>
      <c r="B21" s="1">
        <v>4</v>
      </c>
      <c r="E21" s="7">
        <v>0</v>
      </c>
      <c r="F21" s="1">
        <v>4</v>
      </c>
      <c r="I21" s="7">
        <v>0.462719780940272</v>
      </c>
      <c r="J21" s="1">
        <v>1</v>
      </c>
      <c r="M21" s="7">
        <v>0.41306974647870803</v>
      </c>
      <c r="N21" s="1">
        <v>4</v>
      </c>
      <c r="Q21" s="7">
        <v>0.39253085912865165</v>
      </c>
      <c r="R21" s="1">
        <v>3</v>
      </c>
      <c r="U21" s="7">
        <v>0.19324085314827558</v>
      </c>
      <c r="V21" s="1">
        <v>4</v>
      </c>
      <c r="Y21" s="7">
        <v>8.8496683367601511E-2</v>
      </c>
      <c r="Z21" s="1">
        <v>1</v>
      </c>
    </row>
    <row r="22" spans="1:26" x14ac:dyDescent="0.25">
      <c r="A22" s="7">
        <v>0.23159540228599201</v>
      </c>
      <c r="B22" s="1">
        <v>4</v>
      </c>
      <c r="E22" s="7">
        <v>0</v>
      </c>
      <c r="F22" s="1">
        <v>4</v>
      </c>
      <c r="I22" s="7">
        <v>0.46433963980147958</v>
      </c>
      <c r="J22" s="1">
        <v>1</v>
      </c>
      <c r="M22" s="7">
        <v>0.41573454589875908</v>
      </c>
      <c r="N22" s="1">
        <v>4</v>
      </c>
      <c r="Q22" s="7">
        <v>0.39787960267964262</v>
      </c>
      <c r="R22" s="1">
        <v>4</v>
      </c>
      <c r="S22" s="22">
        <f>AVERAGE(Q21:Q22)</f>
        <v>0.39520523090414716</v>
      </c>
      <c r="U22" s="7">
        <v>0.19614172000525254</v>
      </c>
      <c r="V22" s="1">
        <v>4</v>
      </c>
      <c r="Y22" s="7">
        <v>8.9325443532923043E-2</v>
      </c>
      <c r="Z22" s="1">
        <v>1</v>
      </c>
    </row>
    <row r="23" spans="1:26" x14ac:dyDescent="0.25">
      <c r="A23" s="7">
        <v>0.23434346278040066</v>
      </c>
      <c r="B23" s="1">
        <v>4</v>
      </c>
      <c r="E23" s="7">
        <v>0</v>
      </c>
      <c r="F23" s="1">
        <v>4</v>
      </c>
      <c r="I23" s="7">
        <v>0.46453187724929834</v>
      </c>
      <c r="J23" s="1">
        <v>1</v>
      </c>
      <c r="M23" s="7">
        <v>0.41741697333255912</v>
      </c>
      <c r="N23" s="1">
        <v>4</v>
      </c>
      <c r="Q23" s="7">
        <v>0.40294132730732196</v>
      </c>
      <c r="R23" s="1">
        <v>4</v>
      </c>
      <c r="U23" s="7">
        <v>0.19939795964486173</v>
      </c>
      <c r="V23" s="1">
        <v>4</v>
      </c>
      <c r="Y23" s="7">
        <v>9.0047170267149507E-2</v>
      </c>
      <c r="Z23" s="1">
        <v>1</v>
      </c>
    </row>
    <row r="24" spans="1:26" x14ac:dyDescent="0.25">
      <c r="A24" s="7">
        <v>0.23679486610244804</v>
      </c>
      <c r="B24" s="1">
        <v>4</v>
      </c>
      <c r="E24" s="7">
        <v>0</v>
      </c>
      <c r="F24" s="1">
        <v>4</v>
      </c>
      <c r="I24" s="7">
        <v>0.47615827186752063</v>
      </c>
      <c r="J24" s="1">
        <v>1</v>
      </c>
      <c r="M24" s="7">
        <v>0.42046429026476684</v>
      </c>
      <c r="N24" s="1">
        <v>4</v>
      </c>
      <c r="Q24" s="7">
        <v>0.40875039422902099</v>
      </c>
      <c r="R24" s="1">
        <v>4</v>
      </c>
      <c r="U24" s="7">
        <v>0.20240191339764202</v>
      </c>
      <c r="V24" s="1">
        <v>4</v>
      </c>
      <c r="Y24" s="7">
        <v>9.1479774309620912E-2</v>
      </c>
      <c r="Z24" s="1">
        <v>1</v>
      </c>
    </row>
    <row r="25" spans="1:26" x14ac:dyDescent="0.25">
      <c r="A25" s="7">
        <v>0.24632211432985104</v>
      </c>
      <c r="B25" s="1">
        <v>4</v>
      </c>
      <c r="E25" s="7">
        <v>1.9178227910339723E-4</v>
      </c>
      <c r="F25" s="1">
        <v>4</v>
      </c>
      <c r="I25" s="7">
        <v>0.47967044873845743</v>
      </c>
      <c r="J25" s="1">
        <v>1</v>
      </c>
      <c r="M25" s="7">
        <v>0.420490090522186</v>
      </c>
      <c r="N25" s="1">
        <v>4</v>
      </c>
      <c r="Q25" s="7">
        <v>0.41048517239723931</v>
      </c>
      <c r="R25" s="1">
        <v>4</v>
      </c>
      <c r="U25" s="7">
        <v>0.21206290638541708</v>
      </c>
      <c r="V25" s="1">
        <v>4</v>
      </c>
      <c r="Y25" s="7">
        <v>9.203422492637342E-2</v>
      </c>
      <c r="Z25" s="1">
        <v>1</v>
      </c>
    </row>
    <row r="26" spans="1:26" x14ac:dyDescent="0.25">
      <c r="A26" s="7">
        <v>0.25575080285107915</v>
      </c>
      <c r="B26" s="1">
        <v>4</v>
      </c>
      <c r="E26" s="7">
        <v>8.9801503554674388E-4</v>
      </c>
      <c r="F26" s="1">
        <v>4</v>
      </c>
      <c r="I26" s="7">
        <v>0.48105864366796597</v>
      </c>
      <c r="J26" s="1">
        <v>1</v>
      </c>
      <c r="M26" s="7">
        <v>0.42720866989263961</v>
      </c>
      <c r="N26" s="1">
        <v>4</v>
      </c>
      <c r="Q26" s="7">
        <v>0.41410714042415825</v>
      </c>
      <c r="R26" s="1">
        <v>4</v>
      </c>
      <c r="U26" s="7">
        <v>0.21411638045534176</v>
      </c>
      <c r="V26" s="1">
        <v>4</v>
      </c>
      <c r="Y26" s="7">
        <v>9.4157726712613798E-2</v>
      </c>
      <c r="Z26" s="1">
        <v>1</v>
      </c>
    </row>
    <row r="27" spans="1:26" x14ac:dyDescent="0.25">
      <c r="A27" s="7">
        <v>0.25837478695913257</v>
      </c>
      <c r="B27" s="1">
        <v>4</v>
      </c>
      <c r="E27" s="7">
        <v>1.298071433922725E-3</v>
      </c>
      <c r="F27" s="1">
        <v>4</v>
      </c>
      <c r="I27" s="7">
        <v>0.48151993527266285</v>
      </c>
      <c r="J27" s="1">
        <v>1</v>
      </c>
      <c r="M27" s="7">
        <v>0.44216029161857162</v>
      </c>
      <c r="N27" s="1">
        <v>4</v>
      </c>
      <c r="Q27" s="7">
        <v>0.41453121836448609</v>
      </c>
      <c r="R27" s="1">
        <v>4</v>
      </c>
      <c r="U27" s="7">
        <v>0.21746876757451147</v>
      </c>
      <c r="V27" s="1">
        <v>4</v>
      </c>
      <c r="Y27" s="7">
        <v>9.4853785015118153E-2</v>
      </c>
      <c r="Z27" s="1">
        <v>1</v>
      </c>
    </row>
    <row r="28" spans="1:26" x14ac:dyDescent="0.25">
      <c r="A28" s="7">
        <v>0.2615732127653681</v>
      </c>
      <c r="B28" s="1">
        <v>4</v>
      </c>
      <c r="E28" s="7">
        <v>2.3248685319827147E-3</v>
      </c>
      <c r="F28" s="1">
        <v>4</v>
      </c>
      <c r="I28" s="7">
        <v>0.48334048787493344</v>
      </c>
      <c r="J28" s="1">
        <v>1</v>
      </c>
      <c r="M28" s="7">
        <v>0.44388608721273615</v>
      </c>
      <c r="N28" s="1">
        <v>4</v>
      </c>
      <c r="Q28" s="7">
        <v>0.41525980858842998</v>
      </c>
      <c r="R28" s="1">
        <v>4</v>
      </c>
      <c r="U28" s="7">
        <v>0.21779011735707043</v>
      </c>
      <c r="V28" s="1">
        <v>4</v>
      </c>
      <c r="Y28" s="7">
        <v>9.5949619440265949E-2</v>
      </c>
      <c r="Z28" s="1">
        <v>1</v>
      </c>
    </row>
    <row r="29" spans="1:26" x14ac:dyDescent="0.25">
      <c r="A29" s="7">
        <v>0.26263903181597587</v>
      </c>
      <c r="B29" s="1">
        <v>4</v>
      </c>
      <c r="E29" s="7">
        <v>3.2402023482350881E-3</v>
      </c>
      <c r="F29" s="1">
        <v>4</v>
      </c>
      <c r="I29" s="7">
        <v>0.4870179822516843</v>
      </c>
      <c r="J29" s="1">
        <v>1</v>
      </c>
      <c r="M29" s="7">
        <v>0.4442137955349873</v>
      </c>
      <c r="N29" s="1">
        <v>4</v>
      </c>
      <c r="Q29" s="7">
        <v>0.42116880374949994</v>
      </c>
      <c r="R29" s="1">
        <v>4</v>
      </c>
      <c r="U29" s="7">
        <v>0.21948010706929158</v>
      </c>
      <c r="V29" s="1">
        <v>4</v>
      </c>
      <c r="Y29" s="7">
        <v>9.9300498002030863E-2</v>
      </c>
      <c r="Z29" s="1">
        <v>1</v>
      </c>
    </row>
    <row r="30" spans="1:26" x14ac:dyDescent="0.25">
      <c r="A30" s="7">
        <v>0.26510314386577599</v>
      </c>
      <c r="B30" s="1">
        <v>4</v>
      </c>
      <c r="E30" s="7">
        <v>5.928066612740421E-3</v>
      </c>
      <c r="F30" s="1">
        <v>4</v>
      </c>
      <c r="I30" s="7">
        <v>0.49276315484280236</v>
      </c>
      <c r="J30" s="1">
        <v>1</v>
      </c>
      <c r="M30" s="7">
        <v>0.44861693291965837</v>
      </c>
      <c r="N30" s="1">
        <v>4</v>
      </c>
      <c r="Q30" s="7">
        <v>0.42156523686386954</v>
      </c>
      <c r="R30" s="1">
        <v>4</v>
      </c>
      <c r="U30" s="7">
        <v>0.22121966037841181</v>
      </c>
      <c r="V30" s="1">
        <v>4</v>
      </c>
      <c r="Y30" s="7">
        <v>9.996414508019115E-2</v>
      </c>
      <c r="Z30" s="1">
        <v>1</v>
      </c>
    </row>
    <row r="31" spans="1:26" x14ac:dyDescent="0.25">
      <c r="A31" s="7">
        <v>0.2697526620823022</v>
      </c>
      <c r="B31" s="1">
        <v>4</v>
      </c>
      <c r="E31" s="7">
        <v>7.9866952874316378E-3</v>
      </c>
      <c r="F31" s="1">
        <v>4</v>
      </c>
      <c r="I31" s="7">
        <v>0.49311187418769864</v>
      </c>
      <c r="J31" s="1">
        <v>1</v>
      </c>
      <c r="M31" s="7">
        <v>0.44960181411075867</v>
      </c>
      <c r="N31" s="1">
        <v>4</v>
      </c>
      <c r="Q31" s="7">
        <v>0.42233415158000448</v>
      </c>
      <c r="R31" s="1">
        <v>4</v>
      </c>
      <c r="U31" s="7">
        <v>0.22344734365019983</v>
      </c>
      <c r="V31" s="1">
        <v>4</v>
      </c>
      <c r="Y31" s="7">
        <v>0.10344848095783141</v>
      </c>
      <c r="Z31" s="1">
        <v>1</v>
      </c>
    </row>
    <row r="32" spans="1:26" x14ac:dyDescent="0.25">
      <c r="A32" s="7">
        <v>0.27133602584903521</v>
      </c>
      <c r="B32" s="1">
        <v>4</v>
      </c>
      <c r="E32" s="7">
        <v>8.3759826112842148E-3</v>
      </c>
      <c r="F32" s="1">
        <v>4</v>
      </c>
      <c r="I32" s="7">
        <v>0.49373937416045038</v>
      </c>
      <c r="J32" s="1">
        <v>1</v>
      </c>
      <c r="M32" s="7">
        <v>0.45145098287107738</v>
      </c>
      <c r="N32" s="1">
        <v>4</v>
      </c>
      <c r="Q32" s="7">
        <v>0.42309446766482384</v>
      </c>
      <c r="R32" s="1">
        <v>4</v>
      </c>
      <c r="U32" s="7">
        <v>0.22406263812830043</v>
      </c>
      <c r="V32" s="1">
        <v>4</v>
      </c>
      <c r="Y32" s="7">
        <v>0.10613261878529083</v>
      </c>
      <c r="Z32" s="1">
        <v>1</v>
      </c>
    </row>
    <row r="33" spans="1:26" x14ac:dyDescent="0.25">
      <c r="A33" s="7">
        <v>0.28822874195952336</v>
      </c>
      <c r="B33" s="1">
        <v>4</v>
      </c>
      <c r="E33" s="7">
        <v>9.0227741519513203E-3</v>
      </c>
      <c r="F33" s="1">
        <v>4</v>
      </c>
      <c r="I33" s="7">
        <v>0.49938016073628311</v>
      </c>
      <c r="J33" s="1">
        <v>1</v>
      </c>
      <c r="M33" s="7">
        <v>0.45696555702590402</v>
      </c>
      <c r="N33" s="1">
        <v>4</v>
      </c>
      <c r="Q33" s="7">
        <v>0.42320804363321357</v>
      </c>
      <c r="R33" s="1">
        <v>4</v>
      </c>
      <c r="U33" s="7">
        <v>0.22481963932328114</v>
      </c>
      <c r="V33" s="1">
        <v>4</v>
      </c>
      <c r="Y33" s="7">
        <v>0.10709484504102047</v>
      </c>
      <c r="Z33" s="1">
        <v>1</v>
      </c>
    </row>
    <row r="34" spans="1:26" x14ac:dyDescent="0.25">
      <c r="A34" s="7">
        <v>0.29142886535721574</v>
      </c>
      <c r="B34" s="1">
        <v>4</v>
      </c>
      <c r="E34" s="7">
        <v>9.2445877215917484E-3</v>
      </c>
      <c r="F34" s="1">
        <v>4</v>
      </c>
      <c r="I34" s="7">
        <v>0.49981683060067628</v>
      </c>
      <c r="J34" s="1">
        <v>1</v>
      </c>
      <c r="M34" s="7">
        <v>0.45750865896253878</v>
      </c>
      <c r="N34" s="1">
        <v>4</v>
      </c>
      <c r="Q34" s="7">
        <v>0.42555705695239038</v>
      </c>
      <c r="R34" s="1">
        <v>4</v>
      </c>
      <c r="U34" s="7">
        <v>0.2250053370349307</v>
      </c>
      <c r="V34" s="1">
        <v>4</v>
      </c>
      <c r="Y34" s="7">
        <v>0.11305435602200176</v>
      </c>
      <c r="Z34" s="1">
        <v>1</v>
      </c>
    </row>
    <row r="35" spans="1:26" x14ac:dyDescent="0.25">
      <c r="A35" s="7">
        <v>0.30136530854706245</v>
      </c>
      <c r="B35" s="1">
        <v>3</v>
      </c>
      <c r="C35" s="22">
        <f>AVERAGE(A34:A35)</f>
        <v>0.29639708695213907</v>
      </c>
      <c r="E35" s="7">
        <v>1.1602875746898196E-2</v>
      </c>
      <c r="F35" s="1">
        <v>4</v>
      </c>
      <c r="I35" s="7">
        <v>0.49993771137380949</v>
      </c>
      <c r="J35" s="1">
        <v>1</v>
      </c>
      <c r="M35" s="7">
        <v>0.45944163348933248</v>
      </c>
      <c r="N35" s="1">
        <v>4</v>
      </c>
      <c r="Q35" s="7">
        <v>0.43319099654832677</v>
      </c>
      <c r="R35" s="1">
        <v>4</v>
      </c>
      <c r="U35" s="7">
        <v>0.23401797599292654</v>
      </c>
      <c r="V35" s="1">
        <v>4</v>
      </c>
      <c r="Y35" s="7">
        <v>0.11363338802575672</v>
      </c>
      <c r="Z35" s="1">
        <v>1</v>
      </c>
    </row>
    <row r="36" spans="1:26" x14ac:dyDescent="0.25">
      <c r="A36" s="7">
        <v>0.30244124365873509</v>
      </c>
      <c r="B36" s="1">
        <v>3</v>
      </c>
      <c r="E36" s="7">
        <v>1.331400104831402E-2</v>
      </c>
      <c r="F36" s="1">
        <v>4</v>
      </c>
      <c r="I36" s="7">
        <v>0.5011222890000947</v>
      </c>
      <c r="J36" s="1">
        <v>1</v>
      </c>
      <c r="M36" s="7">
        <v>0.46056389463455111</v>
      </c>
      <c r="N36" s="1">
        <v>4</v>
      </c>
      <c r="Q36" s="7">
        <v>0.43479636112100073</v>
      </c>
      <c r="R36" s="1">
        <v>4</v>
      </c>
      <c r="U36" s="7">
        <v>0.2362098161767523</v>
      </c>
      <c r="V36" s="1">
        <v>4</v>
      </c>
      <c r="Y36" s="7">
        <v>0.11365583408611091</v>
      </c>
      <c r="Z36" s="1">
        <v>1</v>
      </c>
    </row>
    <row r="37" spans="1:26" x14ac:dyDescent="0.25">
      <c r="A37" s="7">
        <v>0.30413985418711587</v>
      </c>
      <c r="B37" s="1">
        <v>3</v>
      </c>
      <c r="E37" s="7">
        <v>1.4082401169140505E-2</v>
      </c>
      <c r="F37" s="1">
        <v>4</v>
      </c>
      <c r="I37" s="7">
        <v>0.50325957301886337</v>
      </c>
      <c r="J37" s="1">
        <v>1</v>
      </c>
      <c r="M37" s="7">
        <v>0.46076495551312219</v>
      </c>
      <c r="N37" s="1">
        <v>4</v>
      </c>
      <c r="Q37" s="7">
        <v>0.43774582432983872</v>
      </c>
      <c r="R37" s="1">
        <v>4</v>
      </c>
      <c r="U37" s="7">
        <v>0.23855839116397143</v>
      </c>
      <c r="V37" s="1">
        <v>4</v>
      </c>
      <c r="Y37" s="7">
        <v>0.1141251911945973</v>
      </c>
      <c r="Z37" s="1">
        <v>1</v>
      </c>
    </row>
    <row r="38" spans="1:26" x14ac:dyDescent="0.25">
      <c r="A38" s="7">
        <v>0.30455834376765806</v>
      </c>
      <c r="B38" s="1">
        <v>3</v>
      </c>
      <c r="E38" s="7">
        <v>1.9058729916860546E-2</v>
      </c>
      <c r="F38" s="1">
        <v>4</v>
      </c>
      <c r="I38" s="7">
        <v>0.50600865289032737</v>
      </c>
      <c r="J38" s="1">
        <v>1</v>
      </c>
      <c r="M38" s="7">
        <v>0.46265797818340348</v>
      </c>
      <c r="N38" s="1">
        <v>4</v>
      </c>
      <c r="Q38" s="7">
        <v>0.43795754884733235</v>
      </c>
      <c r="R38" s="1">
        <v>4</v>
      </c>
      <c r="U38" s="7">
        <v>0.24414213601524959</v>
      </c>
      <c r="V38" s="1">
        <v>4</v>
      </c>
      <c r="Y38" s="7">
        <v>0.11486192191109433</v>
      </c>
      <c r="Z38" s="1">
        <v>1</v>
      </c>
    </row>
    <row r="39" spans="1:26" x14ac:dyDescent="0.25">
      <c r="A39" s="7">
        <v>0.30961150539600618</v>
      </c>
      <c r="B39" s="1">
        <v>3</v>
      </c>
      <c r="E39" s="7">
        <v>1.9508432617789947E-2</v>
      </c>
      <c r="F39" s="1">
        <v>4</v>
      </c>
      <c r="I39" s="7">
        <v>0.50768201474477115</v>
      </c>
      <c r="J39" s="1">
        <v>1</v>
      </c>
      <c r="M39" s="7">
        <v>0.46397891722914175</v>
      </c>
      <c r="N39" s="1">
        <v>4</v>
      </c>
      <c r="Q39" s="7">
        <v>0.44482423672135996</v>
      </c>
      <c r="R39" s="1">
        <v>4</v>
      </c>
      <c r="U39" s="7">
        <v>0.24418765830895428</v>
      </c>
      <c r="V39" s="1">
        <v>4</v>
      </c>
      <c r="Y39" s="7">
        <v>0.11836449212957677</v>
      </c>
      <c r="Z39" s="1">
        <v>1</v>
      </c>
    </row>
    <row r="40" spans="1:26" x14ac:dyDescent="0.25">
      <c r="A40" s="7">
        <v>0.31176301428816383</v>
      </c>
      <c r="B40" s="1">
        <v>3</v>
      </c>
      <c r="E40" s="7">
        <v>2.34835377627386E-2</v>
      </c>
      <c r="F40" s="1">
        <v>4</v>
      </c>
      <c r="I40" s="7">
        <v>0.50801683992701818</v>
      </c>
      <c r="J40" s="1">
        <v>1</v>
      </c>
      <c r="M40" s="7">
        <v>0.46857805107946054</v>
      </c>
      <c r="N40" s="1">
        <v>4</v>
      </c>
      <c r="Q40" s="7">
        <v>0.44941400953156857</v>
      </c>
      <c r="R40" s="1">
        <v>4</v>
      </c>
      <c r="U40" s="7">
        <v>0.24540302033697681</v>
      </c>
      <c r="V40" s="1">
        <v>4</v>
      </c>
      <c r="Y40" s="7">
        <v>0.12142793619431022</v>
      </c>
      <c r="Z40" s="1">
        <v>1</v>
      </c>
    </row>
    <row r="41" spans="1:26" x14ac:dyDescent="0.25">
      <c r="A41" s="7">
        <v>0.31341989351062199</v>
      </c>
      <c r="B41" s="1">
        <v>3</v>
      </c>
      <c r="E41" s="7">
        <v>2.562884603813979E-2</v>
      </c>
      <c r="F41" s="1">
        <v>4</v>
      </c>
      <c r="I41" s="7">
        <v>0.51008751326933899</v>
      </c>
      <c r="J41" s="1">
        <v>1</v>
      </c>
      <c r="M41" s="7">
        <v>0.47997934697027023</v>
      </c>
      <c r="N41" s="1">
        <v>4</v>
      </c>
      <c r="Q41" s="7">
        <v>0.45292748177465059</v>
      </c>
      <c r="R41" s="1">
        <v>4</v>
      </c>
      <c r="U41" s="7">
        <v>0.24705713803857937</v>
      </c>
      <c r="V41" s="1">
        <v>4</v>
      </c>
      <c r="Y41" s="7">
        <v>0.12380336719439429</v>
      </c>
      <c r="Z41" s="1">
        <v>1</v>
      </c>
    </row>
    <row r="42" spans="1:26" x14ac:dyDescent="0.25">
      <c r="A42" s="7">
        <v>0.31518901657897308</v>
      </c>
      <c r="B42" s="1">
        <v>3</v>
      </c>
      <c r="E42" s="7">
        <v>2.7408279841686339E-2</v>
      </c>
      <c r="F42" s="1">
        <v>4</v>
      </c>
      <c r="I42" s="7">
        <v>0.51239861598301528</v>
      </c>
      <c r="J42" s="1">
        <v>1</v>
      </c>
      <c r="M42" s="7">
        <v>0.48157973814357213</v>
      </c>
      <c r="N42" s="1">
        <v>4</v>
      </c>
      <c r="Q42" s="7">
        <v>0.45759037190720647</v>
      </c>
      <c r="R42" s="1">
        <v>4</v>
      </c>
      <c r="U42" s="7">
        <v>0.24794515110828858</v>
      </c>
      <c r="V42" s="1">
        <v>4</v>
      </c>
      <c r="Y42" s="7">
        <v>0.13036447308490082</v>
      </c>
      <c r="Z42" s="1">
        <v>1</v>
      </c>
    </row>
    <row r="43" spans="1:26" x14ac:dyDescent="0.25">
      <c r="A43" s="7">
        <v>0.33632383724936932</v>
      </c>
      <c r="B43" s="1">
        <v>3</v>
      </c>
      <c r="E43" s="7">
        <v>2.7587089699425825E-2</v>
      </c>
      <c r="F43" s="1">
        <v>4</v>
      </c>
      <c r="I43" s="7">
        <v>0.51283420845902628</v>
      </c>
      <c r="J43" s="1">
        <v>1</v>
      </c>
      <c r="M43" s="7">
        <v>0.48307229385434519</v>
      </c>
      <c r="N43" s="1">
        <v>4</v>
      </c>
      <c r="Q43" s="7">
        <v>0.45833781632290682</v>
      </c>
      <c r="R43" s="1">
        <v>4</v>
      </c>
      <c r="U43" s="7">
        <v>0.2520386625158354</v>
      </c>
      <c r="V43" s="1">
        <v>4</v>
      </c>
      <c r="Y43" s="7">
        <v>0.13125651408577477</v>
      </c>
      <c r="Z43" s="1">
        <v>1</v>
      </c>
    </row>
    <row r="44" spans="1:26" x14ac:dyDescent="0.25">
      <c r="A44" s="7">
        <v>0.35427244159090732</v>
      </c>
      <c r="B44" s="1">
        <v>3</v>
      </c>
      <c r="E44" s="7">
        <v>2.9295684419362041E-2</v>
      </c>
      <c r="F44" s="1">
        <v>4</v>
      </c>
      <c r="I44" s="7">
        <v>0.52963632755459711</v>
      </c>
      <c r="J44" s="1">
        <v>1</v>
      </c>
      <c r="M44" s="7">
        <v>0.48420999112453172</v>
      </c>
      <c r="N44" s="1">
        <v>4</v>
      </c>
      <c r="Q44" s="7">
        <v>0.45989847081561452</v>
      </c>
      <c r="R44" s="1">
        <v>4</v>
      </c>
      <c r="U44" s="7">
        <v>0.2530505512605023</v>
      </c>
      <c r="V44" s="1">
        <v>4</v>
      </c>
      <c r="Y44" s="7">
        <v>0.13487627032281344</v>
      </c>
      <c r="Z44" s="1">
        <v>1</v>
      </c>
    </row>
    <row r="45" spans="1:26" x14ac:dyDescent="0.25">
      <c r="A45" s="7">
        <v>0.36215204570232024</v>
      </c>
      <c r="B45" s="1">
        <v>3</v>
      </c>
      <c r="E45" s="7">
        <v>2.9310510658654452E-2</v>
      </c>
      <c r="F45" s="1">
        <v>4</v>
      </c>
      <c r="I45" s="7">
        <v>0.5299828484293494</v>
      </c>
      <c r="J45" s="1">
        <v>1</v>
      </c>
      <c r="M45" s="7">
        <v>0.4843954175312834</v>
      </c>
      <c r="N45" s="1">
        <v>4</v>
      </c>
      <c r="Q45" s="7">
        <v>0.46086117924056741</v>
      </c>
      <c r="R45" s="1">
        <v>4</v>
      </c>
      <c r="U45" s="7">
        <v>0.25384973859017912</v>
      </c>
      <c r="V45" s="1">
        <v>4</v>
      </c>
      <c r="Y45" s="7">
        <v>0.13968194657425087</v>
      </c>
      <c r="Z45" s="1">
        <v>1</v>
      </c>
    </row>
    <row r="46" spans="1:26" x14ac:dyDescent="0.25">
      <c r="A46" s="7">
        <v>0.36624487302643927</v>
      </c>
      <c r="B46" s="1">
        <v>3</v>
      </c>
      <c r="E46" s="7">
        <v>3.064190041856148E-2</v>
      </c>
      <c r="F46" s="1">
        <v>4</v>
      </c>
      <c r="I46" s="7">
        <v>0.53062246003495073</v>
      </c>
      <c r="J46" s="1">
        <v>1</v>
      </c>
      <c r="M46" s="7">
        <v>0.49516055981841728</v>
      </c>
      <c r="N46" s="1">
        <v>4</v>
      </c>
      <c r="Q46" s="7">
        <v>0.46118288280620107</v>
      </c>
      <c r="R46" s="1">
        <v>4</v>
      </c>
      <c r="U46" s="7">
        <v>0.25419667535561219</v>
      </c>
      <c r="V46" s="1">
        <v>4</v>
      </c>
      <c r="Y46" s="7">
        <v>0.14052659729447631</v>
      </c>
      <c r="Z46" s="1">
        <v>1</v>
      </c>
    </row>
    <row r="47" spans="1:26" x14ac:dyDescent="0.25">
      <c r="A47" s="7">
        <v>0.37537741537996583</v>
      </c>
      <c r="B47" s="1">
        <v>3</v>
      </c>
      <c r="E47" s="7">
        <v>3.0689890820964461E-2</v>
      </c>
      <c r="F47" s="1">
        <v>4</v>
      </c>
      <c r="I47" s="7">
        <v>0.53642917049953664</v>
      </c>
      <c r="J47" s="1">
        <v>1</v>
      </c>
      <c r="M47" s="7">
        <v>0.49622855772392155</v>
      </c>
      <c r="N47" s="1">
        <v>4</v>
      </c>
      <c r="Q47" s="7">
        <v>0.46205143254524489</v>
      </c>
      <c r="R47" s="1">
        <v>4</v>
      </c>
      <c r="U47" s="7">
        <v>0.25614859809192658</v>
      </c>
      <c r="V47" s="1">
        <v>4</v>
      </c>
      <c r="Y47" s="7">
        <v>0.14264702400020424</v>
      </c>
      <c r="Z47" s="1">
        <v>1</v>
      </c>
    </row>
    <row r="48" spans="1:26" x14ac:dyDescent="0.25">
      <c r="A48" s="7">
        <v>0.37750715123066975</v>
      </c>
      <c r="B48" s="1">
        <v>3</v>
      </c>
      <c r="E48" s="7">
        <v>3.3334441919332068E-2</v>
      </c>
      <c r="F48" s="1">
        <v>4</v>
      </c>
      <c r="I48" s="7">
        <v>0.54007087725752123</v>
      </c>
      <c r="J48" s="1">
        <v>1</v>
      </c>
      <c r="M48" s="7">
        <v>0.49887967444344256</v>
      </c>
      <c r="N48" s="1">
        <v>4</v>
      </c>
      <c r="Q48" s="7">
        <v>0.46586536169711207</v>
      </c>
      <c r="R48" s="1">
        <v>4</v>
      </c>
      <c r="U48" s="7">
        <v>0.25716746987545303</v>
      </c>
      <c r="V48" s="1">
        <v>4</v>
      </c>
      <c r="Y48" s="7">
        <v>0.14317396875704297</v>
      </c>
      <c r="Z48" s="1">
        <v>1</v>
      </c>
    </row>
    <row r="49" spans="1:26" x14ac:dyDescent="0.25">
      <c r="A49" s="7">
        <v>0.37996318646867777</v>
      </c>
      <c r="B49" s="1">
        <v>3</v>
      </c>
      <c r="E49" s="7">
        <v>3.3426536741479856E-2</v>
      </c>
      <c r="F49" s="1">
        <v>4</v>
      </c>
      <c r="I49" s="7">
        <v>0.54637798987713559</v>
      </c>
      <c r="J49" s="1">
        <v>1</v>
      </c>
      <c r="M49" s="7">
        <v>0.50719469710142762</v>
      </c>
      <c r="N49" s="1">
        <v>4</v>
      </c>
      <c r="Q49" s="7">
        <v>0.46630666962518591</v>
      </c>
      <c r="R49" s="1">
        <v>4</v>
      </c>
      <c r="U49" s="7">
        <v>0.26214586314780602</v>
      </c>
      <c r="V49" s="1">
        <v>4</v>
      </c>
      <c r="Y49" s="7">
        <v>0.14456486906505608</v>
      </c>
      <c r="Z49" s="1">
        <v>1</v>
      </c>
    </row>
    <row r="50" spans="1:26" x14ac:dyDescent="0.25">
      <c r="A50" s="7">
        <v>0.38408446057662121</v>
      </c>
      <c r="B50" s="1">
        <v>3</v>
      </c>
      <c r="E50" s="7">
        <v>3.4106962031477638E-2</v>
      </c>
      <c r="F50" s="1">
        <v>4</v>
      </c>
      <c r="I50" s="7">
        <v>0.54879132572226719</v>
      </c>
      <c r="J50" s="1">
        <v>1</v>
      </c>
      <c r="M50" s="7">
        <v>0.5112550548451833</v>
      </c>
      <c r="N50" s="1">
        <v>4</v>
      </c>
      <c r="Q50" s="7">
        <v>0.46756304841347607</v>
      </c>
      <c r="R50" s="1">
        <v>4</v>
      </c>
      <c r="U50" s="7">
        <v>0.27741891403850449</v>
      </c>
      <c r="V50" s="1">
        <v>3</v>
      </c>
      <c r="W50" s="22">
        <f>AVERAGE(U49:U50)</f>
        <v>0.26978238859315529</v>
      </c>
      <c r="Y50" s="7">
        <v>0.14543735240838335</v>
      </c>
      <c r="Z50" s="1">
        <v>1</v>
      </c>
    </row>
    <row r="51" spans="1:26" x14ac:dyDescent="0.25">
      <c r="A51" s="7">
        <v>0.39632881242916457</v>
      </c>
      <c r="B51" s="1">
        <v>3</v>
      </c>
      <c r="E51" s="7">
        <v>3.6651925803083595E-2</v>
      </c>
      <c r="F51" s="1">
        <v>4</v>
      </c>
      <c r="I51" s="7">
        <v>0.55172747093394447</v>
      </c>
      <c r="J51" s="1">
        <v>1</v>
      </c>
      <c r="M51" s="7">
        <v>0.51134569473964242</v>
      </c>
      <c r="N51" s="1">
        <v>4</v>
      </c>
      <c r="Q51" s="7">
        <v>0.47069947339595047</v>
      </c>
      <c r="R51" s="1">
        <v>4</v>
      </c>
      <c r="U51" s="7">
        <v>0.27991696342125899</v>
      </c>
      <c r="V51" s="1">
        <v>3</v>
      </c>
      <c r="Y51" s="7">
        <v>0.14578320715593579</v>
      </c>
      <c r="Z51" s="1">
        <v>1</v>
      </c>
    </row>
    <row r="52" spans="1:26" x14ac:dyDescent="0.25">
      <c r="A52" s="7">
        <v>0.39685253913691665</v>
      </c>
      <c r="B52" s="1">
        <v>3</v>
      </c>
      <c r="E52" s="7">
        <v>3.8412030501431653E-2</v>
      </c>
      <c r="F52" s="1">
        <v>4</v>
      </c>
      <c r="I52" s="7">
        <v>0.55279338006130729</v>
      </c>
      <c r="J52" s="1">
        <v>1</v>
      </c>
      <c r="M52" s="7">
        <v>0.51482856355282081</v>
      </c>
      <c r="N52" s="1">
        <v>4</v>
      </c>
      <c r="Q52" s="7">
        <v>0.4709445387922177</v>
      </c>
      <c r="R52" s="1">
        <v>4</v>
      </c>
      <c r="U52" s="7">
        <v>0.28769925625002074</v>
      </c>
      <c r="V52" s="1">
        <v>3</v>
      </c>
      <c r="Y52" s="7">
        <v>0.14774929057059402</v>
      </c>
      <c r="Z52" s="1">
        <v>1</v>
      </c>
    </row>
    <row r="53" spans="1:26" x14ac:dyDescent="0.25">
      <c r="A53" s="7">
        <v>0.40354680493350731</v>
      </c>
      <c r="B53" s="1">
        <v>3</v>
      </c>
      <c r="E53" s="7">
        <v>3.8976691256952391E-2</v>
      </c>
      <c r="F53" s="1">
        <v>4</v>
      </c>
      <c r="I53" s="7">
        <v>0.5549454617739813</v>
      </c>
      <c r="J53" s="1">
        <v>1</v>
      </c>
      <c r="M53" s="7">
        <v>0.51664868602167091</v>
      </c>
      <c r="N53" s="1">
        <v>4</v>
      </c>
      <c r="Q53" s="7">
        <v>0.47114020305542581</v>
      </c>
      <c r="R53" s="1">
        <v>4</v>
      </c>
      <c r="U53" s="7">
        <v>0.28838837952570406</v>
      </c>
      <c r="V53" s="1">
        <v>3</v>
      </c>
      <c r="Y53" s="7">
        <v>0.15196132716190766</v>
      </c>
      <c r="Z53" s="1">
        <v>1</v>
      </c>
    </row>
    <row r="54" spans="1:26" x14ac:dyDescent="0.25">
      <c r="A54" s="7">
        <v>0.40529920532209041</v>
      </c>
      <c r="B54" s="1">
        <v>3</v>
      </c>
      <c r="E54" s="7">
        <v>3.9067882614899449E-2</v>
      </c>
      <c r="F54" s="1">
        <v>4</v>
      </c>
      <c r="I54" s="7">
        <v>0.55936378049389424</v>
      </c>
      <c r="J54" s="1">
        <v>1</v>
      </c>
      <c r="M54" s="7">
        <v>0.51704742274905913</v>
      </c>
      <c r="N54" s="1">
        <v>4</v>
      </c>
      <c r="Q54" s="7">
        <v>0.47279165792379002</v>
      </c>
      <c r="R54" s="1">
        <v>4</v>
      </c>
      <c r="U54" s="7">
        <v>0.29395394255168439</v>
      </c>
      <c r="V54" s="1">
        <v>3</v>
      </c>
      <c r="Y54" s="7">
        <v>0.15397752535060774</v>
      </c>
      <c r="Z54" s="1">
        <v>1</v>
      </c>
    </row>
    <row r="55" spans="1:26" x14ac:dyDescent="0.25">
      <c r="A55" s="7">
        <v>0.4077217377703945</v>
      </c>
      <c r="B55" s="1">
        <v>3</v>
      </c>
      <c r="E55" s="7">
        <v>4.0401968715451618E-2</v>
      </c>
      <c r="F55" s="1">
        <v>4</v>
      </c>
      <c r="I55" s="7">
        <v>0.56397784357891667</v>
      </c>
      <c r="J55" s="1">
        <v>2</v>
      </c>
      <c r="K55" s="22">
        <f>AVERAGE(I54:I55)</f>
        <v>0.56167081203640545</v>
      </c>
      <c r="M55" s="7">
        <v>0.51836465487935357</v>
      </c>
      <c r="N55" s="1">
        <v>4</v>
      </c>
      <c r="Q55" s="7">
        <v>0.47285727319364745</v>
      </c>
      <c r="R55" s="1">
        <v>4</v>
      </c>
      <c r="U55" s="7">
        <v>0.29507293425580833</v>
      </c>
      <c r="V55" s="1">
        <v>3</v>
      </c>
      <c r="Y55" s="7">
        <v>0.15552152626962257</v>
      </c>
      <c r="Z55" s="1">
        <v>1</v>
      </c>
    </row>
    <row r="56" spans="1:26" x14ac:dyDescent="0.25">
      <c r="A56" s="7">
        <v>0.40856579603351589</v>
      </c>
      <c r="B56" s="1">
        <v>3</v>
      </c>
      <c r="E56" s="7">
        <v>4.0949484927406875E-2</v>
      </c>
      <c r="F56" s="1">
        <v>4</v>
      </c>
      <c r="I56" s="7">
        <v>0.56612169510606014</v>
      </c>
      <c r="J56" s="1">
        <v>2</v>
      </c>
      <c r="M56" s="7">
        <v>0.5248374923718806</v>
      </c>
      <c r="N56" s="1">
        <v>4</v>
      </c>
      <c r="Q56" s="7">
        <v>0.47350672996680576</v>
      </c>
      <c r="R56" s="1">
        <v>4</v>
      </c>
      <c r="U56" s="7">
        <v>0.29534008979190496</v>
      </c>
      <c r="V56" s="1">
        <v>3</v>
      </c>
      <c r="Y56" s="7">
        <v>0.15705688469201565</v>
      </c>
      <c r="Z56" s="1">
        <v>1</v>
      </c>
    </row>
    <row r="57" spans="1:26" x14ac:dyDescent="0.25">
      <c r="A57" s="7">
        <v>0.40969134157287845</v>
      </c>
      <c r="B57" s="1">
        <v>3</v>
      </c>
      <c r="E57" s="7">
        <v>4.1383886527754196E-2</v>
      </c>
      <c r="F57" s="1">
        <v>4</v>
      </c>
      <c r="I57" s="7">
        <v>0.56622847651972985</v>
      </c>
      <c r="J57" s="1">
        <v>2</v>
      </c>
      <c r="M57" s="7">
        <v>0.52597812473867722</v>
      </c>
      <c r="N57" s="1">
        <v>4</v>
      </c>
      <c r="Q57" s="7">
        <v>0.47375446490209694</v>
      </c>
      <c r="R57" s="1">
        <v>4</v>
      </c>
      <c r="U57" s="7">
        <v>0.29661201078333832</v>
      </c>
      <c r="V57" s="1">
        <v>3</v>
      </c>
      <c r="Y57" s="7">
        <v>0.15706170630519078</v>
      </c>
      <c r="Z57" s="1">
        <v>1</v>
      </c>
    </row>
    <row r="58" spans="1:26" x14ac:dyDescent="0.25">
      <c r="A58" s="7">
        <v>0.41314376430049915</v>
      </c>
      <c r="B58" s="1">
        <v>3</v>
      </c>
      <c r="E58" s="7">
        <v>4.3226015884954172E-2</v>
      </c>
      <c r="F58" s="1">
        <v>4</v>
      </c>
      <c r="I58" s="7">
        <v>0.56897780569115908</v>
      </c>
      <c r="J58" s="1">
        <v>2</v>
      </c>
      <c r="M58" s="7">
        <v>0.52642620186408673</v>
      </c>
      <c r="N58" s="1">
        <v>4</v>
      </c>
      <c r="Q58" s="7">
        <v>0.47378777443728121</v>
      </c>
      <c r="R58" s="1">
        <v>4</v>
      </c>
      <c r="U58" s="7">
        <v>0.29797454482295194</v>
      </c>
      <c r="V58" s="1">
        <v>3</v>
      </c>
      <c r="Y58" s="7">
        <v>0.15947696523939134</v>
      </c>
      <c r="Z58" s="1">
        <v>1</v>
      </c>
    </row>
    <row r="59" spans="1:26" x14ac:dyDescent="0.25">
      <c r="A59" s="7">
        <v>0.42019101696482664</v>
      </c>
      <c r="B59" s="1">
        <v>3</v>
      </c>
      <c r="E59" s="7">
        <v>4.3956836985591462E-2</v>
      </c>
      <c r="F59" s="1">
        <v>4</v>
      </c>
      <c r="I59" s="7">
        <v>0.57767399715716405</v>
      </c>
      <c r="J59" s="1">
        <v>2</v>
      </c>
      <c r="M59" s="7">
        <v>0.53013459557856935</v>
      </c>
      <c r="N59" s="1">
        <v>4</v>
      </c>
      <c r="Q59" s="7">
        <v>0.47411059545618667</v>
      </c>
      <c r="R59" s="1">
        <v>4</v>
      </c>
      <c r="U59" s="7">
        <v>0.29829620139293744</v>
      </c>
      <c r="V59" s="1">
        <v>3</v>
      </c>
      <c r="Y59" s="7">
        <v>0.15950643631456715</v>
      </c>
      <c r="Z59" s="1">
        <v>1</v>
      </c>
    </row>
    <row r="60" spans="1:26" x14ac:dyDescent="0.25">
      <c r="A60" s="7">
        <v>0.4229120921052999</v>
      </c>
      <c r="B60" s="1">
        <v>3</v>
      </c>
      <c r="E60" s="7">
        <v>4.5220899638211021E-2</v>
      </c>
      <c r="F60" s="1">
        <v>4</v>
      </c>
      <c r="I60" s="7">
        <v>0.58425063192157656</v>
      </c>
      <c r="J60" s="1">
        <v>2</v>
      </c>
      <c r="M60" s="7">
        <v>0.5327204465281874</v>
      </c>
      <c r="N60" s="1">
        <v>4</v>
      </c>
      <c r="Q60" s="7">
        <v>0.47602678007116012</v>
      </c>
      <c r="R60" s="1">
        <v>4</v>
      </c>
      <c r="U60" s="7">
        <v>0.30221711491526482</v>
      </c>
      <c r="V60" s="1">
        <v>3</v>
      </c>
      <c r="Y60" s="7">
        <v>0.1605724730839255</v>
      </c>
      <c r="Z60" s="1">
        <v>1</v>
      </c>
    </row>
    <row r="61" spans="1:26" x14ac:dyDescent="0.25">
      <c r="A61" s="7">
        <v>0.44771320782944218</v>
      </c>
      <c r="B61" s="1">
        <v>3</v>
      </c>
      <c r="E61" s="7">
        <v>4.631095980204513E-2</v>
      </c>
      <c r="F61" s="1">
        <v>4</v>
      </c>
      <c r="I61" s="7">
        <v>0.5867307104042504</v>
      </c>
      <c r="J61" s="1">
        <v>2</v>
      </c>
      <c r="M61" s="7">
        <v>0.53466547353651295</v>
      </c>
      <c r="N61" s="1">
        <v>4</v>
      </c>
      <c r="Q61" s="7">
        <v>0.47734081394578143</v>
      </c>
      <c r="R61" s="1">
        <v>4</v>
      </c>
      <c r="U61" s="7">
        <v>0.30753514036391855</v>
      </c>
      <c r="V61" s="1">
        <v>3</v>
      </c>
      <c r="Y61" s="7">
        <v>0.16615072257795405</v>
      </c>
      <c r="Z61" s="1">
        <v>1</v>
      </c>
    </row>
    <row r="62" spans="1:26" x14ac:dyDescent="0.25">
      <c r="A62" s="7">
        <v>0.4489297617408049</v>
      </c>
      <c r="B62" s="1">
        <v>3</v>
      </c>
      <c r="E62" s="7">
        <v>4.6615601036353933E-2</v>
      </c>
      <c r="F62" s="1">
        <v>4</v>
      </c>
      <c r="I62" s="7">
        <v>0.58700341796911015</v>
      </c>
      <c r="J62" s="1">
        <v>2</v>
      </c>
      <c r="M62" s="7">
        <v>0.53488460138368643</v>
      </c>
      <c r="N62" s="1">
        <v>4</v>
      </c>
      <c r="Q62" s="7">
        <v>0.4791848598168531</v>
      </c>
      <c r="R62" s="1">
        <v>4</v>
      </c>
      <c r="U62" s="7">
        <v>0.30839002317972625</v>
      </c>
      <c r="V62" s="1">
        <v>3</v>
      </c>
      <c r="Y62" s="7">
        <v>0.16657941301269408</v>
      </c>
      <c r="Z62" s="1">
        <v>1</v>
      </c>
    </row>
    <row r="63" spans="1:26" x14ac:dyDescent="0.25">
      <c r="A63" s="7">
        <v>0.45744300127291004</v>
      </c>
      <c r="B63" s="1">
        <v>3</v>
      </c>
      <c r="E63" s="7">
        <v>4.6965279077492678E-2</v>
      </c>
      <c r="F63" s="1">
        <v>4</v>
      </c>
      <c r="I63" s="7">
        <v>0.58706006382139109</v>
      </c>
      <c r="J63" s="1">
        <v>2</v>
      </c>
      <c r="M63" s="7">
        <v>0.54396077243226726</v>
      </c>
      <c r="N63" s="1">
        <v>2</v>
      </c>
      <c r="O63" s="22">
        <f>AVERAGE(M62:M63)</f>
        <v>0.53942268690797679</v>
      </c>
      <c r="Q63" s="7">
        <v>0.48166148964772154</v>
      </c>
      <c r="R63" s="1">
        <v>4</v>
      </c>
      <c r="U63" s="7">
        <v>0.31044599865132827</v>
      </c>
      <c r="V63" s="1">
        <v>3</v>
      </c>
      <c r="Y63" s="7">
        <v>0.17001354440669586</v>
      </c>
      <c r="Z63" s="1">
        <v>1</v>
      </c>
    </row>
    <row r="64" spans="1:26" x14ac:dyDescent="0.25">
      <c r="A64" s="7">
        <v>0.46744208273934962</v>
      </c>
      <c r="B64" s="1">
        <v>3</v>
      </c>
      <c r="E64" s="7">
        <v>4.7625255008495189E-2</v>
      </c>
      <c r="F64" s="1">
        <v>4</v>
      </c>
      <c r="I64" s="7">
        <v>0.59314550677182787</v>
      </c>
      <c r="J64" s="1">
        <v>2</v>
      </c>
      <c r="M64" s="7">
        <v>0.55120649336211514</v>
      </c>
      <c r="N64" s="1">
        <v>2</v>
      </c>
      <c r="Q64" s="7">
        <v>0.48459270934538035</v>
      </c>
      <c r="R64" s="1">
        <v>4</v>
      </c>
      <c r="U64" s="7">
        <v>0.31160255310809926</v>
      </c>
      <c r="V64" s="1">
        <v>3</v>
      </c>
      <c r="Y64" s="7">
        <v>0.17098841920956986</v>
      </c>
      <c r="Z64" s="1">
        <v>1</v>
      </c>
    </row>
    <row r="65" spans="1:27" x14ac:dyDescent="0.25">
      <c r="A65" s="7">
        <v>0.48568812420435481</v>
      </c>
      <c r="B65" s="1">
        <v>3</v>
      </c>
      <c r="E65" s="7">
        <v>5.1379857146057091E-2</v>
      </c>
      <c r="F65" s="1">
        <v>4</v>
      </c>
      <c r="I65" s="7">
        <v>0.59379872942879119</v>
      </c>
      <c r="J65" s="1">
        <v>2</v>
      </c>
      <c r="M65" s="7">
        <v>0.55189311681234965</v>
      </c>
      <c r="N65" s="1">
        <v>2</v>
      </c>
      <c r="Q65" s="7">
        <v>0.48519073515216765</v>
      </c>
      <c r="R65" s="1">
        <v>4</v>
      </c>
      <c r="U65" s="7">
        <v>0.31173718751547752</v>
      </c>
      <c r="V65" s="1">
        <v>3</v>
      </c>
      <c r="Y65" s="7">
        <v>0.17185845818502299</v>
      </c>
      <c r="Z65" s="1">
        <v>1</v>
      </c>
    </row>
    <row r="66" spans="1:27" x14ac:dyDescent="0.25">
      <c r="A66" s="7">
        <v>0.48852597235548073</v>
      </c>
      <c r="B66" s="1">
        <v>3</v>
      </c>
      <c r="E66" s="7">
        <v>5.4232630668003386E-2</v>
      </c>
      <c r="F66" s="1">
        <v>4</v>
      </c>
      <c r="I66" s="7">
        <v>0.59687989321470336</v>
      </c>
      <c r="J66" s="1">
        <v>2</v>
      </c>
      <c r="M66" s="7">
        <v>0.55225642084262372</v>
      </c>
      <c r="N66" s="1">
        <v>2</v>
      </c>
      <c r="Q66" s="7">
        <v>0.48519365466012754</v>
      </c>
      <c r="R66" s="1">
        <v>4</v>
      </c>
      <c r="U66" s="7">
        <v>0.32258867150070825</v>
      </c>
      <c r="V66" s="1">
        <v>3</v>
      </c>
      <c r="Y66" s="7">
        <v>0.1728192639534849</v>
      </c>
      <c r="Z66" s="1">
        <v>1</v>
      </c>
    </row>
    <row r="67" spans="1:27" x14ac:dyDescent="0.25">
      <c r="A67" s="7">
        <v>0.50126618846346938</v>
      </c>
      <c r="B67" s="1">
        <v>3</v>
      </c>
      <c r="E67" s="7">
        <v>6.3113694887940233E-2</v>
      </c>
      <c r="F67" s="1">
        <v>4</v>
      </c>
      <c r="I67" s="7">
        <v>0.59888368053976171</v>
      </c>
      <c r="J67" s="1">
        <v>2</v>
      </c>
      <c r="M67" s="7">
        <v>0.55380933696032442</v>
      </c>
      <c r="N67" s="1">
        <v>2</v>
      </c>
      <c r="Q67" s="7">
        <v>0.48757740326599441</v>
      </c>
      <c r="R67" s="1">
        <v>4</v>
      </c>
      <c r="U67" s="7">
        <v>0.32363888118321227</v>
      </c>
      <c r="V67" s="1">
        <v>3</v>
      </c>
      <c r="Y67" s="7">
        <v>0.17418980758357239</v>
      </c>
      <c r="Z67" s="1">
        <v>1</v>
      </c>
    </row>
    <row r="68" spans="1:27" x14ac:dyDescent="0.25">
      <c r="A68" s="7">
        <v>0.50131348490079031</v>
      </c>
      <c r="B68" s="1">
        <v>3</v>
      </c>
      <c r="E68" s="7">
        <v>6.378213016437069E-2</v>
      </c>
      <c r="F68" s="1">
        <v>4</v>
      </c>
      <c r="I68" s="7">
        <v>0.60182552019708146</v>
      </c>
      <c r="J68" s="1">
        <v>2</v>
      </c>
      <c r="M68" s="7">
        <v>0.56011761934205551</v>
      </c>
      <c r="N68" s="1">
        <v>2</v>
      </c>
      <c r="Q68" s="7">
        <v>0.48919712775276081</v>
      </c>
      <c r="R68" s="1">
        <v>4</v>
      </c>
      <c r="U68" s="7">
        <v>0.32474500942690587</v>
      </c>
      <c r="V68" s="1">
        <v>3</v>
      </c>
      <c r="Y68" s="7">
        <v>0.17469843059731624</v>
      </c>
      <c r="Z68" s="1">
        <v>1</v>
      </c>
    </row>
    <row r="69" spans="1:27" x14ac:dyDescent="0.25">
      <c r="A69" s="7">
        <v>0.52725761613983591</v>
      </c>
      <c r="B69" s="1">
        <v>2</v>
      </c>
      <c r="C69" s="22">
        <f>AVERAGE(A68:A69)</f>
        <v>0.51428555052031311</v>
      </c>
      <c r="E69" s="7">
        <v>6.3952211437179191E-2</v>
      </c>
      <c r="F69" s="1">
        <v>4</v>
      </c>
      <c r="I69" s="7">
        <v>0.60965311057656757</v>
      </c>
      <c r="J69" s="1">
        <v>2</v>
      </c>
      <c r="M69" s="7">
        <v>0.56197775054317545</v>
      </c>
      <c r="N69" s="1">
        <v>2</v>
      </c>
      <c r="Q69" s="7">
        <v>0.49202302797378117</v>
      </c>
      <c r="R69" s="1">
        <v>4</v>
      </c>
      <c r="U69" s="7">
        <v>0.32958744272019069</v>
      </c>
      <c r="V69" s="1">
        <v>3</v>
      </c>
      <c r="Y69" s="7">
        <v>0.17490045414078512</v>
      </c>
      <c r="Z69" s="1">
        <v>1</v>
      </c>
    </row>
    <row r="70" spans="1:27" x14ac:dyDescent="0.25">
      <c r="A70" s="7">
        <v>0.52893802304463455</v>
      </c>
      <c r="B70" s="1">
        <v>2</v>
      </c>
      <c r="E70" s="7">
        <v>6.6965597643373287E-2</v>
      </c>
      <c r="F70" s="1">
        <v>4</v>
      </c>
      <c r="I70" s="7">
        <v>0.61165550202930918</v>
      </c>
      <c r="J70" s="1">
        <v>2</v>
      </c>
      <c r="M70" s="7">
        <v>0.56265758228019824</v>
      </c>
      <c r="N70" s="1">
        <v>2</v>
      </c>
      <c r="Q70" s="7">
        <v>0.49530112227355144</v>
      </c>
      <c r="R70" s="1">
        <v>4</v>
      </c>
      <c r="U70" s="7">
        <v>0.33106293180165364</v>
      </c>
      <c r="V70" s="1">
        <v>3</v>
      </c>
      <c r="Y70" s="7">
        <v>0.17699769623848804</v>
      </c>
      <c r="Z70" s="1">
        <v>1</v>
      </c>
    </row>
    <row r="71" spans="1:27" x14ac:dyDescent="0.25">
      <c r="A71" s="7">
        <v>0.52982240314454254</v>
      </c>
      <c r="B71" s="1">
        <v>2</v>
      </c>
      <c r="E71" s="7">
        <v>6.7378432307761263E-2</v>
      </c>
      <c r="F71" s="1">
        <v>4</v>
      </c>
      <c r="I71" s="7">
        <v>0.61292358343865738</v>
      </c>
      <c r="J71" s="1">
        <v>2</v>
      </c>
      <c r="M71" s="7">
        <v>0.56335816787697524</v>
      </c>
      <c r="N71" s="1">
        <v>2</v>
      </c>
      <c r="Q71" s="7">
        <v>0.50135453481844428</v>
      </c>
      <c r="R71" s="1">
        <v>4</v>
      </c>
      <c r="U71" s="7">
        <v>0.33138174109942953</v>
      </c>
      <c r="V71" s="1">
        <v>3</v>
      </c>
      <c r="Y71" s="7">
        <v>0.17921511990519981</v>
      </c>
      <c r="Z71" s="1">
        <v>1</v>
      </c>
    </row>
    <row r="72" spans="1:27" x14ac:dyDescent="0.25">
      <c r="A72" s="7">
        <v>0.55174750151914487</v>
      </c>
      <c r="B72" s="1">
        <v>2</v>
      </c>
      <c r="E72" s="7">
        <v>6.7479079780981194E-2</v>
      </c>
      <c r="F72" s="1">
        <v>4</v>
      </c>
      <c r="I72" s="7">
        <v>0.61561579252817422</v>
      </c>
      <c r="J72" s="1">
        <v>2</v>
      </c>
      <c r="M72" s="7">
        <v>0.57177877545752309</v>
      </c>
      <c r="N72" s="1">
        <v>2</v>
      </c>
      <c r="Q72" s="7">
        <v>0.5021519136739131</v>
      </c>
      <c r="R72" s="1">
        <v>4</v>
      </c>
      <c r="U72" s="7">
        <v>0.3326440075947667</v>
      </c>
      <c r="V72" s="1">
        <v>3</v>
      </c>
      <c r="Y72" s="7">
        <v>0.18117886533029648</v>
      </c>
      <c r="Z72" s="1">
        <v>1</v>
      </c>
    </row>
    <row r="73" spans="1:27" x14ac:dyDescent="0.25">
      <c r="A73" s="7">
        <v>0.55272239101561549</v>
      </c>
      <c r="B73" s="1">
        <v>2</v>
      </c>
      <c r="E73" s="7">
        <v>6.8170275445424214E-2</v>
      </c>
      <c r="F73" s="1">
        <v>4</v>
      </c>
      <c r="I73" s="7">
        <v>0.61765525886773787</v>
      </c>
      <c r="J73" s="1">
        <v>2</v>
      </c>
      <c r="M73" s="7">
        <v>0.576892410370761</v>
      </c>
      <c r="N73" s="1">
        <v>2</v>
      </c>
      <c r="Q73" s="7">
        <v>0.50505341888674515</v>
      </c>
      <c r="R73" s="1">
        <v>4</v>
      </c>
      <c r="U73" s="7">
        <v>0.33528205577316939</v>
      </c>
      <c r="V73" s="1">
        <v>3</v>
      </c>
      <c r="Y73" s="7">
        <v>0.18341049451044006</v>
      </c>
      <c r="Z73" s="1">
        <v>2</v>
      </c>
      <c r="AA73" s="22">
        <f>AVERAGE(Y72:Y73)</f>
        <v>0.18229467992036827</v>
      </c>
    </row>
    <row r="74" spans="1:27" x14ac:dyDescent="0.25">
      <c r="A74" s="7">
        <v>0.55433444820300015</v>
      </c>
      <c r="B74" s="1">
        <v>2</v>
      </c>
      <c r="E74" s="7">
        <v>7.3610676688470045E-2</v>
      </c>
      <c r="F74" s="1">
        <v>4</v>
      </c>
      <c r="I74" s="7">
        <v>0.6207781717617944</v>
      </c>
      <c r="J74" s="1">
        <v>2</v>
      </c>
      <c r="M74" s="7">
        <v>0.57933945946394272</v>
      </c>
      <c r="N74" s="1">
        <v>2</v>
      </c>
      <c r="Q74" s="7">
        <v>0.51236630080118206</v>
      </c>
      <c r="R74" s="1">
        <v>4</v>
      </c>
      <c r="U74" s="7">
        <v>0.33552694885275108</v>
      </c>
      <c r="V74" s="1">
        <v>3</v>
      </c>
      <c r="Y74" s="7">
        <v>0.18463555531789402</v>
      </c>
      <c r="Z74" s="1">
        <v>2</v>
      </c>
    </row>
    <row r="75" spans="1:27" x14ac:dyDescent="0.25">
      <c r="A75" s="7">
        <v>0.55748222718233009</v>
      </c>
      <c r="B75" s="1">
        <v>2</v>
      </c>
      <c r="E75" s="7">
        <v>7.4515217374832354E-2</v>
      </c>
      <c r="F75" s="1">
        <v>4</v>
      </c>
      <c r="I75" s="7">
        <v>0.62504055409691339</v>
      </c>
      <c r="J75" s="1">
        <v>2</v>
      </c>
      <c r="M75" s="7">
        <v>0.58440149232420169</v>
      </c>
      <c r="N75" s="1">
        <v>2</v>
      </c>
      <c r="Q75" s="7">
        <v>0.51565146497647207</v>
      </c>
      <c r="R75" s="1">
        <v>4</v>
      </c>
      <c r="U75" s="7">
        <v>0.34250664318825647</v>
      </c>
      <c r="V75" s="1">
        <v>3</v>
      </c>
      <c r="Y75" s="7">
        <v>0.18761380474379899</v>
      </c>
      <c r="Z75" s="1">
        <v>2</v>
      </c>
    </row>
    <row r="76" spans="1:27" x14ac:dyDescent="0.25">
      <c r="A76" s="7">
        <v>0.56299749051956249</v>
      </c>
      <c r="B76" s="1">
        <v>2</v>
      </c>
      <c r="E76" s="7">
        <v>7.4843351422061138E-2</v>
      </c>
      <c r="F76" s="1">
        <v>4</v>
      </c>
      <c r="I76" s="7">
        <v>0.62973752937684058</v>
      </c>
      <c r="J76" s="1">
        <v>2</v>
      </c>
      <c r="M76" s="7">
        <v>0.58543379643000071</v>
      </c>
      <c r="N76" s="1">
        <v>2</v>
      </c>
      <c r="Q76" s="7">
        <v>0.5157027000952471</v>
      </c>
      <c r="R76" s="1">
        <v>4</v>
      </c>
      <c r="U76" s="7">
        <v>0.34350353190644861</v>
      </c>
      <c r="V76" s="1">
        <v>3</v>
      </c>
      <c r="Y76" s="7">
        <v>0.19407822473374473</v>
      </c>
      <c r="Z76" s="1">
        <v>2</v>
      </c>
    </row>
    <row r="77" spans="1:27" x14ac:dyDescent="0.25">
      <c r="A77" s="7">
        <v>0.56960686947336514</v>
      </c>
      <c r="B77" s="1">
        <v>2</v>
      </c>
      <c r="E77" s="7">
        <v>7.8163465051314968E-2</v>
      </c>
      <c r="F77" s="1">
        <v>4</v>
      </c>
      <c r="I77" s="7">
        <v>0.63658702495703312</v>
      </c>
      <c r="J77" s="1">
        <v>2</v>
      </c>
      <c r="M77" s="7">
        <v>0.5858213345333062</v>
      </c>
      <c r="N77" s="1">
        <v>2</v>
      </c>
      <c r="Q77" s="7">
        <v>0.52110873494250154</v>
      </c>
      <c r="R77" s="1">
        <v>4</v>
      </c>
      <c r="U77" s="7">
        <v>0.34443537584082962</v>
      </c>
      <c r="V77" s="1">
        <v>3</v>
      </c>
      <c r="Y77" s="7">
        <v>0.19540028341812613</v>
      </c>
      <c r="Z77" s="1">
        <v>2</v>
      </c>
    </row>
    <row r="78" spans="1:27" x14ac:dyDescent="0.25">
      <c r="A78" s="7">
        <v>0.57054762139317894</v>
      </c>
      <c r="B78" s="1">
        <v>2</v>
      </c>
      <c r="E78" s="7">
        <v>8.2034601560895828E-2</v>
      </c>
      <c r="F78" s="1">
        <v>4</v>
      </c>
      <c r="I78" s="7">
        <v>0.63735640192644738</v>
      </c>
      <c r="J78" s="1">
        <v>2</v>
      </c>
      <c r="M78" s="7">
        <v>0.58597684137848205</v>
      </c>
      <c r="N78" s="1">
        <v>2</v>
      </c>
      <c r="Q78" s="7">
        <v>0.52152852725177146</v>
      </c>
      <c r="R78" s="1">
        <v>4</v>
      </c>
      <c r="U78" s="7">
        <v>0.34461901832792829</v>
      </c>
      <c r="V78" s="1">
        <v>3</v>
      </c>
      <c r="Y78" s="7">
        <v>0.19693370701869956</v>
      </c>
      <c r="Z78" s="1">
        <v>2</v>
      </c>
    </row>
    <row r="79" spans="1:27" x14ac:dyDescent="0.25">
      <c r="A79" s="7">
        <v>0.57467144260927217</v>
      </c>
      <c r="B79" s="1">
        <v>2</v>
      </c>
      <c r="E79" s="7">
        <v>8.6612285818589721E-2</v>
      </c>
      <c r="F79" s="1">
        <v>4</v>
      </c>
      <c r="I79" s="7">
        <v>0.64158465100093487</v>
      </c>
      <c r="J79" s="1">
        <v>2</v>
      </c>
      <c r="M79" s="7">
        <v>0.58898729090199309</v>
      </c>
      <c r="N79" s="1">
        <v>2</v>
      </c>
      <c r="Q79" s="7">
        <v>0.52198254123502574</v>
      </c>
      <c r="R79" s="1">
        <v>4</v>
      </c>
      <c r="U79" s="7">
        <v>0.34524785969742205</v>
      </c>
      <c r="V79" s="1">
        <v>3</v>
      </c>
      <c r="Y79" s="7">
        <v>0.19695519348117185</v>
      </c>
      <c r="Z79" s="1">
        <v>2</v>
      </c>
    </row>
    <row r="80" spans="1:27" x14ac:dyDescent="0.25">
      <c r="A80" s="7">
        <v>0.57694666607749434</v>
      </c>
      <c r="B80" s="1">
        <v>2</v>
      </c>
      <c r="E80" s="7">
        <v>8.8494389988396371E-2</v>
      </c>
      <c r="F80" s="1">
        <v>4</v>
      </c>
      <c r="I80" s="7">
        <v>0.65410085778667815</v>
      </c>
      <c r="J80" s="1">
        <v>2</v>
      </c>
      <c r="M80" s="7">
        <v>0.59474106458791232</v>
      </c>
      <c r="N80" s="1">
        <v>2</v>
      </c>
      <c r="Q80" s="7">
        <v>0.54327006102211195</v>
      </c>
      <c r="R80" s="1">
        <v>4</v>
      </c>
      <c r="U80" s="7">
        <v>0.34526974735541754</v>
      </c>
      <c r="V80" s="1">
        <v>3</v>
      </c>
      <c r="Y80" s="7">
        <v>0.19709163421664103</v>
      </c>
      <c r="Z80" s="1">
        <v>2</v>
      </c>
    </row>
    <row r="81" spans="1:26" x14ac:dyDescent="0.25">
      <c r="A81" s="7">
        <v>0.58355822013024905</v>
      </c>
      <c r="B81" s="1">
        <v>2</v>
      </c>
      <c r="E81" s="7">
        <v>9.2563859184777234E-2</v>
      </c>
      <c r="F81" s="1">
        <v>4</v>
      </c>
      <c r="I81" s="7">
        <v>0.66022861122018495</v>
      </c>
      <c r="J81" s="1">
        <v>2</v>
      </c>
      <c r="M81" s="7">
        <v>0.59512945012511898</v>
      </c>
      <c r="N81" s="1">
        <v>2</v>
      </c>
      <c r="Q81" s="7">
        <v>0.54336817708129048</v>
      </c>
      <c r="R81" s="1">
        <v>4</v>
      </c>
      <c r="U81" s="7">
        <v>0.34658322217014553</v>
      </c>
      <c r="V81" s="1">
        <v>3</v>
      </c>
      <c r="Y81" s="7">
        <v>0.19948663572636957</v>
      </c>
      <c r="Z81" s="1">
        <v>2</v>
      </c>
    </row>
    <row r="82" spans="1:26" x14ac:dyDescent="0.25">
      <c r="A82" s="7">
        <v>0.60663471819057879</v>
      </c>
      <c r="B82" s="1">
        <v>2</v>
      </c>
      <c r="E82" s="7">
        <v>9.5091708705860756E-2</v>
      </c>
      <c r="F82" s="1">
        <v>4</v>
      </c>
      <c r="I82" s="7">
        <v>0.66085175579118749</v>
      </c>
      <c r="J82" s="1">
        <v>2</v>
      </c>
      <c r="M82" s="7">
        <v>0.59929742338999525</v>
      </c>
      <c r="N82" s="1">
        <v>2</v>
      </c>
      <c r="Q82" s="7">
        <v>0.54407346162772419</v>
      </c>
      <c r="R82" s="1">
        <v>4</v>
      </c>
      <c r="U82" s="7">
        <v>0.34783863545437171</v>
      </c>
      <c r="V82" s="1">
        <v>3</v>
      </c>
      <c r="Y82" s="7">
        <v>0.20473139919636113</v>
      </c>
      <c r="Z82" s="1">
        <v>2</v>
      </c>
    </row>
    <row r="83" spans="1:26" x14ac:dyDescent="0.25">
      <c r="A83" s="7">
        <v>0.62071776345828633</v>
      </c>
      <c r="B83" s="1">
        <v>2</v>
      </c>
      <c r="E83" s="7">
        <v>9.847407711479092E-2</v>
      </c>
      <c r="F83" s="1">
        <v>4</v>
      </c>
      <c r="I83" s="7">
        <v>0.66244337002413356</v>
      </c>
      <c r="J83" s="1">
        <v>2</v>
      </c>
      <c r="M83" s="7">
        <v>0.59959918693795788</v>
      </c>
      <c r="N83" s="1">
        <v>2</v>
      </c>
      <c r="Q83" s="7">
        <v>0.54410130741499474</v>
      </c>
      <c r="R83" s="1">
        <v>4</v>
      </c>
      <c r="U83" s="7">
        <v>0.34845214998257634</v>
      </c>
      <c r="V83" s="1">
        <v>3</v>
      </c>
      <c r="Y83" s="7">
        <v>0.20506758043826734</v>
      </c>
      <c r="Z83" s="1">
        <v>2</v>
      </c>
    </row>
    <row r="84" spans="1:26" x14ac:dyDescent="0.25">
      <c r="A84" s="7">
        <v>0.62079495899949044</v>
      </c>
      <c r="B84" s="1">
        <v>2</v>
      </c>
      <c r="E84" s="7">
        <v>0.1015326354623224</v>
      </c>
      <c r="F84" s="1">
        <v>4</v>
      </c>
      <c r="I84" s="7">
        <v>0.67048665044186107</v>
      </c>
      <c r="J84" s="1">
        <v>2</v>
      </c>
      <c r="M84" s="7">
        <v>0.6067369612239506</v>
      </c>
      <c r="N84" s="1">
        <v>2</v>
      </c>
      <c r="Q84" s="7">
        <v>0.54669388899989924</v>
      </c>
      <c r="R84" s="1">
        <v>4</v>
      </c>
      <c r="U84" s="7">
        <v>0.35152175729783358</v>
      </c>
      <c r="V84" s="1">
        <v>3</v>
      </c>
      <c r="Y84" s="7">
        <v>0.20619120915568723</v>
      </c>
      <c r="Z84" s="1">
        <v>2</v>
      </c>
    </row>
    <row r="85" spans="1:26" x14ac:dyDescent="0.25">
      <c r="A85" s="7">
        <v>0.64393143274585229</v>
      </c>
      <c r="B85" s="1">
        <v>2</v>
      </c>
      <c r="E85" s="7">
        <v>0.10208224528998054</v>
      </c>
      <c r="F85" s="1">
        <v>4</v>
      </c>
      <c r="I85" s="7">
        <v>0.67723447023646022</v>
      </c>
      <c r="J85" s="1">
        <v>2</v>
      </c>
      <c r="M85" s="7">
        <v>0.60791610695677423</v>
      </c>
      <c r="N85" s="1">
        <v>2</v>
      </c>
      <c r="Q85" s="7">
        <v>0.54985617446342283</v>
      </c>
      <c r="R85" s="1">
        <v>4</v>
      </c>
      <c r="U85" s="7">
        <v>0.35423517962154116</v>
      </c>
      <c r="V85" s="1">
        <v>3</v>
      </c>
      <c r="Y85" s="7">
        <v>0.20709728250704385</v>
      </c>
      <c r="Z85" s="1">
        <v>2</v>
      </c>
    </row>
    <row r="86" spans="1:26" x14ac:dyDescent="0.25">
      <c r="A86" s="7">
        <v>0.65335149866666431</v>
      </c>
      <c r="B86" s="1">
        <v>2</v>
      </c>
      <c r="E86" s="7">
        <v>0.10241860123132433</v>
      </c>
      <c r="F86" s="1">
        <v>4</v>
      </c>
      <c r="I86" s="7">
        <v>0.6845317544150783</v>
      </c>
      <c r="J86" s="1">
        <v>2</v>
      </c>
      <c r="M86" s="7">
        <v>0.60938151115266548</v>
      </c>
      <c r="N86" s="1">
        <v>2</v>
      </c>
      <c r="Q86" s="7">
        <v>0.55194638791689155</v>
      </c>
      <c r="R86" s="1">
        <v>4</v>
      </c>
      <c r="U86" s="7">
        <v>0.35528242875392468</v>
      </c>
      <c r="V86" s="1">
        <v>3</v>
      </c>
      <c r="Y86" s="7">
        <v>0.20722371924711191</v>
      </c>
      <c r="Z86" s="1">
        <v>2</v>
      </c>
    </row>
    <row r="87" spans="1:26" x14ac:dyDescent="0.25">
      <c r="A87" s="7">
        <v>0.6619959037812212</v>
      </c>
      <c r="B87" s="1">
        <v>2</v>
      </c>
      <c r="E87" s="7">
        <v>0.10447168098517334</v>
      </c>
      <c r="F87" s="1">
        <v>4</v>
      </c>
      <c r="I87" s="7">
        <v>0.68465424769463323</v>
      </c>
      <c r="J87" s="1">
        <v>2</v>
      </c>
      <c r="M87" s="7">
        <v>0.61217500792559998</v>
      </c>
      <c r="N87" s="1">
        <v>2</v>
      </c>
      <c r="Q87" s="7">
        <v>0.57110131168432754</v>
      </c>
      <c r="R87" s="1">
        <v>4</v>
      </c>
      <c r="U87" s="7">
        <v>0.35571884334486636</v>
      </c>
      <c r="V87" s="1">
        <v>3</v>
      </c>
      <c r="Y87" s="7">
        <v>0.20877867570580652</v>
      </c>
      <c r="Z87" s="1">
        <v>2</v>
      </c>
    </row>
    <row r="88" spans="1:26" x14ac:dyDescent="0.25">
      <c r="A88" s="7">
        <v>0.66421269209121125</v>
      </c>
      <c r="B88" s="1">
        <v>2</v>
      </c>
      <c r="E88" s="7">
        <v>0.10450539800546899</v>
      </c>
      <c r="F88" s="1">
        <v>4</v>
      </c>
      <c r="I88" s="7">
        <v>0.68588942860623825</v>
      </c>
      <c r="J88" s="1">
        <v>2</v>
      </c>
      <c r="M88" s="7">
        <v>0.61677988606882861</v>
      </c>
      <c r="N88" s="1">
        <v>2</v>
      </c>
      <c r="Q88" s="7">
        <v>0.57224714394243359</v>
      </c>
      <c r="R88" s="1">
        <v>4</v>
      </c>
      <c r="U88" s="7">
        <v>0.35645968966121794</v>
      </c>
      <c r="V88" s="1">
        <v>3</v>
      </c>
      <c r="Y88" s="7">
        <v>0.21032961852613805</v>
      </c>
      <c r="Z88" s="1">
        <v>2</v>
      </c>
    </row>
    <row r="89" spans="1:26" x14ac:dyDescent="0.25">
      <c r="A89" s="7">
        <v>0.66621348043662565</v>
      </c>
      <c r="B89" s="1">
        <v>2</v>
      </c>
      <c r="E89" s="7">
        <v>0.10566892687270105</v>
      </c>
      <c r="F89" s="1">
        <v>4</v>
      </c>
      <c r="I89" s="7">
        <v>0.69263802558843679</v>
      </c>
      <c r="J89" s="1">
        <v>2</v>
      </c>
      <c r="M89" s="7">
        <v>0.61774783220970286</v>
      </c>
      <c r="N89" s="1">
        <v>2</v>
      </c>
      <c r="Q89" s="7">
        <v>0.57255909986040698</v>
      </c>
      <c r="R89" s="1">
        <v>4</v>
      </c>
      <c r="U89" s="7">
        <v>0.35936007914672158</v>
      </c>
      <c r="V89" s="1">
        <v>3</v>
      </c>
      <c r="Y89" s="7">
        <v>0.21313757247991708</v>
      </c>
      <c r="Z89" s="1">
        <v>2</v>
      </c>
    </row>
    <row r="90" spans="1:26" x14ac:dyDescent="0.25">
      <c r="A90" s="7">
        <v>0.67082230179876301</v>
      </c>
      <c r="B90" s="1">
        <v>2</v>
      </c>
      <c r="E90" s="7">
        <v>0.10572925091667172</v>
      </c>
      <c r="F90" s="1">
        <v>4</v>
      </c>
      <c r="I90" s="7">
        <v>0.69298809325344202</v>
      </c>
      <c r="J90" s="1">
        <v>2</v>
      </c>
      <c r="M90" s="7">
        <v>0.61787234603876773</v>
      </c>
      <c r="N90" s="1">
        <v>2</v>
      </c>
      <c r="Q90" s="7">
        <v>0.57668603978959976</v>
      </c>
      <c r="R90" s="1">
        <v>4</v>
      </c>
      <c r="U90" s="7">
        <v>0.36229831656341438</v>
      </c>
      <c r="V90" s="1">
        <v>3</v>
      </c>
      <c r="Y90" s="7">
        <v>0.21364958596107447</v>
      </c>
      <c r="Z90" s="1">
        <v>2</v>
      </c>
    </row>
    <row r="91" spans="1:26" x14ac:dyDescent="0.25">
      <c r="A91" s="7">
        <v>0.67190831410825214</v>
      </c>
      <c r="B91" s="1">
        <v>2</v>
      </c>
      <c r="E91" s="7">
        <v>0.10987586897761185</v>
      </c>
      <c r="F91" s="1">
        <v>4</v>
      </c>
      <c r="I91" s="7">
        <v>0.7019598172096011</v>
      </c>
      <c r="J91" s="1">
        <v>2</v>
      </c>
      <c r="M91" s="7">
        <v>0.62045646066766269</v>
      </c>
      <c r="N91" s="1">
        <v>2</v>
      </c>
      <c r="Q91" s="7">
        <v>0.60180559340292472</v>
      </c>
      <c r="R91" s="1">
        <v>2</v>
      </c>
      <c r="S91" s="22">
        <f>AVERAGE(Q90:Q91)</f>
        <v>0.58924581659626218</v>
      </c>
      <c r="U91" s="7">
        <v>0.36528150164741513</v>
      </c>
      <c r="V91" s="1">
        <v>3</v>
      </c>
      <c r="Y91" s="7">
        <v>0.21449992919912841</v>
      </c>
      <c r="Z91" s="1">
        <v>2</v>
      </c>
    </row>
    <row r="92" spans="1:26" x14ac:dyDescent="0.25">
      <c r="A92" s="7">
        <v>0.69278455265775829</v>
      </c>
      <c r="B92" s="1">
        <v>2</v>
      </c>
      <c r="E92" s="7">
        <v>0.11159678790046473</v>
      </c>
      <c r="F92" s="1">
        <v>4</v>
      </c>
      <c r="I92" s="7">
        <v>0.70549184879735416</v>
      </c>
      <c r="J92" s="1">
        <v>2</v>
      </c>
      <c r="M92" s="7">
        <v>0.6256375244625425</v>
      </c>
      <c r="N92" s="1">
        <v>2</v>
      </c>
      <c r="Q92" s="7">
        <v>0.60419580093216052</v>
      </c>
      <c r="R92" s="1">
        <v>2</v>
      </c>
      <c r="U92" s="7">
        <v>0.38176000471232791</v>
      </c>
      <c r="V92" s="1">
        <v>3</v>
      </c>
      <c r="Y92" s="7">
        <v>0.21673820843882338</v>
      </c>
      <c r="Z92" s="1">
        <v>2</v>
      </c>
    </row>
    <row r="93" spans="1:26" x14ac:dyDescent="0.25">
      <c r="A93" s="7">
        <v>0.69672870800829012</v>
      </c>
      <c r="B93" s="1">
        <v>2</v>
      </c>
      <c r="E93" s="7">
        <v>0.11163505526602538</v>
      </c>
      <c r="F93" s="1">
        <v>4</v>
      </c>
      <c r="I93" s="7">
        <v>0.71711265585436512</v>
      </c>
      <c r="J93" s="1">
        <v>2</v>
      </c>
      <c r="M93" s="7">
        <v>0.63117334695117266</v>
      </c>
      <c r="N93" s="1">
        <v>2</v>
      </c>
      <c r="Q93" s="7">
        <v>0.62314458273539153</v>
      </c>
      <c r="R93" s="1">
        <v>2</v>
      </c>
      <c r="U93" s="7">
        <v>0.3888063540717745</v>
      </c>
      <c r="V93" s="1">
        <v>3</v>
      </c>
      <c r="Y93" s="7">
        <v>0.22139024402293467</v>
      </c>
      <c r="Z93" s="1">
        <v>2</v>
      </c>
    </row>
    <row r="94" spans="1:26" x14ac:dyDescent="0.25">
      <c r="A94" s="7">
        <v>0.6987999089193162</v>
      </c>
      <c r="B94" s="1">
        <v>2</v>
      </c>
      <c r="E94" s="7">
        <v>0.11481842412122117</v>
      </c>
      <c r="F94" s="1">
        <v>4</v>
      </c>
      <c r="I94" s="7">
        <v>0.71930580919375353</v>
      </c>
      <c r="J94" s="1">
        <v>2</v>
      </c>
      <c r="M94" s="7">
        <v>0.63306032631903519</v>
      </c>
      <c r="N94" s="1">
        <v>2</v>
      </c>
      <c r="Q94" s="7">
        <v>0.63312003138055584</v>
      </c>
      <c r="R94" s="1">
        <v>2</v>
      </c>
      <c r="U94" s="7">
        <v>0.38987813144641581</v>
      </c>
      <c r="V94" s="1">
        <v>3</v>
      </c>
      <c r="Y94" s="7">
        <v>0.22792306749656624</v>
      </c>
      <c r="Z94" s="1">
        <v>2</v>
      </c>
    </row>
    <row r="95" spans="1:26" x14ac:dyDescent="0.25">
      <c r="A95" s="7">
        <v>0.71542609716816741</v>
      </c>
      <c r="B95" s="1">
        <v>2</v>
      </c>
      <c r="E95" s="7">
        <v>0.11743074932450095</v>
      </c>
      <c r="F95" s="1">
        <v>4</v>
      </c>
      <c r="I95" s="7">
        <v>0.71957993239573326</v>
      </c>
      <c r="J95" s="1">
        <v>2</v>
      </c>
      <c r="M95" s="7">
        <v>0.64674751987530066</v>
      </c>
      <c r="N95" s="1">
        <v>2</v>
      </c>
      <c r="Q95" s="7">
        <v>0.64684296459610369</v>
      </c>
      <c r="R95" s="1">
        <v>2</v>
      </c>
      <c r="U95" s="7">
        <v>0.39058862258845906</v>
      </c>
      <c r="V95" s="1">
        <v>3</v>
      </c>
      <c r="Y95" s="7">
        <v>0.23161402680577683</v>
      </c>
      <c r="Z95" s="1">
        <v>2</v>
      </c>
    </row>
    <row r="96" spans="1:26" x14ac:dyDescent="0.25">
      <c r="A96" s="7">
        <v>0.72309277273514094</v>
      </c>
      <c r="B96" s="1">
        <v>2</v>
      </c>
      <c r="E96" s="7">
        <v>0.11980681184424158</v>
      </c>
      <c r="F96" s="1">
        <v>4</v>
      </c>
      <c r="I96" s="7">
        <v>0.72393032351186759</v>
      </c>
      <c r="J96" s="1">
        <v>2</v>
      </c>
      <c r="M96" s="7">
        <v>0.64889997139299038</v>
      </c>
      <c r="N96" s="1">
        <v>2</v>
      </c>
      <c r="Q96" s="7">
        <v>0.65919826570402817</v>
      </c>
      <c r="R96" s="1">
        <v>2</v>
      </c>
      <c r="U96" s="7">
        <v>0.39529320726960449</v>
      </c>
      <c r="V96" s="1">
        <v>3</v>
      </c>
      <c r="Y96" s="7">
        <v>0.23303369742569885</v>
      </c>
      <c r="Z96" s="1">
        <v>2</v>
      </c>
    </row>
    <row r="97" spans="1:26" x14ac:dyDescent="0.25">
      <c r="A97" s="7">
        <v>0.72802817510552043</v>
      </c>
      <c r="B97" s="1">
        <v>2</v>
      </c>
      <c r="E97" s="7">
        <v>0.12018666993820472</v>
      </c>
      <c r="F97" s="1">
        <v>4</v>
      </c>
      <c r="I97" s="7">
        <v>0.73119403953749285</v>
      </c>
      <c r="J97" s="1">
        <v>2</v>
      </c>
      <c r="M97" s="7">
        <v>0.65042879843779033</v>
      </c>
      <c r="N97" s="1">
        <v>2</v>
      </c>
      <c r="Q97" s="7">
        <v>0.67540796381080948</v>
      </c>
      <c r="R97" s="1">
        <v>2</v>
      </c>
      <c r="U97" s="7">
        <v>0.39628525398492526</v>
      </c>
      <c r="V97" s="1">
        <v>3</v>
      </c>
      <c r="Y97" s="7">
        <v>0.23341663845005989</v>
      </c>
      <c r="Z97" s="1">
        <v>2</v>
      </c>
    </row>
    <row r="98" spans="1:26" x14ac:dyDescent="0.25">
      <c r="A98" s="7">
        <v>0.72829056548104154</v>
      </c>
      <c r="B98" s="1">
        <v>2</v>
      </c>
      <c r="E98" s="7">
        <v>0.12422629567186987</v>
      </c>
      <c r="F98" s="1">
        <v>4</v>
      </c>
      <c r="I98" s="7">
        <v>0.73200652490285278</v>
      </c>
      <c r="J98" s="1">
        <v>2</v>
      </c>
      <c r="M98" s="7">
        <v>0.65099855395859019</v>
      </c>
      <c r="N98" s="1">
        <v>2</v>
      </c>
      <c r="Q98" s="7">
        <v>0.68982213294973604</v>
      </c>
      <c r="R98" s="1">
        <v>2</v>
      </c>
      <c r="U98" s="7">
        <v>0.39832258044182406</v>
      </c>
      <c r="V98" s="1">
        <v>3</v>
      </c>
      <c r="Y98" s="7">
        <v>0.2382964856722368</v>
      </c>
      <c r="Z98" s="1">
        <v>2</v>
      </c>
    </row>
    <row r="99" spans="1:26" x14ac:dyDescent="0.25">
      <c r="A99" s="7">
        <v>0.73297710079683176</v>
      </c>
      <c r="B99" s="1">
        <v>2</v>
      </c>
      <c r="E99" s="7">
        <v>0.12688394344664528</v>
      </c>
      <c r="F99" s="1">
        <v>4</v>
      </c>
      <c r="I99" s="7">
        <v>0.74158885037072531</v>
      </c>
      <c r="J99" s="1">
        <v>2</v>
      </c>
      <c r="M99" s="7">
        <v>0.65233738044518774</v>
      </c>
      <c r="N99" s="1">
        <v>2</v>
      </c>
      <c r="Q99" s="7">
        <v>0.70299413099918218</v>
      </c>
      <c r="R99" s="1">
        <v>2</v>
      </c>
      <c r="U99" s="7">
        <v>0.41188672228790735</v>
      </c>
      <c r="V99" s="1">
        <v>3</v>
      </c>
      <c r="Y99" s="7">
        <v>0.24008033815319182</v>
      </c>
      <c r="Z99" s="1">
        <v>2</v>
      </c>
    </row>
    <row r="100" spans="1:26" x14ac:dyDescent="0.25">
      <c r="A100" s="7">
        <v>0.74188049492663055</v>
      </c>
      <c r="B100" s="1">
        <v>2</v>
      </c>
      <c r="E100" s="7">
        <v>0.12716985816486143</v>
      </c>
      <c r="F100" s="1">
        <v>4</v>
      </c>
      <c r="I100" s="7">
        <v>0.74268080777050305</v>
      </c>
      <c r="J100" s="1">
        <v>2</v>
      </c>
      <c r="M100" s="7">
        <v>0.65547214466236892</v>
      </c>
      <c r="N100" s="1">
        <v>2</v>
      </c>
      <c r="Q100" s="7">
        <v>0.71557702709770676</v>
      </c>
      <c r="R100" s="1">
        <v>2</v>
      </c>
      <c r="U100" s="7">
        <v>0.41491810138497059</v>
      </c>
      <c r="V100" s="1">
        <v>3</v>
      </c>
      <c r="Y100" s="7">
        <v>0.24149474024550863</v>
      </c>
      <c r="Z100" s="1">
        <v>2</v>
      </c>
    </row>
    <row r="101" spans="1:26" x14ac:dyDescent="0.25">
      <c r="A101" s="7">
        <v>0.74765846412712711</v>
      </c>
      <c r="B101" s="1">
        <v>2</v>
      </c>
      <c r="E101" s="7">
        <v>0.12761733876542666</v>
      </c>
      <c r="F101" s="1">
        <v>4</v>
      </c>
      <c r="I101" s="7">
        <v>0.74877916668068156</v>
      </c>
      <c r="J101" s="1">
        <v>2</v>
      </c>
      <c r="M101" s="7">
        <v>0.65739679009484431</v>
      </c>
      <c r="N101" s="1">
        <v>2</v>
      </c>
      <c r="Q101" s="7">
        <v>0.72088403199536821</v>
      </c>
      <c r="R101" s="1">
        <v>2</v>
      </c>
      <c r="U101" s="7">
        <v>0.4163946237123633</v>
      </c>
      <c r="V101" s="1">
        <v>3</v>
      </c>
      <c r="Y101" s="7">
        <v>0.24270255181362851</v>
      </c>
      <c r="Z101" s="1">
        <v>2</v>
      </c>
    </row>
    <row r="102" spans="1:26" x14ac:dyDescent="0.25">
      <c r="A102" s="7">
        <v>0.74794721776420958</v>
      </c>
      <c r="B102" s="1">
        <v>2</v>
      </c>
      <c r="E102" s="7">
        <v>0.12840143360622716</v>
      </c>
      <c r="F102" s="1">
        <v>4</v>
      </c>
      <c r="I102" s="7">
        <v>0.75248441044645498</v>
      </c>
      <c r="J102" s="1">
        <v>2</v>
      </c>
      <c r="M102" s="7">
        <v>0.66116074437835093</v>
      </c>
      <c r="N102" s="1">
        <v>2</v>
      </c>
      <c r="Q102" s="7">
        <v>0.73820082845169188</v>
      </c>
      <c r="R102" s="1">
        <v>2</v>
      </c>
      <c r="U102" s="7">
        <v>0.4173893866401947</v>
      </c>
      <c r="V102" s="1">
        <v>3</v>
      </c>
      <c r="Y102" s="7">
        <v>0.24467463540884282</v>
      </c>
      <c r="Z102" s="1">
        <v>2</v>
      </c>
    </row>
    <row r="103" spans="1:26" x14ac:dyDescent="0.25">
      <c r="A103" s="7">
        <v>0.75709706141012123</v>
      </c>
      <c r="B103" s="1">
        <v>1</v>
      </c>
      <c r="C103" s="22">
        <f>AVERAGE(A102:A103)</f>
        <v>0.75252213958716541</v>
      </c>
      <c r="E103" s="7">
        <v>0.13113526512993667</v>
      </c>
      <c r="F103" s="1">
        <v>4</v>
      </c>
      <c r="I103" s="7">
        <v>0.7634623733832222</v>
      </c>
      <c r="J103" s="1">
        <v>2</v>
      </c>
      <c r="M103" s="7">
        <v>0.66359191557794239</v>
      </c>
      <c r="N103" s="1">
        <v>2</v>
      </c>
      <c r="Q103" s="7">
        <v>0.75633902193218472</v>
      </c>
      <c r="R103" s="1">
        <v>2</v>
      </c>
      <c r="U103" s="7">
        <v>0.4183709230752779</v>
      </c>
      <c r="V103" s="1">
        <v>3</v>
      </c>
      <c r="Y103" s="7">
        <v>0.24717676336827396</v>
      </c>
      <c r="Z103" s="1">
        <v>2</v>
      </c>
    </row>
    <row r="104" spans="1:26" x14ac:dyDescent="0.25">
      <c r="A104" s="7">
        <v>0.75758564450544041</v>
      </c>
      <c r="B104" s="1">
        <v>1</v>
      </c>
      <c r="E104" s="7">
        <v>0.13287970779975702</v>
      </c>
      <c r="F104" s="1">
        <v>4</v>
      </c>
      <c r="I104" s="7">
        <v>0.76787223939111071</v>
      </c>
      <c r="J104" s="1">
        <v>3</v>
      </c>
      <c r="K104" s="22">
        <f>AVERAGE(I103:I104)</f>
        <v>0.7656673063871664</v>
      </c>
      <c r="M104" s="7">
        <v>0.66567758459105675</v>
      </c>
      <c r="N104" s="1">
        <v>2</v>
      </c>
      <c r="Q104" s="7">
        <v>0.76995078269267891</v>
      </c>
      <c r="R104" s="1">
        <v>2</v>
      </c>
      <c r="U104" s="7">
        <v>0.41870531507173853</v>
      </c>
      <c r="V104" s="1">
        <v>3</v>
      </c>
      <c r="Y104" s="7">
        <v>0.24970919698777269</v>
      </c>
      <c r="Z104" s="1">
        <v>2</v>
      </c>
    </row>
    <row r="105" spans="1:26" x14ac:dyDescent="0.25">
      <c r="A105" s="7">
        <v>0.76030776974247638</v>
      </c>
      <c r="B105" s="1">
        <v>1</v>
      </c>
      <c r="E105" s="7">
        <v>0.14134888824966901</v>
      </c>
      <c r="F105" s="1">
        <v>4</v>
      </c>
      <c r="I105" s="7">
        <v>0.78480454757711204</v>
      </c>
      <c r="J105" s="1">
        <v>3</v>
      </c>
      <c r="M105" s="7">
        <v>0.67138843602422071</v>
      </c>
      <c r="N105" s="1">
        <v>2</v>
      </c>
      <c r="Q105" s="7">
        <v>0.77331058077932868</v>
      </c>
      <c r="R105" s="1">
        <v>2</v>
      </c>
      <c r="U105" s="7">
        <v>0.42042567436028261</v>
      </c>
      <c r="V105" s="1">
        <v>3</v>
      </c>
      <c r="Y105" s="7">
        <v>0.25008170846077526</v>
      </c>
      <c r="Z105" s="1">
        <v>2</v>
      </c>
    </row>
    <row r="106" spans="1:26" x14ac:dyDescent="0.25">
      <c r="A106" s="7">
        <v>0.76148866969681406</v>
      </c>
      <c r="B106" s="1">
        <v>1</v>
      </c>
      <c r="E106" s="7">
        <v>0.1428797247716371</v>
      </c>
      <c r="F106" s="1">
        <v>4</v>
      </c>
      <c r="I106" s="7">
        <v>0.78607105081181194</v>
      </c>
      <c r="J106" s="1">
        <v>3</v>
      </c>
      <c r="M106" s="7">
        <v>0.67585291543365733</v>
      </c>
      <c r="N106" s="1">
        <v>2</v>
      </c>
      <c r="Q106" s="7">
        <v>0.78501112855760835</v>
      </c>
      <c r="R106" s="1">
        <v>2</v>
      </c>
      <c r="U106" s="7">
        <v>0.4230980556037528</v>
      </c>
      <c r="V106" s="1">
        <v>3</v>
      </c>
      <c r="Y106" s="7">
        <v>0.25991752382284267</v>
      </c>
      <c r="Z106" s="1">
        <v>2</v>
      </c>
    </row>
    <row r="107" spans="1:26" x14ac:dyDescent="0.25">
      <c r="A107" s="7">
        <v>0.7661857677246352</v>
      </c>
      <c r="B107" s="1">
        <v>1</v>
      </c>
      <c r="E107" s="7">
        <v>0.14341908302991338</v>
      </c>
      <c r="F107" s="1">
        <v>4</v>
      </c>
      <c r="I107" s="7">
        <v>0.78826921670439265</v>
      </c>
      <c r="J107" s="1">
        <v>3</v>
      </c>
      <c r="M107" s="7">
        <v>0.67598858764749759</v>
      </c>
      <c r="N107" s="1">
        <v>2</v>
      </c>
      <c r="Q107" s="7">
        <v>0.78545232864768988</v>
      </c>
      <c r="R107" s="1">
        <v>2</v>
      </c>
      <c r="U107" s="7">
        <v>0.42312186566183096</v>
      </c>
      <c r="V107" s="1">
        <v>3</v>
      </c>
      <c r="Y107" s="7">
        <v>0.26157410937386694</v>
      </c>
      <c r="Z107" s="1">
        <v>2</v>
      </c>
    </row>
    <row r="108" spans="1:26" x14ac:dyDescent="0.25">
      <c r="A108" s="7">
        <v>0.77281946257174583</v>
      </c>
      <c r="B108" s="1">
        <v>1</v>
      </c>
      <c r="E108" s="7">
        <v>0.14530800866482815</v>
      </c>
      <c r="F108" s="1">
        <v>4</v>
      </c>
      <c r="I108" s="7">
        <v>0.78845869392961498</v>
      </c>
      <c r="J108" s="1">
        <v>3</v>
      </c>
      <c r="M108" s="7">
        <v>0.67851987584377194</v>
      </c>
      <c r="N108" s="1">
        <v>2</v>
      </c>
      <c r="Q108" s="7">
        <v>0.78861927050433756</v>
      </c>
      <c r="R108" s="1">
        <v>2</v>
      </c>
      <c r="U108" s="7">
        <v>0.42776035508978444</v>
      </c>
      <c r="V108" s="1">
        <v>3</v>
      </c>
      <c r="Y108" s="7">
        <v>0.26389258562356133</v>
      </c>
      <c r="Z108" s="1">
        <v>2</v>
      </c>
    </row>
    <row r="109" spans="1:26" x14ac:dyDescent="0.25">
      <c r="A109" s="7">
        <v>0.77907376702695363</v>
      </c>
      <c r="B109" s="1">
        <v>1</v>
      </c>
      <c r="E109" s="7">
        <v>0.14913661701476089</v>
      </c>
      <c r="F109" s="1">
        <v>4</v>
      </c>
      <c r="I109" s="7">
        <v>0.79232755151468115</v>
      </c>
      <c r="J109" s="1">
        <v>3</v>
      </c>
      <c r="M109" s="7">
        <v>0.68284473709487026</v>
      </c>
      <c r="N109" s="1">
        <v>2</v>
      </c>
      <c r="Q109" s="7">
        <v>0.79211353342165958</v>
      </c>
      <c r="R109" s="1">
        <v>2</v>
      </c>
      <c r="U109" s="7">
        <v>0.43288421215072787</v>
      </c>
      <c r="V109" s="1">
        <v>3</v>
      </c>
      <c r="Y109" s="7">
        <v>0.26452324532040483</v>
      </c>
      <c r="Z109" s="1">
        <v>2</v>
      </c>
    </row>
    <row r="110" spans="1:26" x14ac:dyDescent="0.25">
      <c r="A110" s="7">
        <v>0.77963126635143798</v>
      </c>
      <c r="B110" s="1">
        <v>1</v>
      </c>
      <c r="E110" s="7">
        <v>0.1559790410454592</v>
      </c>
      <c r="F110" s="1">
        <v>4</v>
      </c>
      <c r="I110" s="7">
        <v>0.79296793025982659</v>
      </c>
      <c r="J110" s="1">
        <v>3</v>
      </c>
      <c r="M110" s="7">
        <v>0.6835802581632876</v>
      </c>
      <c r="N110" s="1">
        <v>2</v>
      </c>
      <c r="Q110" s="7">
        <v>0.80115452502641471</v>
      </c>
      <c r="R110" s="1">
        <v>2</v>
      </c>
      <c r="U110" s="7">
        <v>0.43383530659157055</v>
      </c>
      <c r="V110" s="1">
        <v>3</v>
      </c>
      <c r="Y110" s="7">
        <v>0.26578146840853439</v>
      </c>
      <c r="Z110" s="1">
        <v>2</v>
      </c>
    </row>
    <row r="111" spans="1:26" x14ac:dyDescent="0.25">
      <c r="A111" s="7">
        <v>0.7904678640031344</v>
      </c>
      <c r="B111" s="1">
        <v>1</v>
      </c>
      <c r="E111" s="7">
        <v>0.16701554630573567</v>
      </c>
      <c r="F111" s="1">
        <v>1</v>
      </c>
      <c r="G111" s="22">
        <f>AVERAGE(E110:E111)</f>
        <v>0.16149729367559745</v>
      </c>
      <c r="I111" s="7">
        <v>0.79305677583275103</v>
      </c>
      <c r="J111" s="1">
        <v>3</v>
      </c>
      <c r="M111" s="7">
        <v>0.68643028637270898</v>
      </c>
      <c r="N111" s="1">
        <v>2</v>
      </c>
      <c r="Q111" s="7">
        <v>0.80298488580087735</v>
      </c>
      <c r="R111" s="1">
        <v>2</v>
      </c>
      <c r="U111" s="7">
        <v>0.43409155248103082</v>
      </c>
      <c r="V111" s="1">
        <v>3</v>
      </c>
      <c r="Y111" s="7">
        <v>0.27033293435274125</v>
      </c>
      <c r="Z111" s="1">
        <v>2</v>
      </c>
    </row>
    <row r="112" spans="1:26" x14ac:dyDescent="0.25">
      <c r="A112" s="7">
        <v>0.79179702914167394</v>
      </c>
      <c r="B112" s="1">
        <v>1</v>
      </c>
      <c r="E112" s="7">
        <v>0.17401396257773463</v>
      </c>
      <c r="F112" s="1">
        <v>1</v>
      </c>
      <c r="I112" s="7">
        <v>0.79346685398928374</v>
      </c>
      <c r="J112" s="1">
        <v>3</v>
      </c>
      <c r="M112" s="7">
        <v>0.69024167879018006</v>
      </c>
      <c r="N112" s="1">
        <v>2</v>
      </c>
      <c r="Q112" s="7">
        <v>0.80332180139931486</v>
      </c>
      <c r="R112" s="1">
        <v>2</v>
      </c>
      <c r="U112" s="7">
        <v>0.43773865122832889</v>
      </c>
      <c r="V112" s="1">
        <v>3</v>
      </c>
      <c r="Y112" s="7">
        <v>0.2729812274652581</v>
      </c>
      <c r="Z112" s="1">
        <v>2</v>
      </c>
    </row>
    <row r="113" spans="1:26" x14ac:dyDescent="0.25">
      <c r="A113" s="7">
        <v>0.79224466271789795</v>
      </c>
      <c r="B113" s="1">
        <v>1</v>
      </c>
      <c r="E113" s="7">
        <v>0.17681228537157592</v>
      </c>
      <c r="F113" s="1">
        <v>1</v>
      </c>
      <c r="I113" s="7">
        <v>0.79529581084332435</v>
      </c>
      <c r="J113" s="1">
        <v>3</v>
      </c>
      <c r="M113" s="7">
        <v>0.69742522224590753</v>
      </c>
      <c r="N113" s="1">
        <v>2</v>
      </c>
      <c r="Q113" s="7">
        <v>0.80989649851007184</v>
      </c>
      <c r="R113" s="1">
        <v>1</v>
      </c>
      <c r="S113" s="22">
        <f>AVERAGE(Q112:Q113)</f>
        <v>0.80660914995469335</v>
      </c>
      <c r="U113" s="7">
        <v>0.44378181937029709</v>
      </c>
      <c r="V113" s="1">
        <v>3</v>
      </c>
      <c r="Y113" s="7">
        <v>0.27378935689881245</v>
      </c>
      <c r="Z113" s="1">
        <v>2</v>
      </c>
    </row>
    <row r="114" spans="1:26" x14ac:dyDescent="0.25">
      <c r="A114" s="7">
        <v>0.79471947682954613</v>
      </c>
      <c r="B114" s="1">
        <v>1</v>
      </c>
      <c r="E114" s="7">
        <v>0.18376821814182467</v>
      </c>
      <c r="F114" s="1">
        <v>1</v>
      </c>
      <c r="I114" s="7">
        <v>0.79582647526310513</v>
      </c>
      <c r="J114" s="1">
        <v>3</v>
      </c>
      <c r="M114" s="7">
        <v>0.70670168109142029</v>
      </c>
      <c r="N114" s="1">
        <v>2</v>
      </c>
      <c r="Q114" s="7">
        <v>0.81105921030912531</v>
      </c>
      <c r="R114" s="1">
        <v>1</v>
      </c>
      <c r="U114" s="7">
        <v>0.44531957501206532</v>
      </c>
      <c r="V114" s="1">
        <v>3</v>
      </c>
      <c r="Y114" s="7">
        <v>0.27525912277888948</v>
      </c>
      <c r="Z114" s="1">
        <v>2</v>
      </c>
    </row>
    <row r="115" spans="1:26" x14ac:dyDescent="0.25">
      <c r="A115" s="7">
        <v>0.79506603940320997</v>
      </c>
      <c r="B115" s="1">
        <v>1</v>
      </c>
      <c r="E115" s="7">
        <v>0.18919820757768252</v>
      </c>
      <c r="F115" s="1">
        <v>1</v>
      </c>
      <c r="I115" s="7">
        <v>0.79738795366382997</v>
      </c>
      <c r="J115" s="1">
        <v>3</v>
      </c>
      <c r="M115" s="7">
        <v>0.71499324424200306</v>
      </c>
      <c r="N115" s="1">
        <v>1</v>
      </c>
      <c r="O115" s="22">
        <f>AVERAGE(M114:M115)</f>
        <v>0.71084746266671162</v>
      </c>
      <c r="Q115" s="7">
        <v>0.82445888353692254</v>
      </c>
      <c r="R115" s="1">
        <v>1</v>
      </c>
      <c r="U115" s="7">
        <v>0.44543678694701738</v>
      </c>
      <c r="V115" s="1">
        <v>3</v>
      </c>
      <c r="Y115" s="7">
        <v>0.2759218147682827</v>
      </c>
      <c r="Z115" s="1">
        <v>2</v>
      </c>
    </row>
    <row r="116" spans="1:26" x14ac:dyDescent="0.25">
      <c r="A116" s="7">
        <v>0.79538940270942782</v>
      </c>
      <c r="B116" s="1">
        <v>1</v>
      </c>
      <c r="E116" s="7">
        <v>0.19347677853294201</v>
      </c>
      <c r="F116" s="1">
        <v>1</v>
      </c>
      <c r="I116" s="7">
        <v>0.79913379110557436</v>
      </c>
      <c r="J116" s="1">
        <v>3</v>
      </c>
      <c r="M116" s="7">
        <v>0.72095648909854571</v>
      </c>
      <c r="N116" s="1">
        <v>1</v>
      </c>
      <c r="Q116" s="7">
        <v>0.8256684131350307</v>
      </c>
      <c r="R116" s="1">
        <v>1</v>
      </c>
      <c r="U116" s="7">
        <v>0.46084642586241514</v>
      </c>
      <c r="V116" s="1">
        <v>1</v>
      </c>
      <c r="W116" s="22">
        <f>AVERAGE(U115:U116)</f>
        <v>0.45314160640471624</v>
      </c>
      <c r="Y116" s="7">
        <v>0.28026397391549096</v>
      </c>
      <c r="Z116" s="1">
        <v>2</v>
      </c>
    </row>
    <row r="117" spans="1:26" x14ac:dyDescent="0.25">
      <c r="A117" s="7">
        <v>0.80614037800359972</v>
      </c>
      <c r="B117" s="1">
        <v>1</v>
      </c>
      <c r="E117" s="7">
        <v>0.19802482933426005</v>
      </c>
      <c r="F117" s="1">
        <v>1</v>
      </c>
      <c r="I117" s="7">
        <v>0.80050785159579474</v>
      </c>
      <c r="J117" s="1">
        <v>3</v>
      </c>
      <c r="M117" s="7">
        <v>0.72241534777915362</v>
      </c>
      <c r="N117" s="1">
        <v>1</v>
      </c>
      <c r="Q117" s="7">
        <v>0.82945462411921123</v>
      </c>
      <c r="R117" s="1">
        <v>1</v>
      </c>
      <c r="U117" s="7">
        <v>0.47105812716112339</v>
      </c>
      <c r="V117" s="1">
        <v>1</v>
      </c>
      <c r="Y117" s="7">
        <v>0.28236192316853381</v>
      </c>
      <c r="Z117" s="1">
        <v>2</v>
      </c>
    </row>
    <row r="118" spans="1:26" x14ac:dyDescent="0.25">
      <c r="A118" s="7">
        <v>0.80684497519823084</v>
      </c>
      <c r="B118" s="1">
        <v>1</v>
      </c>
      <c r="E118" s="7">
        <v>0.20847843211425143</v>
      </c>
      <c r="F118" s="1">
        <v>1</v>
      </c>
      <c r="I118" s="7">
        <v>0.82174413159801085</v>
      </c>
      <c r="J118" s="1">
        <v>3</v>
      </c>
      <c r="M118" s="7">
        <v>0.7253150693971856</v>
      </c>
      <c r="N118" s="1">
        <v>1</v>
      </c>
      <c r="Q118" s="7">
        <v>0.82966644075814699</v>
      </c>
      <c r="R118" s="1">
        <v>1</v>
      </c>
      <c r="U118" s="7">
        <v>0.47591423695017343</v>
      </c>
      <c r="V118" s="1">
        <v>1</v>
      </c>
      <c r="Y118" s="7">
        <v>0.28296483856218846</v>
      </c>
      <c r="Z118" s="1">
        <v>2</v>
      </c>
    </row>
    <row r="119" spans="1:26" x14ac:dyDescent="0.25">
      <c r="A119" s="7">
        <v>0.80711341947704862</v>
      </c>
      <c r="B119" s="1">
        <v>1</v>
      </c>
      <c r="E119" s="7">
        <v>0.21585777464047354</v>
      </c>
      <c r="F119" s="1">
        <v>1</v>
      </c>
      <c r="I119" s="7">
        <v>0.82373477163315778</v>
      </c>
      <c r="J119" s="1">
        <v>3</v>
      </c>
      <c r="M119" s="7">
        <v>0.72637341013046786</v>
      </c>
      <c r="N119" s="1">
        <v>1</v>
      </c>
      <c r="Q119" s="7">
        <v>0.83086658790827905</v>
      </c>
      <c r="R119" s="1">
        <v>1</v>
      </c>
      <c r="U119" s="7">
        <v>0.48259279243667136</v>
      </c>
      <c r="V119" s="1">
        <v>1</v>
      </c>
      <c r="Y119" s="7">
        <v>0.2833087338935637</v>
      </c>
      <c r="Z119" s="1">
        <v>2</v>
      </c>
    </row>
    <row r="120" spans="1:26" x14ac:dyDescent="0.25">
      <c r="A120" s="7">
        <v>0.80842528468454222</v>
      </c>
      <c r="B120" s="1">
        <v>1</v>
      </c>
      <c r="E120" s="7">
        <v>0.21778855947826792</v>
      </c>
      <c r="F120" s="1">
        <v>1</v>
      </c>
      <c r="I120" s="7">
        <v>0.83066203769280333</v>
      </c>
      <c r="J120" s="1">
        <v>3</v>
      </c>
      <c r="M120" s="7">
        <v>0.73273089736513197</v>
      </c>
      <c r="N120" s="1">
        <v>1</v>
      </c>
      <c r="Q120" s="7">
        <v>0.83259443441239767</v>
      </c>
      <c r="R120" s="1">
        <v>1</v>
      </c>
      <c r="U120" s="7">
        <v>0.48728292944804574</v>
      </c>
      <c r="V120" s="1">
        <v>1</v>
      </c>
      <c r="Y120" s="7">
        <v>0.28716506839694705</v>
      </c>
      <c r="Z120" s="1">
        <v>2</v>
      </c>
    </row>
    <row r="121" spans="1:26" x14ac:dyDescent="0.25">
      <c r="A121" s="7">
        <v>0.8094919858596985</v>
      </c>
      <c r="B121" s="1">
        <v>1</v>
      </c>
      <c r="E121" s="7">
        <v>0.21947278651715316</v>
      </c>
      <c r="F121" s="1">
        <v>1</v>
      </c>
      <c r="I121" s="7">
        <v>0.83290864595190672</v>
      </c>
      <c r="J121" s="1">
        <v>3</v>
      </c>
      <c r="M121" s="7">
        <v>0.73381161279024021</v>
      </c>
      <c r="N121" s="1">
        <v>1</v>
      </c>
      <c r="Q121" s="7">
        <v>0.83337167314397043</v>
      </c>
      <c r="R121" s="1">
        <v>1</v>
      </c>
      <c r="U121" s="7">
        <v>0.49314836830283837</v>
      </c>
      <c r="V121" s="1">
        <v>1</v>
      </c>
      <c r="Y121" s="7">
        <v>0.29999884423725143</v>
      </c>
      <c r="Z121" s="1">
        <v>2</v>
      </c>
    </row>
    <row r="122" spans="1:26" x14ac:dyDescent="0.25">
      <c r="A122" s="7">
        <v>0.80959287656849421</v>
      </c>
      <c r="B122" s="1">
        <v>1</v>
      </c>
      <c r="E122" s="7">
        <v>0.2228493966790932</v>
      </c>
      <c r="F122" s="1">
        <v>1</v>
      </c>
      <c r="I122" s="7">
        <v>0.83517981400938635</v>
      </c>
      <c r="J122" s="1">
        <v>3</v>
      </c>
      <c r="M122" s="7">
        <v>0.73424937548313807</v>
      </c>
      <c r="N122" s="1">
        <v>1</v>
      </c>
      <c r="Q122" s="7">
        <v>0.83385967961539187</v>
      </c>
      <c r="R122" s="1">
        <v>1</v>
      </c>
      <c r="U122" s="7">
        <v>0.49472936704175202</v>
      </c>
      <c r="V122" s="1">
        <v>1</v>
      </c>
      <c r="Y122" s="7">
        <v>0.30549437249574241</v>
      </c>
      <c r="Z122" s="1">
        <v>2</v>
      </c>
    </row>
    <row r="123" spans="1:26" x14ac:dyDescent="0.25">
      <c r="A123" s="7">
        <v>0.81041852037683149</v>
      </c>
      <c r="B123" s="1">
        <v>1</v>
      </c>
      <c r="E123" s="7">
        <v>0.22801861314953503</v>
      </c>
      <c r="F123" s="1">
        <v>1</v>
      </c>
      <c r="I123" s="7">
        <v>0.8531227195024691</v>
      </c>
      <c r="J123" s="1">
        <v>3</v>
      </c>
      <c r="M123" s="7">
        <v>0.73522988598044803</v>
      </c>
      <c r="N123" s="1">
        <v>1</v>
      </c>
      <c r="Q123" s="7">
        <v>0.83519924060660455</v>
      </c>
      <c r="R123" s="1">
        <v>1</v>
      </c>
      <c r="U123" s="7">
        <v>0.50129282077222737</v>
      </c>
      <c r="V123" s="1">
        <v>1</v>
      </c>
      <c r="Y123" s="7">
        <v>0.30625666372275462</v>
      </c>
      <c r="Z123" s="1">
        <v>2</v>
      </c>
    </row>
    <row r="124" spans="1:26" x14ac:dyDescent="0.25">
      <c r="A124" s="7">
        <v>0.81387705425787782</v>
      </c>
      <c r="B124" s="1">
        <v>1</v>
      </c>
      <c r="E124" s="7">
        <v>0.22861126154285047</v>
      </c>
      <c r="F124" s="1">
        <v>1</v>
      </c>
      <c r="I124" s="7">
        <v>0.85554411834378419</v>
      </c>
      <c r="J124" s="1">
        <v>3</v>
      </c>
      <c r="M124" s="7">
        <v>0.73657015039087603</v>
      </c>
      <c r="N124" s="1">
        <v>1</v>
      </c>
      <c r="Q124" s="7">
        <v>0.83633192076473595</v>
      </c>
      <c r="R124" s="1">
        <v>1</v>
      </c>
      <c r="U124" s="7">
        <v>0.5048690993977708</v>
      </c>
      <c r="V124" s="1">
        <v>1</v>
      </c>
      <c r="Y124" s="7">
        <v>0.30814614412688979</v>
      </c>
      <c r="Z124" s="1">
        <v>2</v>
      </c>
    </row>
    <row r="125" spans="1:26" x14ac:dyDescent="0.25">
      <c r="A125" s="7">
        <v>0.81571823677971877</v>
      </c>
      <c r="B125" s="1">
        <v>1</v>
      </c>
      <c r="E125" s="7">
        <v>0.23588198172074099</v>
      </c>
      <c r="F125" s="1">
        <v>1</v>
      </c>
      <c r="I125" s="7">
        <v>0.85748575381657155</v>
      </c>
      <c r="J125" s="1">
        <v>3</v>
      </c>
      <c r="M125" s="7">
        <v>0.73835185116288626</v>
      </c>
      <c r="N125" s="1">
        <v>1</v>
      </c>
      <c r="Q125" s="7">
        <v>0.8414133490150586</v>
      </c>
      <c r="R125" s="1">
        <v>1</v>
      </c>
      <c r="U125" s="7">
        <v>0.50818445261829359</v>
      </c>
      <c r="V125" s="1">
        <v>1</v>
      </c>
      <c r="Y125" s="7">
        <v>0.31253053280397802</v>
      </c>
      <c r="Z125" s="1">
        <v>2</v>
      </c>
    </row>
    <row r="126" spans="1:26" x14ac:dyDescent="0.25">
      <c r="A126" s="7">
        <v>0.81743220150905105</v>
      </c>
      <c r="B126" s="1">
        <v>1</v>
      </c>
      <c r="E126" s="7">
        <v>0.2504398411819071</v>
      </c>
      <c r="F126" s="1">
        <v>1</v>
      </c>
      <c r="I126" s="7">
        <v>0.86450464851189113</v>
      </c>
      <c r="J126" s="1">
        <v>3</v>
      </c>
      <c r="M126" s="7">
        <v>0.73928460986240752</v>
      </c>
      <c r="N126" s="1">
        <v>1</v>
      </c>
      <c r="Q126" s="7">
        <v>0.84704119550592205</v>
      </c>
      <c r="R126" s="1">
        <v>1</v>
      </c>
      <c r="U126" s="7">
        <v>0.51063317807923492</v>
      </c>
      <c r="V126" s="1">
        <v>1</v>
      </c>
      <c r="Y126" s="7">
        <v>0.31449712337431301</v>
      </c>
      <c r="Z126" s="1">
        <v>2</v>
      </c>
    </row>
    <row r="127" spans="1:26" x14ac:dyDescent="0.25">
      <c r="A127" s="7">
        <v>0.82065400653182952</v>
      </c>
      <c r="B127" s="1">
        <v>1</v>
      </c>
      <c r="E127" s="7">
        <v>0.25588446990584435</v>
      </c>
      <c r="F127" s="1">
        <v>1</v>
      </c>
      <c r="I127" s="7">
        <v>0.877219266855638</v>
      </c>
      <c r="J127" s="1">
        <v>3</v>
      </c>
      <c r="M127" s="7">
        <v>0.74021236095813936</v>
      </c>
      <c r="N127" s="1">
        <v>1</v>
      </c>
      <c r="Q127" s="7">
        <v>0.8498298958818763</v>
      </c>
      <c r="R127" s="1">
        <v>1</v>
      </c>
      <c r="U127" s="7">
        <v>0.51327340530134091</v>
      </c>
      <c r="V127" s="1">
        <v>1</v>
      </c>
      <c r="Y127" s="7">
        <v>0.31948334374263676</v>
      </c>
      <c r="Z127" s="1">
        <v>2</v>
      </c>
    </row>
    <row r="128" spans="1:26" x14ac:dyDescent="0.25">
      <c r="A128" s="7">
        <v>0.82533357595015566</v>
      </c>
      <c r="B128" s="1">
        <v>1</v>
      </c>
      <c r="E128" s="7">
        <v>0.26133509126847765</v>
      </c>
      <c r="F128" s="1">
        <v>1</v>
      </c>
      <c r="I128" s="7">
        <v>0.87916100248253948</v>
      </c>
      <c r="J128" s="1">
        <v>3</v>
      </c>
      <c r="M128" s="7">
        <v>0.744939799561949</v>
      </c>
      <c r="N128" s="1">
        <v>1</v>
      </c>
      <c r="Q128" s="7">
        <v>0.8589995999619815</v>
      </c>
      <c r="R128" s="1">
        <v>1</v>
      </c>
      <c r="U128" s="7">
        <v>0.51350504734586877</v>
      </c>
      <c r="V128" s="1">
        <v>1</v>
      </c>
      <c r="Y128" s="7">
        <v>0.32823533578532255</v>
      </c>
      <c r="Z128" s="1">
        <v>2</v>
      </c>
    </row>
    <row r="129" spans="1:27" x14ac:dyDescent="0.25">
      <c r="A129" s="7">
        <v>0.83317049457523507</v>
      </c>
      <c r="B129" s="1">
        <v>1</v>
      </c>
      <c r="E129" s="7">
        <v>0.26626213986202607</v>
      </c>
      <c r="F129" s="1">
        <v>1</v>
      </c>
      <c r="I129" s="7">
        <v>0.87998380235298201</v>
      </c>
      <c r="J129" s="1">
        <v>3</v>
      </c>
      <c r="M129" s="7">
        <v>0.74813685608742908</v>
      </c>
      <c r="N129" s="1">
        <v>1</v>
      </c>
      <c r="Q129" s="7">
        <v>0.86134231625003965</v>
      </c>
      <c r="R129" s="1">
        <v>1</v>
      </c>
      <c r="U129" s="7">
        <v>0.51638890951523597</v>
      </c>
      <c r="V129" s="1">
        <v>1</v>
      </c>
      <c r="Y129" s="7">
        <v>0.33017154136745558</v>
      </c>
      <c r="Z129" s="1">
        <v>2</v>
      </c>
    </row>
    <row r="130" spans="1:27" x14ac:dyDescent="0.25">
      <c r="A130" s="7">
        <v>0.83972250581085239</v>
      </c>
      <c r="B130" s="1">
        <v>1</v>
      </c>
      <c r="E130" s="7">
        <v>0.26941576190076605</v>
      </c>
      <c r="F130" s="1">
        <v>1</v>
      </c>
      <c r="I130" s="7">
        <v>0.88284236736345867</v>
      </c>
      <c r="J130" s="1">
        <v>3</v>
      </c>
      <c r="M130" s="7">
        <v>0.74822388750114055</v>
      </c>
      <c r="N130" s="1">
        <v>1</v>
      </c>
      <c r="Q130" s="7">
        <v>0.86218050575156446</v>
      </c>
      <c r="R130" s="1">
        <v>1</v>
      </c>
      <c r="U130" s="7">
        <v>0.52121314749436554</v>
      </c>
      <c r="V130" s="1">
        <v>1</v>
      </c>
      <c r="Y130" s="7">
        <v>0.33541766956853691</v>
      </c>
      <c r="Z130" s="1">
        <v>2</v>
      </c>
    </row>
    <row r="131" spans="1:27" x14ac:dyDescent="0.25">
      <c r="A131" s="7">
        <v>0.84173377437214292</v>
      </c>
      <c r="B131" s="1">
        <v>1</v>
      </c>
      <c r="E131" s="7">
        <v>0.27143254134991396</v>
      </c>
      <c r="F131" s="1">
        <v>1</v>
      </c>
      <c r="I131" s="7">
        <v>0.88647078790220712</v>
      </c>
      <c r="J131" s="1">
        <v>3</v>
      </c>
      <c r="M131" s="7">
        <v>0.75256253419093266</v>
      </c>
      <c r="N131" s="1">
        <v>1</v>
      </c>
      <c r="Q131" s="7">
        <v>0.86225913304669632</v>
      </c>
      <c r="R131" s="1">
        <v>1</v>
      </c>
      <c r="U131" s="7">
        <v>0.52270032682097844</v>
      </c>
      <c r="V131" s="1">
        <v>1</v>
      </c>
      <c r="Y131" s="7">
        <v>0.34485701511434924</v>
      </c>
      <c r="Z131" s="1">
        <v>2</v>
      </c>
    </row>
    <row r="132" spans="1:27" x14ac:dyDescent="0.25">
      <c r="A132" s="7">
        <v>0.84818374673323838</v>
      </c>
      <c r="B132" s="1">
        <v>1</v>
      </c>
      <c r="E132" s="7">
        <v>0.27818667310346568</v>
      </c>
      <c r="F132" s="1">
        <v>1</v>
      </c>
      <c r="I132" s="7">
        <v>0.89158327002771631</v>
      </c>
      <c r="J132" s="1">
        <v>3</v>
      </c>
      <c r="M132" s="7">
        <v>0.75467124005763775</v>
      </c>
      <c r="N132" s="1">
        <v>1</v>
      </c>
      <c r="Q132" s="7">
        <v>0.86319933239173097</v>
      </c>
      <c r="R132" s="1">
        <v>1</v>
      </c>
      <c r="U132" s="7">
        <v>0.52705149251264793</v>
      </c>
      <c r="V132" s="1">
        <v>1</v>
      </c>
      <c r="Y132" s="7">
        <v>0.37474607248884917</v>
      </c>
      <c r="Z132" s="1">
        <v>3</v>
      </c>
      <c r="AA132" s="22">
        <f>AVERAGE(Y131:Y132)</f>
        <v>0.35980154380159923</v>
      </c>
    </row>
    <row r="133" spans="1:27" x14ac:dyDescent="0.25">
      <c r="A133" s="7">
        <v>0.85290821275608519</v>
      </c>
      <c r="B133" s="1">
        <v>1</v>
      </c>
      <c r="E133" s="7">
        <v>0.29143521551795443</v>
      </c>
      <c r="F133" s="1">
        <v>1</v>
      </c>
      <c r="I133" s="7">
        <v>0.89269423095470857</v>
      </c>
      <c r="J133" s="1">
        <v>3</v>
      </c>
      <c r="M133" s="7">
        <v>0.75518853799948771</v>
      </c>
      <c r="N133" s="1">
        <v>1</v>
      </c>
      <c r="Q133" s="7">
        <v>0.87186416826577517</v>
      </c>
      <c r="R133" s="1">
        <v>1</v>
      </c>
      <c r="U133" s="7">
        <v>0.52751712260391659</v>
      </c>
      <c r="V133" s="1">
        <v>1</v>
      </c>
      <c r="Y133" s="7">
        <v>0.3801534048351719</v>
      </c>
      <c r="Z133" s="1">
        <v>3</v>
      </c>
    </row>
    <row r="134" spans="1:27" x14ac:dyDescent="0.25">
      <c r="A134" s="7">
        <v>0.85666266495924559</v>
      </c>
      <c r="B134" s="1">
        <v>1</v>
      </c>
      <c r="E134" s="7">
        <v>0.30618953421572925</v>
      </c>
      <c r="F134" s="1">
        <v>1</v>
      </c>
      <c r="I134" s="7">
        <v>0.8991783994940592</v>
      </c>
      <c r="J134" s="1">
        <v>3</v>
      </c>
      <c r="M134" s="7">
        <v>0.75652576005115657</v>
      </c>
      <c r="N134" s="1">
        <v>1</v>
      </c>
      <c r="Q134" s="7">
        <v>0.87242370384935009</v>
      </c>
      <c r="R134" s="1">
        <v>1</v>
      </c>
      <c r="U134" s="7">
        <v>0.53781744183124347</v>
      </c>
      <c r="V134" s="1">
        <v>1</v>
      </c>
      <c r="Y134" s="7">
        <v>0.41100916873477278</v>
      </c>
      <c r="Z134" s="1">
        <v>3</v>
      </c>
    </row>
    <row r="135" spans="1:27" x14ac:dyDescent="0.25">
      <c r="A135" s="7">
        <v>0.88353808332391526</v>
      </c>
      <c r="B135" s="1">
        <v>1</v>
      </c>
      <c r="E135" s="7">
        <v>0.30792648856549776</v>
      </c>
      <c r="F135" s="1">
        <v>1</v>
      </c>
      <c r="I135" s="7">
        <v>0.90087825798888166</v>
      </c>
      <c r="J135" s="1">
        <v>3</v>
      </c>
      <c r="M135" s="7">
        <v>0.75832090135171215</v>
      </c>
      <c r="N135" s="1">
        <v>1</v>
      </c>
      <c r="Q135" s="7">
        <v>0.87319936214938243</v>
      </c>
      <c r="R135" s="1">
        <v>1</v>
      </c>
      <c r="U135" s="7">
        <v>0.53976600319221901</v>
      </c>
      <c r="V135" s="1">
        <v>1</v>
      </c>
      <c r="Y135" s="7">
        <v>0.41858381498911729</v>
      </c>
      <c r="Z135" s="1">
        <v>3</v>
      </c>
    </row>
    <row r="136" spans="1:27" x14ac:dyDescent="0.25">
      <c r="A136" s="7">
        <v>0.88436643494203238</v>
      </c>
      <c r="B136" s="1">
        <v>1</v>
      </c>
      <c r="E136" s="7">
        <v>0.31525424473560709</v>
      </c>
      <c r="F136" s="1">
        <v>1</v>
      </c>
      <c r="I136" s="7">
        <v>0.90459051895616593</v>
      </c>
      <c r="J136" s="1">
        <v>3</v>
      </c>
      <c r="M136" s="7">
        <v>0.75971336555346114</v>
      </c>
      <c r="N136" s="1">
        <v>1</v>
      </c>
      <c r="Q136" s="7">
        <v>0.87338071264130201</v>
      </c>
      <c r="R136" s="1">
        <v>1</v>
      </c>
      <c r="U136" s="7">
        <v>0.54567820599314576</v>
      </c>
      <c r="V136" s="1">
        <v>1</v>
      </c>
      <c r="Y136" s="7">
        <v>0.42728807129443674</v>
      </c>
      <c r="Z136" s="1">
        <v>3</v>
      </c>
    </row>
    <row r="137" spans="1:27" x14ac:dyDescent="0.25">
      <c r="A137" s="7">
        <v>0.88662395941976591</v>
      </c>
      <c r="B137" s="1">
        <v>1</v>
      </c>
      <c r="E137" s="7">
        <v>0.3280903418469393</v>
      </c>
      <c r="F137" s="1">
        <v>1</v>
      </c>
      <c r="I137" s="7">
        <v>0.90770019742629993</v>
      </c>
      <c r="J137" s="1">
        <v>3</v>
      </c>
      <c r="M137" s="7">
        <v>0.7634199147105234</v>
      </c>
      <c r="N137" s="1">
        <v>1</v>
      </c>
      <c r="Q137" s="7">
        <v>0.87803866323120638</v>
      </c>
      <c r="R137" s="1">
        <v>1</v>
      </c>
      <c r="U137" s="7">
        <v>0.54669851030811289</v>
      </c>
      <c r="V137" s="1">
        <v>1</v>
      </c>
      <c r="Y137" s="7">
        <v>0.43165686534649872</v>
      </c>
      <c r="Z137" s="1">
        <v>3</v>
      </c>
    </row>
    <row r="138" spans="1:27" x14ac:dyDescent="0.25">
      <c r="A138" s="7">
        <v>0.88703996441827671</v>
      </c>
      <c r="B138" s="1">
        <v>1</v>
      </c>
      <c r="E138" s="7">
        <v>0.33560778931354851</v>
      </c>
      <c r="F138" s="1">
        <v>1</v>
      </c>
      <c r="I138" s="7">
        <v>0.90936866239648539</v>
      </c>
      <c r="J138" s="1">
        <v>3</v>
      </c>
      <c r="M138" s="7">
        <v>0.76865110348062882</v>
      </c>
      <c r="N138" s="1">
        <v>1</v>
      </c>
      <c r="Q138" s="7">
        <v>0.8794181298949878</v>
      </c>
      <c r="R138" s="1">
        <v>1</v>
      </c>
      <c r="U138" s="7">
        <v>0.55096740901056818</v>
      </c>
      <c r="V138" s="1">
        <v>1</v>
      </c>
      <c r="Y138" s="7">
        <v>0.43357693536613146</v>
      </c>
      <c r="Z138" s="1">
        <v>3</v>
      </c>
    </row>
    <row r="139" spans="1:27" x14ac:dyDescent="0.25">
      <c r="A139" s="7">
        <v>0.89518002850375034</v>
      </c>
      <c r="B139" s="1">
        <v>1</v>
      </c>
      <c r="E139" s="7">
        <v>0.3477389998699616</v>
      </c>
      <c r="F139" s="1">
        <v>1</v>
      </c>
      <c r="I139" s="7">
        <v>0.91590816223301408</v>
      </c>
      <c r="J139" s="1">
        <v>3</v>
      </c>
      <c r="M139" s="7">
        <v>0.77110395331192438</v>
      </c>
      <c r="N139" s="1">
        <v>1</v>
      </c>
      <c r="Q139" s="7">
        <v>0.87995091401434433</v>
      </c>
      <c r="R139" s="1">
        <v>1</v>
      </c>
      <c r="U139" s="7">
        <v>0.56879444691208769</v>
      </c>
      <c r="V139" s="1">
        <v>1</v>
      </c>
      <c r="Y139" s="7">
        <v>0.44807233056399504</v>
      </c>
      <c r="Z139" s="1">
        <v>3</v>
      </c>
    </row>
    <row r="140" spans="1:27" x14ac:dyDescent="0.25">
      <c r="A140" s="7">
        <v>0.89711892183320197</v>
      </c>
      <c r="B140" s="1">
        <v>1</v>
      </c>
      <c r="E140" s="7">
        <v>0.35172286946265879</v>
      </c>
      <c r="F140" s="1">
        <v>1</v>
      </c>
      <c r="I140" s="7">
        <v>0.91677530744611868</v>
      </c>
      <c r="J140" s="1">
        <v>3</v>
      </c>
      <c r="M140" s="7">
        <v>0.78145448987952559</v>
      </c>
      <c r="N140" s="1">
        <v>1</v>
      </c>
      <c r="Q140" s="7">
        <v>0.88929835957778636</v>
      </c>
      <c r="R140" s="1">
        <v>1</v>
      </c>
      <c r="U140" s="7">
        <v>0.56989405172142049</v>
      </c>
      <c r="V140" s="1">
        <v>1</v>
      </c>
      <c r="Y140" s="7">
        <v>0.45517227661942772</v>
      </c>
      <c r="Z140" s="1">
        <v>3</v>
      </c>
    </row>
    <row r="141" spans="1:27" x14ac:dyDescent="0.25">
      <c r="A141" s="7">
        <v>0.90438668821063695</v>
      </c>
      <c r="B141" s="1">
        <v>1</v>
      </c>
      <c r="E141" s="7">
        <v>0.40009450174927758</v>
      </c>
      <c r="F141" s="1">
        <v>1</v>
      </c>
      <c r="I141" s="7">
        <v>0.91754866838314997</v>
      </c>
      <c r="J141" s="1">
        <v>3</v>
      </c>
      <c r="M141" s="7">
        <v>0.78185850797549816</v>
      </c>
      <c r="N141" s="1">
        <v>1</v>
      </c>
      <c r="Q141" s="7">
        <v>0.89333146388295903</v>
      </c>
      <c r="R141" s="1">
        <v>1</v>
      </c>
      <c r="U141" s="7">
        <v>0.57206040761576316</v>
      </c>
      <c r="V141" s="1">
        <v>1</v>
      </c>
      <c r="Y141" s="7">
        <v>0.47426722472119387</v>
      </c>
      <c r="Z141" s="1">
        <v>3</v>
      </c>
    </row>
    <row r="142" spans="1:27" x14ac:dyDescent="0.25">
      <c r="A142" s="7">
        <v>0.90571729341656226</v>
      </c>
      <c r="B142" s="1">
        <v>1</v>
      </c>
      <c r="E142" s="7">
        <v>0.40219697840784568</v>
      </c>
      <c r="F142" s="1">
        <v>1</v>
      </c>
      <c r="I142" s="7">
        <v>0.92007411610429524</v>
      </c>
      <c r="J142" s="1">
        <v>3</v>
      </c>
      <c r="M142" s="7">
        <v>0.80224223577472098</v>
      </c>
      <c r="N142" s="1">
        <v>1</v>
      </c>
      <c r="Q142" s="7">
        <v>0.8955044377047795</v>
      </c>
      <c r="R142" s="1">
        <v>1</v>
      </c>
      <c r="U142" s="7">
        <v>0.5819768017860939</v>
      </c>
      <c r="V142" s="1">
        <v>1</v>
      </c>
      <c r="Y142" s="7">
        <v>0.489158039214457</v>
      </c>
      <c r="Z142" s="1">
        <v>3</v>
      </c>
    </row>
    <row r="143" spans="1:27" x14ac:dyDescent="0.25">
      <c r="A143" s="7">
        <v>0.90719442960729935</v>
      </c>
      <c r="B143" s="1">
        <v>1</v>
      </c>
      <c r="E143" s="7">
        <v>0.40516994410237084</v>
      </c>
      <c r="F143" s="1">
        <v>1</v>
      </c>
      <c r="I143" s="7">
        <v>0.92045053810377764</v>
      </c>
      <c r="J143" s="1">
        <v>3</v>
      </c>
      <c r="M143" s="7">
        <v>0.80620241782606084</v>
      </c>
      <c r="N143" s="1">
        <v>1</v>
      </c>
      <c r="Q143" s="7">
        <v>0.89691195187123529</v>
      </c>
      <c r="R143" s="1">
        <v>1</v>
      </c>
      <c r="U143" s="7">
        <v>0.58949608961234667</v>
      </c>
      <c r="V143" s="1">
        <v>1</v>
      </c>
      <c r="Y143" s="7">
        <v>0.49503204216794022</v>
      </c>
      <c r="Z143" s="1">
        <v>3</v>
      </c>
    </row>
    <row r="144" spans="1:27" x14ac:dyDescent="0.25">
      <c r="A144" s="7">
        <v>0.91038470548823092</v>
      </c>
      <c r="B144" s="1">
        <v>1</v>
      </c>
      <c r="E144" s="7">
        <v>0.41937143730934651</v>
      </c>
      <c r="F144" s="1">
        <v>1</v>
      </c>
      <c r="I144" s="7">
        <v>0.92075793883404089</v>
      </c>
      <c r="J144" s="1">
        <v>3</v>
      </c>
      <c r="M144" s="7">
        <v>0.80835203270314959</v>
      </c>
      <c r="N144" s="1">
        <v>1</v>
      </c>
      <c r="Q144" s="7">
        <v>0.90311804805361207</v>
      </c>
      <c r="R144" s="1">
        <v>1</v>
      </c>
      <c r="U144" s="7">
        <v>0.59712475727589509</v>
      </c>
      <c r="V144" s="1">
        <v>1</v>
      </c>
      <c r="Y144" s="7">
        <v>0.50248458517778705</v>
      </c>
      <c r="Z144" s="1">
        <v>3</v>
      </c>
    </row>
    <row r="145" spans="1:27" x14ac:dyDescent="0.25">
      <c r="A145" s="7">
        <v>0.91327644579992218</v>
      </c>
      <c r="B145" s="1">
        <v>1</v>
      </c>
      <c r="E145" s="7">
        <v>0.43628366961944476</v>
      </c>
      <c r="F145" s="1">
        <v>2</v>
      </c>
      <c r="G145" s="22">
        <f>AVERAGE(E144:E145)</f>
        <v>0.4278275534643956</v>
      </c>
      <c r="I145" s="7">
        <v>0.92085206789570695</v>
      </c>
      <c r="J145" s="1">
        <v>3</v>
      </c>
      <c r="M145" s="7">
        <v>0.81547759746281268</v>
      </c>
      <c r="N145" s="1">
        <v>1</v>
      </c>
      <c r="Q145" s="7">
        <v>0.90746528341250521</v>
      </c>
      <c r="R145" s="1">
        <v>1</v>
      </c>
      <c r="U145" s="7">
        <v>0.5973743843238688</v>
      </c>
      <c r="V145" s="1">
        <v>1</v>
      </c>
      <c r="Y145" s="7">
        <v>0.52017205826275692</v>
      </c>
      <c r="Z145" s="1">
        <v>3</v>
      </c>
    </row>
    <row r="146" spans="1:27" x14ac:dyDescent="0.25">
      <c r="A146" s="7">
        <v>0.92404040304885071</v>
      </c>
      <c r="B146" s="1">
        <v>1</v>
      </c>
      <c r="E146" s="7">
        <v>0.44464234944514253</v>
      </c>
      <c r="F146" s="1">
        <v>2</v>
      </c>
      <c r="I146" s="7">
        <v>0.92196515556107084</v>
      </c>
      <c r="J146" s="1">
        <v>3</v>
      </c>
      <c r="M146" s="7">
        <v>0.82210173423539346</v>
      </c>
      <c r="N146" s="1">
        <v>1</v>
      </c>
      <c r="Q146" s="7">
        <v>0.9103344666130383</v>
      </c>
      <c r="R146" s="1">
        <v>1</v>
      </c>
      <c r="U146" s="7">
        <v>0.60095794689033322</v>
      </c>
      <c r="V146" s="1">
        <v>1</v>
      </c>
      <c r="Y146" s="7">
        <v>0.52955683975983692</v>
      </c>
      <c r="Z146" s="1">
        <v>3</v>
      </c>
    </row>
    <row r="147" spans="1:27" x14ac:dyDescent="0.25">
      <c r="A147" s="7">
        <v>0.92670745038856073</v>
      </c>
      <c r="B147" s="1">
        <v>1</v>
      </c>
      <c r="E147" s="7">
        <v>0.4748186875854421</v>
      </c>
      <c r="F147" s="1">
        <v>2</v>
      </c>
      <c r="I147" s="7">
        <v>0.92602126969795651</v>
      </c>
      <c r="J147" s="1">
        <v>3</v>
      </c>
      <c r="M147" s="7">
        <v>0.83453515841896297</v>
      </c>
      <c r="N147" s="1">
        <v>1</v>
      </c>
      <c r="Q147" s="7">
        <v>0.91204547749767084</v>
      </c>
      <c r="R147" s="1">
        <v>1</v>
      </c>
      <c r="U147" s="7">
        <v>0.60653676118606004</v>
      </c>
      <c r="V147" s="1">
        <v>1</v>
      </c>
      <c r="Y147" s="7">
        <v>0.53080643182374576</v>
      </c>
      <c r="Z147" s="1">
        <v>3</v>
      </c>
    </row>
    <row r="148" spans="1:27" x14ac:dyDescent="0.25">
      <c r="A148" s="7">
        <v>0.92695234293516471</v>
      </c>
      <c r="B148" s="1">
        <v>1</v>
      </c>
      <c r="E148" s="7">
        <v>0.47974432287008223</v>
      </c>
      <c r="F148" s="1">
        <v>2</v>
      </c>
      <c r="I148" s="7">
        <v>0.93427224331685044</v>
      </c>
      <c r="J148" s="1">
        <v>3</v>
      </c>
      <c r="M148" s="7">
        <v>0.85061238128373673</v>
      </c>
      <c r="N148" s="1">
        <v>1</v>
      </c>
      <c r="Q148" s="7">
        <v>0.9126205014232498</v>
      </c>
      <c r="R148" s="1">
        <v>1</v>
      </c>
      <c r="U148" s="7">
        <v>0.60929574946215181</v>
      </c>
      <c r="V148" s="1">
        <v>1</v>
      </c>
      <c r="Y148" s="7">
        <v>0.56755651080381686</v>
      </c>
      <c r="Z148" s="1">
        <v>3</v>
      </c>
    </row>
    <row r="149" spans="1:27" x14ac:dyDescent="0.25">
      <c r="A149" s="7">
        <v>0.92775447543460499</v>
      </c>
      <c r="B149" s="1">
        <v>1</v>
      </c>
      <c r="E149" s="7">
        <v>0.48474084289095426</v>
      </c>
      <c r="F149" s="1">
        <v>2</v>
      </c>
      <c r="I149" s="7">
        <v>0.93780489137750189</v>
      </c>
      <c r="J149" s="1">
        <v>3</v>
      </c>
      <c r="M149" s="7">
        <v>0.85328781048295177</v>
      </c>
      <c r="N149" s="1">
        <v>1</v>
      </c>
      <c r="Q149" s="7">
        <v>0.93415907753422345</v>
      </c>
      <c r="R149" s="1">
        <v>1</v>
      </c>
      <c r="U149" s="7">
        <v>0.61705257142527192</v>
      </c>
      <c r="V149" s="1">
        <v>1</v>
      </c>
      <c r="Y149" s="7">
        <v>0.60121285631519505</v>
      </c>
      <c r="Z149" s="1">
        <v>3</v>
      </c>
    </row>
    <row r="150" spans="1:27" x14ac:dyDescent="0.25">
      <c r="A150" s="7">
        <v>0.93587750014392268</v>
      </c>
      <c r="B150" s="1">
        <v>1</v>
      </c>
      <c r="E150" s="7">
        <v>0.50723974174788233</v>
      </c>
      <c r="F150" s="1">
        <v>2</v>
      </c>
      <c r="I150" s="7">
        <v>0.93827652290077668</v>
      </c>
      <c r="J150" s="1">
        <v>3</v>
      </c>
      <c r="M150" s="7">
        <v>0.85521622977303646</v>
      </c>
      <c r="N150" s="1">
        <v>1</v>
      </c>
      <c r="Q150" s="7">
        <v>0.93680822432068744</v>
      </c>
      <c r="R150" s="1">
        <v>1</v>
      </c>
      <c r="U150" s="7">
        <v>0.61830691221491241</v>
      </c>
      <c r="V150" s="1">
        <v>1</v>
      </c>
      <c r="Y150" s="7">
        <v>0.62749723927586065</v>
      </c>
      <c r="Z150" s="1">
        <v>3</v>
      </c>
    </row>
    <row r="151" spans="1:27" x14ac:dyDescent="0.25">
      <c r="A151" s="7">
        <v>0.93700399737881335</v>
      </c>
      <c r="B151" s="1">
        <v>1</v>
      </c>
      <c r="E151" s="7">
        <v>0.55454162231029536</v>
      </c>
      <c r="F151" s="1">
        <v>2</v>
      </c>
      <c r="I151" s="7">
        <v>0.93991488909806475</v>
      </c>
      <c r="J151" s="1">
        <v>3</v>
      </c>
      <c r="M151" s="7">
        <v>0.85964425108957532</v>
      </c>
      <c r="N151" s="1">
        <v>1</v>
      </c>
      <c r="Q151" s="7">
        <v>0.93715322359848974</v>
      </c>
      <c r="R151" s="1">
        <v>1</v>
      </c>
      <c r="U151" s="7">
        <v>0.62904552234119537</v>
      </c>
      <c r="V151" s="1">
        <v>1</v>
      </c>
      <c r="Y151" s="7">
        <v>0.6999374558110989</v>
      </c>
      <c r="Z151" s="1">
        <v>4</v>
      </c>
      <c r="AA151" s="22">
        <f>AVERAGE(Y150:Y151)</f>
        <v>0.66371734754347977</v>
      </c>
    </row>
    <row r="152" spans="1:27" x14ac:dyDescent="0.25">
      <c r="A152" s="7">
        <v>0.95038585694829547</v>
      </c>
      <c r="B152" s="1">
        <v>1</v>
      </c>
      <c r="E152" s="7">
        <v>0.55521110054909817</v>
      </c>
      <c r="F152" s="1">
        <v>2</v>
      </c>
      <c r="I152" s="7">
        <v>0.94362230482996623</v>
      </c>
      <c r="J152" s="1">
        <v>3</v>
      </c>
      <c r="M152" s="7">
        <v>0.86382614898920029</v>
      </c>
      <c r="N152" s="1">
        <v>1</v>
      </c>
      <c r="Q152" s="7">
        <v>0.94540495016089809</v>
      </c>
      <c r="R152" s="1">
        <v>1</v>
      </c>
      <c r="U152" s="7">
        <v>0.63469784156326237</v>
      </c>
      <c r="V152" s="1">
        <v>1</v>
      </c>
      <c r="Y152" s="7">
        <v>0.7060148644637142</v>
      </c>
      <c r="Z152" s="1">
        <v>4</v>
      </c>
    </row>
    <row r="153" spans="1:27" x14ac:dyDescent="0.25">
      <c r="A153" s="7">
        <v>0.95086662039209913</v>
      </c>
      <c r="B153" s="1">
        <v>1</v>
      </c>
      <c r="E153" s="7">
        <v>0.58456469231700292</v>
      </c>
      <c r="F153" s="1">
        <v>2</v>
      </c>
      <c r="I153" s="7">
        <v>0.95733293890733995</v>
      </c>
      <c r="J153" s="1">
        <v>3</v>
      </c>
      <c r="M153" s="7">
        <v>0.87329358039941041</v>
      </c>
      <c r="N153" s="1">
        <v>1</v>
      </c>
      <c r="Q153" s="7">
        <v>0.94821974647058549</v>
      </c>
      <c r="R153" s="1">
        <v>1</v>
      </c>
      <c r="U153" s="7">
        <v>0.64338178523350908</v>
      </c>
      <c r="V153" s="1">
        <v>1</v>
      </c>
      <c r="Y153" s="7">
        <v>0.7591778040861541</v>
      </c>
      <c r="Z153" s="1">
        <v>4</v>
      </c>
    </row>
    <row r="154" spans="1:27" x14ac:dyDescent="0.25">
      <c r="A154" s="7">
        <v>0.95675343068675023</v>
      </c>
      <c r="B154" s="1">
        <v>1</v>
      </c>
      <c r="E154" s="7">
        <v>0.59245934379889642</v>
      </c>
      <c r="F154" s="1">
        <v>2</v>
      </c>
      <c r="I154" s="7">
        <v>0.96001135320096032</v>
      </c>
      <c r="J154" s="1">
        <v>3</v>
      </c>
      <c r="M154" s="7">
        <v>0.87524048339162264</v>
      </c>
      <c r="N154" s="1">
        <v>1</v>
      </c>
      <c r="Q154" s="7">
        <v>0.94929053577572742</v>
      </c>
      <c r="R154" s="1">
        <v>1</v>
      </c>
      <c r="U154" s="7">
        <v>0.65580502317717626</v>
      </c>
      <c r="V154" s="1">
        <v>1</v>
      </c>
      <c r="Y154" s="7">
        <v>0.77993439333596348</v>
      </c>
      <c r="Z154" s="1">
        <v>4</v>
      </c>
    </row>
    <row r="155" spans="1:27" x14ac:dyDescent="0.25">
      <c r="A155" s="7">
        <v>0.97608713831298011</v>
      </c>
      <c r="B155" s="1">
        <v>1</v>
      </c>
      <c r="E155" s="7">
        <v>0.64551992776338396</v>
      </c>
      <c r="F155" s="1">
        <v>2</v>
      </c>
      <c r="I155" s="7">
        <v>0.96042109301801015</v>
      </c>
      <c r="J155" s="1">
        <v>3</v>
      </c>
      <c r="M155" s="7">
        <v>0.88072154898579058</v>
      </c>
      <c r="N155" s="1">
        <v>1</v>
      </c>
      <c r="Q155" s="7">
        <v>0.95076048414691827</v>
      </c>
      <c r="R155" s="1">
        <v>1</v>
      </c>
      <c r="U155" s="7">
        <v>0.66366265975894712</v>
      </c>
      <c r="V155" s="1">
        <v>1</v>
      </c>
      <c r="Y155" s="7">
        <v>0.78515908312744132</v>
      </c>
      <c r="Z155" s="1">
        <v>4</v>
      </c>
    </row>
    <row r="156" spans="1:27" x14ac:dyDescent="0.25">
      <c r="A156" s="7">
        <v>0.98229753307761991</v>
      </c>
      <c r="B156" s="1">
        <v>1</v>
      </c>
      <c r="E156" s="7">
        <v>0.65040215214471919</v>
      </c>
      <c r="F156" s="1">
        <v>2</v>
      </c>
      <c r="I156" s="7">
        <v>0.96377566417652571</v>
      </c>
      <c r="J156" s="1">
        <v>3</v>
      </c>
      <c r="M156" s="7">
        <v>0.88440278972892672</v>
      </c>
      <c r="N156" s="1">
        <v>1</v>
      </c>
      <c r="Q156" s="7">
        <v>0.95288279042897317</v>
      </c>
      <c r="R156" s="1">
        <v>1</v>
      </c>
      <c r="U156" s="7">
        <v>0.69342004570381433</v>
      </c>
      <c r="V156" s="1">
        <v>1</v>
      </c>
      <c r="Y156" s="7">
        <v>0.80301216730718095</v>
      </c>
      <c r="Z156" s="1">
        <v>4</v>
      </c>
    </row>
    <row r="157" spans="1:27" x14ac:dyDescent="0.25">
      <c r="A157" s="7">
        <v>0.98897125636554772</v>
      </c>
      <c r="B157" s="1">
        <v>1</v>
      </c>
      <c r="E157" s="7">
        <v>0.6787778241004564</v>
      </c>
      <c r="F157" s="1">
        <v>2</v>
      </c>
      <c r="I157" s="7">
        <v>0.96781566066041913</v>
      </c>
      <c r="J157" s="1">
        <v>3</v>
      </c>
      <c r="M157" s="7">
        <v>0.92183679308550981</v>
      </c>
      <c r="N157" s="1">
        <v>1</v>
      </c>
      <c r="Q157" s="7">
        <v>0.95420204066093917</v>
      </c>
      <c r="R157" s="1">
        <v>1</v>
      </c>
      <c r="U157" s="7">
        <v>0.76337127580204656</v>
      </c>
      <c r="V157" s="1">
        <v>2</v>
      </c>
      <c r="W157" s="22">
        <f>AVERAGE(U156:U157)</f>
        <v>0.7283956607529305</v>
      </c>
      <c r="Y157" s="7">
        <v>0.81815915684895935</v>
      </c>
      <c r="Z157" s="1">
        <v>4</v>
      </c>
    </row>
    <row r="158" spans="1:27" x14ac:dyDescent="0.25">
      <c r="A158" s="7">
        <v>0.98988095874380966</v>
      </c>
      <c r="B158" s="1">
        <v>1</v>
      </c>
      <c r="E158" s="7">
        <v>0.6797906309040207</v>
      </c>
      <c r="F158" s="1">
        <v>2</v>
      </c>
      <c r="I158" s="7">
        <v>0.97223220410818489</v>
      </c>
      <c r="J158" s="1">
        <v>3</v>
      </c>
      <c r="M158" s="7">
        <v>0.93388698169201512</v>
      </c>
      <c r="N158" s="1">
        <v>1</v>
      </c>
      <c r="Q158" s="7">
        <v>0.95511244791916849</v>
      </c>
      <c r="R158" s="1">
        <v>1</v>
      </c>
      <c r="U158" s="7">
        <v>0.76821725331156676</v>
      </c>
      <c r="V158" s="1">
        <v>2</v>
      </c>
      <c r="Y158" s="7">
        <v>0.86114926987917051</v>
      </c>
      <c r="Z158" s="1">
        <v>4</v>
      </c>
    </row>
    <row r="159" spans="1:27" x14ac:dyDescent="0.25">
      <c r="A159" s="7">
        <v>0.99161016000276181</v>
      </c>
      <c r="B159" s="1">
        <v>1</v>
      </c>
      <c r="E159" s="7">
        <v>0.75214899089540643</v>
      </c>
      <c r="F159" s="1">
        <v>2</v>
      </c>
      <c r="I159" s="7">
        <v>0.97563075482750095</v>
      </c>
      <c r="J159" s="1">
        <v>3</v>
      </c>
      <c r="M159" s="7">
        <v>0.95121755799483843</v>
      </c>
      <c r="N159" s="1">
        <v>1</v>
      </c>
      <c r="Q159" s="7">
        <v>0.97561155479342954</v>
      </c>
      <c r="R159" s="1">
        <v>1</v>
      </c>
      <c r="U159" s="7">
        <v>0.807601638603343</v>
      </c>
      <c r="V159" s="1">
        <v>2</v>
      </c>
      <c r="Y159" s="7">
        <v>0.86496386332423036</v>
      </c>
      <c r="Z159" s="1">
        <v>4</v>
      </c>
    </row>
    <row r="160" spans="1:27" x14ac:dyDescent="0.25">
      <c r="A160" s="7">
        <v>0.99327603050783719</v>
      </c>
      <c r="B160" s="1">
        <v>1</v>
      </c>
      <c r="E160" s="7">
        <v>0.7531728870028217</v>
      </c>
      <c r="F160" s="1">
        <v>2</v>
      </c>
      <c r="I160" s="7">
        <v>0.97657775502366451</v>
      </c>
      <c r="J160" s="1">
        <v>3</v>
      </c>
      <c r="M160" s="7">
        <v>0.95850620680920839</v>
      </c>
      <c r="N160" s="1">
        <v>1</v>
      </c>
      <c r="Q160" s="7">
        <v>0.98027959180531987</v>
      </c>
      <c r="R160" s="1">
        <v>1</v>
      </c>
      <c r="U160" s="7">
        <v>0.81988896024278102</v>
      </c>
      <c r="V160" s="1">
        <v>2</v>
      </c>
      <c r="Y160" s="7">
        <v>0.92750923329847612</v>
      </c>
      <c r="Z160" s="1">
        <v>4</v>
      </c>
    </row>
    <row r="161" spans="1:26" x14ac:dyDescent="0.25">
      <c r="A161" s="7">
        <v>1</v>
      </c>
      <c r="B161" s="1">
        <v>1</v>
      </c>
      <c r="E161" s="7">
        <v>1</v>
      </c>
      <c r="F161" s="1">
        <v>3</v>
      </c>
      <c r="G161" s="22">
        <f>AVERAGE(E160:E161)</f>
        <v>0.87658644350141079</v>
      </c>
      <c r="I161" s="7">
        <v>1</v>
      </c>
      <c r="J161" s="1">
        <v>3</v>
      </c>
      <c r="M161" s="7">
        <v>1</v>
      </c>
      <c r="N161" s="1">
        <v>1</v>
      </c>
      <c r="Q161" s="7">
        <v>1</v>
      </c>
      <c r="R161" s="1">
        <v>1</v>
      </c>
      <c r="U161" s="7">
        <v>1</v>
      </c>
      <c r="V161" s="1">
        <v>2</v>
      </c>
      <c r="Y161" s="7">
        <v>0.94912917861945145</v>
      </c>
      <c r="Z161" s="1">
        <v>4</v>
      </c>
    </row>
  </sheetData>
  <sortState ref="Y1:Z161">
    <sortCondition ref="Y1:Y161"/>
  </sortState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5CA7-F228-40D1-9533-1EC3AF579E52}">
  <dimension ref="A1:S21"/>
  <sheetViews>
    <sheetView workbookViewId="0">
      <selection activeCell="N19" sqref="N19"/>
    </sheetView>
  </sheetViews>
  <sheetFormatPr defaultColWidth="8.88671875" defaultRowHeight="13.8" x14ac:dyDescent="0.25"/>
  <cols>
    <col min="1" max="1" width="12.77734375" style="1" customWidth="1"/>
    <col min="2" max="9" width="8.88671875" style="1"/>
    <col min="10" max="10" width="9.77734375" style="1" bestFit="1" customWidth="1"/>
    <col min="11" max="16384" width="8.88671875" style="1"/>
  </cols>
  <sheetData>
    <row r="1" spans="1:19" ht="14.4" x14ac:dyDescent="0.25">
      <c r="B1" s="63" t="s">
        <v>93</v>
      </c>
      <c r="C1" s="63"/>
      <c r="D1" s="63" t="s">
        <v>94</v>
      </c>
      <c r="E1" s="63"/>
      <c r="F1" s="63" t="s">
        <v>95</v>
      </c>
      <c r="G1" s="63"/>
      <c r="H1" s="63" t="s">
        <v>96</v>
      </c>
      <c r="I1" s="63"/>
      <c r="K1" s="1" t="s">
        <v>97</v>
      </c>
    </row>
    <row r="2" spans="1:19" x14ac:dyDescent="0.25">
      <c r="A2" s="7" t="s">
        <v>118</v>
      </c>
      <c r="B2" s="25">
        <v>0</v>
      </c>
      <c r="C2" s="23">
        <v>0.29639708695213907</v>
      </c>
      <c r="D2" s="48">
        <v>0.29639708695213907</v>
      </c>
      <c r="E2" s="7">
        <v>0.51428555052031311</v>
      </c>
      <c r="F2" s="48">
        <v>0.51428555052031311</v>
      </c>
      <c r="G2" s="7">
        <v>0.75252213958716541</v>
      </c>
      <c r="H2" s="48">
        <v>0.75252213958716541</v>
      </c>
      <c r="I2" s="24">
        <v>1</v>
      </c>
      <c r="K2" s="7">
        <f>AVERAGE(B2:C2)</f>
        <v>0.14819854347606953</v>
      </c>
      <c r="L2" s="7"/>
      <c r="M2" s="1" t="s">
        <v>105</v>
      </c>
    </row>
    <row r="3" spans="1:19" x14ac:dyDescent="0.25">
      <c r="A3" s="7" t="s">
        <v>119</v>
      </c>
      <c r="B3" s="24">
        <v>0</v>
      </c>
      <c r="C3" s="7">
        <v>0.16149729367559745</v>
      </c>
      <c r="D3" s="49">
        <v>0.16149729367559745</v>
      </c>
      <c r="E3" s="23">
        <v>0.4278275534643956</v>
      </c>
      <c r="F3" s="50">
        <v>0.4278275534643956</v>
      </c>
      <c r="G3" s="7">
        <v>0.87658644350141079</v>
      </c>
      <c r="H3" s="50">
        <v>0.87658644350141079</v>
      </c>
      <c r="I3" s="24">
        <v>1</v>
      </c>
      <c r="K3" s="7">
        <f>AVERAGE(D3:E3)</f>
        <v>0.2946624235699965</v>
      </c>
      <c r="L3" s="7"/>
      <c r="M3" s="1" t="s">
        <v>106</v>
      </c>
    </row>
    <row r="4" spans="1:19" x14ac:dyDescent="0.25">
      <c r="A4" s="7" t="s">
        <v>120</v>
      </c>
      <c r="B4" s="24">
        <v>0</v>
      </c>
      <c r="C4" s="7">
        <v>0.32023140512493464</v>
      </c>
      <c r="D4" s="50">
        <v>0.32023140512493464</v>
      </c>
      <c r="E4" s="7">
        <v>0.56167081203640545</v>
      </c>
      <c r="F4" s="49">
        <v>0.56167081203640545</v>
      </c>
      <c r="G4" s="23">
        <v>0.7656673063871664</v>
      </c>
      <c r="H4" s="50">
        <v>0.7656673063871664</v>
      </c>
      <c r="I4" s="24">
        <v>1</v>
      </c>
      <c r="K4" s="7">
        <f>AVERAGE(F4:G4)</f>
        <v>0.66366905921178598</v>
      </c>
      <c r="L4" s="7"/>
      <c r="M4" s="1" t="s">
        <v>107</v>
      </c>
      <c r="N4" s="1">
        <f>(C6-F11)/(C2-B11)</f>
        <v>2</v>
      </c>
    </row>
    <row r="5" spans="1:19" x14ac:dyDescent="0.25">
      <c r="A5" s="7" t="s">
        <v>114</v>
      </c>
      <c r="B5" s="24">
        <v>0</v>
      </c>
      <c r="C5" s="7">
        <v>0.33832767845723355</v>
      </c>
      <c r="D5" s="50">
        <v>0.33832767845723355</v>
      </c>
      <c r="E5" s="7">
        <v>0.53942268690797679</v>
      </c>
      <c r="F5" s="50">
        <v>0.53942268690797679</v>
      </c>
      <c r="G5" s="7">
        <v>0.71084746266671162</v>
      </c>
      <c r="H5" s="49">
        <v>0.71084746266671162</v>
      </c>
      <c r="I5" s="25">
        <v>1</v>
      </c>
      <c r="K5" s="7">
        <f>AVERAGE(H5:I5)</f>
        <v>0.85542373133335581</v>
      </c>
      <c r="L5" s="7"/>
      <c r="P5" s="1" t="s">
        <v>108</v>
      </c>
      <c r="Q5" s="26">
        <f>C2-B11</f>
        <v>0.11145261545207358</v>
      </c>
      <c r="R5" s="26">
        <f>C2-R6</f>
        <v>0.18494447150006549</v>
      </c>
      <c r="S5" s="26"/>
    </row>
    <row r="6" spans="1:19" x14ac:dyDescent="0.25">
      <c r="A6" s="7" t="s">
        <v>115</v>
      </c>
      <c r="B6" s="25">
        <v>0</v>
      </c>
      <c r="C6" s="23">
        <v>0.39520523090414716</v>
      </c>
      <c r="D6" s="50">
        <v>0.39520523090414716</v>
      </c>
      <c r="E6" s="7">
        <v>0.58924581659626218</v>
      </c>
      <c r="F6" s="50">
        <v>0.58924581659626218</v>
      </c>
      <c r="G6" s="7">
        <v>0.80660914995469335</v>
      </c>
      <c r="H6" s="50">
        <v>0.80660914995469335</v>
      </c>
      <c r="I6" s="24">
        <v>1</v>
      </c>
      <c r="K6" s="7">
        <f>AVERAGE(B6:C6)</f>
        <v>0.19760261545207358</v>
      </c>
      <c r="L6" s="7"/>
      <c r="P6" s="1" t="s">
        <v>109</v>
      </c>
      <c r="Q6" s="26">
        <f>C6-F11</f>
        <v>0.22290523090414716</v>
      </c>
      <c r="R6" s="26">
        <f>Q6/2</f>
        <v>0.11145261545207358</v>
      </c>
      <c r="S6" s="26"/>
    </row>
    <row r="7" spans="1:19" x14ac:dyDescent="0.25">
      <c r="A7" s="7" t="s">
        <v>117</v>
      </c>
      <c r="B7" s="24">
        <v>0</v>
      </c>
      <c r="C7" s="7">
        <v>0.26978238859315529</v>
      </c>
      <c r="D7" s="49">
        <v>0.26978238859315529</v>
      </c>
      <c r="E7" s="23">
        <v>0.45314160640471624</v>
      </c>
      <c r="F7" s="50">
        <v>0.45314160640471624</v>
      </c>
      <c r="G7" s="7">
        <v>0.7283956607529305</v>
      </c>
      <c r="H7" s="50">
        <v>0.7283956607529305</v>
      </c>
      <c r="I7" s="24">
        <v>1</v>
      </c>
      <c r="K7" s="7">
        <f t="shared" ref="K7:K8" si="0">AVERAGE(D7:E7)</f>
        <v>0.36146199749893576</v>
      </c>
      <c r="L7" s="7"/>
    </row>
    <row r="8" spans="1:19" x14ac:dyDescent="0.25">
      <c r="A8" s="7" t="s">
        <v>121</v>
      </c>
      <c r="B8" s="24">
        <v>0</v>
      </c>
      <c r="C8" s="7">
        <v>0.18229467992036827</v>
      </c>
      <c r="D8" s="51">
        <v>0.18229467992036827</v>
      </c>
      <c r="E8" s="23">
        <v>0.35980154380159923</v>
      </c>
      <c r="F8" s="52">
        <v>0.35980154380159923</v>
      </c>
      <c r="G8" s="7">
        <v>0.66371734754347977</v>
      </c>
      <c r="H8" s="52">
        <v>0.66371734754347977</v>
      </c>
      <c r="I8" s="24">
        <v>1</v>
      </c>
      <c r="K8" s="7">
        <f t="shared" si="0"/>
        <v>0.27104811186098376</v>
      </c>
      <c r="L8" s="7"/>
    </row>
    <row r="10" spans="1:19" x14ac:dyDescent="0.25">
      <c r="B10" s="7">
        <v>0.14819854347606953</v>
      </c>
      <c r="C10" s="7">
        <v>0.2946624235699965</v>
      </c>
      <c r="D10" s="7">
        <v>0.66366905921178598</v>
      </c>
      <c r="E10" s="7">
        <v>0.85542373133335581</v>
      </c>
      <c r="F10" s="7">
        <v>0.19760261545207358</v>
      </c>
      <c r="G10" s="7">
        <v>0.36146199749893576</v>
      </c>
      <c r="H10" s="7">
        <v>0.27104811186098376</v>
      </c>
    </row>
    <row r="11" spans="1:19" ht="16.2" x14ac:dyDescent="0.25">
      <c r="A11" s="1" t="s">
        <v>98</v>
      </c>
      <c r="B11" s="7">
        <v>0.18494447150006549</v>
      </c>
      <c r="C11" s="1">
        <v>0.1421</v>
      </c>
      <c r="D11" s="1">
        <v>0.70209999999999995</v>
      </c>
      <c r="E11" s="1">
        <v>0.87209999999999999</v>
      </c>
      <c r="F11" s="7">
        <v>0.17230000000000001</v>
      </c>
      <c r="G11" s="1">
        <v>0.35730000000000001</v>
      </c>
      <c r="H11" s="1">
        <v>0.37430000000000002</v>
      </c>
    </row>
    <row r="12" spans="1:19" ht="14.4" x14ac:dyDescent="0.25">
      <c r="A12" s="20"/>
      <c r="B12" s="1" t="s">
        <v>99</v>
      </c>
      <c r="C12" s="1" t="s">
        <v>100</v>
      </c>
      <c r="D12" s="1" t="s">
        <v>101</v>
      </c>
      <c r="E12" s="1" t="s">
        <v>102</v>
      </c>
      <c r="F12" s="1" t="s">
        <v>99</v>
      </c>
      <c r="G12" s="1" t="s">
        <v>100</v>
      </c>
      <c r="H12" s="1" t="s">
        <v>100</v>
      </c>
    </row>
    <row r="13" spans="1:19" ht="14.4" x14ac:dyDescent="0.25">
      <c r="A13" s="1" t="s">
        <v>103</v>
      </c>
      <c r="B13" s="7">
        <v>0.19418220029119174</v>
      </c>
      <c r="C13" s="7">
        <v>5.7505852478785459E-2</v>
      </c>
      <c r="D13" s="7">
        <v>0.17958405019732693</v>
      </c>
      <c r="E13" s="7">
        <v>9.9182016175726445E-2</v>
      </c>
      <c r="F13" s="7">
        <v>7.6516267226456131E-2</v>
      </c>
      <c r="G13" s="7">
        <v>0.22836453651987781</v>
      </c>
      <c r="H13" s="7">
        <v>0.16466507711063552</v>
      </c>
    </row>
    <row r="14" spans="1:19" ht="14.4" x14ac:dyDescent="0.25">
      <c r="A14" s="1" t="s">
        <v>104</v>
      </c>
      <c r="B14" s="1">
        <v>0.17030000000000001</v>
      </c>
      <c r="C14" s="1">
        <v>4.9500000000000002E-2</v>
      </c>
      <c r="D14" s="1">
        <v>0.19320000000000001</v>
      </c>
      <c r="E14" s="1">
        <v>0.1356</v>
      </c>
      <c r="F14" s="1">
        <v>5.4199999999999998E-2</v>
      </c>
      <c r="G14" s="1">
        <v>0.2243</v>
      </c>
      <c r="H14" s="1">
        <f>1-SUM(B14:G14)</f>
        <v>0.17290000000000005</v>
      </c>
    </row>
    <row r="15" spans="1:19" x14ac:dyDescent="0.25">
      <c r="M15" s="1" t="s">
        <v>110</v>
      </c>
      <c r="N15" s="7">
        <v>0.50249999999999995</v>
      </c>
    </row>
    <row r="16" spans="1:19" x14ac:dyDescent="0.25">
      <c r="M16" s="1" t="s">
        <v>111</v>
      </c>
      <c r="N16" s="7">
        <v>8.3699999999999997E-2</v>
      </c>
    </row>
    <row r="17" spans="1:14" x14ac:dyDescent="0.25">
      <c r="M17" s="1" t="s">
        <v>112</v>
      </c>
      <c r="N17" s="7">
        <v>0.84150000000000003</v>
      </c>
    </row>
    <row r="18" spans="1:14" x14ac:dyDescent="0.25">
      <c r="M18" s="1" t="s">
        <v>113</v>
      </c>
      <c r="N18" s="7">
        <v>0.81359999999999999</v>
      </c>
    </row>
    <row r="19" spans="1:14" x14ac:dyDescent="0.25">
      <c r="B19" s="1" t="s">
        <v>137</v>
      </c>
      <c r="C19" s="1">
        <f>B14*C13</f>
        <v>9.7932466771371643E-3</v>
      </c>
    </row>
    <row r="20" spans="1:14" x14ac:dyDescent="0.25">
      <c r="B20" s="1" t="s">
        <v>138</v>
      </c>
      <c r="C20" s="1">
        <f>C14*B13</f>
        <v>9.6120189144139907E-3</v>
      </c>
    </row>
    <row r="21" spans="1:14" x14ac:dyDescent="0.25">
      <c r="A21" s="1" t="s">
        <v>111</v>
      </c>
      <c r="B21" s="1" t="s">
        <v>139</v>
      </c>
      <c r="C21" s="1">
        <f>C19-C20</f>
        <v>1.8122776272317363E-4</v>
      </c>
    </row>
  </sheetData>
  <mergeCells count="4">
    <mergeCell ref="B1:C1"/>
    <mergeCell ref="D1:E1"/>
    <mergeCell ref="F1:G1"/>
    <mergeCell ref="H1:I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68E9-C017-4995-B3E2-748264FD1625}">
  <dimension ref="A1:G161"/>
  <sheetViews>
    <sheetView workbookViewId="0">
      <selection sqref="A1:G161"/>
    </sheetView>
  </sheetViews>
  <sheetFormatPr defaultRowHeight="13.8" x14ac:dyDescent="0.25"/>
  <sheetData>
    <row r="1" spans="1:7" x14ac:dyDescent="0.25">
      <c r="A1" s="7">
        <v>0.66421269209121125</v>
      </c>
      <c r="B1" s="7">
        <v>4.0401968715451618E-2</v>
      </c>
      <c r="C1" s="7">
        <v>0.5549454617739813</v>
      </c>
      <c r="D1" s="7">
        <v>0.44216029161857162</v>
      </c>
      <c r="E1" s="7">
        <v>0.3630052723445088</v>
      </c>
      <c r="F1" s="7">
        <v>0.12818466317239527</v>
      </c>
      <c r="G1" s="7">
        <v>8.609455324592713E-2</v>
      </c>
    </row>
    <row r="2" spans="1:7" x14ac:dyDescent="0.25">
      <c r="A2" s="7">
        <v>0.65335149866666431</v>
      </c>
      <c r="B2" s="7">
        <v>3.3426536741479856E-2</v>
      </c>
      <c r="C2" s="7">
        <v>0.7019598172096011</v>
      </c>
      <c r="D2" s="7">
        <v>0.48157973814357213</v>
      </c>
      <c r="E2" s="7">
        <v>0.55194638791689155</v>
      </c>
      <c r="F2" s="7">
        <v>0.20240191339764202</v>
      </c>
      <c r="G2" s="7">
        <v>0.15950643631456715</v>
      </c>
    </row>
    <row r="3" spans="1:7" x14ac:dyDescent="0.25">
      <c r="A3" s="7">
        <v>0.40969134157287845</v>
      </c>
      <c r="B3" s="7">
        <v>3.2402023482350881E-3</v>
      </c>
      <c r="C3" s="7">
        <v>0.91754866838314997</v>
      </c>
      <c r="D3" s="7">
        <v>0.66359191557794239</v>
      </c>
      <c r="E3" s="7">
        <v>0.42309446766482384</v>
      </c>
      <c r="F3" s="7">
        <v>0.2250053370349307</v>
      </c>
      <c r="G3" s="7">
        <v>0.7060148644637142</v>
      </c>
    </row>
    <row r="4" spans="1:7" x14ac:dyDescent="0.25">
      <c r="A4" s="7">
        <v>0.48852597235548073</v>
      </c>
      <c r="B4" s="7">
        <v>1.9178227910339723E-4</v>
      </c>
      <c r="C4" s="7">
        <v>0.79305677583275103</v>
      </c>
      <c r="D4" s="7">
        <v>0.41741697333255912</v>
      </c>
      <c r="E4" s="7">
        <v>0.35917670604893337</v>
      </c>
      <c r="F4" s="7">
        <v>0.23855839116397143</v>
      </c>
      <c r="G4" s="7">
        <v>0.94912917861945145</v>
      </c>
    </row>
    <row r="5" spans="1:7" x14ac:dyDescent="0.25">
      <c r="A5" s="7">
        <v>0.99161016000276181</v>
      </c>
      <c r="B5" s="7">
        <v>8.9801503554674388E-4</v>
      </c>
      <c r="C5" s="7">
        <v>0.97563075482750095</v>
      </c>
      <c r="D5" s="7">
        <v>0.41573454589875908</v>
      </c>
      <c r="E5" s="7">
        <v>0.48459270934538035</v>
      </c>
      <c r="F5" s="7">
        <v>0.14247867411882156</v>
      </c>
      <c r="G5" s="7">
        <v>0.11836449212957677</v>
      </c>
    </row>
    <row r="6" spans="1:7" x14ac:dyDescent="0.25">
      <c r="A6" s="7">
        <v>0.74188049492663055</v>
      </c>
      <c r="B6" s="7">
        <v>2.9310510658654452E-2</v>
      </c>
      <c r="C6" s="7">
        <v>0.53642917049953664</v>
      </c>
      <c r="D6" s="7">
        <v>0.86382614898920029</v>
      </c>
      <c r="E6" s="7">
        <v>0.87319936214938243</v>
      </c>
      <c r="F6" s="7">
        <v>0.25419667535561219</v>
      </c>
      <c r="G6" s="7">
        <v>0.30625666372275462</v>
      </c>
    </row>
    <row r="7" spans="1:7" x14ac:dyDescent="0.25">
      <c r="A7" s="7">
        <v>0.50131348490079031</v>
      </c>
      <c r="B7" s="7">
        <v>6.3113694887940233E-2</v>
      </c>
      <c r="C7" s="7">
        <v>0.62504055409691339</v>
      </c>
      <c r="D7" s="7">
        <v>0.67851987584377194</v>
      </c>
      <c r="E7" s="7">
        <v>0.83337167314397043</v>
      </c>
      <c r="F7" s="7">
        <v>0.25384973859017912</v>
      </c>
      <c r="G7" s="7">
        <v>0.14264702400020424</v>
      </c>
    </row>
    <row r="8" spans="1:7" x14ac:dyDescent="0.25">
      <c r="A8" s="7">
        <v>0.74794721776420958</v>
      </c>
      <c r="B8" s="7">
        <v>4.1383886527754196E-2</v>
      </c>
      <c r="C8" s="7">
        <v>0.48334048787493344</v>
      </c>
      <c r="D8" s="7">
        <v>0.67138843602422071</v>
      </c>
      <c r="E8" s="7">
        <v>0.60180559340292472</v>
      </c>
      <c r="F8" s="7">
        <v>0.25716746987545303</v>
      </c>
      <c r="G8" s="7">
        <v>0.17699769623848804</v>
      </c>
    </row>
    <row r="9" spans="1:7" x14ac:dyDescent="0.25">
      <c r="A9" s="7">
        <v>0.55748222718233009</v>
      </c>
      <c r="B9" s="7">
        <v>7.8163465051314968E-2</v>
      </c>
      <c r="C9" s="7">
        <v>0.53062246003495073</v>
      </c>
      <c r="D9" s="7">
        <v>0.55225642084262372</v>
      </c>
      <c r="E9" s="7">
        <v>0.54985617446342283</v>
      </c>
      <c r="F9" s="7">
        <v>0.17982204358476497</v>
      </c>
      <c r="G9" s="7">
        <v>0.15705688469201565</v>
      </c>
    </row>
    <row r="10" spans="1:7" x14ac:dyDescent="0.25">
      <c r="A10" s="7">
        <v>0.77907376702695363</v>
      </c>
      <c r="B10" s="7">
        <v>3.064190041856148E-2</v>
      </c>
      <c r="C10" s="7">
        <v>0.48105864366796597</v>
      </c>
      <c r="D10" s="7">
        <v>0.58898729090199309</v>
      </c>
      <c r="E10" s="7">
        <v>0.42156523686386954</v>
      </c>
      <c r="F10" s="7">
        <v>0.25614859809192658</v>
      </c>
      <c r="G10" s="7">
        <v>0.15947696523939134</v>
      </c>
    </row>
    <row r="11" spans="1:7" x14ac:dyDescent="0.25">
      <c r="A11" s="7">
        <v>0.60663471819057879</v>
      </c>
      <c r="B11" s="7">
        <v>8.2034601560895828E-2</v>
      </c>
      <c r="C11" s="7">
        <v>0.42372967633874858</v>
      </c>
      <c r="D11" s="7">
        <v>0.31319351383035304</v>
      </c>
      <c r="E11" s="7">
        <v>0.3533797355225603</v>
      </c>
      <c r="F11" s="7">
        <v>0.10307299062531254</v>
      </c>
      <c r="G11" s="7">
        <v>9.9300498002030863E-2</v>
      </c>
    </row>
    <row r="12" spans="1:7" x14ac:dyDescent="0.25">
      <c r="A12" s="7">
        <v>0.46744208273934962</v>
      </c>
      <c r="B12" s="7">
        <v>0.10450539800546899</v>
      </c>
      <c r="C12" s="7">
        <v>0.67048665044186107</v>
      </c>
      <c r="D12" s="7">
        <v>0.57177877545752309</v>
      </c>
      <c r="E12" s="7">
        <v>0.49202302797378117</v>
      </c>
      <c r="F12" s="7">
        <v>0.19614172000525254</v>
      </c>
      <c r="G12" s="7">
        <v>0.15397752535060774</v>
      </c>
    </row>
    <row r="13" spans="1:7" x14ac:dyDescent="0.25">
      <c r="A13" s="7">
        <v>0.26510314386577599</v>
      </c>
      <c r="B13" s="7">
        <v>0.11163505526602538</v>
      </c>
      <c r="C13" s="7">
        <v>0.71711265585436512</v>
      </c>
      <c r="D13" s="7">
        <v>0.78185850797549816</v>
      </c>
      <c r="E13" s="7">
        <v>0.80989649851007184</v>
      </c>
      <c r="F13" s="7">
        <v>8.1095356916361536E-2</v>
      </c>
      <c r="G13" s="7">
        <v>0.47426722472119387</v>
      </c>
    </row>
    <row r="14" spans="1:7" x14ac:dyDescent="0.25">
      <c r="A14" s="7">
        <v>0.92670745038856073</v>
      </c>
      <c r="B14" s="7">
        <v>8.6612285818589721E-2</v>
      </c>
      <c r="C14" s="7">
        <v>0.59687989321470336</v>
      </c>
      <c r="D14" s="7">
        <v>0.75256253419093266</v>
      </c>
      <c r="E14" s="7">
        <v>0.20380049383237794</v>
      </c>
      <c r="F14" s="7">
        <v>0.48728292944804574</v>
      </c>
      <c r="G14" s="7">
        <v>0.26452324532040483</v>
      </c>
    </row>
    <row r="15" spans="1:7" x14ac:dyDescent="0.25">
      <c r="A15" s="7">
        <v>0.79179702914167394</v>
      </c>
      <c r="B15" s="7">
        <v>5.4232630668003386E-2</v>
      </c>
      <c r="C15" s="7">
        <v>0.60965311057656757</v>
      </c>
      <c r="D15" s="7">
        <v>0.5858213345333062</v>
      </c>
      <c r="E15" s="7">
        <v>0.33031218613517582</v>
      </c>
      <c r="F15" s="7">
        <v>0.3326440075947667</v>
      </c>
      <c r="G15" s="7">
        <v>0.20722371924711191</v>
      </c>
    </row>
    <row r="16" spans="1:7" x14ac:dyDescent="0.25">
      <c r="A16" s="7">
        <v>0.69278455265775829</v>
      </c>
      <c r="B16" s="7">
        <v>0.23588198172074099</v>
      </c>
      <c r="C16" s="7">
        <v>0.73119403953749285</v>
      </c>
      <c r="D16" s="7">
        <v>0.6835802581632876</v>
      </c>
      <c r="E16" s="7">
        <v>0.33670726578628052</v>
      </c>
      <c r="F16" s="7">
        <v>0.34350353190644861</v>
      </c>
      <c r="G16" s="7">
        <v>8.8496683367601511E-2</v>
      </c>
    </row>
    <row r="17" spans="1:7" x14ac:dyDescent="0.25">
      <c r="A17" s="7">
        <v>0.98897125636554772</v>
      </c>
      <c r="B17" s="7">
        <v>0.1015326354623224</v>
      </c>
      <c r="C17" s="7">
        <v>0.55172747093394447</v>
      </c>
      <c r="D17" s="7">
        <v>0.85061238128373673</v>
      </c>
      <c r="E17" s="7">
        <v>0.54327006102211195</v>
      </c>
      <c r="F17" s="7">
        <v>0.54669851030811289</v>
      </c>
      <c r="G17" s="7">
        <v>0.20709728250704385</v>
      </c>
    </row>
    <row r="18" spans="1:7" x14ac:dyDescent="0.25">
      <c r="A18" s="7">
        <v>0.80711341947704862</v>
      </c>
      <c r="B18" s="7">
        <v>0.10447168098517334</v>
      </c>
      <c r="C18" s="7">
        <v>0.78480454757711204</v>
      </c>
      <c r="D18" s="7">
        <v>0.62045646066766269</v>
      </c>
      <c r="E18" s="7">
        <v>0.46086117924056741</v>
      </c>
      <c r="F18" s="7">
        <v>0.49472936704175202</v>
      </c>
      <c r="G18" s="7">
        <v>0.2833087338935637</v>
      </c>
    </row>
    <row r="19" spans="1:7" x14ac:dyDescent="0.25">
      <c r="A19" s="7">
        <v>0.72309277273514094</v>
      </c>
      <c r="B19" s="7">
        <v>0.10566892687270105</v>
      </c>
      <c r="C19" s="7">
        <v>0.78607105081181194</v>
      </c>
      <c r="D19" s="7">
        <v>0.59929742338999525</v>
      </c>
      <c r="E19" s="7">
        <v>0.46586536169711207</v>
      </c>
      <c r="F19" s="7">
        <v>0.4173893866401947</v>
      </c>
      <c r="G19" s="7">
        <v>0.1728192639534849</v>
      </c>
    </row>
    <row r="20" spans="1:7" x14ac:dyDescent="0.25">
      <c r="A20" s="7">
        <v>0.64393143274585229</v>
      </c>
      <c r="B20" s="7">
        <v>1.9058729916860546E-2</v>
      </c>
      <c r="C20" s="7">
        <v>0.71930580919375353</v>
      </c>
      <c r="D20" s="7">
        <v>0.61774783220970286</v>
      </c>
      <c r="E20" s="7">
        <v>0.46205143254524489</v>
      </c>
      <c r="F20" s="7">
        <v>0.34443537584082962</v>
      </c>
      <c r="G20" s="7">
        <v>0.20619120915568723</v>
      </c>
    </row>
    <row r="21" spans="1:7" x14ac:dyDescent="0.25">
      <c r="A21" s="7">
        <v>0.57467144260927217</v>
      </c>
      <c r="B21" s="7">
        <v>1.0000000000000001E-5</v>
      </c>
      <c r="C21" s="7">
        <v>0.79738795366382997</v>
      </c>
      <c r="D21" s="7">
        <v>0.50719469710142762</v>
      </c>
      <c r="E21" s="7">
        <v>0.47279165792379002</v>
      </c>
      <c r="F21" s="7">
        <v>0.29661201078333832</v>
      </c>
      <c r="G21" s="7">
        <v>0.80301216730718095</v>
      </c>
    </row>
    <row r="22" spans="1:7" x14ac:dyDescent="0.25">
      <c r="A22" s="7">
        <v>0.57694666607749434</v>
      </c>
      <c r="B22" s="7">
        <v>1.0000000000000001E-5</v>
      </c>
      <c r="C22" s="7">
        <v>0.87998380235298201</v>
      </c>
      <c r="D22" s="7">
        <v>0.48420999112453172</v>
      </c>
      <c r="E22" s="7">
        <v>0.28118328596613201</v>
      </c>
      <c r="F22" s="7">
        <v>0.44543678694701738</v>
      </c>
      <c r="G22" s="7">
        <v>0.6999374558110989</v>
      </c>
    </row>
    <row r="23" spans="1:7" x14ac:dyDescent="0.25">
      <c r="A23" s="7">
        <v>0.90719442960729935</v>
      </c>
      <c r="B23" s="7">
        <v>0.12761733876542666</v>
      </c>
      <c r="C23" s="7">
        <v>0.69298809325344202</v>
      </c>
      <c r="D23" s="7">
        <v>0.70670168109142029</v>
      </c>
      <c r="E23" s="7">
        <v>0.57224714394243359</v>
      </c>
      <c r="F23" s="7">
        <v>0.52121314749436554</v>
      </c>
      <c r="G23" s="7">
        <v>0.24149474024550863</v>
      </c>
    </row>
    <row r="24" spans="1:7" x14ac:dyDescent="0.25">
      <c r="A24" s="7">
        <v>0.95675343068675023</v>
      </c>
      <c r="B24" s="7">
        <v>0.14913661701476089</v>
      </c>
      <c r="C24" s="7">
        <v>0.63658702495703312</v>
      </c>
      <c r="D24" s="7">
        <v>0.76865110348062882</v>
      </c>
      <c r="E24" s="7">
        <v>0.62314458273539153</v>
      </c>
      <c r="F24" s="7">
        <v>0.55096740901056818</v>
      </c>
      <c r="G24" s="7">
        <v>0.17490045414078512</v>
      </c>
    </row>
    <row r="25" spans="1:7" x14ac:dyDescent="0.25">
      <c r="A25" s="7">
        <v>0.80959287656849421</v>
      </c>
      <c r="B25" s="7">
        <v>0.14341908302991338</v>
      </c>
      <c r="C25" s="7">
        <v>0.92602126969795651</v>
      </c>
      <c r="D25" s="7">
        <v>0.6067369612239506</v>
      </c>
      <c r="E25" s="7">
        <v>0.44482423672135996</v>
      </c>
      <c r="F25" s="7">
        <v>0.60653676118606004</v>
      </c>
      <c r="G25" s="7">
        <v>0.30814614412688979</v>
      </c>
    </row>
    <row r="26" spans="1:7" x14ac:dyDescent="0.25">
      <c r="A26" s="7">
        <v>0.76030776974247638</v>
      </c>
      <c r="B26" s="7">
        <v>0.10241860123132433</v>
      </c>
      <c r="C26" s="7">
        <v>0.87916100248253948</v>
      </c>
      <c r="D26" s="7">
        <v>0.64674751987530066</v>
      </c>
      <c r="E26" s="7">
        <v>0.48919712775276081</v>
      </c>
      <c r="F26" s="7">
        <v>0.62904552234119537</v>
      </c>
      <c r="G26" s="7">
        <v>0.3801534048351719</v>
      </c>
    </row>
    <row r="27" spans="1:7" x14ac:dyDescent="0.25">
      <c r="A27" s="7">
        <v>0.88353808332391526</v>
      </c>
      <c r="B27" s="7">
        <v>0.17401396257773463</v>
      </c>
      <c r="C27" s="7">
        <v>0.7634623733832222</v>
      </c>
      <c r="D27" s="7">
        <v>0.65042879843779033</v>
      </c>
      <c r="E27" s="7">
        <v>0.51236630080118206</v>
      </c>
      <c r="F27" s="7">
        <v>0.50818445261829359</v>
      </c>
      <c r="G27" s="7">
        <v>0.21364958596107447</v>
      </c>
    </row>
    <row r="28" spans="1:7" x14ac:dyDescent="0.25">
      <c r="A28" s="7">
        <v>0.93587750014392268</v>
      </c>
      <c r="B28" s="7">
        <v>0.18919820757768252</v>
      </c>
      <c r="C28" s="7">
        <v>0.66085175579118749</v>
      </c>
      <c r="D28" s="7">
        <v>0.7253150693971856</v>
      </c>
      <c r="E28" s="7">
        <v>0.57668603978959976</v>
      </c>
      <c r="F28" s="7">
        <v>0.52705149251264793</v>
      </c>
      <c r="G28" s="7">
        <v>0.19693370701869956</v>
      </c>
    </row>
    <row r="29" spans="1:7" x14ac:dyDescent="0.25">
      <c r="A29" s="7">
        <v>0.81387705425787782</v>
      </c>
      <c r="B29" s="7">
        <v>0.18376821814182467</v>
      </c>
      <c r="C29" s="7">
        <v>0.91677530744611868</v>
      </c>
      <c r="D29" s="7">
        <v>0.55189311681234965</v>
      </c>
      <c r="E29" s="7">
        <v>0.31254867788381907</v>
      </c>
      <c r="F29" s="7">
        <v>0.51327340530134091</v>
      </c>
      <c r="G29" s="7">
        <v>0.21032961852613805</v>
      </c>
    </row>
    <row r="30" spans="1:7" x14ac:dyDescent="0.25">
      <c r="A30" s="7">
        <v>0.79538940270942782</v>
      </c>
      <c r="B30" s="7">
        <v>0.13287970779975702</v>
      </c>
      <c r="C30" s="7">
        <v>0.90770019742629993</v>
      </c>
      <c r="D30" s="7">
        <v>0.60791610695677423</v>
      </c>
      <c r="E30" s="7">
        <v>0.45833781632290682</v>
      </c>
      <c r="F30" s="7">
        <v>0.60929574946215181</v>
      </c>
      <c r="G30" s="7">
        <v>0.43165686534649872</v>
      </c>
    </row>
    <row r="31" spans="1:7" x14ac:dyDescent="0.25">
      <c r="A31" s="7">
        <v>0.8094919858596985</v>
      </c>
      <c r="B31" s="7">
        <v>7.3610676688470045E-2</v>
      </c>
      <c r="C31" s="7">
        <v>0.79529581084332435</v>
      </c>
      <c r="D31" s="7">
        <v>0.69742522224590753</v>
      </c>
      <c r="E31" s="7">
        <v>0.5021519136739131</v>
      </c>
      <c r="F31" s="7">
        <v>0.61830691221491241</v>
      </c>
      <c r="G31" s="7">
        <v>0.12380336719439429</v>
      </c>
    </row>
    <row r="32" spans="1:7" x14ac:dyDescent="0.25">
      <c r="A32" s="7">
        <v>0.93700399737881335</v>
      </c>
      <c r="B32" s="7">
        <v>1.0000000000000001E-5</v>
      </c>
      <c r="C32" s="7">
        <v>0.96377566417652571</v>
      </c>
      <c r="D32" s="7">
        <v>0.45944163348933248</v>
      </c>
      <c r="E32" s="7">
        <v>0.45759037190720647</v>
      </c>
      <c r="F32" s="7">
        <v>0.22481963932328114</v>
      </c>
      <c r="G32" s="7">
        <v>0.18117886533029648</v>
      </c>
    </row>
    <row r="33" spans="1:7" x14ac:dyDescent="0.25">
      <c r="A33" s="7">
        <v>0.85290821275608519</v>
      </c>
      <c r="B33" s="7">
        <v>0.21778855947826792</v>
      </c>
      <c r="C33" s="7">
        <v>0.78826921670439265</v>
      </c>
      <c r="D33" s="7">
        <v>0.576892410370761</v>
      </c>
      <c r="E33" s="7">
        <v>0.43774582432983872</v>
      </c>
      <c r="F33" s="7">
        <v>0.42042567436028261</v>
      </c>
      <c r="G33" s="7">
        <v>0.14543735240838335</v>
      </c>
    </row>
    <row r="34" spans="1:7" x14ac:dyDescent="0.25">
      <c r="A34" s="7">
        <v>0.88662395941976591</v>
      </c>
      <c r="B34" s="7">
        <v>0.22801861314953503</v>
      </c>
      <c r="C34" s="7">
        <v>0.67723447023646022</v>
      </c>
      <c r="D34" s="7">
        <v>0.65233738044518774</v>
      </c>
      <c r="E34" s="7">
        <v>0.51565146497647207</v>
      </c>
      <c r="F34" s="7">
        <v>0.44378181937029709</v>
      </c>
      <c r="G34" s="7">
        <v>0.17098841920956986</v>
      </c>
    </row>
    <row r="35" spans="1:7" x14ac:dyDescent="0.25">
      <c r="A35" s="7">
        <v>0.82533357595015566</v>
      </c>
      <c r="B35" s="7">
        <v>0.19802482933426005</v>
      </c>
      <c r="C35" s="7">
        <v>0.88284236736345867</v>
      </c>
      <c r="D35" s="7">
        <v>0.44861693291965837</v>
      </c>
      <c r="E35" s="7">
        <v>0.44941400953156857</v>
      </c>
      <c r="F35" s="7">
        <v>0.38987813144641581</v>
      </c>
      <c r="G35" s="7">
        <v>5.0563732836103957E-2</v>
      </c>
    </row>
    <row r="36" spans="1:7" x14ac:dyDescent="0.25">
      <c r="A36" s="7">
        <v>0.73297710079683176</v>
      </c>
      <c r="B36" s="7">
        <v>1.0000000000000001E-5</v>
      </c>
      <c r="C36" s="7">
        <v>0.44432049681944086</v>
      </c>
      <c r="D36" s="7">
        <v>0.87524048339162264</v>
      </c>
      <c r="E36" s="7">
        <v>0.87995091401434433</v>
      </c>
      <c r="F36" s="7">
        <v>0.53781744183124347</v>
      </c>
      <c r="G36" s="7">
        <v>0.53080643182374576</v>
      </c>
    </row>
    <row r="37" spans="1:7" x14ac:dyDescent="0.25">
      <c r="A37" s="7">
        <v>0.28822874195952336</v>
      </c>
      <c r="B37" s="7">
        <v>1.0000000000000001E-5</v>
      </c>
      <c r="C37" s="7">
        <v>0.35342714939944281</v>
      </c>
      <c r="D37" s="7">
        <v>0.58597684137848205</v>
      </c>
      <c r="E37" s="7">
        <v>0.86225913304669632</v>
      </c>
      <c r="F37" s="7">
        <v>0.63469784156326237</v>
      </c>
      <c r="G37" s="7">
        <v>4.2016839797766693E-2</v>
      </c>
    </row>
    <row r="38" spans="1:7" x14ac:dyDescent="0.25">
      <c r="A38" s="7">
        <v>1.0000000000000001E-5</v>
      </c>
      <c r="B38" s="7">
        <v>7.9866952874316378E-3</v>
      </c>
      <c r="C38" s="7">
        <v>1.0000000000000001E-5</v>
      </c>
      <c r="D38" s="7">
        <v>0.37715127254027569</v>
      </c>
      <c r="E38" s="7">
        <v>0.82445888353692254</v>
      </c>
      <c r="F38" s="7">
        <v>0.33552694885275108</v>
      </c>
      <c r="G38" s="7">
        <v>0.10613261878529083</v>
      </c>
    </row>
    <row r="39" spans="1:7" x14ac:dyDescent="0.25">
      <c r="A39" s="7">
        <v>0.23434346278040066</v>
      </c>
      <c r="B39" s="7">
        <v>1.0000000000000001E-5</v>
      </c>
      <c r="C39" s="7">
        <v>0.6845317544150783</v>
      </c>
      <c r="D39" s="7">
        <v>0.31145769666413869</v>
      </c>
      <c r="E39" s="7">
        <v>0.8794181298949878</v>
      </c>
      <c r="F39" s="7">
        <v>0.51350504734586877</v>
      </c>
      <c r="G39" s="7">
        <v>0.26389258562356133</v>
      </c>
    </row>
    <row r="40" spans="1:7" x14ac:dyDescent="0.25">
      <c r="A40" s="7">
        <v>0.25575080285107915</v>
      </c>
      <c r="B40" s="7">
        <v>1.0000000000000001E-5</v>
      </c>
      <c r="C40" s="7">
        <v>0.51283420845902628</v>
      </c>
      <c r="D40" s="7">
        <v>0.45145098287107738</v>
      </c>
      <c r="E40" s="7">
        <v>0.87186416826577517</v>
      </c>
      <c r="F40" s="7">
        <v>0.57206040761576316</v>
      </c>
      <c r="G40" s="7">
        <v>0.11363338802575672</v>
      </c>
    </row>
    <row r="41" spans="1:7" x14ac:dyDescent="0.25">
      <c r="A41" s="7">
        <v>0.2615732127653681</v>
      </c>
      <c r="B41" s="7">
        <v>1.0000000000000001E-5</v>
      </c>
      <c r="C41" s="7">
        <v>0.56612169510606014</v>
      </c>
      <c r="D41" s="7">
        <v>0.51704742274905913</v>
      </c>
      <c r="E41" s="7">
        <v>0.84704119550592205</v>
      </c>
      <c r="F41" s="7">
        <v>0.47591423695017343</v>
      </c>
      <c r="G41" s="7">
        <v>0.17001354440669586</v>
      </c>
    </row>
    <row r="42" spans="1:7" x14ac:dyDescent="0.25">
      <c r="A42" s="7">
        <v>0.14677640475525786</v>
      </c>
      <c r="B42" s="7">
        <v>1.0000000000000001E-5</v>
      </c>
      <c r="C42" s="7">
        <v>0.58700341796911015</v>
      </c>
      <c r="D42" s="7">
        <v>0.47997934697027023</v>
      </c>
      <c r="E42" s="7">
        <v>0.8256684131350307</v>
      </c>
      <c r="F42" s="7">
        <v>0.33106293180165364</v>
      </c>
      <c r="G42" s="7">
        <v>0.14456486906505608</v>
      </c>
    </row>
    <row r="43" spans="1:7" x14ac:dyDescent="0.25">
      <c r="A43" s="7">
        <v>0.21861989819182465</v>
      </c>
      <c r="B43" s="7">
        <v>1.0000000000000001E-5</v>
      </c>
      <c r="C43" s="7">
        <v>0.83066203769280333</v>
      </c>
      <c r="D43" s="7">
        <v>0.46397891722914175</v>
      </c>
      <c r="E43" s="7">
        <v>0.83259443441239767</v>
      </c>
      <c r="F43" s="7">
        <v>0.27741891403850449</v>
      </c>
      <c r="G43" s="7">
        <v>0.17418980758357239</v>
      </c>
    </row>
    <row r="44" spans="1:7" x14ac:dyDescent="0.25">
      <c r="A44" s="7">
        <v>0.24632211432985104</v>
      </c>
      <c r="B44" s="7">
        <v>0.4748186875854421</v>
      </c>
      <c r="C44" s="7">
        <v>0.49373937416045038</v>
      </c>
      <c r="D44" s="7">
        <v>0.65547214466236892</v>
      </c>
      <c r="E44" s="7">
        <v>0.95288279042897317</v>
      </c>
      <c r="F44" s="7">
        <v>0.35645968966121794</v>
      </c>
      <c r="G44" s="7">
        <v>0.25991752382284267</v>
      </c>
    </row>
    <row r="45" spans="1:7" x14ac:dyDescent="0.25">
      <c r="A45" s="7">
        <v>0.30455834376765806</v>
      </c>
      <c r="B45" s="7">
        <v>5.1379857146057091E-2</v>
      </c>
      <c r="C45" s="7">
        <v>0.47615827186752063</v>
      </c>
      <c r="D45" s="7">
        <v>0.73522988598044803</v>
      </c>
      <c r="E45" s="7">
        <v>0.89333146388295903</v>
      </c>
      <c r="F45" s="7">
        <v>0.60095794689033322</v>
      </c>
      <c r="G45" s="7">
        <v>0.18761380474379899</v>
      </c>
    </row>
    <row r="46" spans="1:7" x14ac:dyDescent="0.25">
      <c r="A46" s="7">
        <v>0.41314376430049915</v>
      </c>
      <c r="B46" s="7">
        <v>1.0000000000000001E-5</v>
      </c>
      <c r="C46" s="7">
        <v>0.76787223939111071</v>
      </c>
      <c r="D46" s="7">
        <v>0.85964425108957532</v>
      </c>
      <c r="E46" s="7">
        <v>0.90311804805361207</v>
      </c>
      <c r="F46" s="7">
        <v>0.3888063540717745</v>
      </c>
      <c r="G46" s="7">
        <v>0.11486192191109433</v>
      </c>
    </row>
    <row r="47" spans="1:7" x14ac:dyDescent="0.25">
      <c r="A47" s="7">
        <v>0.30136530854706245</v>
      </c>
      <c r="B47" s="7">
        <v>8.8494389988396371E-2</v>
      </c>
      <c r="C47" s="7">
        <v>0.24055062698317367</v>
      </c>
      <c r="D47" s="7">
        <v>0.48307229385434519</v>
      </c>
      <c r="E47" s="7">
        <v>0.8414133490150586</v>
      </c>
      <c r="F47" s="7">
        <v>0.76821725331156676</v>
      </c>
      <c r="G47" s="7">
        <v>0.18463555531789402</v>
      </c>
    </row>
    <row r="48" spans="1:7" x14ac:dyDescent="0.25">
      <c r="A48" s="7">
        <v>0.10054163247926977</v>
      </c>
      <c r="B48" s="7">
        <v>0.11980681184424158</v>
      </c>
      <c r="C48" s="7">
        <v>0.51239861598301528</v>
      </c>
      <c r="D48" s="7">
        <v>0.74822388750114055</v>
      </c>
      <c r="E48" s="7">
        <v>0.83086658790827905</v>
      </c>
      <c r="F48" s="7">
        <v>0.5048690993977708</v>
      </c>
      <c r="G48" s="7">
        <v>6.3512048620676456E-2</v>
      </c>
    </row>
    <row r="49" spans="1:7" x14ac:dyDescent="0.25">
      <c r="A49" s="7">
        <v>0.1798042398856956</v>
      </c>
      <c r="B49" s="7">
        <v>4.3956836985591462E-2</v>
      </c>
      <c r="C49" s="7">
        <v>0.75248441044645498</v>
      </c>
      <c r="D49" s="7">
        <v>1</v>
      </c>
      <c r="E49" s="7">
        <v>0.80332180139931486</v>
      </c>
      <c r="F49" s="7">
        <v>0.76337127580204656</v>
      </c>
      <c r="G49" s="7">
        <v>0.12142793619431022</v>
      </c>
    </row>
    <row r="50" spans="1:7" x14ac:dyDescent="0.25">
      <c r="A50" s="7">
        <v>0.30961150539600618</v>
      </c>
      <c r="B50" s="7">
        <v>9.5091708705860756E-2</v>
      </c>
      <c r="C50" s="7">
        <v>0.49276315484280236</v>
      </c>
      <c r="D50" s="7">
        <v>0.81547759746281268</v>
      </c>
      <c r="E50" s="7">
        <v>0.91204547749767084</v>
      </c>
      <c r="F50" s="7">
        <v>0.58949608961234667</v>
      </c>
      <c r="G50" s="7">
        <v>0.26578146840853439</v>
      </c>
    </row>
    <row r="51" spans="1:7" x14ac:dyDescent="0.25">
      <c r="A51" s="7">
        <v>0.40354680493350731</v>
      </c>
      <c r="B51" s="7">
        <v>0.21585777464047354</v>
      </c>
      <c r="C51" s="7">
        <v>0.41276016825802558</v>
      </c>
      <c r="D51" s="7">
        <v>0.5327204465281874</v>
      </c>
      <c r="E51" s="7">
        <v>0.94821974647058549</v>
      </c>
      <c r="F51" s="7">
        <v>0.65580502317717626</v>
      </c>
      <c r="G51" s="7">
        <v>0.27378935689881245</v>
      </c>
    </row>
    <row r="52" spans="1:7" x14ac:dyDescent="0.25">
      <c r="A52" s="7">
        <v>0.14918673794125978</v>
      </c>
      <c r="B52" s="7">
        <v>0.40219697840784568</v>
      </c>
      <c r="C52" s="7">
        <v>0.46453187724929834</v>
      </c>
      <c r="D52" s="7">
        <v>0.56335816787697524</v>
      </c>
      <c r="E52" s="7">
        <v>0.9126205014232498</v>
      </c>
      <c r="F52" s="7">
        <v>0.2520386625158354</v>
      </c>
      <c r="G52" s="7">
        <v>0.10344848095783141</v>
      </c>
    </row>
    <row r="53" spans="1:7" x14ac:dyDescent="0.25">
      <c r="A53" s="7">
        <v>0.6987999089193162</v>
      </c>
      <c r="B53" s="7">
        <v>1.0000000000000001E-5</v>
      </c>
      <c r="C53" s="7">
        <v>0.55279338006130729</v>
      </c>
      <c r="D53" s="7">
        <v>0.88072154898579058</v>
      </c>
      <c r="E53" s="7">
        <v>0.86319933239173097</v>
      </c>
      <c r="F53" s="7">
        <v>0.29395394255168439</v>
      </c>
      <c r="G53" s="7">
        <v>0.43357693536613146</v>
      </c>
    </row>
    <row r="54" spans="1:7" x14ac:dyDescent="0.25">
      <c r="A54" s="7">
        <v>0.4229120921052999</v>
      </c>
      <c r="B54" s="7">
        <v>1.298071433922725E-3</v>
      </c>
      <c r="C54" s="7">
        <v>0.59314550677182787</v>
      </c>
      <c r="D54" s="7">
        <v>0.59512945012511898</v>
      </c>
      <c r="E54" s="7">
        <v>0.93415907753422345</v>
      </c>
      <c r="F54" s="7">
        <v>0.46084642586241514</v>
      </c>
      <c r="G54" s="7">
        <v>0.19540028341812613</v>
      </c>
    </row>
    <row r="55" spans="1:7" x14ac:dyDescent="0.25">
      <c r="A55" s="7">
        <v>0.23679486610244804</v>
      </c>
      <c r="B55" s="7">
        <v>0.48474084289095426</v>
      </c>
      <c r="C55" s="7">
        <v>0.51008751326933899</v>
      </c>
      <c r="D55" s="7">
        <v>0.65099855395859019</v>
      </c>
      <c r="E55" s="7">
        <v>0.95420204066093917</v>
      </c>
      <c r="F55" s="7">
        <v>0.33528205577316939</v>
      </c>
      <c r="G55" s="7">
        <v>0.24970919698777269</v>
      </c>
    </row>
    <row r="56" spans="1:7" x14ac:dyDescent="0.25">
      <c r="A56" s="7">
        <v>0.1763731214350143</v>
      </c>
      <c r="B56" s="7">
        <v>0.44464234944514253</v>
      </c>
      <c r="C56" s="7">
        <v>0.4870179822516843</v>
      </c>
      <c r="D56" s="7">
        <v>0.49516055981841728</v>
      </c>
      <c r="E56" s="7">
        <v>0.93680822432068744</v>
      </c>
      <c r="F56" s="7">
        <v>0.2362098161767523</v>
      </c>
      <c r="G56" s="7">
        <v>0.14578320715593579</v>
      </c>
    </row>
    <row r="57" spans="1:7" x14ac:dyDescent="0.25">
      <c r="A57" s="7">
        <v>0.52725761613983591</v>
      </c>
      <c r="B57" s="7">
        <v>2.34835377627386E-2</v>
      </c>
      <c r="C57" s="7">
        <v>0.26142026495751169</v>
      </c>
      <c r="D57" s="7">
        <v>0.53488460138368643</v>
      </c>
      <c r="E57" s="7">
        <v>0.95511244791916849</v>
      </c>
      <c r="F57" s="7">
        <v>1</v>
      </c>
      <c r="G57" s="7">
        <v>0.31948334374263676</v>
      </c>
    </row>
    <row r="58" spans="1:7" x14ac:dyDescent="0.25">
      <c r="A58" s="7">
        <v>0.27133602584903521</v>
      </c>
      <c r="B58" s="7">
        <v>0.43628366961944476</v>
      </c>
      <c r="C58" s="7">
        <v>0.48151993527266285</v>
      </c>
      <c r="D58" s="7">
        <v>0.65739679009484431</v>
      </c>
      <c r="E58" s="7">
        <v>0.94929053577572742</v>
      </c>
      <c r="F58" s="7">
        <v>0.39058862258845906</v>
      </c>
      <c r="G58" s="7">
        <v>0.24270255181362851</v>
      </c>
    </row>
    <row r="59" spans="1:7" x14ac:dyDescent="0.25">
      <c r="A59" s="7">
        <v>0.20643424918433406</v>
      </c>
      <c r="B59" s="7">
        <v>0.47974432287008223</v>
      </c>
      <c r="C59" s="7">
        <v>0.5867307104042504</v>
      </c>
      <c r="D59" s="7">
        <v>0.60938151115266548</v>
      </c>
      <c r="E59" s="7">
        <v>0.95076048414691827</v>
      </c>
      <c r="F59" s="7">
        <v>0.2530505512605023</v>
      </c>
      <c r="G59" s="7">
        <v>0.19948663572636957</v>
      </c>
    </row>
    <row r="60" spans="1:7" x14ac:dyDescent="0.25">
      <c r="A60" s="7">
        <v>0.30413985418711587</v>
      </c>
      <c r="B60" s="7">
        <v>0.35172286946265879</v>
      </c>
      <c r="C60" s="7">
        <v>0.49981683060067628</v>
      </c>
      <c r="D60" s="7">
        <v>0.64889997139299038</v>
      </c>
      <c r="E60" s="7">
        <v>0.94540495016089809</v>
      </c>
      <c r="F60" s="7">
        <v>0.43409155248103082</v>
      </c>
      <c r="G60" s="7">
        <v>0.23303369742569885</v>
      </c>
    </row>
    <row r="61" spans="1:7" x14ac:dyDescent="0.25">
      <c r="A61" s="7">
        <v>0.42019101696482664</v>
      </c>
      <c r="B61" s="7">
        <v>0.40009450174927758</v>
      </c>
      <c r="C61" s="7">
        <v>0.52963632755459711</v>
      </c>
      <c r="D61" s="7">
        <v>1.0000000000000001E-5</v>
      </c>
      <c r="E61" s="7">
        <v>0.9103344666130383</v>
      </c>
      <c r="F61" s="7">
        <v>0.34461901832792829</v>
      </c>
      <c r="G61" s="7">
        <v>0.14774929057059402</v>
      </c>
    </row>
    <row r="62" spans="1:7" x14ac:dyDescent="0.25">
      <c r="A62" s="7">
        <v>0.36624487302643927</v>
      </c>
      <c r="B62" s="7">
        <v>0.41937143730934651</v>
      </c>
      <c r="C62" s="7">
        <v>0.54879132572226719</v>
      </c>
      <c r="D62" s="7">
        <v>0.27416947287406895</v>
      </c>
      <c r="E62" s="7">
        <v>0.82966644075814699</v>
      </c>
      <c r="F62" s="7">
        <v>0.32474500942690587</v>
      </c>
      <c r="G62" s="7">
        <v>0.13036447308490082</v>
      </c>
    </row>
    <row r="63" spans="1:7" x14ac:dyDescent="0.25">
      <c r="A63" s="7">
        <v>0.39632881242916457</v>
      </c>
      <c r="B63" s="7">
        <v>0.21947278651715316</v>
      </c>
      <c r="C63" s="7">
        <v>0.61765525886773787</v>
      </c>
      <c r="D63" s="7">
        <v>0.45696555702590402</v>
      </c>
      <c r="E63" s="7">
        <v>0.83385967961539187</v>
      </c>
      <c r="F63" s="7">
        <v>0.38176000471232791</v>
      </c>
      <c r="G63" s="7">
        <v>0.23341663845005989</v>
      </c>
    </row>
    <row r="64" spans="1:7" x14ac:dyDescent="0.25">
      <c r="A64" s="7">
        <v>0.20878988628621029</v>
      </c>
      <c r="B64" s="7">
        <v>1</v>
      </c>
      <c r="C64" s="7">
        <v>0.12464729049334788</v>
      </c>
      <c r="D64" s="7">
        <v>0.92183679308550981</v>
      </c>
      <c r="E64" s="7">
        <v>0.87803866323120638</v>
      </c>
      <c r="F64" s="7">
        <v>0.32958744272019069</v>
      </c>
      <c r="G64" s="7">
        <v>0.20506758043826734</v>
      </c>
    </row>
    <row r="65" spans="1:7" x14ac:dyDescent="0.25">
      <c r="A65" s="7">
        <v>0.17238234540970973</v>
      </c>
      <c r="B65" s="7">
        <v>0.55521110054909817</v>
      </c>
      <c r="C65" s="7">
        <v>0.40570779411522168</v>
      </c>
      <c r="D65" s="7">
        <v>0.72095648909854571</v>
      </c>
      <c r="E65" s="7">
        <v>0.88929835957778636</v>
      </c>
      <c r="F65" s="7">
        <v>0.19018327119190262</v>
      </c>
      <c r="G65" s="7">
        <v>9.203422492637342E-2</v>
      </c>
    </row>
    <row r="66" spans="1:7" x14ac:dyDescent="0.25">
      <c r="A66" s="7">
        <v>0.31518901657897308</v>
      </c>
      <c r="B66" s="7">
        <v>0.40516994410237084</v>
      </c>
      <c r="C66" s="7">
        <v>0.59379872942879119</v>
      </c>
      <c r="D66" s="7">
        <v>0.51836465487935357</v>
      </c>
      <c r="E66" s="7">
        <v>0.70299413099918218</v>
      </c>
      <c r="F66" s="7">
        <v>0.30839002317972625</v>
      </c>
      <c r="G66" s="7">
        <v>0.1141251911945973</v>
      </c>
    </row>
    <row r="67" spans="1:7" x14ac:dyDescent="0.25">
      <c r="A67" s="7">
        <v>0.17902686771559079</v>
      </c>
      <c r="B67" s="7">
        <v>0.50723974174788233</v>
      </c>
      <c r="C67" s="7">
        <v>0.43293926430247276</v>
      </c>
      <c r="D67" s="7">
        <v>0.74813685608742908</v>
      </c>
      <c r="E67" s="7">
        <v>0.8589995999619815</v>
      </c>
      <c r="F67" s="7">
        <v>0.18092350280976907</v>
      </c>
      <c r="G67" s="7">
        <v>9.1479774309620912E-2</v>
      </c>
    </row>
    <row r="68" spans="1:7" x14ac:dyDescent="0.25">
      <c r="A68" s="7">
        <v>0.31176301428816383</v>
      </c>
      <c r="B68" s="7">
        <v>0.25588446990584435</v>
      </c>
      <c r="C68" s="7">
        <v>0.74268080777050305</v>
      </c>
      <c r="D68" s="7">
        <v>0.53466547353651295</v>
      </c>
      <c r="E68" s="7">
        <v>0.38809276253014363</v>
      </c>
      <c r="F68" s="7">
        <v>0.39529320726960449</v>
      </c>
      <c r="G68" s="7">
        <v>0.28296483856218846</v>
      </c>
    </row>
    <row r="69" spans="1:7" x14ac:dyDescent="0.25">
      <c r="A69" s="7">
        <v>0.20639167377255016</v>
      </c>
      <c r="B69" s="7">
        <v>0.27143254134991396</v>
      </c>
      <c r="C69" s="7">
        <v>0.56622847651972985</v>
      </c>
      <c r="D69" s="7">
        <v>0.74021236095813936</v>
      </c>
      <c r="E69" s="7">
        <v>0.82945462411921123</v>
      </c>
      <c r="F69" s="7">
        <v>0.12180957897896424</v>
      </c>
      <c r="G69" s="7">
        <v>0.22792306749656624</v>
      </c>
    </row>
    <row r="70" spans="1:7" x14ac:dyDescent="0.25">
      <c r="A70" s="7">
        <v>1</v>
      </c>
      <c r="B70" s="7">
        <v>4.5220899638211021E-2</v>
      </c>
      <c r="C70" s="7">
        <v>0.46433963980147958</v>
      </c>
      <c r="D70" s="7">
        <v>0.95121755799483843</v>
      </c>
      <c r="E70" s="7">
        <v>0.68982213294973604</v>
      </c>
      <c r="F70" s="7">
        <v>0.50129282077222737</v>
      </c>
      <c r="G70" s="7">
        <v>0.24717676336827396</v>
      </c>
    </row>
    <row r="71" spans="1:7" x14ac:dyDescent="0.25">
      <c r="A71" s="7">
        <v>0.39685253913691665</v>
      </c>
      <c r="B71" s="7">
        <v>0.12716985816486143</v>
      </c>
      <c r="C71" s="7">
        <v>0.79346685398928374</v>
      </c>
      <c r="D71" s="7">
        <v>0.85521622977303646</v>
      </c>
      <c r="E71" s="7">
        <v>0.54410130741499474</v>
      </c>
      <c r="F71" s="7">
        <v>0.31044599865132827</v>
      </c>
      <c r="G71" s="7">
        <v>0.25008170846077526</v>
      </c>
    </row>
    <row r="72" spans="1:7" x14ac:dyDescent="0.25">
      <c r="A72" s="7">
        <v>0.22370442040143626</v>
      </c>
      <c r="B72" s="7">
        <v>0.3477389998699616</v>
      </c>
      <c r="C72" s="7">
        <v>0.6207781717617944</v>
      </c>
      <c r="D72" s="7">
        <v>0.52597812473867722</v>
      </c>
      <c r="E72" s="7">
        <v>0.54407346162772419</v>
      </c>
      <c r="F72" s="7">
        <v>0.42312186566183096</v>
      </c>
      <c r="G72" s="7">
        <v>0.29999884423725143</v>
      </c>
    </row>
    <row r="73" spans="1:7" x14ac:dyDescent="0.25">
      <c r="A73" s="7">
        <v>0.23159540228599201</v>
      </c>
      <c r="B73" s="7">
        <v>0.2504398411819071</v>
      </c>
      <c r="C73" s="7">
        <v>0.61165550202930918</v>
      </c>
      <c r="D73" s="7">
        <v>0.75832090135171215</v>
      </c>
      <c r="E73" s="7">
        <v>0.83633192076473595</v>
      </c>
      <c r="F73" s="7">
        <v>0.11252500128148234</v>
      </c>
      <c r="G73" s="7">
        <v>0.28026397391549096</v>
      </c>
    </row>
    <row r="74" spans="1:7" x14ac:dyDescent="0.25">
      <c r="A74" s="7">
        <v>0.67082230179876301</v>
      </c>
      <c r="B74" s="7">
        <v>4.6965279077492678E-2</v>
      </c>
      <c r="C74" s="7">
        <v>0.462719780940272</v>
      </c>
      <c r="D74" s="7">
        <v>0.51134569473964242</v>
      </c>
      <c r="E74" s="7">
        <v>0.47350672996680576</v>
      </c>
      <c r="F74" s="7">
        <v>0.17603175426964027</v>
      </c>
      <c r="G74" s="7">
        <v>0.13487627032281344</v>
      </c>
    </row>
    <row r="75" spans="1:7" x14ac:dyDescent="0.25">
      <c r="A75" s="7">
        <v>0.37750715123066975</v>
      </c>
      <c r="B75" s="7">
        <v>6.8170275445424214E-2</v>
      </c>
      <c r="C75" s="7">
        <v>0.89269423095470857</v>
      </c>
      <c r="D75" s="7">
        <v>0.39071222991440491</v>
      </c>
      <c r="E75" s="7">
        <v>0.28378357071504257</v>
      </c>
      <c r="F75" s="7">
        <v>0.48259279243667136</v>
      </c>
      <c r="G75" s="7">
        <v>0.92750923329847612</v>
      </c>
    </row>
    <row r="76" spans="1:7" x14ac:dyDescent="0.25">
      <c r="A76" s="7">
        <v>0.33632383724936932</v>
      </c>
      <c r="B76" s="7">
        <v>0.10208224528998054</v>
      </c>
      <c r="C76" s="7">
        <v>0.73200652490285278</v>
      </c>
      <c r="D76" s="7">
        <v>0.73273089736513197</v>
      </c>
      <c r="E76" s="7">
        <v>0.78545232864768988</v>
      </c>
      <c r="F76" s="7">
        <v>0.11093649095345477</v>
      </c>
      <c r="G76" s="7">
        <v>0.52017205826275692</v>
      </c>
    </row>
    <row r="77" spans="1:7" x14ac:dyDescent="0.25">
      <c r="A77" s="7">
        <v>0.40529920532209041</v>
      </c>
      <c r="B77" s="7">
        <v>6.378213016437069E-2</v>
      </c>
      <c r="C77" s="7">
        <v>0.86450464851189113</v>
      </c>
      <c r="D77" s="7">
        <v>0.63306032631903519</v>
      </c>
      <c r="E77" s="7">
        <v>0.43795754884733235</v>
      </c>
      <c r="F77" s="7">
        <v>0.28769925625002074</v>
      </c>
      <c r="G77" s="7">
        <v>0.50248458517778705</v>
      </c>
    </row>
    <row r="78" spans="1:7" x14ac:dyDescent="0.25">
      <c r="A78" s="7">
        <v>0.40856579603351589</v>
      </c>
      <c r="B78" s="7">
        <v>8.3759826112842148E-3</v>
      </c>
      <c r="C78" s="7">
        <v>0.90936866239648539</v>
      </c>
      <c r="D78" s="7">
        <v>0.55120649336211514</v>
      </c>
      <c r="E78" s="7">
        <v>0.34174014905934419</v>
      </c>
      <c r="F78" s="7">
        <v>0.41188672228790735</v>
      </c>
      <c r="G78" s="7">
        <v>0.78515908312744132</v>
      </c>
    </row>
    <row r="79" spans="1:7" x14ac:dyDescent="0.25">
      <c r="A79" s="7">
        <v>0.37537741537996583</v>
      </c>
      <c r="B79" s="7">
        <v>1.0000000000000001E-5</v>
      </c>
      <c r="C79" s="7">
        <v>0.68465424769463323</v>
      </c>
      <c r="D79" s="7">
        <v>0.58440149232420169</v>
      </c>
      <c r="E79" s="7">
        <v>0.65919826570402817</v>
      </c>
      <c r="F79" s="7">
        <v>0.15813261267681064</v>
      </c>
      <c r="G79" s="7">
        <v>0.77993439333596348</v>
      </c>
    </row>
    <row r="80" spans="1:7" x14ac:dyDescent="0.25">
      <c r="A80" s="7">
        <v>0.55433444820300015</v>
      </c>
      <c r="B80" s="7">
        <v>7.4515217374832354E-2</v>
      </c>
      <c r="C80" s="7">
        <v>0.78845869392961498</v>
      </c>
      <c r="D80" s="7">
        <v>0.75518853799948771</v>
      </c>
      <c r="E80" s="7">
        <v>0.71557702709770676</v>
      </c>
      <c r="F80" s="7">
        <v>0.28838837952570406</v>
      </c>
      <c r="G80" s="7">
        <v>0.17185845818502299</v>
      </c>
    </row>
    <row r="81" spans="1:7" x14ac:dyDescent="0.25">
      <c r="A81" s="7">
        <v>0.37996318646867777</v>
      </c>
      <c r="B81" s="7">
        <v>1.331400104831402E-2</v>
      </c>
      <c r="C81" s="7">
        <v>0.74158885037072531</v>
      </c>
      <c r="D81" s="7">
        <v>0.56011761934205551</v>
      </c>
      <c r="E81" s="7">
        <v>0.36256322927141138</v>
      </c>
      <c r="F81" s="7">
        <v>0.35936007914672158</v>
      </c>
      <c r="G81" s="7">
        <v>0.86114926987917051</v>
      </c>
    </row>
    <row r="82" spans="1:7" x14ac:dyDescent="0.25">
      <c r="A82" s="7">
        <v>0.74765846412712711</v>
      </c>
      <c r="B82" s="7">
        <v>9.2563859184777234E-2</v>
      </c>
      <c r="C82" s="7">
        <v>0.71957993239573326</v>
      </c>
      <c r="D82" s="7">
        <v>0.58543379643000071</v>
      </c>
      <c r="E82" s="7">
        <v>0.41525980858842998</v>
      </c>
      <c r="F82" s="7">
        <v>0.36528150164741513</v>
      </c>
      <c r="G82" s="7">
        <v>0.15196132716190766</v>
      </c>
    </row>
    <row r="83" spans="1:7" x14ac:dyDescent="0.25">
      <c r="A83" s="7">
        <v>0.52893802304463455</v>
      </c>
      <c r="B83" s="7">
        <v>9.0227741519513203E-3</v>
      </c>
      <c r="C83" s="7">
        <v>0.8531227195024691</v>
      </c>
      <c r="D83" s="7">
        <v>0.73657015039087603</v>
      </c>
      <c r="E83" s="7">
        <v>0.52198254123502574</v>
      </c>
      <c r="F83" s="7">
        <v>0.43383530659157055</v>
      </c>
      <c r="G83" s="7">
        <v>0.42728807129443674</v>
      </c>
    </row>
    <row r="84" spans="1:7" x14ac:dyDescent="0.25">
      <c r="A84" s="7">
        <v>0.90571729341656226</v>
      </c>
      <c r="B84" s="7">
        <v>6.3952211437179191E-2</v>
      </c>
      <c r="C84" s="7">
        <v>0.55936378049389424</v>
      </c>
      <c r="D84" s="7">
        <v>0.73424937548313807</v>
      </c>
      <c r="E84" s="7">
        <v>0.32362168289401416</v>
      </c>
      <c r="F84" s="7">
        <v>0.43773865122832889</v>
      </c>
      <c r="G84" s="7">
        <v>0.28716506839694705</v>
      </c>
    </row>
    <row r="85" spans="1:7" x14ac:dyDescent="0.25">
      <c r="A85" s="7">
        <v>0.77281946257174583</v>
      </c>
      <c r="B85" s="7">
        <v>0.11481842412122117</v>
      </c>
      <c r="C85" s="7">
        <v>0.90459051895616593</v>
      </c>
      <c r="D85" s="7">
        <v>0.61787234603876773</v>
      </c>
      <c r="E85" s="7">
        <v>0.57110131168432754</v>
      </c>
      <c r="F85" s="7">
        <v>0.5973743843238688</v>
      </c>
      <c r="G85" s="7">
        <v>0.33541766956853691</v>
      </c>
    </row>
    <row r="86" spans="1:7" x14ac:dyDescent="0.25">
      <c r="A86" s="7">
        <v>0.67190831410825214</v>
      </c>
      <c r="B86" s="7">
        <v>1.0000000000000001E-5</v>
      </c>
      <c r="C86" s="7">
        <v>0.83517981400938635</v>
      </c>
      <c r="D86" s="7">
        <v>0.75652576005115657</v>
      </c>
      <c r="E86" s="7">
        <v>0.47375446490209694</v>
      </c>
      <c r="F86" s="7">
        <v>0.61705257142527192</v>
      </c>
      <c r="G86" s="7">
        <v>0.32823533578532255</v>
      </c>
    </row>
    <row r="87" spans="1:7" x14ac:dyDescent="0.25">
      <c r="A87" s="7">
        <v>0.80842528468454222</v>
      </c>
      <c r="B87" s="7">
        <v>1.0000000000000001E-5</v>
      </c>
      <c r="C87" s="7">
        <v>0.92045053810377764</v>
      </c>
      <c r="D87" s="7">
        <v>0.44388608721273615</v>
      </c>
      <c r="E87" s="7">
        <v>0.41453121836448609</v>
      </c>
      <c r="F87" s="7">
        <v>0.34783863545437171</v>
      </c>
      <c r="G87" s="7">
        <v>0.22139024402293467</v>
      </c>
    </row>
    <row r="88" spans="1:7" x14ac:dyDescent="0.25">
      <c r="A88" s="7">
        <v>0.98988095874380966</v>
      </c>
      <c r="B88" s="7">
        <v>0.19347677853294201</v>
      </c>
      <c r="C88" s="7">
        <v>0.56897780569115908</v>
      </c>
      <c r="D88" s="7">
        <v>0.82210173423539346</v>
      </c>
      <c r="E88" s="7">
        <v>0.60419580093216052</v>
      </c>
      <c r="F88" s="7">
        <v>0.59712475727589509</v>
      </c>
      <c r="G88" s="7">
        <v>0.17921511990519981</v>
      </c>
    </row>
    <row r="89" spans="1:7" x14ac:dyDescent="0.25">
      <c r="A89" s="7">
        <v>0.77963126635143798</v>
      </c>
      <c r="B89" s="7">
        <v>0.12688394344664528</v>
      </c>
      <c r="C89" s="7">
        <v>1</v>
      </c>
      <c r="D89" s="7">
        <v>0.61677988606882861</v>
      </c>
      <c r="E89" s="7">
        <v>0.48757740326599441</v>
      </c>
      <c r="F89" s="7">
        <v>0.69342004570381433</v>
      </c>
      <c r="G89" s="7">
        <v>0.45517227661942772</v>
      </c>
    </row>
    <row r="90" spans="1:7" x14ac:dyDescent="0.25">
      <c r="A90" s="7">
        <v>0.82065400653182952</v>
      </c>
      <c r="B90" s="7">
        <v>1.0000000000000001E-5</v>
      </c>
      <c r="C90" s="7">
        <v>0.92085206789570695</v>
      </c>
      <c r="D90" s="7">
        <v>0.69024167879018006</v>
      </c>
      <c r="E90" s="7">
        <v>0.43479636112100073</v>
      </c>
      <c r="F90" s="7">
        <v>0.44531957501206532</v>
      </c>
      <c r="G90" s="7">
        <v>0.41858381498911729</v>
      </c>
    </row>
    <row r="91" spans="1:7" x14ac:dyDescent="0.25">
      <c r="A91" s="7">
        <v>0.72802817510552043</v>
      </c>
      <c r="B91" s="7">
        <v>3.9067882614899449E-2</v>
      </c>
      <c r="C91" s="7">
        <v>0.63735640192644738</v>
      </c>
      <c r="D91" s="7">
        <v>0.83453515841896297</v>
      </c>
      <c r="E91" s="7">
        <v>0.4709445387922177</v>
      </c>
      <c r="F91" s="7">
        <v>0.66366265975894712</v>
      </c>
      <c r="G91" s="7">
        <v>0.11365583408611091</v>
      </c>
    </row>
    <row r="92" spans="1:7" x14ac:dyDescent="0.25">
      <c r="A92" s="7">
        <v>0.85666266495924559</v>
      </c>
      <c r="B92" s="7">
        <v>1.0000000000000001E-5</v>
      </c>
      <c r="C92" s="7">
        <v>0.92075793883404089</v>
      </c>
      <c r="D92" s="7">
        <v>0.42720866989263961</v>
      </c>
      <c r="E92" s="7">
        <v>0.47378777443728121</v>
      </c>
      <c r="F92" s="7">
        <v>0.41491810138497059</v>
      </c>
      <c r="G92" s="7">
        <v>0.34485701511434924</v>
      </c>
    </row>
    <row r="93" spans="1:7" x14ac:dyDescent="0.25">
      <c r="A93" s="7">
        <v>0.79224466271789795</v>
      </c>
      <c r="B93" s="7">
        <v>0.1428797247716371</v>
      </c>
      <c r="C93" s="7">
        <v>0.96781566066041913</v>
      </c>
      <c r="D93" s="7">
        <v>0.59959918693795788</v>
      </c>
      <c r="E93" s="7">
        <v>0.42320804363321357</v>
      </c>
      <c r="F93" s="7">
        <v>0.64338178523350908</v>
      </c>
      <c r="G93" s="7">
        <v>0.44807233056399504</v>
      </c>
    </row>
    <row r="94" spans="1:7" x14ac:dyDescent="0.25">
      <c r="A94" s="7">
        <v>0.84818374673323838</v>
      </c>
      <c r="B94" s="7">
        <v>2.9295684419362041E-2</v>
      </c>
      <c r="C94" s="7">
        <v>0.83290864595190672</v>
      </c>
      <c r="D94" s="7">
        <v>0.68643028637270898</v>
      </c>
      <c r="E94" s="7">
        <v>0.48519073515216765</v>
      </c>
      <c r="F94" s="7">
        <v>0.52270032682097844</v>
      </c>
      <c r="G94" s="7">
        <v>8.6470684237490963E-2</v>
      </c>
    </row>
    <row r="95" spans="1:7" x14ac:dyDescent="0.25">
      <c r="A95" s="7">
        <v>0.95038585694829547</v>
      </c>
      <c r="B95" s="7">
        <v>3.8412030501431653E-2</v>
      </c>
      <c r="C95" s="7">
        <v>0.93991488909806475</v>
      </c>
      <c r="D95" s="7">
        <v>0.4843954175312834</v>
      </c>
      <c r="E95" s="7">
        <v>0.48519365466012754</v>
      </c>
      <c r="F95" s="7">
        <v>0.4183709230752779</v>
      </c>
      <c r="G95" s="7">
        <v>4.033597934877009E-2</v>
      </c>
    </row>
    <row r="96" spans="1:7" x14ac:dyDescent="0.25">
      <c r="A96" s="7">
        <v>0.92695234293516471</v>
      </c>
      <c r="B96" s="7">
        <v>0.10572925091667172</v>
      </c>
      <c r="C96" s="7">
        <v>0.93427224331685044</v>
      </c>
      <c r="D96" s="7">
        <v>0.39986652016952523</v>
      </c>
      <c r="E96" s="7">
        <v>0.43319099654832677</v>
      </c>
      <c r="F96" s="7">
        <v>0.51063317807923492</v>
      </c>
      <c r="G96" s="7">
        <v>0.13968194657425087</v>
      </c>
    </row>
    <row r="97" spans="1:7" x14ac:dyDescent="0.25">
      <c r="A97" s="7">
        <v>0.89518002850375034</v>
      </c>
      <c r="B97" s="7">
        <v>2.3248685319827147E-3</v>
      </c>
      <c r="C97" s="7">
        <v>0.94362230482996623</v>
      </c>
      <c r="D97" s="7">
        <v>0.40799812692692006</v>
      </c>
      <c r="E97" s="7">
        <v>0.52110873494250154</v>
      </c>
      <c r="F97" s="7">
        <v>0.30753514036391855</v>
      </c>
      <c r="G97" s="7">
        <v>0.62749723927586065</v>
      </c>
    </row>
    <row r="98" spans="1:7" x14ac:dyDescent="0.25">
      <c r="A98" s="7">
        <v>0.69672870800829012</v>
      </c>
      <c r="B98" s="7">
        <v>1.0000000000000001E-5</v>
      </c>
      <c r="C98" s="7">
        <v>0.95733293890733995</v>
      </c>
      <c r="D98" s="7">
        <v>0.73835185116288626</v>
      </c>
      <c r="E98" s="7">
        <v>0.41048517239723931</v>
      </c>
      <c r="F98" s="7">
        <v>0.807601638603343</v>
      </c>
      <c r="G98" s="7">
        <v>0.49503204216794022</v>
      </c>
    </row>
    <row r="99" spans="1:7" x14ac:dyDescent="0.25">
      <c r="A99" s="7">
        <v>0.50126618846346938</v>
      </c>
      <c r="B99" s="7">
        <v>1.0000000000000001E-5</v>
      </c>
      <c r="C99" s="7">
        <v>0.92007411610429524</v>
      </c>
      <c r="D99" s="7">
        <v>0.6256375244625425</v>
      </c>
      <c r="E99" s="7">
        <v>0.38279925415809407</v>
      </c>
      <c r="F99" s="7">
        <v>0.81988896024278102</v>
      </c>
      <c r="G99" s="7">
        <v>0.56755651080381686</v>
      </c>
    </row>
    <row r="100" spans="1:7" x14ac:dyDescent="0.25">
      <c r="A100" s="7">
        <v>0.95086662039209913</v>
      </c>
      <c r="B100" s="7">
        <v>6.7479079780981194E-2</v>
      </c>
      <c r="C100" s="7">
        <v>0.96042109301801015</v>
      </c>
      <c r="D100" s="7">
        <v>0.41068922832199095</v>
      </c>
      <c r="E100" s="7">
        <v>0.46756304841347607</v>
      </c>
      <c r="F100" s="7">
        <v>0.56879444691208769</v>
      </c>
      <c r="G100" s="7">
        <v>6.8701307056972624E-2</v>
      </c>
    </row>
    <row r="101" spans="1:7" x14ac:dyDescent="0.25">
      <c r="A101" s="7">
        <v>0.71542609716816741</v>
      </c>
      <c r="B101" s="7">
        <v>1.1602875746898196E-2</v>
      </c>
      <c r="C101" s="7">
        <v>0.54637798987713559</v>
      </c>
      <c r="D101" s="7">
        <v>0.87329358039941041</v>
      </c>
      <c r="E101" s="7">
        <v>0.87338071264130201</v>
      </c>
      <c r="F101" s="7">
        <v>0.26214586314780602</v>
      </c>
      <c r="G101" s="7">
        <v>0.37474607248884917</v>
      </c>
    </row>
    <row r="102" spans="1:7" x14ac:dyDescent="0.25">
      <c r="A102" s="7">
        <v>0.62079495899949044</v>
      </c>
      <c r="B102" s="7">
        <v>1.4082401169140505E-2</v>
      </c>
      <c r="C102" s="7">
        <v>0.58706006382139109</v>
      </c>
      <c r="D102" s="7">
        <v>0.80620241782606084</v>
      </c>
      <c r="E102" s="7">
        <v>0.86134231625003965</v>
      </c>
      <c r="F102" s="7">
        <v>0.21206290638541708</v>
      </c>
      <c r="G102" s="7">
        <v>0.18341049451044006</v>
      </c>
    </row>
    <row r="103" spans="1:7" x14ac:dyDescent="0.25">
      <c r="A103" s="7">
        <v>0.55174750151914487</v>
      </c>
      <c r="B103" s="7">
        <v>1.9508432617789947E-2</v>
      </c>
      <c r="C103" s="7">
        <v>0.61561579252817422</v>
      </c>
      <c r="D103" s="7">
        <v>0.744939799561949</v>
      </c>
      <c r="E103" s="7">
        <v>0.79211353342165958</v>
      </c>
      <c r="F103" s="7">
        <v>0.23401797599292654</v>
      </c>
      <c r="G103" s="7">
        <v>8.2375611114731406E-2</v>
      </c>
    </row>
    <row r="104" spans="1:7" x14ac:dyDescent="0.25">
      <c r="A104" s="7">
        <v>0.48568812420435481</v>
      </c>
      <c r="B104" s="7">
        <v>3.3334441919332068E-2</v>
      </c>
      <c r="C104" s="7">
        <v>0.62973752937684058</v>
      </c>
      <c r="D104" s="7">
        <v>0.66116074437835093</v>
      </c>
      <c r="E104" s="7">
        <v>0.86218050575156446</v>
      </c>
      <c r="F104" s="7">
        <v>0.31173718751547752</v>
      </c>
      <c r="G104" s="7">
        <v>0.11305435602200176</v>
      </c>
    </row>
    <row r="105" spans="1:7" x14ac:dyDescent="0.25">
      <c r="A105" s="7">
        <v>0.45744300127291004</v>
      </c>
      <c r="B105" s="7">
        <v>0.14134888824966901</v>
      </c>
      <c r="C105" s="7">
        <v>0.49311187418769864</v>
      </c>
      <c r="D105" s="7">
        <v>0.37689134090689597</v>
      </c>
      <c r="E105" s="7">
        <v>0.97561155479342954</v>
      </c>
      <c r="F105" s="7">
        <v>0.56989405172142049</v>
      </c>
      <c r="G105" s="7">
        <v>0.2759218147682827</v>
      </c>
    </row>
    <row r="106" spans="1:7" x14ac:dyDescent="0.25">
      <c r="A106" s="7">
        <v>0.31341989351062199</v>
      </c>
      <c r="B106" s="7">
        <v>0.58456469231700292</v>
      </c>
      <c r="C106" s="7">
        <v>0.41795268253866447</v>
      </c>
      <c r="D106" s="7">
        <v>0.46857805107946054</v>
      </c>
      <c r="E106" s="7">
        <v>0.93715322359848974</v>
      </c>
      <c r="F106" s="7">
        <v>0.34845214998257634</v>
      </c>
      <c r="G106" s="7">
        <v>9.5949619440265949E-2</v>
      </c>
    </row>
    <row r="107" spans="1:7" x14ac:dyDescent="0.25">
      <c r="A107" s="7">
        <v>0.21845959692227171</v>
      </c>
      <c r="B107" s="7">
        <v>0.75214899089540643</v>
      </c>
      <c r="C107" s="7">
        <v>0.34185300556663961</v>
      </c>
      <c r="D107" s="7">
        <v>0.73928460986240752</v>
      </c>
      <c r="E107" s="7">
        <v>1</v>
      </c>
      <c r="F107" s="7">
        <v>0.27991696342125899</v>
      </c>
      <c r="G107" s="7">
        <v>0.2382964856722368</v>
      </c>
    </row>
    <row r="108" spans="1:7" x14ac:dyDescent="0.25">
      <c r="A108" s="7">
        <v>0.18220092100191823</v>
      </c>
      <c r="B108" s="7">
        <v>0.64551992776338396</v>
      </c>
      <c r="C108" s="7">
        <v>0.39800227446816716</v>
      </c>
      <c r="D108" s="7">
        <v>0.67598858764749759</v>
      </c>
      <c r="E108" s="7">
        <v>0.98027959180531987</v>
      </c>
      <c r="F108" s="7">
        <v>0.21746876757451147</v>
      </c>
      <c r="G108" s="7">
        <v>0.1605724730839255</v>
      </c>
    </row>
    <row r="109" spans="1:7" x14ac:dyDescent="0.25">
      <c r="A109" s="7">
        <v>0.84173377437214292</v>
      </c>
      <c r="B109" s="7">
        <v>2.7408279841686339E-2</v>
      </c>
      <c r="C109" s="7">
        <v>0.49993771137380949</v>
      </c>
      <c r="D109" s="7">
        <v>0.93388698169201512</v>
      </c>
      <c r="E109" s="7">
        <v>0.8498298958818763</v>
      </c>
      <c r="F109" s="7">
        <v>0.35528242875392468</v>
      </c>
      <c r="G109" s="7">
        <v>0.20877867570580652</v>
      </c>
    </row>
    <row r="110" spans="1:7" x14ac:dyDescent="0.25">
      <c r="A110" s="7">
        <v>0.6619959037812212</v>
      </c>
      <c r="B110" s="7">
        <v>3.4106962031477638E-2</v>
      </c>
      <c r="C110" s="7">
        <v>0.56397784357891667</v>
      </c>
      <c r="D110" s="7">
        <v>0.80835203270314959</v>
      </c>
      <c r="E110" s="7">
        <v>0.8955044377047795</v>
      </c>
      <c r="F110" s="7">
        <v>0.17927167293399063</v>
      </c>
      <c r="G110" s="7">
        <v>0.2729812274652581</v>
      </c>
    </row>
    <row r="111" spans="1:7" x14ac:dyDescent="0.25">
      <c r="A111" s="7">
        <v>0.62071776345828633</v>
      </c>
      <c r="B111" s="7">
        <v>3.6651925803083595E-2</v>
      </c>
      <c r="C111" s="7">
        <v>0.57767399715716405</v>
      </c>
      <c r="D111" s="7">
        <v>0.78145448987952559</v>
      </c>
      <c r="E111" s="7">
        <v>0.90746528341250521</v>
      </c>
      <c r="F111" s="7">
        <v>0.14522212274259672</v>
      </c>
      <c r="G111" s="7">
        <v>0.24467463540884282</v>
      </c>
    </row>
    <row r="112" spans="1:7" x14ac:dyDescent="0.25">
      <c r="A112" s="7">
        <v>0.56299749051956249</v>
      </c>
      <c r="B112" s="7">
        <v>4.3226015884954172E-2</v>
      </c>
      <c r="C112" s="7">
        <v>0.59888368053976171</v>
      </c>
      <c r="D112" s="7">
        <v>0.72637341013046786</v>
      </c>
      <c r="E112" s="7">
        <v>0.89691195187123529</v>
      </c>
      <c r="F112" s="7">
        <v>0.19324085314827558</v>
      </c>
      <c r="G112" s="7">
        <v>0.15706170630519078</v>
      </c>
    </row>
    <row r="113" spans="1:7" x14ac:dyDescent="0.25">
      <c r="A113" s="7">
        <v>0.4489297617408049</v>
      </c>
      <c r="B113" s="7">
        <v>0.10987586897761185</v>
      </c>
      <c r="C113" s="7">
        <v>0.66022861122018495</v>
      </c>
      <c r="D113" s="7">
        <v>0.66567758459105675</v>
      </c>
      <c r="E113" s="7">
        <v>0.76995078269267891</v>
      </c>
      <c r="F113" s="7">
        <v>0.29507293425580833</v>
      </c>
      <c r="G113" s="7">
        <v>0.21449992919912841</v>
      </c>
    </row>
    <row r="114" spans="1:7" x14ac:dyDescent="0.25">
      <c r="A114" s="7">
        <v>0.29142886535721574</v>
      </c>
      <c r="B114" s="7">
        <v>0.6797906309040207</v>
      </c>
      <c r="C114" s="7">
        <v>0.3869698626149089</v>
      </c>
      <c r="D114" s="7">
        <v>0.51482856355282081</v>
      </c>
      <c r="E114" s="7">
        <v>0.83519924060660455</v>
      </c>
      <c r="F114" s="7">
        <v>0.32363888118321227</v>
      </c>
      <c r="G114" s="7">
        <v>9.4853785015118153E-2</v>
      </c>
    </row>
    <row r="115" spans="1:7" x14ac:dyDescent="0.25">
      <c r="A115" s="7">
        <v>0.18216050912810408</v>
      </c>
      <c r="B115" s="7">
        <v>0.7531728870028217</v>
      </c>
      <c r="C115" s="7">
        <v>0.29860980468322967</v>
      </c>
      <c r="D115" s="7">
        <v>0.80224223577472098</v>
      </c>
      <c r="E115" s="7">
        <v>0.87242370384935009</v>
      </c>
      <c r="F115" s="7">
        <v>0.24705713803857937</v>
      </c>
      <c r="G115" s="7">
        <v>0.14317396875704297</v>
      </c>
    </row>
    <row r="116" spans="1:7" x14ac:dyDescent="0.25">
      <c r="A116" s="7">
        <v>0.92775447543460499</v>
      </c>
      <c r="B116" s="7">
        <v>4.0949484927406875E-2</v>
      </c>
      <c r="C116" s="7">
        <v>0.47967044873845743</v>
      </c>
      <c r="D116" s="7">
        <v>0.95850620680920839</v>
      </c>
      <c r="E116" s="7">
        <v>0.80298488580087735</v>
      </c>
      <c r="F116" s="7">
        <v>0.43288421215072787</v>
      </c>
      <c r="G116" s="7">
        <v>0.27033293435274125</v>
      </c>
    </row>
    <row r="117" spans="1:7" x14ac:dyDescent="0.25">
      <c r="A117" s="7">
        <v>0.80684497519823084</v>
      </c>
      <c r="B117" s="7">
        <v>3.8976691256952391E-2</v>
      </c>
      <c r="C117" s="7">
        <v>0.50768201474477115</v>
      </c>
      <c r="D117" s="7">
        <v>0.85328781048295177</v>
      </c>
      <c r="E117" s="7">
        <v>0.80115452502641471</v>
      </c>
      <c r="F117" s="7">
        <v>0.31160255310809926</v>
      </c>
      <c r="G117" s="7">
        <v>0.31253053280397802</v>
      </c>
    </row>
    <row r="118" spans="1:7" x14ac:dyDescent="0.25">
      <c r="A118" s="7">
        <v>0.66621348043662565</v>
      </c>
      <c r="B118" s="7">
        <v>4.631095980204513E-2</v>
      </c>
      <c r="C118" s="7">
        <v>0.54007087725752123</v>
      </c>
      <c r="D118" s="7">
        <v>0.73381161279024021</v>
      </c>
      <c r="E118" s="7">
        <v>0.78861927050433756</v>
      </c>
      <c r="F118" s="7">
        <v>0.21779011735707043</v>
      </c>
      <c r="G118" s="7">
        <v>0.21313757247991708</v>
      </c>
    </row>
    <row r="119" spans="1:7" x14ac:dyDescent="0.25">
      <c r="A119" s="7">
        <v>0.52982240314454254</v>
      </c>
      <c r="B119" s="7">
        <v>7.4843351422061138E-2</v>
      </c>
      <c r="C119" s="7">
        <v>0.60182552019708146</v>
      </c>
      <c r="D119" s="7">
        <v>0.67585291543365733</v>
      </c>
      <c r="E119" s="7">
        <v>0.73820082845169188</v>
      </c>
      <c r="F119" s="7">
        <v>0.22406263812830043</v>
      </c>
      <c r="G119" s="7">
        <v>0.16657941301269408</v>
      </c>
    </row>
    <row r="120" spans="1:7" x14ac:dyDescent="0.25">
      <c r="A120" s="7">
        <v>0.36215204570232024</v>
      </c>
      <c r="B120" s="7">
        <v>0.2228493966790932</v>
      </c>
      <c r="C120" s="7">
        <v>0.70549184879735416</v>
      </c>
      <c r="D120" s="7">
        <v>0.61217500792559998</v>
      </c>
      <c r="E120" s="7">
        <v>0.67540796381080948</v>
      </c>
      <c r="F120" s="7">
        <v>0.34250664318825647</v>
      </c>
      <c r="G120" s="7">
        <v>0.24008033815319182</v>
      </c>
    </row>
    <row r="121" spans="1:7" x14ac:dyDescent="0.25">
      <c r="A121" s="7">
        <v>0.26263903181597587</v>
      </c>
      <c r="B121" s="7">
        <v>0.55454162231029536</v>
      </c>
      <c r="C121" s="7">
        <v>0.5011222890000947</v>
      </c>
      <c r="D121" s="7">
        <v>0.57933945946394272</v>
      </c>
      <c r="E121" s="7">
        <v>0.63312003138055584</v>
      </c>
      <c r="F121" s="7">
        <v>0.36229831656341438</v>
      </c>
      <c r="G121" s="7">
        <v>0.13125651408577477</v>
      </c>
    </row>
    <row r="122" spans="1:7" x14ac:dyDescent="0.25">
      <c r="A122" s="7">
        <v>0.20931178413349583</v>
      </c>
      <c r="B122" s="7">
        <v>0.6787778241004564</v>
      </c>
      <c r="C122" s="7">
        <v>0.37303821868065723</v>
      </c>
      <c r="D122" s="7">
        <v>0.72241534777915362</v>
      </c>
      <c r="E122" s="7">
        <v>0.72088403199536821</v>
      </c>
      <c r="F122" s="7">
        <v>0.35152175729783358</v>
      </c>
      <c r="G122" s="7">
        <v>0.21673820843882338</v>
      </c>
    </row>
    <row r="123" spans="1:7" x14ac:dyDescent="0.25">
      <c r="A123" s="7">
        <v>0.19160721580127982</v>
      </c>
      <c r="B123" s="7">
        <v>0.65040215214471919</v>
      </c>
      <c r="C123" s="7">
        <v>0.36264998781123498</v>
      </c>
      <c r="D123" s="7">
        <v>0.75467124005763775</v>
      </c>
      <c r="E123" s="7">
        <v>0.77331058077932868</v>
      </c>
      <c r="F123" s="7">
        <v>0.29797454482295194</v>
      </c>
      <c r="G123" s="7">
        <v>0.19695519348117185</v>
      </c>
    </row>
    <row r="124" spans="1:7" x14ac:dyDescent="0.25">
      <c r="A124" s="7">
        <v>0.18339566622845954</v>
      </c>
      <c r="B124" s="7">
        <v>0.59245934379889642</v>
      </c>
      <c r="C124" s="7">
        <v>0.38409917855681852</v>
      </c>
      <c r="D124" s="7">
        <v>0.75971336555346114</v>
      </c>
      <c r="E124" s="7">
        <v>0.81105921030912531</v>
      </c>
      <c r="F124" s="7">
        <v>0.24414213601524959</v>
      </c>
      <c r="G124" s="7">
        <v>0.14052659729447631</v>
      </c>
    </row>
    <row r="125" spans="1:7" x14ac:dyDescent="0.25">
      <c r="A125" s="7">
        <v>0.44771320782944218</v>
      </c>
      <c r="B125" s="7">
        <v>0.11159678790046473</v>
      </c>
      <c r="C125" s="7">
        <v>0.68588942860623825</v>
      </c>
      <c r="D125" s="7">
        <v>0.71499324424200306</v>
      </c>
      <c r="E125" s="7">
        <v>0.54669388899989924</v>
      </c>
      <c r="F125" s="7">
        <v>0.24794515110828858</v>
      </c>
      <c r="G125" s="7">
        <v>0.20473139919636113</v>
      </c>
    </row>
    <row r="126" spans="1:7" x14ac:dyDescent="0.25">
      <c r="A126" s="7">
        <v>0.35427244159090732</v>
      </c>
      <c r="B126" s="7">
        <v>0.17681228537157592</v>
      </c>
      <c r="C126" s="7">
        <v>0.79296793025982659</v>
      </c>
      <c r="D126" s="7">
        <v>0.68284473709487026</v>
      </c>
      <c r="E126" s="7">
        <v>0.50135453481844428</v>
      </c>
      <c r="F126" s="7">
        <v>0.34526974735541754</v>
      </c>
      <c r="G126" s="7">
        <v>0.31449712337431301</v>
      </c>
    </row>
    <row r="127" spans="1:7" x14ac:dyDescent="0.25">
      <c r="A127" s="7">
        <v>0.2697526620823022</v>
      </c>
      <c r="B127" s="7">
        <v>0.33560778931354851</v>
      </c>
      <c r="C127" s="7">
        <v>0.66244337002413356</v>
      </c>
      <c r="D127" s="7">
        <v>0.5112550548451833</v>
      </c>
      <c r="E127" s="7">
        <v>0.34410381531225059</v>
      </c>
      <c r="F127" s="7">
        <v>0.41870531507173853</v>
      </c>
      <c r="G127" s="7">
        <v>0.19709163421664103</v>
      </c>
    </row>
    <row r="128" spans="1:7" x14ac:dyDescent="0.25">
      <c r="A128" s="7">
        <v>0.19323076663464794</v>
      </c>
      <c r="B128" s="7">
        <v>0.29143521551795443</v>
      </c>
      <c r="C128" s="7">
        <v>0.50801683992701818</v>
      </c>
      <c r="D128" s="7">
        <v>0.63117334695117266</v>
      </c>
      <c r="E128" s="7">
        <v>0.75633902193218472</v>
      </c>
      <c r="F128" s="7">
        <v>0.19939795964486173</v>
      </c>
      <c r="G128" s="7">
        <v>0.28236192316853381</v>
      </c>
    </row>
    <row r="129" spans="1:7" x14ac:dyDescent="0.25">
      <c r="A129" s="7">
        <v>0.99327603050783719</v>
      </c>
      <c r="B129" s="7">
        <v>6.7378432307761263E-2</v>
      </c>
      <c r="C129" s="7">
        <v>0.50600865289032737</v>
      </c>
      <c r="D129" s="7">
        <v>0.88440278972892672</v>
      </c>
      <c r="E129" s="7">
        <v>0.64684296459610369</v>
      </c>
      <c r="F129" s="7">
        <v>0.51638890951523597</v>
      </c>
      <c r="G129" s="7">
        <v>0.26157410937386694</v>
      </c>
    </row>
    <row r="130" spans="1:7" x14ac:dyDescent="0.25">
      <c r="A130" s="7">
        <v>0.91327644579992218</v>
      </c>
      <c r="B130" s="7">
        <v>4.7625255008495189E-2</v>
      </c>
      <c r="C130" s="7">
        <v>0.50325957301886337</v>
      </c>
      <c r="D130" s="7">
        <v>0.77110395331192438</v>
      </c>
      <c r="E130" s="7">
        <v>0.4791848598168531</v>
      </c>
      <c r="F130" s="7">
        <v>0.4163946237123633</v>
      </c>
      <c r="G130" s="7">
        <v>0.23161402680577683</v>
      </c>
    </row>
    <row r="131" spans="1:7" x14ac:dyDescent="0.25">
      <c r="A131" s="7">
        <v>0.30244124365873509</v>
      </c>
      <c r="B131" s="7">
        <v>0.1559790410454592</v>
      </c>
      <c r="C131" s="7">
        <v>0.74877916668068156</v>
      </c>
      <c r="D131" s="7">
        <v>0.44960181411075867</v>
      </c>
      <c r="E131" s="7">
        <v>1.0000000000000001E-5</v>
      </c>
      <c r="F131" s="7">
        <v>0.42776035508978444</v>
      </c>
      <c r="G131" s="7">
        <v>0.41100916873477278</v>
      </c>
    </row>
    <row r="132" spans="1:7" x14ac:dyDescent="0.25">
      <c r="A132" s="7">
        <v>0.25837478695913257</v>
      </c>
      <c r="B132" s="7">
        <v>0.13113526512993667</v>
      </c>
      <c r="C132" s="7">
        <v>0.64158465100093487</v>
      </c>
      <c r="D132" s="7">
        <v>0.49622855772392155</v>
      </c>
      <c r="E132" s="7">
        <v>0.39787960267964262</v>
      </c>
      <c r="F132" s="7">
        <v>0.32258867150070825</v>
      </c>
      <c r="G132" s="7">
        <v>0.489158039214457</v>
      </c>
    </row>
    <row r="133" spans="1:7" x14ac:dyDescent="0.25">
      <c r="A133" s="7">
        <v>0.21100500808023331</v>
      </c>
      <c r="B133" s="7">
        <v>2.562884603813979E-2</v>
      </c>
      <c r="C133" s="7">
        <v>0.49938016073628311</v>
      </c>
      <c r="D133" s="7">
        <v>0.53013459557856935</v>
      </c>
      <c r="E133" s="7">
        <v>0.78501112855760835</v>
      </c>
      <c r="F133" s="7">
        <v>5.4820377806701764E-2</v>
      </c>
      <c r="G133" s="7">
        <v>0.52955683975983692</v>
      </c>
    </row>
    <row r="134" spans="1:7" x14ac:dyDescent="0.25">
      <c r="A134" s="7">
        <v>0.4077217377703945</v>
      </c>
      <c r="B134" s="7">
        <v>2.7587089699425825E-2</v>
      </c>
      <c r="C134" s="7">
        <v>0.82373477163315778</v>
      </c>
      <c r="D134" s="7">
        <v>0.4442137955349873</v>
      </c>
      <c r="E134" s="7">
        <v>0.23800410417279233</v>
      </c>
      <c r="F134" s="7">
        <v>0.39628525398492526</v>
      </c>
      <c r="G134" s="7">
        <v>0.81815915684895935</v>
      </c>
    </row>
    <row r="135" spans="1:7" x14ac:dyDescent="0.25">
      <c r="A135" s="7">
        <v>0.38408446057662121</v>
      </c>
      <c r="B135" s="7">
        <v>1.0000000000000001E-5</v>
      </c>
      <c r="C135" s="7">
        <v>0.69263802558843679</v>
      </c>
      <c r="D135" s="7">
        <v>0.54396077243226726</v>
      </c>
      <c r="E135" s="7">
        <v>0.5157027000952471</v>
      </c>
      <c r="F135" s="7">
        <v>0.24540302033697681</v>
      </c>
      <c r="G135" s="7">
        <v>0.86496386332423036</v>
      </c>
    </row>
    <row r="136" spans="1:7" x14ac:dyDescent="0.25">
      <c r="A136" s="7">
        <v>0.58355822013024905</v>
      </c>
      <c r="B136" s="7">
        <v>1.0000000000000001E-5</v>
      </c>
      <c r="C136" s="7">
        <v>0.82174413159801085</v>
      </c>
      <c r="D136" s="7">
        <v>0.45750865896253878</v>
      </c>
      <c r="E136" s="7">
        <v>0.38766504501928056</v>
      </c>
      <c r="F136" s="7">
        <v>0.29829620139293744</v>
      </c>
      <c r="G136" s="7">
        <v>0.7591778040861541</v>
      </c>
    </row>
    <row r="137" spans="1:7" x14ac:dyDescent="0.25">
      <c r="A137" s="7">
        <v>0.75758564450544041</v>
      </c>
      <c r="B137" s="7">
        <v>9.2445877215917484E-3</v>
      </c>
      <c r="C137" s="7">
        <v>0.80050785159579474</v>
      </c>
      <c r="D137" s="7">
        <v>0.7634199147105234</v>
      </c>
      <c r="E137" s="7">
        <v>0.47069947339595047</v>
      </c>
      <c r="F137" s="7">
        <v>0.5819768017860939</v>
      </c>
      <c r="G137" s="7">
        <v>0.17469843059731624</v>
      </c>
    </row>
    <row r="138" spans="1:7" x14ac:dyDescent="0.25">
      <c r="A138" s="7">
        <v>0.79506603940320997</v>
      </c>
      <c r="B138" s="7">
        <v>1.0000000000000001E-5</v>
      </c>
      <c r="C138" s="7">
        <v>0.93780489137750189</v>
      </c>
      <c r="D138" s="7">
        <v>0.52642620186408673</v>
      </c>
      <c r="E138" s="7">
        <v>0.39253085912865165</v>
      </c>
      <c r="F138" s="7">
        <v>0.39832258044182406</v>
      </c>
      <c r="G138" s="7">
        <v>0.33017154136745558</v>
      </c>
    </row>
    <row r="139" spans="1:7" x14ac:dyDescent="0.25">
      <c r="A139" s="7">
        <v>0.90438668821063695</v>
      </c>
      <c r="B139" s="7">
        <v>5.928066612740421E-3</v>
      </c>
      <c r="C139" s="7">
        <v>0.91590816223301408</v>
      </c>
      <c r="D139" s="7">
        <v>0.59474106458791232</v>
      </c>
      <c r="E139" s="7">
        <v>0.47411059545618667</v>
      </c>
      <c r="F139" s="7">
        <v>0.35423517962154116</v>
      </c>
      <c r="G139" s="7">
        <v>0.19407822473374473</v>
      </c>
    </row>
    <row r="140" spans="1:7" x14ac:dyDescent="0.25">
      <c r="A140" s="7">
        <v>0.88436643494203238</v>
      </c>
      <c r="B140" s="7">
        <v>1.0000000000000001E-5</v>
      </c>
      <c r="C140" s="7">
        <v>0.93827652290077668</v>
      </c>
      <c r="D140" s="7">
        <v>0.420490090522186</v>
      </c>
      <c r="E140" s="7">
        <v>0.50505341888674515</v>
      </c>
      <c r="F140" s="7">
        <v>0.34658322217014553</v>
      </c>
      <c r="G140" s="7">
        <v>0.60121285631519505</v>
      </c>
    </row>
    <row r="141" spans="1:7" x14ac:dyDescent="0.25">
      <c r="A141" s="7">
        <v>0.92404040304885071</v>
      </c>
      <c r="B141" s="7">
        <v>1.0000000000000001E-5</v>
      </c>
      <c r="C141" s="7">
        <v>0.96001135320096032</v>
      </c>
      <c r="D141" s="7">
        <v>0.41306974647870803</v>
      </c>
      <c r="E141" s="7">
        <v>0.45989847081561452</v>
      </c>
      <c r="F141" s="7">
        <v>0.29534008979190496</v>
      </c>
      <c r="G141" s="7">
        <v>0.27525912277888948</v>
      </c>
    </row>
    <row r="142" spans="1:7" x14ac:dyDescent="0.25">
      <c r="A142" s="7">
        <v>0.81571823677971877</v>
      </c>
      <c r="B142" s="7">
        <v>0.27818667310346568</v>
      </c>
      <c r="C142" s="7">
        <v>0.65410085778667815</v>
      </c>
      <c r="D142" s="7">
        <v>0.56265758228019824</v>
      </c>
      <c r="E142" s="7">
        <v>0.48166148964772154</v>
      </c>
      <c r="F142" s="7">
        <v>0.30221711491526482</v>
      </c>
      <c r="G142" s="7">
        <v>0.10709484504102047</v>
      </c>
    </row>
    <row r="143" spans="1:7" x14ac:dyDescent="0.25">
      <c r="A143" s="7">
        <v>0.81041852037683149</v>
      </c>
      <c r="B143" s="7">
        <v>0.26941576190076605</v>
      </c>
      <c r="C143" s="7">
        <v>0.79582647526310513</v>
      </c>
      <c r="D143" s="7">
        <v>0.46265797818340348</v>
      </c>
      <c r="E143" s="7">
        <v>0.41410714042415825</v>
      </c>
      <c r="F143" s="7">
        <v>0.24418765830895428</v>
      </c>
      <c r="G143" s="7">
        <v>6.0216417207254347E-2</v>
      </c>
    </row>
    <row r="144" spans="1:7" x14ac:dyDescent="0.25">
      <c r="A144" s="7">
        <v>0.80614037800359972</v>
      </c>
      <c r="B144" s="7">
        <v>0.22861126154285047</v>
      </c>
      <c r="C144" s="7">
        <v>0.88647078790220712</v>
      </c>
      <c r="D144" s="7">
        <v>0.46076495551312219</v>
      </c>
      <c r="E144" s="7">
        <v>0.40875039422902099</v>
      </c>
      <c r="F144" s="7">
        <v>0.34524785969742205</v>
      </c>
      <c r="G144" s="7">
        <v>7.045508907804908E-2</v>
      </c>
    </row>
    <row r="145" spans="1:7" x14ac:dyDescent="0.25">
      <c r="A145" s="7">
        <v>0.81743220150905105</v>
      </c>
      <c r="B145" s="7">
        <v>0.16701554630573567</v>
      </c>
      <c r="C145" s="7">
        <v>0.8991783994940592</v>
      </c>
      <c r="D145" s="7">
        <v>0.5248374923718806</v>
      </c>
      <c r="E145" s="7">
        <v>0.57255909986040698</v>
      </c>
      <c r="F145" s="7">
        <v>0.49314836830283837</v>
      </c>
      <c r="G145" s="7">
        <v>0.30549437249574241</v>
      </c>
    </row>
    <row r="146" spans="1:7" x14ac:dyDescent="0.25">
      <c r="A146" s="7">
        <v>0.83972250581085239</v>
      </c>
      <c r="B146" s="7">
        <v>0.12422629567186987</v>
      </c>
      <c r="C146" s="7">
        <v>0.877219266855638</v>
      </c>
      <c r="D146" s="7">
        <v>0.56197775054317545</v>
      </c>
      <c r="E146" s="7">
        <v>0.54336817708129048</v>
      </c>
      <c r="F146" s="7">
        <v>0.54567820599314576</v>
      </c>
      <c r="G146" s="7">
        <v>0.15552152626962257</v>
      </c>
    </row>
    <row r="147" spans="1:7" x14ac:dyDescent="0.25">
      <c r="A147" s="7">
        <v>0.89711892183320197</v>
      </c>
      <c r="B147" s="7">
        <v>6.6965597643373287E-2</v>
      </c>
      <c r="C147" s="7">
        <v>0.89158327002771631</v>
      </c>
      <c r="D147" s="7">
        <v>0.55380933696032442</v>
      </c>
      <c r="E147" s="7">
        <v>0.49530112227355144</v>
      </c>
      <c r="F147" s="7">
        <v>0.52751712260391659</v>
      </c>
      <c r="G147" s="7">
        <v>2.8690060014165329E-2</v>
      </c>
    </row>
    <row r="148" spans="1:7" x14ac:dyDescent="0.25">
      <c r="A148" s="7">
        <v>0.76148866969681406</v>
      </c>
      <c r="B148" s="7">
        <v>0.30792648856549776</v>
      </c>
      <c r="C148" s="7">
        <v>0.61292358343865738</v>
      </c>
      <c r="D148" s="7">
        <v>0.51664868602167091</v>
      </c>
      <c r="E148" s="7">
        <v>0.47602678007116012</v>
      </c>
      <c r="F148" s="7">
        <v>0.22121966037841181</v>
      </c>
      <c r="G148" s="7">
        <v>7.8291063962356675E-2</v>
      </c>
    </row>
    <row r="149" spans="1:7" x14ac:dyDescent="0.25">
      <c r="A149" s="7">
        <v>0.7661857677246352</v>
      </c>
      <c r="B149" s="7">
        <v>0.3280903418469393</v>
      </c>
      <c r="C149" s="7">
        <v>0.79232755151468115</v>
      </c>
      <c r="D149" s="7">
        <v>0.31785018922996922</v>
      </c>
      <c r="E149" s="7">
        <v>0.46118288280620107</v>
      </c>
      <c r="F149" s="7">
        <v>1.0000000000000001E-5</v>
      </c>
      <c r="G149" s="7">
        <v>4.1351258782436014E-2</v>
      </c>
    </row>
    <row r="150" spans="1:7" x14ac:dyDescent="0.25">
      <c r="A150" s="7">
        <v>0.79471947682954613</v>
      </c>
      <c r="B150" s="7">
        <v>0.26133509126847765</v>
      </c>
      <c r="C150" s="7">
        <v>0.85554411834378419</v>
      </c>
      <c r="D150" s="7">
        <v>0.38884119027388175</v>
      </c>
      <c r="E150" s="7">
        <v>0.42233415158000448</v>
      </c>
      <c r="F150" s="7">
        <v>0.21948010706929158</v>
      </c>
      <c r="G150" s="7">
        <v>4.1082651122796465E-2</v>
      </c>
    </row>
    <row r="151" spans="1:7" x14ac:dyDescent="0.25">
      <c r="A151" s="7">
        <v>0.91038470548823092</v>
      </c>
      <c r="B151" s="7">
        <v>9.847407711479092E-2</v>
      </c>
      <c r="C151" s="7">
        <v>0.92196515556107084</v>
      </c>
      <c r="D151" s="7">
        <v>0.46056389463455111</v>
      </c>
      <c r="E151" s="7">
        <v>0.46630666962518591</v>
      </c>
      <c r="F151" s="7">
        <v>0.53976600319221901</v>
      </c>
      <c r="G151" s="7">
        <v>4.854041061697608E-2</v>
      </c>
    </row>
    <row r="152" spans="1:7" x14ac:dyDescent="0.25">
      <c r="A152" s="7">
        <v>0.98229753307761991</v>
      </c>
      <c r="B152" s="7">
        <v>3.0689890820964461E-2</v>
      </c>
      <c r="C152" s="7">
        <v>0.97657775502366451</v>
      </c>
      <c r="D152" s="7">
        <v>0.37351147175408078</v>
      </c>
      <c r="E152" s="7">
        <v>0.47734081394578143</v>
      </c>
      <c r="F152" s="7">
        <v>0.33138174109942953</v>
      </c>
      <c r="G152" s="7">
        <v>0.16615072257795405</v>
      </c>
    </row>
    <row r="153" spans="1:7" x14ac:dyDescent="0.25">
      <c r="A153" s="7">
        <v>0.97608713831298011</v>
      </c>
      <c r="B153" s="7">
        <v>4.6615601036353933E-2</v>
      </c>
      <c r="C153" s="7">
        <v>0.97223220410818489</v>
      </c>
      <c r="D153" s="7">
        <v>0.3911906027726389</v>
      </c>
      <c r="E153" s="7">
        <v>0.47114020305542581</v>
      </c>
      <c r="F153" s="7">
        <v>0.4230980556037528</v>
      </c>
      <c r="G153" s="7">
        <v>9.0047170267149507E-2</v>
      </c>
    </row>
    <row r="154" spans="1:7" x14ac:dyDescent="0.25">
      <c r="A154" s="7">
        <v>0.72829056548104154</v>
      </c>
      <c r="B154" s="7">
        <v>0.31525424473560709</v>
      </c>
      <c r="C154" s="7">
        <v>0.58425063192157656</v>
      </c>
      <c r="D154" s="7">
        <v>0.49887967444344256</v>
      </c>
      <c r="E154" s="7">
        <v>0.45292748177465059</v>
      </c>
      <c r="F154" s="7">
        <v>0.21411638045534176</v>
      </c>
      <c r="G154" s="7">
        <v>6.5487251758993364E-2</v>
      </c>
    </row>
    <row r="155" spans="1:7" x14ac:dyDescent="0.25">
      <c r="A155" s="7">
        <v>0.75709706141012123</v>
      </c>
      <c r="B155" s="7">
        <v>0.30618953421572925</v>
      </c>
      <c r="C155" s="7">
        <v>0.72393032351186759</v>
      </c>
      <c r="D155" s="7">
        <v>0.39266665746329404</v>
      </c>
      <c r="E155" s="7">
        <v>0.42116880374949994</v>
      </c>
      <c r="F155" s="7">
        <v>0.14043844964609514</v>
      </c>
      <c r="G155" s="7">
        <v>4.444243978234623E-2</v>
      </c>
    </row>
    <row r="156" spans="1:7" x14ac:dyDescent="0.25">
      <c r="A156" s="7">
        <v>0.7904678640031344</v>
      </c>
      <c r="B156" s="7">
        <v>0.26626213986202607</v>
      </c>
      <c r="C156" s="7">
        <v>0.79913379110557436</v>
      </c>
      <c r="D156" s="7">
        <v>0.38699602799255145</v>
      </c>
      <c r="E156" s="7">
        <v>0.37218416197662557</v>
      </c>
      <c r="F156" s="7">
        <v>0.22344734365019983</v>
      </c>
      <c r="G156" s="7">
        <v>3.7733213185492262E-2</v>
      </c>
    </row>
    <row r="157" spans="1:7" x14ac:dyDescent="0.25">
      <c r="A157" s="7">
        <v>0.83317049457523507</v>
      </c>
      <c r="B157" s="7">
        <v>0.20847843211425143</v>
      </c>
      <c r="C157" s="7">
        <v>0.85748575381657155</v>
      </c>
      <c r="D157" s="7">
        <v>0.41167730803338787</v>
      </c>
      <c r="E157" s="7">
        <v>0.31233168796617317</v>
      </c>
      <c r="F157" s="7">
        <v>0.35571884334486636</v>
      </c>
      <c r="G157" s="7">
        <v>4.218252830473769E-2</v>
      </c>
    </row>
    <row r="158" spans="1:7" x14ac:dyDescent="0.25">
      <c r="A158" s="7">
        <v>0.88703996441827671</v>
      </c>
      <c r="B158" s="7">
        <v>0.14530800866482815</v>
      </c>
      <c r="C158" s="7">
        <v>0.90087825798888166</v>
      </c>
      <c r="D158" s="7">
        <v>0.42046429026476684</v>
      </c>
      <c r="E158" s="7">
        <v>0.40294132730732196</v>
      </c>
      <c r="F158" s="7">
        <v>0.47105812716112339</v>
      </c>
      <c r="G158" s="7">
        <v>8.0792922221750774E-2</v>
      </c>
    </row>
    <row r="159" spans="1:7" x14ac:dyDescent="0.25">
      <c r="A159" s="7">
        <v>0.57054762139317894</v>
      </c>
      <c r="B159" s="7">
        <v>0.12840143360622716</v>
      </c>
      <c r="C159" s="7">
        <v>0.45949035523106457</v>
      </c>
      <c r="D159" s="7">
        <v>0.2467129765586033</v>
      </c>
      <c r="E159" s="7">
        <v>0.47285727319364745</v>
      </c>
      <c r="F159" s="7">
        <v>5.3801656704885972E-2</v>
      </c>
      <c r="G159" s="7">
        <v>8.9325443532923043E-2</v>
      </c>
    </row>
    <row r="160" spans="1:7" x14ac:dyDescent="0.25">
      <c r="A160" s="7">
        <v>0.56960686947336514</v>
      </c>
      <c r="B160" s="7">
        <v>0.11743074932450095</v>
      </c>
      <c r="C160" s="7">
        <v>0.39305845368715608</v>
      </c>
      <c r="D160" s="7">
        <v>0.1707542878264228</v>
      </c>
      <c r="E160" s="7">
        <v>0.42555705695239038</v>
      </c>
      <c r="F160" s="7">
        <v>6.8672216799458091E-2</v>
      </c>
      <c r="G160" s="7">
        <v>9.4157726712613798E-2</v>
      </c>
    </row>
    <row r="161" spans="1:7" x14ac:dyDescent="0.25">
      <c r="A161" s="7">
        <v>0.55272239101561549</v>
      </c>
      <c r="B161" s="7">
        <v>0.12018666993820472</v>
      </c>
      <c r="C161" s="7">
        <v>0.5299828484293494</v>
      </c>
      <c r="D161" s="7">
        <v>0.35880516768449783</v>
      </c>
      <c r="E161" s="7">
        <v>0.52152852725177146</v>
      </c>
      <c r="F161" s="7">
        <v>9.6420549169057831E-2</v>
      </c>
      <c r="G161" s="7">
        <v>9.996414508019115E-2</v>
      </c>
    </row>
  </sheetData>
  <phoneticPr fontId="3" type="noConversion"/>
  <conditionalFormatting sqref="A1:G161">
    <cfRule type="cellIs" dxfId="4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DD961-42C0-44DE-B78C-4CF66256EC19}">
  <dimension ref="A1:FE7"/>
  <sheetViews>
    <sheetView topLeftCell="EI1" zoomScaleNormal="100" workbookViewId="0">
      <selection sqref="A1:FE7"/>
    </sheetView>
  </sheetViews>
  <sheetFormatPr defaultRowHeight="13.8" x14ac:dyDescent="0.25"/>
  <sheetData>
    <row r="1" spans="1:161" x14ac:dyDescent="0.25">
      <c r="A1" s="7">
        <v>0.66421269209121125</v>
      </c>
      <c r="B1" s="7">
        <v>0.65335149866666431</v>
      </c>
      <c r="C1" s="7">
        <v>0.40969134157287845</v>
      </c>
      <c r="D1" s="7">
        <v>0.48852597235548073</v>
      </c>
      <c r="E1" s="7">
        <v>0.99161016000276181</v>
      </c>
      <c r="F1" s="7">
        <v>0.74188049492663055</v>
      </c>
      <c r="G1" s="7">
        <v>0.50131348490079031</v>
      </c>
      <c r="H1" s="7">
        <v>0.74794721776420958</v>
      </c>
      <c r="I1" s="7">
        <v>0.55748222718233009</v>
      </c>
      <c r="J1" s="7">
        <v>0.77907376702695363</v>
      </c>
      <c r="K1" s="7">
        <v>0.60663471819057879</v>
      </c>
      <c r="L1" s="7">
        <v>0.46744208273934962</v>
      </c>
      <c r="M1" s="7">
        <v>0.26510314386577599</v>
      </c>
      <c r="N1" s="7">
        <v>0.92670745038856073</v>
      </c>
      <c r="O1" s="7">
        <v>0.79179702914167394</v>
      </c>
      <c r="P1" s="7">
        <v>0.69278455265775829</v>
      </c>
      <c r="Q1" s="7">
        <v>0.98897125636554772</v>
      </c>
      <c r="R1" s="7">
        <v>0.80711341947704862</v>
      </c>
      <c r="S1" s="7">
        <v>0.72309277273514094</v>
      </c>
      <c r="T1" s="7">
        <v>0.64393143274585229</v>
      </c>
      <c r="U1" s="7">
        <v>0.57467144260927217</v>
      </c>
      <c r="V1" s="7">
        <v>0.57694666607749434</v>
      </c>
      <c r="W1" s="7">
        <v>0.90719442960729935</v>
      </c>
      <c r="X1" s="7">
        <v>0.95675343068675023</v>
      </c>
      <c r="Y1" s="7">
        <v>0.80959287656849421</v>
      </c>
      <c r="Z1" s="7">
        <v>0.76030776974247638</v>
      </c>
      <c r="AA1" s="7">
        <v>0.88353808332391526</v>
      </c>
      <c r="AB1" s="7">
        <v>0.93587750014392268</v>
      </c>
      <c r="AC1" s="7">
        <v>0.81387705425787782</v>
      </c>
      <c r="AD1" s="7">
        <v>0.79538940270942782</v>
      </c>
      <c r="AE1" s="7">
        <v>0.8094919858596985</v>
      </c>
      <c r="AF1" s="7">
        <v>0.93700399737881335</v>
      </c>
      <c r="AG1" s="7">
        <v>0.85290821275608519</v>
      </c>
      <c r="AH1" s="7">
        <v>0.88662395941976591</v>
      </c>
      <c r="AI1" s="7">
        <v>0.82533357595015566</v>
      </c>
      <c r="AJ1" s="7">
        <v>0.73297710079683176</v>
      </c>
      <c r="AK1" s="7">
        <v>0.28822874195952336</v>
      </c>
      <c r="AL1" s="7">
        <v>1.0000000000000001E-5</v>
      </c>
      <c r="AM1" s="7">
        <v>0.23434346278040066</v>
      </c>
      <c r="AN1" s="7">
        <v>0.25575080285107915</v>
      </c>
      <c r="AO1" s="7">
        <v>0.2615732127653681</v>
      </c>
      <c r="AP1" s="7">
        <v>0.14677640475525786</v>
      </c>
      <c r="AQ1" s="7">
        <v>0.21861989819182465</v>
      </c>
      <c r="AR1" s="7">
        <v>0.24632211432985104</v>
      </c>
      <c r="AS1" s="7">
        <v>0.30455834376765806</v>
      </c>
      <c r="AT1" s="7">
        <v>0.41314376430049915</v>
      </c>
      <c r="AU1" s="7">
        <v>0.30136530854706245</v>
      </c>
      <c r="AV1" s="7">
        <v>0.10054163247926977</v>
      </c>
      <c r="AW1" s="7">
        <v>0.1798042398856956</v>
      </c>
      <c r="AX1" s="7">
        <v>0.30961150539600618</v>
      </c>
      <c r="AY1" s="7">
        <v>0.40354680493350731</v>
      </c>
      <c r="AZ1" s="7">
        <v>0.14918673794125978</v>
      </c>
      <c r="BA1" s="7">
        <v>0.6987999089193162</v>
      </c>
      <c r="BB1" s="7">
        <v>0.4229120921052999</v>
      </c>
      <c r="BC1" s="7">
        <v>0.23679486610244804</v>
      </c>
      <c r="BD1" s="7">
        <v>0.1763731214350143</v>
      </c>
      <c r="BE1" s="7">
        <v>0.52725761613983591</v>
      </c>
      <c r="BF1" s="7">
        <v>0.27133602584903521</v>
      </c>
      <c r="BG1" s="7">
        <v>0.20643424918433406</v>
      </c>
      <c r="BH1" s="7">
        <v>0.30413985418711587</v>
      </c>
      <c r="BI1" s="7">
        <v>0.42019101696482664</v>
      </c>
      <c r="BJ1" s="7">
        <v>0.36624487302643927</v>
      </c>
      <c r="BK1" s="7">
        <v>0.39632881242916457</v>
      </c>
      <c r="BL1" s="7">
        <v>0.20878988628621029</v>
      </c>
      <c r="BM1" s="7">
        <v>0.17238234540970973</v>
      </c>
      <c r="BN1" s="7">
        <v>0.31518901657897308</v>
      </c>
      <c r="BO1" s="7">
        <v>0.17902686771559079</v>
      </c>
      <c r="BP1" s="7">
        <v>0.31176301428816383</v>
      </c>
      <c r="BQ1" s="7">
        <v>0.20639167377255016</v>
      </c>
      <c r="BR1" s="7">
        <v>1</v>
      </c>
      <c r="BS1" s="7">
        <v>0.39685253913691665</v>
      </c>
      <c r="BT1" s="7">
        <v>0.22370442040143626</v>
      </c>
      <c r="BU1" s="7">
        <v>0.23159540228599201</v>
      </c>
      <c r="BV1" s="7">
        <v>0.67082230179876301</v>
      </c>
      <c r="BW1" s="7">
        <v>0.37750715123066975</v>
      </c>
      <c r="BX1" s="7">
        <v>0.33632383724936932</v>
      </c>
      <c r="BY1" s="7">
        <v>0.40529920532209041</v>
      </c>
      <c r="BZ1" s="7">
        <v>0.40856579603351589</v>
      </c>
      <c r="CA1" s="7">
        <v>0.37537741537996583</v>
      </c>
      <c r="CB1" s="7">
        <v>0.55433444820300015</v>
      </c>
      <c r="CC1" s="7">
        <v>0.37996318646867777</v>
      </c>
      <c r="CD1" s="7">
        <v>0.74765846412712711</v>
      </c>
      <c r="CE1" s="7">
        <v>0.52893802304463455</v>
      </c>
      <c r="CF1" s="7">
        <v>0.90571729341656226</v>
      </c>
      <c r="CG1" s="7">
        <v>0.77281946257174583</v>
      </c>
      <c r="CH1" s="7">
        <v>0.67190831410825214</v>
      </c>
      <c r="CI1" s="7">
        <v>0.80842528468454222</v>
      </c>
      <c r="CJ1" s="7">
        <v>0.98988095874380966</v>
      </c>
      <c r="CK1" s="7">
        <v>0.77963126635143798</v>
      </c>
      <c r="CL1" s="7">
        <v>0.82065400653182952</v>
      </c>
      <c r="CM1" s="7">
        <v>0.72802817510552043</v>
      </c>
      <c r="CN1" s="7">
        <v>0.85666266495924559</v>
      </c>
      <c r="CO1" s="7">
        <v>0.79224466271789795</v>
      </c>
      <c r="CP1" s="7">
        <v>0.84818374673323838</v>
      </c>
      <c r="CQ1" s="7">
        <v>0.95038585694829547</v>
      </c>
      <c r="CR1" s="7">
        <v>0.92695234293516471</v>
      </c>
      <c r="CS1" s="7">
        <v>0.89518002850375034</v>
      </c>
      <c r="CT1" s="7">
        <v>0.69672870800829012</v>
      </c>
      <c r="CU1" s="7">
        <v>0.50126618846346938</v>
      </c>
      <c r="CV1" s="7">
        <v>0.95086662039209913</v>
      </c>
      <c r="CW1" s="7">
        <v>0.71542609716816741</v>
      </c>
      <c r="CX1" s="7">
        <v>0.62079495899949044</v>
      </c>
      <c r="CY1" s="7">
        <v>0.55174750151914487</v>
      </c>
      <c r="CZ1" s="7">
        <v>0.48568812420435481</v>
      </c>
      <c r="DA1" s="7">
        <v>0.45744300127291004</v>
      </c>
      <c r="DB1" s="7">
        <v>0.31341989351062199</v>
      </c>
      <c r="DC1" s="7">
        <v>0.21845959692227171</v>
      </c>
      <c r="DD1" s="7">
        <v>0.18220092100191823</v>
      </c>
      <c r="DE1" s="7">
        <v>0.84173377437214292</v>
      </c>
      <c r="DF1" s="7">
        <v>0.6619959037812212</v>
      </c>
      <c r="DG1" s="7">
        <v>0.62071776345828633</v>
      </c>
      <c r="DH1" s="7">
        <v>0.56299749051956249</v>
      </c>
      <c r="DI1" s="7">
        <v>0.4489297617408049</v>
      </c>
      <c r="DJ1" s="7">
        <v>0.29142886535721574</v>
      </c>
      <c r="DK1" s="7">
        <v>0.18216050912810408</v>
      </c>
      <c r="DL1" s="7">
        <v>0.92775447543460499</v>
      </c>
      <c r="DM1" s="7">
        <v>0.80684497519823084</v>
      </c>
      <c r="DN1" s="7">
        <v>0.66621348043662565</v>
      </c>
      <c r="DO1" s="7">
        <v>0.52982240314454254</v>
      </c>
      <c r="DP1" s="7">
        <v>0.36215204570232024</v>
      </c>
      <c r="DQ1" s="7">
        <v>0.26263903181597587</v>
      </c>
      <c r="DR1" s="7">
        <v>0.20931178413349583</v>
      </c>
      <c r="DS1" s="7">
        <v>0.19160721580127982</v>
      </c>
      <c r="DT1" s="7">
        <v>0.18339566622845954</v>
      </c>
      <c r="DU1" s="7">
        <v>0.44771320782944218</v>
      </c>
      <c r="DV1" s="7">
        <v>0.35427244159090732</v>
      </c>
      <c r="DW1" s="7">
        <v>0.2697526620823022</v>
      </c>
      <c r="DX1" s="7">
        <v>0.19323076663464794</v>
      </c>
      <c r="DY1" s="7">
        <v>0.99327603050783719</v>
      </c>
      <c r="DZ1" s="7">
        <v>0.91327644579992218</v>
      </c>
      <c r="EA1" s="7">
        <v>0.30244124365873509</v>
      </c>
      <c r="EB1" s="7">
        <v>0.25837478695913257</v>
      </c>
      <c r="EC1" s="7">
        <v>0.21100500808023331</v>
      </c>
      <c r="ED1" s="7">
        <v>0.4077217377703945</v>
      </c>
      <c r="EE1" s="7">
        <v>0.38408446057662121</v>
      </c>
      <c r="EF1" s="7">
        <v>0.58355822013024905</v>
      </c>
      <c r="EG1" s="7">
        <v>0.75758564450544041</v>
      </c>
      <c r="EH1" s="7">
        <v>0.79506603940320997</v>
      </c>
      <c r="EI1" s="7">
        <v>0.90438668821063695</v>
      </c>
      <c r="EJ1" s="7">
        <v>0.88436643494203238</v>
      </c>
      <c r="EK1" s="7">
        <v>0.92404040304885071</v>
      </c>
      <c r="EL1" s="7">
        <v>0.81571823677971877</v>
      </c>
      <c r="EM1" s="7">
        <v>0.81041852037683149</v>
      </c>
      <c r="EN1" s="7">
        <v>0.80614037800359972</v>
      </c>
      <c r="EO1" s="7">
        <v>0.81743220150905105</v>
      </c>
      <c r="EP1" s="7">
        <v>0.83972250581085239</v>
      </c>
      <c r="EQ1" s="7">
        <v>0.89711892183320197</v>
      </c>
      <c r="ER1" s="7">
        <v>0.76148866969681406</v>
      </c>
      <c r="ES1" s="7">
        <v>0.7661857677246352</v>
      </c>
      <c r="ET1" s="7">
        <v>0.79471947682954613</v>
      </c>
      <c r="EU1" s="7">
        <v>0.91038470548823092</v>
      </c>
      <c r="EV1" s="7">
        <v>0.98229753307761991</v>
      </c>
      <c r="EW1" s="7">
        <v>0.97608713831298011</v>
      </c>
      <c r="EX1" s="7">
        <v>0.72829056548104154</v>
      </c>
      <c r="EY1" s="7">
        <v>0.75709706141012123</v>
      </c>
      <c r="EZ1" s="7">
        <v>0.7904678640031344</v>
      </c>
      <c r="FA1" s="7">
        <v>0.83317049457523507</v>
      </c>
      <c r="FB1" s="7">
        <v>0.88703996441827671</v>
      </c>
      <c r="FC1" s="7">
        <v>0.57054762139317894</v>
      </c>
      <c r="FD1" s="7">
        <v>0.56960686947336514</v>
      </c>
      <c r="FE1" s="7">
        <v>0.55272239101561549</v>
      </c>
    </row>
    <row r="2" spans="1:161" x14ac:dyDescent="0.25">
      <c r="A2" s="7">
        <v>4.0401968715451618E-2</v>
      </c>
      <c r="B2" s="7">
        <v>3.3426536741479856E-2</v>
      </c>
      <c r="C2" s="7">
        <v>3.2402023482350881E-3</v>
      </c>
      <c r="D2" s="7">
        <v>1.9178227910339723E-4</v>
      </c>
      <c r="E2" s="7">
        <v>8.9801503554674388E-4</v>
      </c>
      <c r="F2" s="7">
        <v>2.9310510658654452E-2</v>
      </c>
      <c r="G2" s="7">
        <v>6.3113694887940233E-2</v>
      </c>
      <c r="H2" s="7">
        <v>4.1383886527754196E-2</v>
      </c>
      <c r="I2" s="7">
        <v>7.8163465051314968E-2</v>
      </c>
      <c r="J2" s="7">
        <v>3.064190041856148E-2</v>
      </c>
      <c r="K2" s="7">
        <v>8.2034601560895828E-2</v>
      </c>
      <c r="L2" s="7">
        <v>0.10450539800546899</v>
      </c>
      <c r="M2" s="7">
        <v>0.11163505526602538</v>
      </c>
      <c r="N2" s="7">
        <v>8.6612285818589721E-2</v>
      </c>
      <c r="O2" s="7">
        <v>5.4232630668003386E-2</v>
      </c>
      <c r="P2" s="7">
        <v>0.23588198172074099</v>
      </c>
      <c r="Q2" s="7">
        <v>0.1015326354623224</v>
      </c>
      <c r="R2" s="7">
        <v>0.10447168098517334</v>
      </c>
      <c r="S2" s="7">
        <v>0.10566892687270105</v>
      </c>
      <c r="T2" s="7">
        <v>1.9058729916860546E-2</v>
      </c>
      <c r="U2" s="7">
        <v>1.0000000000000001E-5</v>
      </c>
      <c r="V2" s="7">
        <v>1.0000000000000001E-5</v>
      </c>
      <c r="W2" s="7">
        <v>0.12761733876542666</v>
      </c>
      <c r="X2" s="7">
        <v>0.14913661701476089</v>
      </c>
      <c r="Y2" s="7">
        <v>0.14341908302991338</v>
      </c>
      <c r="Z2" s="7">
        <v>0.10241860123132433</v>
      </c>
      <c r="AA2" s="7">
        <v>0.17401396257773463</v>
      </c>
      <c r="AB2" s="7">
        <v>0.18919820757768252</v>
      </c>
      <c r="AC2" s="7">
        <v>0.18376821814182467</v>
      </c>
      <c r="AD2" s="7">
        <v>0.13287970779975702</v>
      </c>
      <c r="AE2" s="7">
        <v>7.3610676688470045E-2</v>
      </c>
      <c r="AF2" s="7">
        <v>1.0000000000000001E-5</v>
      </c>
      <c r="AG2" s="7">
        <v>0.21778855947826792</v>
      </c>
      <c r="AH2" s="7">
        <v>0.22801861314953503</v>
      </c>
      <c r="AI2" s="7">
        <v>0.19802482933426005</v>
      </c>
      <c r="AJ2" s="7">
        <v>1.0000000000000001E-5</v>
      </c>
      <c r="AK2" s="7">
        <v>1.0000000000000001E-5</v>
      </c>
      <c r="AL2" s="7">
        <v>7.9866952874316378E-3</v>
      </c>
      <c r="AM2" s="7">
        <v>1.0000000000000001E-5</v>
      </c>
      <c r="AN2" s="7">
        <v>1.0000000000000001E-5</v>
      </c>
      <c r="AO2" s="7">
        <v>1.0000000000000001E-5</v>
      </c>
      <c r="AP2" s="7">
        <v>1.0000000000000001E-5</v>
      </c>
      <c r="AQ2" s="7">
        <v>1.0000000000000001E-5</v>
      </c>
      <c r="AR2" s="7">
        <v>0.4748186875854421</v>
      </c>
      <c r="AS2" s="7">
        <v>5.1379857146057091E-2</v>
      </c>
      <c r="AT2" s="7">
        <v>1.0000000000000001E-5</v>
      </c>
      <c r="AU2" s="7">
        <v>8.8494389988396371E-2</v>
      </c>
      <c r="AV2" s="7">
        <v>0.11980681184424158</v>
      </c>
      <c r="AW2" s="7">
        <v>4.3956836985591462E-2</v>
      </c>
      <c r="AX2" s="7">
        <v>9.5091708705860756E-2</v>
      </c>
      <c r="AY2" s="7">
        <v>0.21585777464047354</v>
      </c>
      <c r="AZ2" s="7">
        <v>0.40219697840784568</v>
      </c>
      <c r="BA2" s="7">
        <v>1.0000000000000001E-5</v>
      </c>
      <c r="BB2" s="7">
        <v>1.298071433922725E-3</v>
      </c>
      <c r="BC2" s="7">
        <v>0.48474084289095426</v>
      </c>
      <c r="BD2" s="7">
        <v>0.44464234944514253</v>
      </c>
      <c r="BE2" s="7">
        <v>2.34835377627386E-2</v>
      </c>
      <c r="BF2" s="7">
        <v>0.43628366961944476</v>
      </c>
      <c r="BG2" s="7">
        <v>0.47974432287008223</v>
      </c>
      <c r="BH2" s="7">
        <v>0.35172286946265879</v>
      </c>
      <c r="BI2" s="7">
        <v>0.40009450174927758</v>
      </c>
      <c r="BJ2" s="7">
        <v>0.41937143730934651</v>
      </c>
      <c r="BK2" s="7">
        <v>0.21947278651715316</v>
      </c>
      <c r="BL2" s="7">
        <v>1</v>
      </c>
      <c r="BM2" s="7">
        <v>0.55521110054909817</v>
      </c>
      <c r="BN2" s="7">
        <v>0.40516994410237084</v>
      </c>
      <c r="BO2" s="7">
        <v>0.50723974174788233</v>
      </c>
      <c r="BP2" s="7">
        <v>0.25588446990584435</v>
      </c>
      <c r="BQ2" s="7">
        <v>0.27143254134991396</v>
      </c>
      <c r="BR2" s="7">
        <v>4.5220899638211021E-2</v>
      </c>
      <c r="BS2" s="7">
        <v>0.12716985816486143</v>
      </c>
      <c r="BT2" s="7">
        <v>0.3477389998699616</v>
      </c>
      <c r="BU2" s="7">
        <v>0.2504398411819071</v>
      </c>
      <c r="BV2" s="7">
        <v>4.6965279077492678E-2</v>
      </c>
      <c r="BW2" s="7">
        <v>6.8170275445424214E-2</v>
      </c>
      <c r="BX2" s="7">
        <v>0.10208224528998054</v>
      </c>
      <c r="BY2" s="7">
        <v>6.378213016437069E-2</v>
      </c>
      <c r="BZ2" s="7">
        <v>8.3759826112842148E-3</v>
      </c>
      <c r="CA2" s="7">
        <v>1.0000000000000001E-5</v>
      </c>
      <c r="CB2" s="7">
        <v>7.4515217374832354E-2</v>
      </c>
      <c r="CC2" s="7">
        <v>1.331400104831402E-2</v>
      </c>
      <c r="CD2" s="7">
        <v>9.2563859184777234E-2</v>
      </c>
      <c r="CE2" s="7">
        <v>9.0227741519513203E-3</v>
      </c>
      <c r="CF2" s="7">
        <v>6.3952211437179191E-2</v>
      </c>
      <c r="CG2" s="7">
        <v>0.11481842412122117</v>
      </c>
      <c r="CH2" s="7">
        <v>1.0000000000000001E-5</v>
      </c>
      <c r="CI2" s="7">
        <v>1.0000000000000001E-5</v>
      </c>
      <c r="CJ2" s="7">
        <v>0.19347677853294201</v>
      </c>
      <c r="CK2" s="7">
        <v>0.12688394344664528</v>
      </c>
      <c r="CL2" s="7">
        <v>1.0000000000000001E-5</v>
      </c>
      <c r="CM2" s="7">
        <v>3.9067882614899449E-2</v>
      </c>
      <c r="CN2" s="7">
        <v>1.0000000000000001E-5</v>
      </c>
      <c r="CO2" s="7">
        <v>0.1428797247716371</v>
      </c>
      <c r="CP2" s="7">
        <v>2.9295684419362041E-2</v>
      </c>
      <c r="CQ2" s="7">
        <v>3.8412030501431653E-2</v>
      </c>
      <c r="CR2" s="7">
        <v>0.10572925091667172</v>
      </c>
      <c r="CS2" s="7">
        <v>2.3248685319827147E-3</v>
      </c>
      <c r="CT2" s="7">
        <v>1.0000000000000001E-5</v>
      </c>
      <c r="CU2" s="7">
        <v>1.0000000000000001E-5</v>
      </c>
      <c r="CV2" s="7">
        <v>6.7479079780981194E-2</v>
      </c>
      <c r="CW2" s="7">
        <v>1.1602875746898196E-2</v>
      </c>
      <c r="CX2" s="7">
        <v>1.4082401169140505E-2</v>
      </c>
      <c r="CY2" s="7">
        <v>1.9508432617789947E-2</v>
      </c>
      <c r="CZ2" s="7">
        <v>3.3334441919332068E-2</v>
      </c>
      <c r="DA2" s="7">
        <v>0.14134888824966901</v>
      </c>
      <c r="DB2" s="7">
        <v>0.58456469231700292</v>
      </c>
      <c r="DC2" s="7">
        <v>0.75214899089540643</v>
      </c>
      <c r="DD2" s="7">
        <v>0.64551992776338396</v>
      </c>
      <c r="DE2" s="7">
        <v>2.7408279841686339E-2</v>
      </c>
      <c r="DF2" s="7">
        <v>3.4106962031477638E-2</v>
      </c>
      <c r="DG2" s="7">
        <v>3.6651925803083595E-2</v>
      </c>
      <c r="DH2" s="7">
        <v>4.3226015884954172E-2</v>
      </c>
      <c r="DI2" s="7">
        <v>0.10987586897761185</v>
      </c>
      <c r="DJ2" s="7">
        <v>0.6797906309040207</v>
      </c>
      <c r="DK2" s="7">
        <v>0.7531728870028217</v>
      </c>
      <c r="DL2" s="7">
        <v>4.0949484927406875E-2</v>
      </c>
      <c r="DM2" s="7">
        <v>3.8976691256952391E-2</v>
      </c>
      <c r="DN2" s="7">
        <v>4.631095980204513E-2</v>
      </c>
      <c r="DO2" s="7">
        <v>7.4843351422061138E-2</v>
      </c>
      <c r="DP2" s="7">
        <v>0.2228493966790932</v>
      </c>
      <c r="DQ2" s="7">
        <v>0.55454162231029536</v>
      </c>
      <c r="DR2" s="7">
        <v>0.6787778241004564</v>
      </c>
      <c r="DS2" s="7">
        <v>0.65040215214471919</v>
      </c>
      <c r="DT2" s="7">
        <v>0.59245934379889642</v>
      </c>
      <c r="DU2" s="7">
        <v>0.11159678790046473</v>
      </c>
      <c r="DV2" s="7">
        <v>0.17681228537157592</v>
      </c>
      <c r="DW2" s="7">
        <v>0.33560778931354851</v>
      </c>
      <c r="DX2" s="7">
        <v>0.29143521551795443</v>
      </c>
      <c r="DY2" s="7">
        <v>6.7378432307761263E-2</v>
      </c>
      <c r="DZ2" s="7">
        <v>4.7625255008495189E-2</v>
      </c>
      <c r="EA2" s="7">
        <v>0.1559790410454592</v>
      </c>
      <c r="EB2" s="7">
        <v>0.13113526512993667</v>
      </c>
      <c r="EC2" s="7">
        <v>2.562884603813979E-2</v>
      </c>
      <c r="ED2" s="7">
        <v>2.7587089699425825E-2</v>
      </c>
      <c r="EE2" s="7">
        <v>1.0000000000000001E-5</v>
      </c>
      <c r="EF2" s="7">
        <v>1.0000000000000001E-5</v>
      </c>
      <c r="EG2" s="7">
        <v>9.2445877215917484E-3</v>
      </c>
      <c r="EH2" s="7">
        <v>1.0000000000000001E-5</v>
      </c>
      <c r="EI2" s="7">
        <v>5.928066612740421E-3</v>
      </c>
      <c r="EJ2" s="7">
        <v>1.0000000000000001E-5</v>
      </c>
      <c r="EK2" s="7">
        <v>1.0000000000000001E-5</v>
      </c>
      <c r="EL2" s="7">
        <v>0.27818667310346568</v>
      </c>
      <c r="EM2" s="7">
        <v>0.26941576190076605</v>
      </c>
      <c r="EN2" s="7">
        <v>0.22861126154285047</v>
      </c>
      <c r="EO2" s="7">
        <v>0.16701554630573567</v>
      </c>
      <c r="EP2" s="7">
        <v>0.12422629567186987</v>
      </c>
      <c r="EQ2" s="7">
        <v>6.6965597643373287E-2</v>
      </c>
      <c r="ER2" s="7">
        <v>0.30792648856549776</v>
      </c>
      <c r="ES2" s="7">
        <v>0.3280903418469393</v>
      </c>
      <c r="ET2" s="7">
        <v>0.26133509126847765</v>
      </c>
      <c r="EU2" s="7">
        <v>9.847407711479092E-2</v>
      </c>
      <c r="EV2" s="7">
        <v>3.0689890820964461E-2</v>
      </c>
      <c r="EW2" s="7">
        <v>4.6615601036353933E-2</v>
      </c>
      <c r="EX2" s="7">
        <v>0.31525424473560709</v>
      </c>
      <c r="EY2" s="7">
        <v>0.30618953421572925</v>
      </c>
      <c r="EZ2" s="7">
        <v>0.26626213986202607</v>
      </c>
      <c r="FA2" s="7">
        <v>0.20847843211425143</v>
      </c>
      <c r="FB2" s="7">
        <v>0.14530800866482815</v>
      </c>
      <c r="FC2" s="7">
        <v>0.12840143360622716</v>
      </c>
      <c r="FD2" s="7">
        <v>0.11743074932450095</v>
      </c>
      <c r="FE2" s="7">
        <v>0.12018666993820472</v>
      </c>
    </row>
    <row r="3" spans="1:161" x14ac:dyDescent="0.25">
      <c r="A3" s="7">
        <v>0.5549454617739813</v>
      </c>
      <c r="B3" s="7">
        <v>0.7019598172096011</v>
      </c>
      <c r="C3" s="7">
        <v>0.91754866838314997</v>
      </c>
      <c r="D3" s="7">
        <v>0.79305677583275103</v>
      </c>
      <c r="E3" s="7">
        <v>0.97563075482750095</v>
      </c>
      <c r="F3" s="7">
        <v>0.53642917049953664</v>
      </c>
      <c r="G3" s="7">
        <v>0.62504055409691339</v>
      </c>
      <c r="H3" s="7">
        <v>0.48334048787493344</v>
      </c>
      <c r="I3" s="7">
        <v>0.53062246003495073</v>
      </c>
      <c r="J3" s="7">
        <v>0.48105864366796597</v>
      </c>
      <c r="K3" s="7">
        <v>0.42372967633874858</v>
      </c>
      <c r="L3" s="7">
        <v>0.67048665044186107</v>
      </c>
      <c r="M3" s="7">
        <v>0.71711265585436512</v>
      </c>
      <c r="N3" s="7">
        <v>0.59687989321470336</v>
      </c>
      <c r="O3" s="7">
        <v>0.60965311057656757</v>
      </c>
      <c r="P3" s="7">
        <v>0.73119403953749285</v>
      </c>
      <c r="Q3" s="7">
        <v>0.55172747093394447</v>
      </c>
      <c r="R3" s="7">
        <v>0.78480454757711204</v>
      </c>
      <c r="S3" s="7">
        <v>0.78607105081181194</v>
      </c>
      <c r="T3" s="7">
        <v>0.71930580919375353</v>
      </c>
      <c r="U3" s="7">
        <v>0.79738795366382997</v>
      </c>
      <c r="V3" s="7">
        <v>0.87998380235298201</v>
      </c>
      <c r="W3" s="7">
        <v>0.69298809325344202</v>
      </c>
      <c r="X3" s="7">
        <v>0.63658702495703312</v>
      </c>
      <c r="Y3" s="7">
        <v>0.92602126969795651</v>
      </c>
      <c r="Z3" s="7">
        <v>0.87916100248253948</v>
      </c>
      <c r="AA3" s="7">
        <v>0.7634623733832222</v>
      </c>
      <c r="AB3" s="7">
        <v>0.66085175579118749</v>
      </c>
      <c r="AC3" s="7">
        <v>0.91677530744611868</v>
      </c>
      <c r="AD3" s="7">
        <v>0.90770019742629993</v>
      </c>
      <c r="AE3" s="7">
        <v>0.79529581084332435</v>
      </c>
      <c r="AF3" s="7">
        <v>0.96377566417652571</v>
      </c>
      <c r="AG3" s="7">
        <v>0.78826921670439265</v>
      </c>
      <c r="AH3" s="7">
        <v>0.67723447023646022</v>
      </c>
      <c r="AI3" s="7">
        <v>0.88284236736345867</v>
      </c>
      <c r="AJ3" s="7">
        <v>0.44432049681944086</v>
      </c>
      <c r="AK3" s="7">
        <v>0.35342714939944281</v>
      </c>
      <c r="AL3" s="7">
        <v>1.0000000000000001E-5</v>
      </c>
      <c r="AM3" s="7">
        <v>0.6845317544150783</v>
      </c>
      <c r="AN3" s="7">
        <v>0.51283420845902628</v>
      </c>
      <c r="AO3" s="7">
        <v>0.56612169510606014</v>
      </c>
      <c r="AP3" s="7">
        <v>0.58700341796911015</v>
      </c>
      <c r="AQ3" s="7">
        <v>0.83066203769280333</v>
      </c>
      <c r="AR3" s="7">
        <v>0.49373937416045038</v>
      </c>
      <c r="AS3" s="7">
        <v>0.47615827186752063</v>
      </c>
      <c r="AT3" s="7">
        <v>0.76787223939111071</v>
      </c>
      <c r="AU3" s="7">
        <v>0.24055062698317367</v>
      </c>
      <c r="AV3" s="7">
        <v>0.51239861598301528</v>
      </c>
      <c r="AW3" s="7">
        <v>0.75248441044645498</v>
      </c>
      <c r="AX3" s="7">
        <v>0.49276315484280236</v>
      </c>
      <c r="AY3" s="7">
        <v>0.41276016825802558</v>
      </c>
      <c r="AZ3" s="7">
        <v>0.46453187724929834</v>
      </c>
      <c r="BA3" s="7">
        <v>0.55279338006130729</v>
      </c>
      <c r="BB3" s="7">
        <v>0.59314550677182787</v>
      </c>
      <c r="BC3" s="7">
        <v>0.51008751326933899</v>
      </c>
      <c r="BD3" s="7">
        <v>0.4870179822516843</v>
      </c>
      <c r="BE3" s="7">
        <v>0.26142026495751169</v>
      </c>
      <c r="BF3" s="7">
        <v>0.48151993527266285</v>
      </c>
      <c r="BG3" s="7">
        <v>0.5867307104042504</v>
      </c>
      <c r="BH3" s="7">
        <v>0.49981683060067628</v>
      </c>
      <c r="BI3" s="7">
        <v>0.52963632755459711</v>
      </c>
      <c r="BJ3" s="7">
        <v>0.54879132572226719</v>
      </c>
      <c r="BK3" s="7">
        <v>0.61765525886773787</v>
      </c>
      <c r="BL3" s="7">
        <v>0.12464729049334788</v>
      </c>
      <c r="BM3" s="7">
        <v>0.40570779411522168</v>
      </c>
      <c r="BN3" s="7">
        <v>0.59379872942879119</v>
      </c>
      <c r="BO3" s="7">
        <v>0.43293926430247276</v>
      </c>
      <c r="BP3" s="7">
        <v>0.74268080777050305</v>
      </c>
      <c r="BQ3" s="7">
        <v>0.56622847651972985</v>
      </c>
      <c r="BR3" s="7">
        <v>0.46433963980147958</v>
      </c>
      <c r="BS3" s="7">
        <v>0.79346685398928374</v>
      </c>
      <c r="BT3" s="7">
        <v>0.6207781717617944</v>
      </c>
      <c r="BU3" s="7">
        <v>0.61165550202930918</v>
      </c>
      <c r="BV3" s="7">
        <v>0.462719780940272</v>
      </c>
      <c r="BW3" s="7">
        <v>0.89269423095470857</v>
      </c>
      <c r="BX3" s="7">
        <v>0.73200652490285278</v>
      </c>
      <c r="BY3" s="7">
        <v>0.86450464851189113</v>
      </c>
      <c r="BZ3" s="7">
        <v>0.90936866239648539</v>
      </c>
      <c r="CA3" s="7">
        <v>0.68465424769463323</v>
      </c>
      <c r="CB3" s="7">
        <v>0.78845869392961498</v>
      </c>
      <c r="CC3" s="7">
        <v>0.74158885037072531</v>
      </c>
      <c r="CD3" s="7">
        <v>0.71957993239573326</v>
      </c>
      <c r="CE3" s="7">
        <v>0.8531227195024691</v>
      </c>
      <c r="CF3" s="7">
        <v>0.55936378049389424</v>
      </c>
      <c r="CG3" s="7">
        <v>0.90459051895616593</v>
      </c>
      <c r="CH3" s="7">
        <v>0.83517981400938635</v>
      </c>
      <c r="CI3" s="7">
        <v>0.92045053810377764</v>
      </c>
      <c r="CJ3" s="7">
        <v>0.56897780569115908</v>
      </c>
      <c r="CK3" s="7">
        <v>1</v>
      </c>
      <c r="CL3" s="7">
        <v>0.92085206789570695</v>
      </c>
      <c r="CM3" s="7">
        <v>0.63735640192644738</v>
      </c>
      <c r="CN3" s="7">
        <v>0.92075793883404089</v>
      </c>
      <c r="CO3" s="7">
        <v>0.96781566066041913</v>
      </c>
      <c r="CP3" s="7">
        <v>0.83290864595190672</v>
      </c>
      <c r="CQ3" s="7">
        <v>0.93991488909806475</v>
      </c>
      <c r="CR3" s="7">
        <v>0.93427224331685044</v>
      </c>
      <c r="CS3" s="7">
        <v>0.94362230482996623</v>
      </c>
      <c r="CT3" s="7">
        <v>0.95733293890733995</v>
      </c>
      <c r="CU3" s="7">
        <v>0.92007411610429524</v>
      </c>
      <c r="CV3" s="7">
        <v>0.96042109301801015</v>
      </c>
      <c r="CW3" s="7">
        <v>0.54637798987713559</v>
      </c>
      <c r="CX3" s="7">
        <v>0.58706006382139109</v>
      </c>
      <c r="CY3" s="7">
        <v>0.61561579252817422</v>
      </c>
      <c r="CZ3" s="7">
        <v>0.62973752937684058</v>
      </c>
      <c r="DA3" s="7">
        <v>0.49311187418769864</v>
      </c>
      <c r="DB3" s="7">
        <v>0.41795268253866447</v>
      </c>
      <c r="DC3" s="7">
        <v>0.34185300556663961</v>
      </c>
      <c r="DD3" s="7">
        <v>0.39800227446816716</v>
      </c>
      <c r="DE3" s="7">
        <v>0.49993771137380949</v>
      </c>
      <c r="DF3" s="7">
        <v>0.56397784357891667</v>
      </c>
      <c r="DG3" s="7">
        <v>0.57767399715716405</v>
      </c>
      <c r="DH3" s="7">
        <v>0.59888368053976171</v>
      </c>
      <c r="DI3" s="7">
        <v>0.66022861122018495</v>
      </c>
      <c r="DJ3" s="7">
        <v>0.3869698626149089</v>
      </c>
      <c r="DK3" s="7">
        <v>0.29860980468322967</v>
      </c>
      <c r="DL3" s="7">
        <v>0.47967044873845743</v>
      </c>
      <c r="DM3" s="7">
        <v>0.50768201474477115</v>
      </c>
      <c r="DN3" s="7">
        <v>0.54007087725752123</v>
      </c>
      <c r="DO3" s="7">
        <v>0.60182552019708146</v>
      </c>
      <c r="DP3" s="7">
        <v>0.70549184879735416</v>
      </c>
      <c r="DQ3" s="7">
        <v>0.5011222890000947</v>
      </c>
      <c r="DR3" s="7">
        <v>0.37303821868065723</v>
      </c>
      <c r="DS3" s="7">
        <v>0.36264998781123498</v>
      </c>
      <c r="DT3" s="7">
        <v>0.38409917855681852</v>
      </c>
      <c r="DU3" s="7">
        <v>0.68588942860623825</v>
      </c>
      <c r="DV3" s="7">
        <v>0.79296793025982659</v>
      </c>
      <c r="DW3" s="7">
        <v>0.66244337002413356</v>
      </c>
      <c r="DX3" s="7">
        <v>0.50801683992701818</v>
      </c>
      <c r="DY3" s="7">
        <v>0.50600865289032737</v>
      </c>
      <c r="DZ3" s="7">
        <v>0.50325957301886337</v>
      </c>
      <c r="EA3" s="7">
        <v>0.74877916668068156</v>
      </c>
      <c r="EB3" s="7">
        <v>0.64158465100093487</v>
      </c>
      <c r="EC3" s="7">
        <v>0.49938016073628311</v>
      </c>
      <c r="ED3" s="7">
        <v>0.82373477163315778</v>
      </c>
      <c r="EE3" s="7">
        <v>0.69263802558843679</v>
      </c>
      <c r="EF3" s="7">
        <v>0.82174413159801085</v>
      </c>
      <c r="EG3" s="7">
        <v>0.80050785159579474</v>
      </c>
      <c r="EH3" s="7">
        <v>0.93780489137750189</v>
      </c>
      <c r="EI3" s="7">
        <v>0.91590816223301408</v>
      </c>
      <c r="EJ3" s="7">
        <v>0.93827652290077668</v>
      </c>
      <c r="EK3" s="7">
        <v>0.96001135320096032</v>
      </c>
      <c r="EL3" s="7">
        <v>0.65410085778667815</v>
      </c>
      <c r="EM3" s="7">
        <v>0.79582647526310513</v>
      </c>
      <c r="EN3" s="7">
        <v>0.88647078790220712</v>
      </c>
      <c r="EO3" s="7">
        <v>0.8991783994940592</v>
      </c>
      <c r="EP3" s="7">
        <v>0.877219266855638</v>
      </c>
      <c r="EQ3" s="7">
        <v>0.89158327002771631</v>
      </c>
      <c r="ER3" s="7">
        <v>0.61292358343865738</v>
      </c>
      <c r="ES3" s="7">
        <v>0.79232755151468115</v>
      </c>
      <c r="ET3" s="7">
        <v>0.85554411834378419</v>
      </c>
      <c r="EU3" s="7">
        <v>0.92196515556107084</v>
      </c>
      <c r="EV3" s="7">
        <v>0.97657775502366451</v>
      </c>
      <c r="EW3" s="7">
        <v>0.97223220410818489</v>
      </c>
      <c r="EX3" s="7">
        <v>0.58425063192157656</v>
      </c>
      <c r="EY3" s="7">
        <v>0.72393032351186759</v>
      </c>
      <c r="EZ3" s="7">
        <v>0.79913379110557436</v>
      </c>
      <c r="FA3" s="7">
        <v>0.85748575381657155</v>
      </c>
      <c r="FB3" s="7">
        <v>0.90087825798888166</v>
      </c>
      <c r="FC3" s="7">
        <v>0.45949035523106457</v>
      </c>
      <c r="FD3" s="7">
        <v>0.39305845368715608</v>
      </c>
      <c r="FE3" s="7">
        <v>0.5299828484293494</v>
      </c>
    </row>
    <row r="4" spans="1:161" x14ac:dyDescent="0.25">
      <c r="A4" s="7">
        <v>0.44216029161857162</v>
      </c>
      <c r="B4" s="7">
        <v>0.48157973814357213</v>
      </c>
      <c r="C4" s="7">
        <v>0.66359191557794239</v>
      </c>
      <c r="D4" s="7">
        <v>0.41741697333255912</v>
      </c>
      <c r="E4" s="7">
        <v>0.41573454589875908</v>
      </c>
      <c r="F4" s="7">
        <v>0.86382614898920029</v>
      </c>
      <c r="G4" s="7">
        <v>0.67851987584377194</v>
      </c>
      <c r="H4" s="7">
        <v>0.67138843602422071</v>
      </c>
      <c r="I4" s="7">
        <v>0.55225642084262372</v>
      </c>
      <c r="J4" s="7">
        <v>0.58898729090199309</v>
      </c>
      <c r="K4" s="7">
        <v>0.31319351383035304</v>
      </c>
      <c r="L4" s="7">
        <v>0.57177877545752309</v>
      </c>
      <c r="M4" s="7">
        <v>0.78185850797549816</v>
      </c>
      <c r="N4" s="7">
        <v>0.75256253419093266</v>
      </c>
      <c r="O4" s="7">
        <v>0.5858213345333062</v>
      </c>
      <c r="P4" s="7">
        <v>0.6835802581632876</v>
      </c>
      <c r="Q4" s="7">
        <v>0.85061238128373673</v>
      </c>
      <c r="R4" s="7">
        <v>0.62045646066766269</v>
      </c>
      <c r="S4" s="7">
        <v>0.59929742338999525</v>
      </c>
      <c r="T4" s="7">
        <v>0.61774783220970286</v>
      </c>
      <c r="U4" s="7">
        <v>0.50719469710142762</v>
      </c>
      <c r="V4" s="7">
        <v>0.48420999112453172</v>
      </c>
      <c r="W4" s="7">
        <v>0.70670168109142029</v>
      </c>
      <c r="X4" s="7">
        <v>0.76865110348062882</v>
      </c>
      <c r="Y4" s="7">
        <v>0.6067369612239506</v>
      </c>
      <c r="Z4" s="7">
        <v>0.64674751987530066</v>
      </c>
      <c r="AA4" s="7">
        <v>0.65042879843779033</v>
      </c>
      <c r="AB4" s="7">
        <v>0.7253150693971856</v>
      </c>
      <c r="AC4" s="7">
        <v>0.55189311681234965</v>
      </c>
      <c r="AD4" s="7">
        <v>0.60791610695677423</v>
      </c>
      <c r="AE4" s="7">
        <v>0.69742522224590753</v>
      </c>
      <c r="AF4" s="7">
        <v>0.45944163348933248</v>
      </c>
      <c r="AG4" s="7">
        <v>0.576892410370761</v>
      </c>
      <c r="AH4" s="7">
        <v>0.65233738044518774</v>
      </c>
      <c r="AI4" s="7">
        <v>0.44861693291965837</v>
      </c>
      <c r="AJ4" s="7">
        <v>0.87524048339162264</v>
      </c>
      <c r="AK4" s="7">
        <v>0.58597684137848205</v>
      </c>
      <c r="AL4" s="7">
        <v>0.37715127254027569</v>
      </c>
      <c r="AM4" s="7">
        <v>0.31145769666413869</v>
      </c>
      <c r="AN4" s="7">
        <v>0.45145098287107738</v>
      </c>
      <c r="AO4" s="7">
        <v>0.51704742274905913</v>
      </c>
      <c r="AP4" s="7">
        <v>0.47997934697027023</v>
      </c>
      <c r="AQ4" s="7">
        <v>0.46397891722914175</v>
      </c>
      <c r="AR4" s="7">
        <v>0.65547214466236892</v>
      </c>
      <c r="AS4" s="7">
        <v>0.73522988598044803</v>
      </c>
      <c r="AT4" s="7">
        <v>0.85964425108957532</v>
      </c>
      <c r="AU4" s="7">
        <v>0.48307229385434519</v>
      </c>
      <c r="AV4" s="7">
        <v>0.74822388750114055</v>
      </c>
      <c r="AW4" s="7">
        <v>1</v>
      </c>
      <c r="AX4" s="7">
        <v>0.81547759746281268</v>
      </c>
      <c r="AY4" s="7">
        <v>0.5327204465281874</v>
      </c>
      <c r="AZ4" s="7">
        <v>0.56335816787697524</v>
      </c>
      <c r="BA4" s="7">
        <v>0.88072154898579058</v>
      </c>
      <c r="BB4" s="7">
        <v>0.59512945012511898</v>
      </c>
      <c r="BC4" s="7">
        <v>0.65099855395859019</v>
      </c>
      <c r="BD4" s="7">
        <v>0.49516055981841728</v>
      </c>
      <c r="BE4" s="7">
        <v>0.53488460138368643</v>
      </c>
      <c r="BF4" s="7">
        <v>0.65739679009484431</v>
      </c>
      <c r="BG4" s="7">
        <v>0.60938151115266548</v>
      </c>
      <c r="BH4" s="7">
        <v>0.64889997139299038</v>
      </c>
      <c r="BI4" s="7">
        <v>1.0000000000000001E-5</v>
      </c>
      <c r="BJ4" s="7">
        <v>0.27416947287406895</v>
      </c>
      <c r="BK4" s="7">
        <v>0.45696555702590402</v>
      </c>
      <c r="BL4" s="7">
        <v>0.92183679308550981</v>
      </c>
      <c r="BM4" s="7">
        <v>0.72095648909854571</v>
      </c>
      <c r="BN4" s="7">
        <v>0.51836465487935357</v>
      </c>
      <c r="BO4" s="7">
        <v>0.74813685608742908</v>
      </c>
      <c r="BP4" s="7">
        <v>0.53466547353651295</v>
      </c>
      <c r="BQ4" s="7">
        <v>0.74021236095813936</v>
      </c>
      <c r="BR4" s="7">
        <v>0.95121755799483843</v>
      </c>
      <c r="BS4" s="7">
        <v>0.85521622977303646</v>
      </c>
      <c r="BT4" s="7">
        <v>0.52597812473867722</v>
      </c>
      <c r="BU4" s="7">
        <v>0.75832090135171215</v>
      </c>
      <c r="BV4" s="7">
        <v>0.51134569473964242</v>
      </c>
      <c r="BW4" s="7">
        <v>0.39071222991440491</v>
      </c>
      <c r="BX4" s="7">
        <v>0.73273089736513197</v>
      </c>
      <c r="BY4" s="7">
        <v>0.63306032631903519</v>
      </c>
      <c r="BZ4" s="7">
        <v>0.55120649336211514</v>
      </c>
      <c r="CA4" s="7">
        <v>0.58440149232420169</v>
      </c>
      <c r="CB4" s="7">
        <v>0.75518853799948771</v>
      </c>
      <c r="CC4" s="7">
        <v>0.56011761934205551</v>
      </c>
      <c r="CD4" s="7">
        <v>0.58543379643000071</v>
      </c>
      <c r="CE4" s="7">
        <v>0.73657015039087603</v>
      </c>
      <c r="CF4" s="7">
        <v>0.73424937548313807</v>
      </c>
      <c r="CG4" s="7">
        <v>0.61787234603876773</v>
      </c>
      <c r="CH4" s="7">
        <v>0.75652576005115657</v>
      </c>
      <c r="CI4" s="7">
        <v>0.44388608721273615</v>
      </c>
      <c r="CJ4" s="7">
        <v>0.82210173423539346</v>
      </c>
      <c r="CK4" s="7">
        <v>0.61677988606882861</v>
      </c>
      <c r="CL4" s="7">
        <v>0.69024167879018006</v>
      </c>
      <c r="CM4" s="7">
        <v>0.83453515841896297</v>
      </c>
      <c r="CN4" s="7">
        <v>0.42720866989263961</v>
      </c>
      <c r="CO4" s="7">
        <v>0.59959918693795788</v>
      </c>
      <c r="CP4" s="7">
        <v>0.68643028637270898</v>
      </c>
      <c r="CQ4" s="7">
        <v>0.4843954175312834</v>
      </c>
      <c r="CR4" s="7">
        <v>0.39986652016952523</v>
      </c>
      <c r="CS4" s="7">
        <v>0.40799812692692006</v>
      </c>
      <c r="CT4" s="7">
        <v>0.73835185116288626</v>
      </c>
      <c r="CU4" s="7">
        <v>0.6256375244625425</v>
      </c>
      <c r="CV4" s="7">
        <v>0.41068922832199095</v>
      </c>
      <c r="CW4" s="7">
        <v>0.87329358039941041</v>
      </c>
      <c r="CX4" s="7">
        <v>0.80620241782606084</v>
      </c>
      <c r="CY4" s="7">
        <v>0.744939799561949</v>
      </c>
      <c r="CZ4" s="7">
        <v>0.66116074437835093</v>
      </c>
      <c r="DA4" s="7">
        <v>0.37689134090689597</v>
      </c>
      <c r="DB4" s="7">
        <v>0.46857805107946054</v>
      </c>
      <c r="DC4" s="7">
        <v>0.73928460986240752</v>
      </c>
      <c r="DD4" s="7">
        <v>0.67598858764749759</v>
      </c>
      <c r="DE4" s="7">
        <v>0.93388698169201512</v>
      </c>
      <c r="DF4" s="7">
        <v>0.80835203270314959</v>
      </c>
      <c r="DG4" s="7">
        <v>0.78145448987952559</v>
      </c>
      <c r="DH4" s="7">
        <v>0.72637341013046786</v>
      </c>
      <c r="DI4" s="7">
        <v>0.66567758459105675</v>
      </c>
      <c r="DJ4" s="7">
        <v>0.51482856355282081</v>
      </c>
      <c r="DK4" s="7">
        <v>0.80224223577472098</v>
      </c>
      <c r="DL4" s="7">
        <v>0.95850620680920839</v>
      </c>
      <c r="DM4" s="7">
        <v>0.85328781048295177</v>
      </c>
      <c r="DN4" s="7">
        <v>0.73381161279024021</v>
      </c>
      <c r="DO4" s="7">
        <v>0.67585291543365733</v>
      </c>
      <c r="DP4" s="7">
        <v>0.61217500792559998</v>
      </c>
      <c r="DQ4" s="7">
        <v>0.57933945946394272</v>
      </c>
      <c r="DR4" s="7">
        <v>0.72241534777915362</v>
      </c>
      <c r="DS4" s="7">
        <v>0.75467124005763775</v>
      </c>
      <c r="DT4" s="7">
        <v>0.75971336555346114</v>
      </c>
      <c r="DU4" s="7">
        <v>0.71499324424200306</v>
      </c>
      <c r="DV4" s="7">
        <v>0.68284473709487026</v>
      </c>
      <c r="DW4" s="7">
        <v>0.5112550548451833</v>
      </c>
      <c r="DX4" s="7">
        <v>0.63117334695117266</v>
      </c>
      <c r="DY4" s="7">
        <v>0.88440278972892672</v>
      </c>
      <c r="DZ4" s="7">
        <v>0.77110395331192438</v>
      </c>
      <c r="EA4" s="7">
        <v>0.44960181411075867</v>
      </c>
      <c r="EB4" s="7">
        <v>0.49622855772392155</v>
      </c>
      <c r="EC4" s="7">
        <v>0.53013459557856935</v>
      </c>
      <c r="ED4" s="7">
        <v>0.4442137955349873</v>
      </c>
      <c r="EE4" s="7">
        <v>0.54396077243226726</v>
      </c>
      <c r="EF4" s="7">
        <v>0.45750865896253878</v>
      </c>
      <c r="EG4" s="7">
        <v>0.7634199147105234</v>
      </c>
      <c r="EH4" s="7">
        <v>0.52642620186408673</v>
      </c>
      <c r="EI4" s="7">
        <v>0.59474106458791232</v>
      </c>
      <c r="EJ4" s="7">
        <v>0.420490090522186</v>
      </c>
      <c r="EK4" s="7">
        <v>0.41306974647870803</v>
      </c>
      <c r="EL4" s="7">
        <v>0.56265758228019824</v>
      </c>
      <c r="EM4" s="7">
        <v>0.46265797818340348</v>
      </c>
      <c r="EN4" s="7">
        <v>0.46076495551312219</v>
      </c>
      <c r="EO4" s="7">
        <v>0.5248374923718806</v>
      </c>
      <c r="EP4" s="7">
        <v>0.56197775054317545</v>
      </c>
      <c r="EQ4" s="7">
        <v>0.55380933696032442</v>
      </c>
      <c r="ER4" s="7">
        <v>0.51664868602167091</v>
      </c>
      <c r="ES4" s="7">
        <v>0.31785018922996922</v>
      </c>
      <c r="ET4" s="7">
        <v>0.38884119027388175</v>
      </c>
      <c r="EU4" s="7">
        <v>0.46056389463455111</v>
      </c>
      <c r="EV4" s="7">
        <v>0.37351147175408078</v>
      </c>
      <c r="EW4" s="7">
        <v>0.3911906027726389</v>
      </c>
      <c r="EX4" s="7">
        <v>0.49887967444344256</v>
      </c>
      <c r="EY4" s="7">
        <v>0.39266665746329404</v>
      </c>
      <c r="EZ4" s="7">
        <v>0.38699602799255145</v>
      </c>
      <c r="FA4" s="7">
        <v>0.41167730803338787</v>
      </c>
      <c r="FB4" s="7">
        <v>0.42046429026476684</v>
      </c>
      <c r="FC4" s="7">
        <v>0.2467129765586033</v>
      </c>
      <c r="FD4" s="7">
        <v>0.1707542878264228</v>
      </c>
      <c r="FE4" s="7">
        <v>0.35880516768449783</v>
      </c>
    </row>
    <row r="5" spans="1:161" x14ac:dyDescent="0.25">
      <c r="A5" s="7">
        <v>0.3630052723445088</v>
      </c>
      <c r="B5" s="7">
        <v>0.55194638791689155</v>
      </c>
      <c r="C5" s="7">
        <v>0.42309446766482384</v>
      </c>
      <c r="D5" s="7">
        <v>0.35917670604893337</v>
      </c>
      <c r="E5" s="7">
        <v>0.48459270934538035</v>
      </c>
      <c r="F5" s="7">
        <v>0.87319936214938243</v>
      </c>
      <c r="G5" s="7">
        <v>0.83337167314397043</v>
      </c>
      <c r="H5" s="7">
        <v>0.60180559340292472</v>
      </c>
      <c r="I5" s="7">
        <v>0.54985617446342283</v>
      </c>
      <c r="J5" s="7">
        <v>0.42156523686386954</v>
      </c>
      <c r="K5" s="7">
        <v>0.3533797355225603</v>
      </c>
      <c r="L5" s="7">
        <v>0.49202302797378117</v>
      </c>
      <c r="M5" s="7">
        <v>0.80989649851007184</v>
      </c>
      <c r="N5" s="7">
        <v>0.20380049383237794</v>
      </c>
      <c r="O5" s="7">
        <v>0.33031218613517582</v>
      </c>
      <c r="P5" s="7">
        <v>0.33670726578628052</v>
      </c>
      <c r="Q5" s="7">
        <v>0.54327006102211195</v>
      </c>
      <c r="R5" s="7">
        <v>0.46086117924056741</v>
      </c>
      <c r="S5" s="7">
        <v>0.46586536169711207</v>
      </c>
      <c r="T5" s="7">
        <v>0.46205143254524489</v>
      </c>
      <c r="U5" s="7">
        <v>0.47279165792379002</v>
      </c>
      <c r="V5" s="7">
        <v>0.28118328596613201</v>
      </c>
      <c r="W5" s="7">
        <v>0.57224714394243359</v>
      </c>
      <c r="X5" s="7">
        <v>0.62314458273539153</v>
      </c>
      <c r="Y5" s="7">
        <v>0.44482423672135996</v>
      </c>
      <c r="Z5" s="7">
        <v>0.48919712775276081</v>
      </c>
      <c r="AA5" s="7">
        <v>0.51236630080118206</v>
      </c>
      <c r="AB5" s="7">
        <v>0.57668603978959976</v>
      </c>
      <c r="AC5" s="7">
        <v>0.31254867788381907</v>
      </c>
      <c r="AD5" s="7">
        <v>0.45833781632290682</v>
      </c>
      <c r="AE5" s="7">
        <v>0.5021519136739131</v>
      </c>
      <c r="AF5" s="7">
        <v>0.45759037190720647</v>
      </c>
      <c r="AG5" s="7">
        <v>0.43774582432983872</v>
      </c>
      <c r="AH5" s="7">
        <v>0.51565146497647207</v>
      </c>
      <c r="AI5" s="7">
        <v>0.44941400953156857</v>
      </c>
      <c r="AJ5" s="7">
        <v>0.87995091401434433</v>
      </c>
      <c r="AK5" s="7">
        <v>0.86225913304669632</v>
      </c>
      <c r="AL5" s="7">
        <v>0.82445888353692254</v>
      </c>
      <c r="AM5" s="7">
        <v>0.8794181298949878</v>
      </c>
      <c r="AN5" s="7">
        <v>0.87186416826577517</v>
      </c>
      <c r="AO5" s="7">
        <v>0.84704119550592205</v>
      </c>
      <c r="AP5" s="7">
        <v>0.8256684131350307</v>
      </c>
      <c r="AQ5" s="7">
        <v>0.83259443441239767</v>
      </c>
      <c r="AR5" s="7">
        <v>0.95288279042897317</v>
      </c>
      <c r="AS5" s="7">
        <v>0.89333146388295903</v>
      </c>
      <c r="AT5" s="7">
        <v>0.90311804805361207</v>
      </c>
      <c r="AU5" s="7">
        <v>0.8414133490150586</v>
      </c>
      <c r="AV5" s="7">
        <v>0.83086658790827905</v>
      </c>
      <c r="AW5" s="7">
        <v>0.80332180139931486</v>
      </c>
      <c r="AX5" s="7">
        <v>0.91204547749767084</v>
      </c>
      <c r="AY5" s="7">
        <v>0.94821974647058549</v>
      </c>
      <c r="AZ5" s="7">
        <v>0.9126205014232498</v>
      </c>
      <c r="BA5" s="7">
        <v>0.86319933239173097</v>
      </c>
      <c r="BB5" s="7">
        <v>0.93415907753422345</v>
      </c>
      <c r="BC5" s="7">
        <v>0.95420204066093917</v>
      </c>
      <c r="BD5" s="7">
        <v>0.93680822432068744</v>
      </c>
      <c r="BE5" s="7">
        <v>0.95511244791916849</v>
      </c>
      <c r="BF5" s="7">
        <v>0.94929053577572742</v>
      </c>
      <c r="BG5" s="7">
        <v>0.95076048414691827</v>
      </c>
      <c r="BH5" s="7">
        <v>0.94540495016089809</v>
      </c>
      <c r="BI5" s="7">
        <v>0.9103344666130383</v>
      </c>
      <c r="BJ5" s="7">
        <v>0.82966644075814699</v>
      </c>
      <c r="BK5" s="7">
        <v>0.83385967961539187</v>
      </c>
      <c r="BL5" s="7">
        <v>0.87803866323120638</v>
      </c>
      <c r="BM5" s="7">
        <v>0.88929835957778636</v>
      </c>
      <c r="BN5" s="7">
        <v>0.70299413099918218</v>
      </c>
      <c r="BO5" s="7">
        <v>0.8589995999619815</v>
      </c>
      <c r="BP5" s="7">
        <v>0.38809276253014363</v>
      </c>
      <c r="BQ5" s="7">
        <v>0.82945462411921123</v>
      </c>
      <c r="BR5" s="7">
        <v>0.68982213294973604</v>
      </c>
      <c r="BS5" s="7">
        <v>0.54410130741499474</v>
      </c>
      <c r="BT5" s="7">
        <v>0.54407346162772419</v>
      </c>
      <c r="BU5" s="7">
        <v>0.83633192076473595</v>
      </c>
      <c r="BV5" s="7">
        <v>0.47350672996680576</v>
      </c>
      <c r="BW5" s="7">
        <v>0.28378357071504257</v>
      </c>
      <c r="BX5" s="7">
        <v>0.78545232864768988</v>
      </c>
      <c r="BY5" s="7">
        <v>0.43795754884733235</v>
      </c>
      <c r="BZ5" s="7">
        <v>0.34174014905934419</v>
      </c>
      <c r="CA5" s="7">
        <v>0.65919826570402817</v>
      </c>
      <c r="CB5" s="7">
        <v>0.71557702709770676</v>
      </c>
      <c r="CC5" s="7">
        <v>0.36256322927141138</v>
      </c>
      <c r="CD5" s="7">
        <v>0.41525980858842998</v>
      </c>
      <c r="CE5" s="7">
        <v>0.52198254123502574</v>
      </c>
      <c r="CF5" s="7">
        <v>0.32362168289401416</v>
      </c>
      <c r="CG5" s="7">
        <v>0.57110131168432754</v>
      </c>
      <c r="CH5" s="7">
        <v>0.47375446490209694</v>
      </c>
      <c r="CI5" s="7">
        <v>0.41453121836448609</v>
      </c>
      <c r="CJ5" s="7">
        <v>0.60419580093216052</v>
      </c>
      <c r="CK5" s="7">
        <v>0.48757740326599441</v>
      </c>
      <c r="CL5" s="7">
        <v>0.43479636112100073</v>
      </c>
      <c r="CM5" s="7">
        <v>0.4709445387922177</v>
      </c>
      <c r="CN5" s="7">
        <v>0.47378777443728121</v>
      </c>
      <c r="CO5" s="7">
        <v>0.42320804363321357</v>
      </c>
      <c r="CP5" s="7">
        <v>0.48519073515216765</v>
      </c>
      <c r="CQ5" s="7">
        <v>0.48519365466012754</v>
      </c>
      <c r="CR5" s="7">
        <v>0.43319099654832677</v>
      </c>
      <c r="CS5" s="7">
        <v>0.52110873494250154</v>
      </c>
      <c r="CT5" s="7">
        <v>0.41048517239723931</v>
      </c>
      <c r="CU5" s="7">
        <v>0.38279925415809407</v>
      </c>
      <c r="CV5" s="7">
        <v>0.46756304841347607</v>
      </c>
      <c r="CW5" s="7">
        <v>0.87338071264130201</v>
      </c>
      <c r="CX5" s="7">
        <v>0.86134231625003965</v>
      </c>
      <c r="CY5" s="7">
        <v>0.79211353342165958</v>
      </c>
      <c r="CZ5" s="7">
        <v>0.86218050575156446</v>
      </c>
      <c r="DA5" s="7">
        <v>0.97561155479342954</v>
      </c>
      <c r="DB5" s="7">
        <v>0.93715322359848974</v>
      </c>
      <c r="DC5" s="7">
        <v>1</v>
      </c>
      <c r="DD5" s="7">
        <v>0.98027959180531987</v>
      </c>
      <c r="DE5" s="7">
        <v>0.8498298958818763</v>
      </c>
      <c r="DF5" s="7">
        <v>0.8955044377047795</v>
      </c>
      <c r="DG5" s="7">
        <v>0.90746528341250521</v>
      </c>
      <c r="DH5" s="7">
        <v>0.89691195187123529</v>
      </c>
      <c r="DI5" s="7">
        <v>0.76995078269267891</v>
      </c>
      <c r="DJ5" s="7">
        <v>0.83519924060660455</v>
      </c>
      <c r="DK5" s="7">
        <v>0.87242370384935009</v>
      </c>
      <c r="DL5" s="7">
        <v>0.80298488580087735</v>
      </c>
      <c r="DM5" s="7">
        <v>0.80115452502641471</v>
      </c>
      <c r="DN5" s="7">
        <v>0.78861927050433756</v>
      </c>
      <c r="DO5" s="7">
        <v>0.73820082845169188</v>
      </c>
      <c r="DP5" s="7">
        <v>0.67540796381080948</v>
      </c>
      <c r="DQ5" s="7">
        <v>0.63312003138055584</v>
      </c>
      <c r="DR5" s="7">
        <v>0.72088403199536821</v>
      </c>
      <c r="DS5" s="7">
        <v>0.77331058077932868</v>
      </c>
      <c r="DT5" s="7">
        <v>0.81105921030912531</v>
      </c>
      <c r="DU5" s="7">
        <v>0.54669388899989924</v>
      </c>
      <c r="DV5" s="7">
        <v>0.50135453481844428</v>
      </c>
      <c r="DW5" s="7">
        <v>0.34410381531225059</v>
      </c>
      <c r="DX5" s="7">
        <v>0.75633902193218472</v>
      </c>
      <c r="DY5" s="7">
        <v>0.64684296459610369</v>
      </c>
      <c r="DZ5" s="7">
        <v>0.4791848598168531</v>
      </c>
      <c r="EA5" s="7">
        <v>1.0000000000000001E-5</v>
      </c>
      <c r="EB5" s="7">
        <v>0.39787960267964262</v>
      </c>
      <c r="EC5" s="7">
        <v>0.78501112855760835</v>
      </c>
      <c r="ED5" s="7">
        <v>0.23800410417279233</v>
      </c>
      <c r="EE5" s="7">
        <v>0.5157027000952471</v>
      </c>
      <c r="EF5" s="7">
        <v>0.38766504501928056</v>
      </c>
      <c r="EG5" s="7">
        <v>0.47069947339595047</v>
      </c>
      <c r="EH5" s="7">
        <v>0.39253085912865165</v>
      </c>
      <c r="EI5" s="7">
        <v>0.47411059545618667</v>
      </c>
      <c r="EJ5" s="7">
        <v>0.50505341888674515</v>
      </c>
      <c r="EK5" s="7">
        <v>0.45989847081561452</v>
      </c>
      <c r="EL5" s="7">
        <v>0.48166148964772154</v>
      </c>
      <c r="EM5" s="7">
        <v>0.41410714042415825</v>
      </c>
      <c r="EN5" s="7">
        <v>0.40875039422902099</v>
      </c>
      <c r="EO5" s="7">
        <v>0.57255909986040698</v>
      </c>
      <c r="EP5" s="7">
        <v>0.54336817708129048</v>
      </c>
      <c r="EQ5" s="7">
        <v>0.49530112227355144</v>
      </c>
      <c r="ER5" s="7">
        <v>0.47602678007116012</v>
      </c>
      <c r="ES5" s="7">
        <v>0.46118288280620107</v>
      </c>
      <c r="ET5" s="7">
        <v>0.42233415158000448</v>
      </c>
      <c r="EU5" s="7">
        <v>0.46630666962518591</v>
      </c>
      <c r="EV5" s="7">
        <v>0.47734081394578143</v>
      </c>
      <c r="EW5" s="7">
        <v>0.47114020305542581</v>
      </c>
      <c r="EX5" s="7">
        <v>0.45292748177465059</v>
      </c>
      <c r="EY5" s="7">
        <v>0.42116880374949994</v>
      </c>
      <c r="EZ5" s="7">
        <v>0.37218416197662557</v>
      </c>
      <c r="FA5" s="7">
        <v>0.31233168796617317</v>
      </c>
      <c r="FB5" s="7">
        <v>0.40294132730732196</v>
      </c>
      <c r="FC5" s="7">
        <v>0.47285727319364745</v>
      </c>
      <c r="FD5" s="7">
        <v>0.42555705695239038</v>
      </c>
      <c r="FE5" s="7">
        <v>0.52152852725177146</v>
      </c>
    </row>
    <row r="6" spans="1:161" x14ac:dyDescent="0.25">
      <c r="A6" s="7">
        <v>0.12818466317239527</v>
      </c>
      <c r="B6" s="7">
        <v>0.20240191339764202</v>
      </c>
      <c r="C6" s="7">
        <v>0.2250053370349307</v>
      </c>
      <c r="D6" s="7">
        <v>0.23855839116397143</v>
      </c>
      <c r="E6" s="7">
        <v>0.14247867411882156</v>
      </c>
      <c r="F6" s="7">
        <v>0.25419667535561219</v>
      </c>
      <c r="G6" s="7">
        <v>0.25384973859017912</v>
      </c>
      <c r="H6" s="7">
        <v>0.25716746987545303</v>
      </c>
      <c r="I6" s="7">
        <v>0.17982204358476497</v>
      </c>
      <c r="J6" s="7">
        <v>0.25614859809192658</v>
      </c>
      <c r="K6" s="7">
        <v>0.10307299062531254</v>
      </c>
      <c r="L6" s="7">
        <v>0.19614172000525254</v>
      </c>
      <c r="M6" s="7">
        <v>8.1095356916361536E-2</v>
      </c>
      <c r="N6" s="7">
        <v>0.48728292944804574</v>
      </c>
      <c r="O6" s="7">
        <v>0.3326440075947667</v>
      </c>
      <c r="P6" s="7">
        <v>0.34350353190644861</v>
      </c>
      <c r="Q6" s="7">
        <v>0.54669851030811289</v>
      </c>
      <c r="R6" s="7">
        <v>0.49472936704175202</v>
      </c>
      <c r="S6" s="7">
        <v>0.4173893866401947</v>
      </c>
      <c r="T6" s="7">
        <v>0.34443537584082962</v>
      </c>
      <c r="U6" s="7">
        <v>0.29661201078333832</v>
      </c>
      <c r="V6" s="7">
        <v>0.44543678694701738</v>
      </c>
      <c r="W6" s="7">
        <v>0.52121314749436554</v>
      </c>
      <c r="X6" s="7">
        <v>0.55096740901056818</v>
      </c>
      <c r="Y6" s="7">
        <v>0.60653676118606004</v>
      </c>
      <c r="Z6" s="7">
        <v>0.62904552234119537</v>
      </c>
      <c r="AA6" s="7">
        <v>0.50818445261829359</v>
      </c>
      <c r="AB6" s="7">
        <v>0.52705149251264793</v>
      </c>
      <c r="AC6" s="7">
        <v>0.51327340530134091</v>
      </c>
      <c r="AD6" s="7">
        <v>0.60929574946215181</v>
      </c>
      <c r="AE6" s="7">
        <v>0.61830691221491241</v>
      </c>
      <c r="AF6" s="7">
        <v>0.22481963932328114</v>
      </c>
      <c r="AG6" s="7">
        <v>0.42042567436028261</v>
      </c>
      <c r="AH6" s="7">
        <v>0.44378181937029709</v>
      </c>
      <c r="AI6" s="7">
        <v>0.38987813144641581</v>
      </c>
      <c r="AJ6" s="7">
        <v>0.53781744183124347</v>
      </c>
      <c r="AK6" s="7">
        <v>0.63469784156326237</v>
      </c>
      <c r="AL6" s="7">
        <v>0.33552694885275108</v>
      </c>
      <c r="AM6" s="7">
        <v>0.51350504734586877</v>
      </c>
      <c r="AN6" s="7">
        <v>0.57206040761576316</v>
      </c>
      <c r="AO6" s="7">
        <v>0.47591423695017343</v>
      </c>
      <c r="AP6" s="7">
        <v>0.33106293180165364</v>
      </c>
      <c r="AQ6" s="7">
        <v>0.27741891403850449</v>
      </c>
      <c r="AR6" s="7">
        <v>0.35645968966121794</v>
      </c>
      <c r="AS6" s="7">
        <v>0.60095794689033322</v>
      </c>
      <c r="AT6" s="7">
        <v>0.3888063540717745</v>
      </c>
      <c r="AU6" s="7">
        <v>0.76821725331156676</v>
      </c>
      <c r="AV6" s="7">
        <v>0.5048690993977708</v>
      </c>
      <c r="AW6" s="7">
        <v>0.76337127580204656</v>
      </c>
      <c r="AX6" s="7">
        <v>0.58949608961234667</v>
      </c>
      <c r="AY6" s="7">
        <v>0.65580502317717626</v>
      </c>
      <c r="AZ6" s="7">
        <v>0.2520386625158354</v>
      </c>
      <c r="BA6" s="7">
        <v>0.29395394255168439</v>
      </c>
      <c r="BB6" s="7">
        <v>0.46084642586241514</v>
      </c>
      <c r="BC6" s="7">
        <v>0.33528205577316939</v>
      </c>
      <c r="BD6" s="7">
        <v>0.2362098161767523</v>
      </c>
      <c r="BE6" s="7">
        <v>1</v>
      </c>
      <c r="BF6" s="7">
        <v>0.39058862258845906</v>
      </c>
      <c r="BG6" s="7">
        <v>0.2530505512605023</v>
      </c>
      <c r="BH6" s="7">
        <v>0.43409155248103082</v>
      </c>
      <c r="BI6" s="7">
        <v>0.34461901832792829</v>
      </c>
      <c r="BJ6" s="7">
        <v>0.32474500942690587</v>
      </c>
      <c r="BK6" s="7">
        <v>0.38176000471232791</v>
      </c>
      <c r="BL6" s="7">
        <v>0.32958744272019069</v>
      </c>
      <c r="BM6" s="7">
        <v>0.19018327119190262</v>
      </c>
      <c r="BN6" s="7">
        <v>0.30839002317972625</v>
      </c>
      <c r="BO6" s="7">
        <v>0.18092350280976907</v>
      </c>
      <c r="BP6" s="7">
        <v>0.39529320726960449</v>
      </c>
      <c r="BQ6" s="7">
        <v>0.12180957897896424</v>
      </c>
      <c r="BR6" s="7">
        <v>0.50129282077222737</v>
      </c>
      <c r="BS6" s="7">
        <v>0.31044599865132827</v>
      </c>
      <c r="BT6" s="7">
        <v>0.42312186566183096</v>
      </c>
      <c r="BU6" s="7">
        <v>0.11252500128148234</v>
      </c>
      <c r="BV6" s="7">
        <v>0.17603175426964027</v>
      </c>
      <c r="BW6" s="7">
        <v>0.48259279243667136</v>
      </c>
      <c r="BX6" s="7">
        <v>0.11093649095345477</v>
      </c>
      <c r="BY6" s="7">
        <v>0.28769925625002074</v>
      </c>
      <c r="BZ6" s="7">
        <v>0.41188672228790735</v>
      </c>
      <c r="CA6" s="7">
        <v>0.15813261267681064</v>
      </c>
      <c r="CB6" s="7">
        <v>0.28838837952570406</v>
      </c>
      <c r="CC6" s="7">
        <v>0.35936007914672158</v>
      </c>
      <c r="CD6" s="7">
        <v>0.36528150164741513</v>
      </c>
      <c r="CE6" s="7">
        <v>0.43383530659157055</v>
      </c>
      <c r="CF6" s="7">
        <v>0.43773865122832889</v>
      </c>
      <c r="CG6" s="7">
        <v>0.5973743843238688</v>
      </c>
      <c r="CH6" s="7">
        <v>0.61705257142527192</v>
      </c>
      <c r="CI6" s="7">
        <v>0.34783863545437171</v>
      </c>
      <c r="CJ6" s="7">
        <v>0.59712475727589509</v>
      </c>
      <c r="CK6" s="7">
        <v>0.69342004570381433</v>
      </c>
      <c r="CL6" s="7">
        <v>0.44531957501206532</v>
      </c>
      <c r="CM6" s="7">
        <v>0.66366265975894712</v>
      </c>
      <c r="CN6" s="7">
        <v>0.41491810138497059</v>
      </c>
      <c r="CO6" s="7">
        <v>0.64338178523350908</v>
      </c>
      <c r="CP6" s="7">
        <v>0.52270032682097844</v>
      </c>
      <c r="CQ6" s="7">
        <v>0.4183709230752779</v>
      </c>
      <c r="CR6" s="7">
        <v>0.51063317807923492</v>
      </c>
      <c r="CS6" s="7">
        <v>0.30753514036391855</v>
      </c>
      <c r="CT6" s="7">
        <v>0.807601638603343</v>
      </c>
      <c r="CU6" s="7">
        <v>0.81988896024278102</v>
      </c>
      <c r="CV6" s="7">
        <v>0.56879444691208769</v>
      </c>
      <c r="CW6" s="7">
        <v>0.26214586314780602</v>
      </c>
      <c r="CX6" s="7">
        <v>0.21206290638541708</v>
      </c>
      <c r="CY6" s="7">
        <v>0.23401797599292654</v>
      </c>
      <c r="CZ6" s="7">
        <v>0.31173718751547752</v>
      </c>
      <c r="DA6" s="7">
        <v>0.56989405172142049</v>
      </c>
      <c r="DB6" s="7">
        <v>0.34845214998257634</v>
      </c>
      <c r="DC6" s="7">
        <v>0.27991696342125899</v>
      </c>
      <c r="DD6" s="7">
        <v>0.21746876757451147</v>
      </c>
      <c r="DE6" s="7">
        <v>0.35528242875392468</v>
      </c>
      <c r="DF6" s="7">
        <v>0.17927167293399063</v>
      </c>
      <c r="DG6" s="7">
        <v>0.14522212274259672</v>
      </c>
      <c r="DH6" s="7">
        <v>0.19324085314827558</v>
      </c>
      <c r="DI6" s="7">
        <v>0.29507293425580833</v>
      </c>
      <c r="DJ6" s="7">
        <v>0.32363888118321227</v>
      </c>
      <c r="DK6" s="7">
        <v>0.24705713803857937</v>
      </c>
      <c r="DL6" s="7">
        <v>0.43288421215072787</v>
      </c>
      <c r="DM6" s="7">
        <v>0.31160255310809926</v>
      </c>
      <c r="DN6" s="7">
        <v>0.21779011735707043</v>
      </c>
      <c r="DO6" s="7">
        <v>0.22406263812830043</v>
      </c>
      <c r="DP6" s="7">
        <v>0.34250664318825647</v>
      </c>
      <c r="DQ6" s="7">
        <v>0.36229831656341438</v>
      </c>
      <c r="DR6" s="7">
        <v>0.35152175729783358</v>
      </c>
      <c r="DS6" s="7">
        <v>0.29797454482295194</v>
      </c>
      <c r="DT6" s="7">
        <v>0.24414213601524959</v>
      </c>
      <c r="DU6" s="7">
        <v>0.24794515110828858</v>
      </c>
      <c r="DV6" s="7">
        <v>0.34526974735541754</v>
      </c>
      <c r="DW6" s="7">
        <v>0.41870531507173853</v>
      </c>
      <c r="DX6" s="7">
        <v>0.19939795964486173</v>
      </c>
      <c r="DY6" s="7">
        <v>0.51638890951523597</v>
      </c>
      <c r="DZ6" s="7">
        <v>0.4163946237123633</v>
      </c>
      <c r="EA6" s="7">
        <v>0.42776035508978444</v>
      </c>
      <c r="EB6" s="7">
        <v>0.32258867150070825</v>
      </c>
      <c r="EC6" s="7">
        <v>5.4820377806701764E-2</v>
      </c>
      <c r="ED6" s="7">
        <v>0.39628525398492526</v>
      </c>
      <c r="EE6" s="7">
        <v>0.24540302033697681</v>
      </c>
      <c r="EF6" s="7">
        <v>0.29829620139293744</v>
      </c>
      <c r="EG6" s="7">
        <v>0.5819768017860939</v>
      </c>
      <c r="EH6" s="7">
        <v>0.39832258044182406</v>
      </c>
      <c r="EI6" s="7">
        <v>0.35423517962154116</v>
      </c>
      <c r="EJ6" s="7">
        <v>0.34658322217014553</v>
      </c>
      <c r="EK6" s="7">
        <v>0.29534008979190496</v>
      </c>
      <c r="EL6" s="7">
        <v>0.30221711491526482</v>
      </c>
      <c r="EM6" s="7">
        <v>0.24418765830895428</v>
      </c>
      <c r="EN6" s="7">
        <v>0.34524785969742205</v>
      </c>
      <c r="EO6" s="7">
        <v>0.49314836830283837</v>
      </c>
      <c r="EP6" s="7">
        <v>0.54567820599314576</v>
      </c>
      <c r="EQ6" s="7">
        <v>0.52751712260391659</v>
      </c>
      <c r="ER6" s="7">
        <v>0.22121966037841181</v>
      </c>
      <c r="ES6" s="7">
        <v>1.0000000000000001E-5</v>
      </c>
      <c r="ET6" s="7">
        <v>0.21948010706929158</v>
      </c>
      <c r="EU6" s="7">
        <v>0.53976600319221901</v>
      </c>
      <c r="EV6" s="7">
        <v>0.33138174109942953</v>
      </c>
      <c r="EW6" s="7">
        <v>0.4230980556037528</v>
      </c>
      <c r="EX6" s="7">
        <v>0.21411638045534176</v>
      </c>
      <c r="EY6" s="7">
        <v>0.14043844964609514</v>
      </c>
      <c r="EZ6" s="7">
        <v>0.22344734365019983</v>
      </c>
      <c r="FA6" s="7">
        <v>0.35571884334486636</v>
      </c>
      <c r="FB6" s="7">
        <v>0.47105812716112339</v>
      </c>
      <c r="FC6" s="7">
        <v>5.3801656704885972E-2</v>
      </c>
      <c r="FD6" s="7">
        <v>6.8672216799458091E-2</v>
      </c>
      <c r="FE6" s="7">
        <v>9.6420549169057831E-2</v>
      </c>
    </row>
    <row r="7" spans="1:161" x14ac:dyDescent="0.25">
      <c r="A7" s="7">
        <v>8.609455324592713E-2</v>
      </c>
      <c r="B7" s="7">
        <v>0.15950643631456715</v>
      </c>
      <c r="C7" s="7">
        <v>0.7060148644637142</v>
      </c>
      <c r="D7" s="7">
        <v>0.94912917861945145</v>
      </c>
      <c r="E7" s="7">
        <v>0.11836449212957677</v>
      </c>
      <c r="F7" s="7">
        <v>0.30625666372275462</v>
      </c>
      <c r="G7" s="7">
        <v>0.14264702400020424</v>
      </c>
      <c r="H7" s="7">
        <v>0.17699769623848804</v>
      </c>
      <c r="I7" s="7">
        <v>0.15705688469201565</v>
      </c>
      <c r="J7" s="7">
        <v>0.15947696523939134</v>
      </c>
      <c r="K7" s="7">
        <v>9.9300498002030863E-2</v>
      </c>
      <c r="L7" s="7">
        <v>0.15397752535060774</v>
      </c>
      <c r="M7" s="7">
        <v>0.47426722472119387</v>
      </c>
      <c r="N7" s="7">
        <v>0.26452324532040483</v>
      </c>
      <c r="O7" s="7">
        <v>0.20722371924711191</v>
      </c>
      <c r="P7" s="7">
        <v>8.8496683367601511E-2</v>
      </c>
      <c r="Q7" s="7">
        <v>0.20709728250704385</v>
      </c>
      <c r="R7" s="7">
        <v>0.2833087338935637</v>
      </c>
      <c r="S7" s="7">
        <v>0.1728192639534849</v>
      </c>
      <c r="T7" s="7">
        <v>0.20619120915568723</v>
      </c>
      <c r="U7" s="7">
        <v>0.80301216730718095</v>
      </c>
      <c r="V7" s="7">
        <v>0.6999374558110989</v>
      </c>
      <c r="W7" s="7">
        <v>0.24149474024550863</v>
      </c>
      <c r="X7" s="7">
        <v>0.17490045414078512</v>
      </c>
      <c r="Y7" s="7">
        <v>0.30814614412688979</v>
      </c>
      <c r="Z7" s="7">
        <v>0.3801534048351719</v>
      </c>
      <c r="AA7" s="7">
        <v>0.21364958596107447</v>
      </c>
      <c r="AB7" s="7">
        <v>0.19693370701869956</v>
      </c>
      <c r="AC7" s="7">
        <v>0.21032961852613805</v>
      </c>
      <c r="AD7" s="7">
        <v>0.43165686534649872</v>
      </c>
      <c r="AE7" s="7">
        <v>0.12380336719439429</v>
      </c>
      <c r="AF7" s="7">
        <v>0.18117886533029648</v>
      </c>
      <c r="AG7" s="7">
        <v>0.14543735240838335</v>
      </c>
      <c r="AH7" s="7">
        <v>0.17098841920956986</v>
      </c>
      <c r="AI7" s="7">
        <v>5.0563732836103957E-2</v>
      </c>
      <c r="AJ7" s="7">
        <v>0.53080643182374576</v>
      </c>
      <c r="AK7" s="7">
        <v>4.2016839797766693E-2</v>
      </c>
      <c r="AL7" s="7">
        <v>0.10613261878529083</v>
      </c>
      <c r="AM7" s="7">
        <v>0.26389258562356133</v>
      </c>
      <c r="AN7" s="7">
        <v>0.11363338802575672</v>
      </c>
      <c r="AO7" s="7">
        <v>0.17001354440669586</v>
      </c>
      <c r="AP7" s="7">
        <v>0.14456486906505608</v>
      </c>
      <c r="AQ7" s="7">
        <v>0.17418980758357239</v>
      </c>
      <c r="AR7" s="7">
        <v>0.25991752382284267</v>
      </c>
      <c r="AS7" s="7">
        <v>0.18761380474379899</v>
      </c>
      <c r="AT7" s="7">
        <v>0.11486192191109433</v>
      </c>
      <c r="AU7" s="7">
        <v>0.18463555531789402</v>
      </c>
      <c r="AV7" s="7">
        <v>6.3512048620676456E-2</v>
      </c>
      <c r="AW7" s="7">
        <v>0.12142793619431022</v>
      </c>
      <c r="AX7" s="7">
        <v>0.26578146840853439</v>
      </c>
      <c r="AY7" s="7">
        <v>0.27378935689881245</v>
      </c>
      <c r="AZ7" s="7">
        <v>0.10344848095783141</v>
      </c>
      <c r="BA7" s="7">
        <v>0.43357693536613146</v>
      </c>
      <c r="BB7" s="7">
        <v>0.19540028341812613</v>
      </c>
      <c r="BC7" s="7">
        <v>0.24970919698777269</v>
      </c>
      <c r="BD7" s="7">
        <v>0.14578320715593579</v>
      </c>
      <c r="BE7" s="7">
        <v>0.31948334374263676</v>
      </c>
      <c r="BF7" s="7">
        <v>0.24270255181362851</v>
      </c>
      <c r="BG7" s="7">
        <v>0.19948663572636957</v>
      </c>
      <c r="BH7" s="7">
        <v>0.23303369742569885</v>
      </c>
      <c r="BI7" s="7">
        <v>0.14774929057059402</v>
      </c>
      <c r="BJ7" s="7">
        <v>0.13036447308490082</v>
      </c>
      <c r="BK7" s="7">
        <v>0.23341663845005989</v>
      </c>
      <c r="BL7" s="7">
        <v>0.20506758043826734</v>
      </c>
      <c r="BM7" s="7">
        <v>9.203422492637342E-2</v>
      </c>
      <c r="BN7" s="7">
        <v>0.1141251911945973</v>
      </c>
      <c r="BO7" s="7">
        <v>9.1479774309620912E-2</v>
      </c>
      <c r="BP7" s="7">
        <v>0.28296483856218846</v>
      </c>
      <c r="BQ7" s="7">
        <v>0.22792306749656624</v>
      </c>
      <c r="BR7" s="7">
        <v>0.24717676336827396</v>
      </c>
      <c r="BS7" s="7">
        <v>0.25008170846077526</v>
      </c>
      <c r="BT7" s="7">
        <v>0.29999884423725143</v>
      </c>
      <c r="BU7" s="7">
        <v>0.28026397391549096</v>
      </c>
      <c r="BV7" s="7">
        <v>0.13487627032281344</v>
      </c>
      <c r="BW7" s="7">
        <v>0.92750923329847612</v>
      </c>
      <c r="BX7" s="7">
        <v>0.52017205826275692</v>
      </c>
      <c r="BY7" s="7">
        <v>0.50248458517778705</v>
      </c>
      <c r="BZ7" s="7">
        <v>0.78515908312744132</v>
      </c>
      <c r="CA7" s="7">
        <v>0.77993439333596348</v>
      </c>
      <c r="CB7" s="7">
        <v>0.17185845818502299</v>
      </c>
      <c r="CC7" s="7">
        <v>0.86114926987917051</v>
      </c>
      <c r="CD7" s="7">
        <v>0.15196132716190766</v>
      </c>
      <c r="CE7" s="7">
        <v>0.42728807129443674</v>
      </c>
      <c r="CF7" s="7">
        <v>0.28716506839694705</v>
      </c>
      <c r="CG7" s="7">
        <v>0.33541766956853691</v>
      </c>
      <c r="CH7" s="7">
        <v>0.32823533578532255</v>
      </c>
      <c r="CI7" s="7">
        <v>0.22139024402293467</v>
      </c>
      <c r="CJ7" s="7">
        <v>0.17921511990519981</v>
      </c>
      <c r="CK7" s="7">
        <v>0.45517227661942772</v>
      </c>
      <c r="CL7" s="7">
        <v>0.41858381498911729</v>
      </c>
      <c r="CM7" s="7">
        <v>0.11365583408611091</v>
      </c>
      <c r="CN7" s="7">
        <v>0.34485701511434924</v>
      </c>
      <c r="CO7" s="7">
        <v>0.44807233056399504</v>
      </c>
      <c r="CP7" s="7">
        <v>8.6470684237490963E-2</v>
      </c>
      <c r="CQ7" s="7">
        <v>4.033597934877009E-2</v>
      </c>
      <c r="CR7" s="7">
        <v>0.13968194657425087</v>
      </c>
      <c r="CS7" s="7">
        <v>0.62749723927586065</v>
      </c>
      <c r="CT7" s="7">
        <v>0.49503204216794022</v>
      </c>
      <c r="CU7" s="7">
        <v>0.56755651080381686</v>
      </c>
      <c r="CV7" s="7">
        <v>6.8701307056972624E-2</v>
      </c>
      <c r="CW7" s="7">
        <v>0.37474607248884917</v>
      </c>
      <c r="CX7" s="7">
        <v>0.18341049451044006</v>
      </c>
      <c r="CY7" s="7">
        <v>8.2375611114731406E-2</v>
      </c>
      <c r="CZ7" s="7">
        <v>0.11305435602200176</v>
      </c>
      <c r="DA7" s="7">
        <v>0.2759218147682827</v>
      </c>
      <c r="DB7" s="7">
        <v>9.5949619440265949E-2</v>
      </c>
      <c r="DC7" s="7">
        <v>0.2382964856722368</v>
      </c>
      <c r="DD7" s="7">
        <v>0.1605724730839255</v>
      </c>
      <c r="DE7" s="7">
        <v>0.20877867570580652</v>
      </c>
      <c r="DF7" s="7">
        <v>0.2729812274652581</v>
      </c>
      <c r="DG7" s="7">
        <v>0.24467463540884282</v>
      </c>
      <c r="DH7" s="7">
        <v>0.15706170630519078</v>
      </c>
      <c r="DI7" s="7">
        <v>0.21449992919912841</v>
      </c>
      <c r="DJ7" s="7">
        <v>9.4853785015118153E-2</v>
      </c>
      <c r="DK7" s="7">
        <v>0.14317396875704297</v>
      </c>
      <c r="DL7" s="7">
        <v>0.27033293435274125</v>
      </c>
      <c r="DM7" s="7">
        <v>0.31253053280397802</v>
      </c>
      <c r="DN7" s="7">
        <v>0.21313757247991708</v>
      </c>
      <c r="DO7" s="7">
        <v>0.16657941301269408</v>
      </c>
      <c r="DP7" s="7">
        <v>0.24008033815319182</v>
      </c>
      <c r="DQ7" s="7">
        <v>0.13125651408577477</v>
      </c>
      <c r="DR7" s="7">
        <v>0.21673820843882338</v>
      </c>
      <c r="DS7" s="7">
        <v>0.19695519348117185</v>
      </c>
      <c r="DT7" s="7">
        <v>0.14052659729447631</v>
      </c>
      <c r="DU7" s="7">
        <v>0.20473139919636113</v>
      </c>
      <c r="DV7" s="7">
        <v>0.31449712337431301</v>
      </c>
      <c r="DW7" s="7">
        <v>0.19709163421664103</v>
      </c>
      <c r="DX7" s="7">
        <v>0.28236192316853381</v>
      </c>
      <c r="DY7" s="7">
        <v>0.26157410937386694</v>
      </c>
      <c r="DZ7" s="7">
        <v>0.23161402680577683</v>
      </c>
      <c r="EA7" s="7">
        <v>0.41100916873477278</v>
      </c>
      <c r="EB7" s="7">
        <v>0.489158039214457</v>
      </c>
      <c r="EC7" s="7">
        <v>0.52955683975983692</v>
      </c>
      <c r="ED7" s="7">
        <v>0.81815915684895935</v>
      </c>
      <c r="EE7" s="7">
        <v>0.86496386332423036</v>
      </c>
      <c r="EF7" s="7">
        <v>0.7591778040861541</v>
      </c>
      <c r="EG7" s="7">
        <v>0.17469843059731624</v>
      </c>
      <c r="EH7" s="7">
        <v>0.33017154136745558</v>
      </c>
      <c r="EI7" s="7">
        <v>0.19407822473374473</v>
      </c>
      <c r="EJ7" s="7">
        <v>0.60121285631519505</v>
      </c>
      <c r="EK7" s="7">
        <v>0.27525912277888948</v>
      </c>
      <c r="EL7" s="7">
        <v>0.10709484504102047</v>
      </c>
      <c r="EM7" s="7">
        <v>6.0216417207254347E-2</v>
      </c>
      <c r="EN7" s="7">
        <v>7.045508907804908E-2</v>
      </c>
      <c r="EO7" s="7">
        <v>0.30549437249574241</v>
      </c>
      <c r="EP7" s="7">
        <v>0.15552152626962257</v>
      </c>
      <c r="EQ7" s="7">
        <v>2.8690060014165329E-2</v>
      </c>
      <c r="ER7" s="7">
        <v>7.8291063962356675E-2</v>
      </c>
      <c r="ES7" s="7">
        <v>4.1351258782436014E-2</v>
      </c>
      <c r="ET7" s="7">
        <v>4.1082651122796465E-2</v>
      </c>
      <c r="EU7" s="7">
        <v>4.854041061697608E-2</v>
      </c>
      <c r="EV7" s="7">
        <v>0.16615072257795405</v>
      </c>
      <c r="EW7" s="7">
        <v>9.0047170267149507E-2</v>
      </c>
      <c r="EX7" s="7">
        <v>6.5487251758993364E-2</v>
      </c>
      <c r="EY7" s="7">
        <v>4.444243978234623E-2</v>
      </c>
      <c r="EZ7" s="7">
        <v>3.7733213185492262E-2</v>
      </c>
      <c r="FA7" s="7">
        <v>4.218252830473769E-2</v>
      </c>
      <c r="FB7" s="7">
        <v>8.0792922221750774E-2</v>
      </c>
      <c r="FC7" s="7">
        <v>8.9325443532923043E-2</v>
      </c>
      <c r="FD7" s="7">
        <v>9.4157726712613798E-2</v>
      </c>
      <c r="FE7" s="7">
        <v>9.996414508019115E-2</v>
      </c>
    </row>
  </sheetData>
  <phoneticPr fontId="3" type="noConversion"/>
  <conditionalFormatting sqref="A1:FE7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F162-8910-4D2F-BA53-0CC58004CD1E}">
  <dimension ref="A1:M163"/>
  <sheetViews>
    <sheetView workbookViewId="0">
      <selection activeCell="E2" sqref="E2:K162"/>
    </sheetView>
  </sheetViews>
  <sheetFormatPr defaultRowHeight="13.8" x14ac:dyDescent="0.25"/>
  <cols>
    <col min="5" max="11" width="13" customWidth="1"/>
    <col min="13" max="13" width="9.109375" style="24" bestFit="1" customWidth="1"/>
  </cols>
  <sheetData>
    <row r="1" spans="1:13" ht="14.4" x14ac:dyDescent="0.25">
      <c r="A1" s="1" t="s">
        <v>0</v>
      </c>
      <c r="B1" s="1" t="s">
        <v>1</v>
      </c>
      <c r="C1" s="1" t="s">
        <v>2</v>
      </c>
      <c r="E1" s="13" t="s">
        <v>118</v>
      </c>
      <c r="F1" s="13" t="s">
        <v>119</v>
      </c>
      <c r="G1" s="13" t="s">
        <v>120</v>
      </c>
      <c r="H1" s="13" t="s">
        <v>114</v>
      </c>
      <c r="I1" s="13" t="s">
        <v>115</v>
      </c>
      <c r="J1" s="13" t="s">
        <v>117</v>
      </c>
      <c r="K1" s="13" t="s">
        <v>121</v>
      </c>
    </row>
    <row r="2" spans="1:13" x14ac:dyDescent="0.25">
      <c r="A2" s="2">
        <v>19621875.602000002</v>
      </c>
      <c r="B2" s="2">
        <v>4339185.3990000002</v>
      </c>
      <c r="C2" s="3" t="s">
        <v>3</v>
      </c>
      <c r="D2" s="1"/>
      <c r="E2" s="7">
        <v>0.231852959253841</v>
      </c>
      <c r="F2" s="7">
        <v>5.5256126153047098E-2</v>
      </c>
      <c r="G2" s="7">
        <v>0.16916209910816701</v>
      </c>
      <c r="H2" s="7">
        <v>9.3434745164421698E-2</v>
      </c>
      <c r="I2" s="7">
        <v>7.2440952069875497E-2</v>
      </c>
      <c r="J2" s="7">
        <v>0.22022956015137199</v>
      </c>
      <c r="K2" s="7">
        <v>0.157623558099277</v>
      </c>
      <c r="M2" s="24">
        <f>SUM(E2:K2)</f>
        <v>1.0000000000000013</v>
      </c>
    </row>
    <row r="3" spans="1:13" x14ac:dyDescent="0.25">
      <c r="A3" s="2">
        <v>19622675.155000001</v>
      </c>
      <c r="B3" s="2">
        <v>4338363.8360000001</v>
      </c>
      <c r="C3" s="3" t="s">
        <v>4</v>
      </c>
      <c r="D3" s="3"/>
      <c r="E3" s="7">
        <v>0.220714083451857</v>
      </c>
      <c r="F3" s="7">
        <v>5.3524691620335997E-2</v>
      </c>
      <c r="G3" s="7">
        <v>0.20449069945881199</v>
      </c>
      <c r="H3" s="7">
        <v>9.04026102543138E-2</v>
      </c>
      <c r="I3" s="7">
        <v>6.9715722625554505E-2</v>
      </c>
      <c r="J3" s="7">
        <v>0.21048784178125299</v>
      </c>
      <c r="K3" s="7">
        <v>0.15066435080787399</v>
      </c>
      <c r="M3" s="24">
        <f t="shared" ref="M3:M66" si="0">SUM(E3:K3)</f>
        <v>1.0000000000000004</v>
      </c>
    </row>
    <row r="4" spans="1:13" x14ac:dyDescent="0.25">
      <c r="A4" s="2">
        <v>19624233.984000001</v>
      </c>
      <c r="B4" s="2">
        <v>4339013.4129999997</v>
      </c>
      <c r="C4" s="3" t="s">
        <v>5</v>
      </c>
      <c r="D4" s="3"/>
      <c r="E4" s="7">
        <v>0.15585886658784601</v>
      </c>
      <c r="F4" s="7">
        <v>4.7372479666069597E-2</v>
      </c>
      <c r="G4" s="7">
        <v>0.23557327581922399</v>
      </c>
      <c r="H4" s="7">
        <v>9.7070631598548104E-2</v>
      </c>
      <c r="I4" s="7">
        <v>6.1396515416942299E-2</v>
      </c>
      <c r="J4" s="7">
        <v>0.18467701848958101</v>
      </c>
      <c r="K4" s="7">
        <v>0.21805121242178899</v>
      </c>
      <c r="M4" s="24">
        <f t="shared" si="0"/>
        <v>1</v>
      </c>
    </row>
    <row r="5" spans="1:13" x14ac:dyDescent="0.25">
      <c r="A5" s="2">
        <v>19625635.964000002</v>
      </c>
      <c r="B5" s="2">
        <v>4338386.085</v>
      </c>
      <c r="C5" s="3" t="s">
        <v>6</v>
      </c>
      <c r="D5" s="3"/>
      <c r="E5" s="7">
        <v>0.154189992644786</v>
      </c>
      <c r="F5" s="7">
        <v>4.6888352145144301E-2</v>
      </c>
      <c r="G5" s="7">
        <v>0.202143145551857</v>
      </c>
      <c r="H5" s="7">
        <v>7.8762344337604595E-2</v>
      </c>
      <c r="I5" s="7">
        <v>6.1103834590862299E-2</v>
      </c>
      <c r="J5" s="7">
        <v>0.18228750484522699</v>
      </c>
      <c r="K5" s="7">
        <v>0.27462482588451897</v>
      </c>
      <c r="M5" s="24">
        <f t="shared" si="0"/>
        <v>1.0000000000000002</v>
      </c>
    </row>
    <row r="6" spans="1:13" x14ac:dyDescent="0.25">
      <c r="A6" s="2">
        <v>19624903.431000002</v>
      </c>
      <c r="B6" s="2">
        <v>4336274.1220000004</v>
      </c>
      <c r="C6" s="3" t="s">
        <v>7</v>
      </c>
      <c r="D6" s="3"/>
      <c r="E6" s="7">
        <v>0.27696220087845902</v>
      </c>
      <c r="F6" s="7">
        <v>4.5056343348488098E-2</v>
      </c>
      <c r="G6" s="7">
        <v>0.238907872289812</v>
      </c>
      <c r="H6" s="7">
        <v>7.5693672552679295E-2</v>
      </c>
      <c r="I6" s="7">
        <v>5.83726406278222E-2</v>
      </c>
      <c r="J6" s="7">
        <v>0.17799334830307201</v>
      </c>
      <c r="K6" s="7">
        <v>0.12701392199966699</v>
      </c>
      <c r="M6" s="24">
        <f t="shared" si="0"/>
        <v>0.99999999999999967</v>
      </c>
    </row>
    <row r="7" spans="1:13" x14ac:dyDescent="0.25">
      <c r="A7" s="2">
        <v>19620505.853</v>
      </c>
      <c r="B7" s="2">
        <v>4342108.4649999999</v>
      </c>
      <c r="C7" s="1">
        <v>3101</v>
      </c>
      <c r="D7" s="3"/>
      <c r="E7" s="7">
        <v>0.23383628098383299</v>
      </c>
      <c r="F7" s="7">
        <v>4.98334167760381E-2</v>
      </c>
      <c r="G7" s="7">
        <v>0.15228204803293099</v>
      </c>
      <c r="H7" s="7">
        <v>0.132271856427849</v>
      </c>
      <c r="I7" s="7">
        <v>9.7965151260977795E-2</v>
      </c>
      <c r="J7" s="7">
        <v>0.19416284278215801</v>
      </c>
      <c r="K7" s="7">
        <v>0.13964840373621201</v>
      </c>
      <c r="M7" s="24">
        <f t="shared" si="0"/>
        <v>0.99999999999999889</v>
      </c>
    </row>
    <row r="8" spans="1:13" x14ac:dyDescent="0.25">
      <c r="A8" s="2">
        <v>19622477.296</v>
      </c>
      <c r="B8" s="2">
        <v>4341993.7220000001</v>
      </c>
      <c r="C8" s="1">
        <v>3102</v>
      </c>
      <c r="D8" s="1"/>
      <c r="E8" s="7">
        <v>0.17969259096616599</v>
      </c>
      <c r="F8" s="7">
        <v>5.4080095065557103E-2</v>
      </c>
      <c r="G8" s="7">
        <v>0.184277504332892</v>
      </c>
      <c r="H8" s="7">
        <v>0.11447328330555399</v>
      </c>
      <c r="I8" s="7">
        <v>0.102169576411585</v>
      </c>
      <c r="J8" s="7">
        <v>0.211901282581266</v>
      </c>
      <c r="K8" s="7">
        <v>0.153405667336979</v>
      </c>
      <c r="M8" s="24">
        <f t="shared" si="0"/>
        <v>0.99999999999999911</v>
      </c>
    </row>
    <row r="9" spans="1:13" x14ac:dyDescent="0.25">
      <c r="A9" s="2">
        <v>19621290.329</v>
      </c>
      <c r="B9" s="2">
        <v>4340539.0889999997</v>
      </c>
      <c r="C9" s="1">
        <v>3303</v>
      </c>
      <c r="D9" s="1"/>
      <c r="E9" s="7">
        <v>0.25044200301820202</v>
      </c>
      <c r="F9" s="7">
        <v>5.2812250847777298E-2</v>
      </c>
      <c r="G9" s="7">
        <v>0.161707040206999</v>
      </c>
      <c r="H9" s="7">
        <v>0.11019957403981</v>
      </c>
      <c r="I9" s="7">
        <v>7.0339689525572402E-2</v>
      </c>
      <c r="J9" s="7">
        <v>0.20607703594156099</v>
      </c>
      <c r="K9" s="7">
        <v>0.14842240642007901</v>
      </c>
      <c r="M9" s="24">
        <f t="shared" si="0"/>
        <v>1.0000000000000009</v>
      </c>
    </row>
    <row r="10" spans="1:13" x14ac:dyDescent="0.25">
      <c r="A10" s="2">
        <v>19622272.169</v>
      </c>
      <c r="B10" s="2">
        <v>4340478.7120000003</v>
      </c>
      <c r="C10" s="1">
        <v>3304</v>
      </c>
      <c r="D10" s="1"/>
      <c r="E10" s="7">
        <v>0.204121159106676</v>
      </c>
      <c r="F10" s="7">
        <v>5.7073895379305399E-2</v>
      </c>
      <c r="G10" s="7">
        <v>0.175821274858806</v>
      </c>
      <c r="H10" s="7">
        <v>9.9222254391077305E-2</v>
      </c>
      <c r="I10" s="7">
        <v>7.4890465070705098E-2</v>
      </c>
      <c r="J10" s="7">
        <v>0.22695875983137401</v>
      </c>
      <c r="K10" s="7">
        <v>0.16191219136205701</v>
      </c>
      <c r="M10" s="24">
        <f t="shared" si="0"/>
        <v>1.0000000000000009</v>
      </c>
    </row>
    <row r="11" spans="1:13" x14ac:dyDescent="0.25">
      <c r="A11" s="2">
        <v>19621184.434</v>
      </c>
      <c r="B11" s="2">
        <v>4339841.1569999997</v>
      </c>
      <c r="C11" s="1">
        <v>3405</v>
      </c>
      <c r="D11" s="1"/>
      <c r="E11" s="7">
        <v>0.26098887615202998</v>
      </c>
      <c r="F11" s="7">
        <v>5.3169410622274399E-2</v>
      </c>
      <c r="G11" s="7">
        <v>0.162511056182012</v>
      </c>
      <c r="H11" s="7">
        <v>9.73748233945156E-2</v>
      </c>
      <c r="I11" s="7">
        <v>6.9221023373741197E-2</v>
      </c>
      <c r="J11" s="7">
        <v>0.207139566102507</v>
      </c>
      <c r="K11" s="7">
        <v>0.14959524417292</v>
      </c>
      <c r="M11" s="24">
        <f t="shared" si="0"/>
        <v>1.0000000000000002</v>
      </c>
    </row>
    <row r="12" spans="1:13" x14ac:dyDescent="0.25">
      <c r="A12" s="2">
        <v>19622172.43</v>
      </c>
      <c r="B12" s="2">
        <v>4339771.4040000001</v>
      </c>
      <c r="C12" s="1">
        <v>3406</v>
      </c>
      <c r="D12" s="1"/>
      <c r="E12" s="7">
        <v>0.216391594536812</v>
      </c>
      <c r="F12" s="7">
        <v>5.5931669408473099E-2</v>
      </c>
      <c r="G12" s="7">
        <v>0.17241089928332301</v>
      </c>
      <c r="H12" s="7">
        <v>9.5627697239917694E-2</v>
      </c>
      <c r="I12" s="7">
        <v>7.3949980879489799E-2</v>
      </c>
      <c r="J12" s="7">
        <v>0.22538760950929601</v>
      </c>
      <c r="K12" s="7">
        <v>0.16030054914268899</v>
      </c>
      <c r="M12" s="24">
        <f t="shared" si="0"/>
        <v>1.0000000000000007</v>
      </c>
    </row>
    <row r="13" spans="1:13" x14ac:dyDescent="0.25">
      <c r="A13" s="2">
        <v>19623161.991</v>
      </c>
      <c r="B13" s="2">
        <v>4339700.3720000004</v>
      </c>
      <c r="C13" s="1">
        <v>3407</v>
      </c>
      <c r="D13" s="1"/>
      <c r="E13" s="7">
        <v>0.18602209136935699</v>
      </c>
      <c r="F13" s="7">
        <v>5.5602760930032399E-2</v>
      </c>
      <c r="G13" s="7">
        <v>0.20486266378599199</v>
      </c>
      <c r="H13" s="7">
        <v>0.100249426693796</v>
      </c>
      <c r="I13" s="7">
        <v>7.3278527238701402E-2</v>
      </c>
      <c r="J13" s="7">
        <v>0.221475689812724</v>
      </c>
      <c r="K13" s="7">
        <v>0.15850884016939701</v>
      </c>
      <c r="M13" s="24">
        <f t="shared" si="0"/>
        <v>0.99999999999999989</v>
      </c>
    </row>
    <row r="14" spans="1:13" x14ac:dyDescent="0.25">
      <c r="A14" s="2">
        <v>19627839.291000001</v>
      </c>
      <c r="B14" s="2">
        <v>4339477.2520000003</v>
      </c>
      <c r="C14" s="4">
        <v>3459</v>
      </c>
      <c r="D14" s="1"/>
      <c r="E14" s="7">
        <v>0.167526153583338</v>
      </c>
      <c r="F14" s="7">
        <v>4.9755615457812402E-2</v>
      </c>
      <c r="G14" s="7">
        <v>0.19697858342113</v>
      </c>
      <c r="H14" s="7">
        <v>0.12150552701716801</v>
      </c>
      <c r="I14" s="7">
        <v>9.2228572533289505E-2</v>
      </c>
      <c r="J14" s="7">
        <v>0.20221453386600399</v>
      </c>
      <c r="K14" s="7">
        <v>0.16979101412125799</v>
      </c>
      <c r="M14" s="24">
        <f t="shared" si="0"/>
        <v>0.99999999999999989</v>
      </c>
    </row>
    <row r="15" spans="1:13" x14ac:dyDescent="0.25">
      <c r="A15" s="2">
        <v>19620042.313999999</v>
      </c>
      <c r="B15" s="2">
        <v>4339086.1720000003</v>
      </c>
      <c r="C15" s="1">
        <v>3508</v>
      </c>
      <c r="D15" s="4"/>
      <c r="E15" s="7">
        <v>0.28016445879976198</v>
      </c>
      <c r="F15" s="7">
        <v>4.8140006097671703E-2</v>
      </c>
      <c r="G15" s="7">
        <v>0.15739105956740501</v>
      </c>
      <c r="H15" s="7">
        <v>0.112999786066753</v>
      </c>
      <c r="I15" s="7">
        <v>6.5288248297141194E-2</v>
      </c>
      <c r="J15" s="7">
        <v>0.19983091267773301</v>
      </c>
      <c r="K15" s="7">
        <v>0.13618552849353399</v>
      </c>
      <c r="M15" s="24">
        <f t="shared" si="0"/>
        <v>1</v>
      </c>
    </row>
    <row r="16" spans="1:13" x14ac:dyDescent="0.25">
      <c r="A16" s="2">
        <v>19621079.528000001</v>
      </c>
      <c r="B16" s="2">
        <v>4339033.199</v>
      </c>
      <c r="C16" s="1">
        <v>3509</v>
      </c>
      <c r="D16" s="1"/>
      <c r="E16" s="7">
        <v>0.26051992937941199</v>
      </c>
      <c r="F16" s="7">
        <v>5.2126388606933402E-2</v>
      </c>
      <c r="G16" s="7">
        <v>0.17306468552323601</v>
      </c>
      <c r="H16" s="7">
        <v>9.5343987646862999E-2</v>
      </c>
      <c r="I16" s="7">
        <v>6.8866182202102597E-2</v>
      </c>
      <c r="J16" s="7">
        <v>0.20340372425568001</v>
      </c>
      <c r="K16" s="7">
        <v>0.146675102385773</v>
      </c>
      <c r="M16" s="24">
        <f t="shared" si="0"/>
        <v>1</v>
      </c>
    </row>
    <row r="17" spans="1:13" x14ac:dyDescent="0.25">
      <c r="A17" s="2">
        <v>19622068.397999998</v>
      </c>
      <c r="B17" s="2">
        <v>4339057.8260000004</v>
      </c>
      <c r="C17" s="4">
        <v>3510</v>
      </c>
      <c r="D17" s="1"/>
      <c r="E17" s="7">
        <v>0.22405229825348</v>
      </c>
      <c r="F17" s="7">
        <v>5.0159855655848601E-2</v>
      </c>
      <c r="G17" s="7">
        <v>0.204474231780816</v>
      </c>
      <c r="H17" s="7">
        <v>0.108755073268824</v>
      </c>
      <c r="I17" s="7">
        <v>6.7386215362978105E-2</v>
      </c>
      <c r="J17" s="7">
        <v>0.199243670118188</v>
      </c>
      <c r="K17" s="7">
        <v>0.14592865555986501</v>
      </c>
      <c r="M17" s="24">
        <f t="shared" si="0"/>
        <v>0.99999999999999978</v>
      </c>
    </row>
    <row r="18" spans="1:13" x14ac:dyDescent="0.25">
      <c r="A18" s="2">
        <v>19619280.671999998</v>
      </c>
      <c r="B18" s="2">
        <v>4339270.216</v>
      </c>
      <c r="C18" s="1">
        <v>3569</v>
      </c>
      <c r="D18" s="4"/>
      <c r="E18" s="7">
        <v>0.287258710181021</v>
      </c>
      <c r="F18" s="7">
        <v>4.6087827856359703E-2</v>
      </c>
      <c r="G18" s="7">
        <v>0.142526480801939</v>
      </c>
      <c r="H18" s="7">
        <v>0.121902817262786</v>
      </c>
      <c r="I18" s="7">
        <v>6.0708662479667802E-2</v>
      </c>
      <c r="J18" s="7">
        <v>0.21081332219729501</v>
      </c>
      <c r="K18" s="7">
        <v>0.130702179220932</v>
      </c>
      <c r="M18" s="24">
        <f t="shared" si="0"/>
        <v>1.0000000000000004</v>
      </c>
    </row>
    <row r="19" spans="1:13" x14ac:dyDescent="0.25">
      <c r="A19" s="2">
        <v>19620976.109999999</v>
      </c>
      <c r="B19" s="2">
        <v>4338298.1370000001</v>
      </c>
      <c r="C19" s="1">
        <v>3611</v>
      </c>
      <c r="D19" s="1"/>
      <c r="E19" s="7">
        <v>0.246577264318007</v>
      </c>
      <c r="F19" s="7">
        <v>4.8105886887728197E-2</v>
      </c>
      <c r="G19" s="7">
        <v>0.20895509712691501</v>
      </c>
      <c r="H19" s="7">
        <v>9.3766186694075201E-2</v>
      </c>
      <c r="I19" s="7">
        <v>6.3398444316103503E-2</v>
      </c>
      <c r="J19" s="7">
        <v>0.202703999364855</v>
      </c>
      <c r="K19" s="7">
        <v>0.136493121292317</v>
      </c>
      <c r="M19" s="24">
        <f t="shared" si="0"/>
        <v>1.0000000000000011</v>
      </c>
    </row>
    <row r="20" spans="1:13" x14ac:dyDescent="0.25">
      <c r="A20" s="2">
        <v>19621974.938999999</v>
      </c>
      <c r="B20" s="2">
        <v>4338243.6239999998</v>
      </c>
      <c r="C20" s="1">
        <v>3612</v>
      </c>
      <c r="D20" s="1"/>
      <c r="E20" s="7">
        <v>0.23175924899856701</v>
      </c>
      <c r="F20" s="7">
        <v>5.01058341601806E-2</v>
      </c>
      <c r="G20" s="7">
        <v>0.218017139341836</v>
      </c>
      <c r="H20" s="7">
        <v>9.4457251335577697E-2</v>
      </c>
      <c r="I20" s="7">
        <v>6.6047299823839403E-2</v>
      </c>
      <c r="J20" s="7">
        <v>0.19719219973548899</v>
      </c>
      <c r="K20" s="7">
        <v>0.14242102660451</v>
      </c>
      <c r="M20" s="24">
        <f t="shared" si="0"/>
        <v>0.99999999999999956</v>
      </c>
    </row>
    <row r="21" spans="1:13" x14ac:dyDescent="0.25">
      <c r="A21" s="2">
        <v>19622956.487</v>
      </c>
      <c r="B21" s="2">
        <v>4338202.9359999998</v>
      </c>
      <c r="C21" s="1">
        <v>3613</v>
      </c>
      <c r="D21" s="1"/>
      <c r="E21" s="7">
        <v>0.215047820960407</v>
      </c>
      <c r="F21" s="7">
        <v>5.3031052065870998E-2</v>
      </c>
      <c r="G21" s="7">
        <v>0.20744117652335101</v>
      </c>
      <c r="H21" s="7">
        <v>0.101470069857006</v>
      </c>
      <c r="I21" s="7">
        <v>6.8910255249983801E-2</v>
      </c>
      <c r="J21" s="7">
        <v>0.205739899334592</v>
      </c>
      <c r="K21" s="7">
        <v>0.14835972600878899</v>
      </c>
      <c r="M21" s="24">
        <f t="shared" si="0"/>
        <v>0.99999999999999989</v>
      </c>
    </row>
    <row r="22" spans="1:13" x14ac:dyDescent="0.25">
      <c r="A22" s="2">
        <v>19626657.760000002</v>
      </c>
      <c r="B22" s="2">
        <v>4338066.1189999999</v>
      </c>
      <c r="C22" s="1">
        <v>3660</v>
      </c>
      <c r="D22" s="1"/>
      <c r="E22" s="7">
        <v>0.17385441591543699</v>
      </c>
      <c r="F22" s="7">
        <v>4.7899620996816501E-2</v>
      </c>
      <c r="G22" s="7">
        <v>0.207534974213546</v>
      </c>
      <c r="H22" s="7">
        <v>8.0458413473762105E-2</v>
      </c>
      <c r="I22" s="7">
        <v>6.2047062809907301E-2</v>
      </c>
      <c r="J22" s="7">
        <v>0.185249008441605</v>
      </c>
      <c r="K22" s="7">
        <v>0.242956504148925</v>
      </c>
      <c r="M22" s="24">
        <f t="shared" si="0"/>
        <v>0.99999999999999889</v>
      </c>
    </row>
    <row r="23" spans="1:13" x14ac:dyDescent="0.25">
      <c r="A23" s="2">
        <v>19625200.504000001</v>
      </c>
      <c r="B23" s="2">
        <v>4338048.8559999997</v>
      </c>
      <c r="C23" s="1">
        <v>3662</v>
      </c>
      <c r="D23" s="1"/>
      <c r="E23" s="7">
        <v>0.17472487012045099</v>
      </c>
      <c r="F23" s="7">
        <v>4.7970816480413299E-2</v>
      </c>
      <c r="G23" s="7">
        <v>0.228552247808574</v>
      </c>
      <c r="H23" s="7">
        <v>8.0578002638300103E-2</v>
      </c>
      <c r="I23" s="7">
        <v>6.3324751226595796E-2</v>
      </c>
      <c r="J23" s="7">
        <v>0.185524352848667</v>
      </c>
      <c r="K23" s="7">
        <v>0.21932495887699899</v>
      </c>
      <c r="M23" s="24">
        <f t="shared" si="0"/>
        <v>1</v>
      </c>
    </row>
    <row r="24" spans="1:13" x14ac:dyDescent="0.25">
      <c r="A24" s="2">
        <v>19619936.695999999</v>
      </c>
      <c r="B24" s="2">
        <v>4338345.5820000004</v>
      </c>
      <c r="C24" s="1">
        <v>3668</v>
      </c>
      <c r="D24" s="1"/>
      <c r="E24" s="7">
        <v>0.26836157648661602</v>
      </c>
      <c r="F24" s="7">
        <v>4.6767034228189702E-2</v>
      </c>
      <c r="G24" s="7">
        <v>0.17902518497165101</v>
      </c>
      <c r="H24" s="7">
        <v>0.10436716801621</v>
      </c>
      <c r="I24" s="7">
        <v>6.1870668789686202E-2</v>
      </c>
      <c r="J24" s="7">
        <v>0.20640445705455801</v>
      </c>
      <c r="K24" s="7">
        <v>0.13320391045308899</v>
      </c>
      <c r="M24" s="24">
        <f t="shared" si="0"/>
        <v>0.99999999999999989</v>
      </c>
    </row>
    <row r="25" spans="1:13" x14ac:dyDescent="0.25">
      <c r="A25" s="2">
        <v>19619247.447000001</v>
      </c>
      <c r="B25" s="2">
        <v>4338283.1619999995</v>
      </c>
      <c r="C25" s="1">
        <v>3669</v>
      </c>
      <c r="D25" s="1"/>
      <c r="E25" s="7">
        <v>0.27702674784994302</v>
      </c>
      <c r="F25" s="7">
        <v>4.5623095411639503E-2</v>
      </c>
      <c r="G25" s="7">
        <v>0.16062078885025799</v>
      </c>
      <c r="H25" s="7">
        <v>0.110340706601118</v>
      </c>
      <c r="I25" s="7">
        <v>6.40617564282146E-2</v>
      </c>
      <c r="J25" s="7">
        <v>0.21175518031856899</v>
      </c>
      <c r="K25" s="7">
        <v>0.13057172454025801</v>
      </c>
      <c r="M25" s="24">
        <f t="shared" si="0"/>
        <v>1</v>
      </c>
    </row>
    <row r="26" spans="1:13" x14ac:dyDescent="0.25">
      <c r="A26" s="2">
        <v>19620907.927000001</v>
      </c>
      <c r="B26" s="2">
        <v>4337523.1140000001</v>
      </c>
      <c r="C26" s="1">
        <v>3715</v>
      </c>
      <c r="D26" s="1"/>
      <c r="E26" s="7">
        <v>0.230338613871757</v>
      </c>
      <c r="F26" s="7">
        <v>4.4525401020714998E-2</v>
      </c>
      <c r="G26" s="7">
        <v>0.22877477509234001</v>
      </c>
      <c r="H26" s="7">
        <v>8.5465618705247895E-2</v>
      </c>
      <c r="I26" s="7">
        <v>5.9059967974155102E-2</v>
      </c>
      <c r="J26" s="7">
        <v>0.22468298640319201</v>
      </c>
      <c r="K26" s="7">
        <v>0.12715263693259299</v>
      </c>
      <c r="M26" s="24">
        <f t="shared" si="0"/>
        <v>1.0000000000000002</v>
      </c>
    </row>
    <row r="27" spans="1:13" x14ac:dyDescent="0.25">
      <c r="A27" s="2">
        <v>19621861.780000001</v>
      </c>
      <c r="B27" s="2">
        <v>4337481.023</v>
      </c>
      <c r="C27" s="1">
        <v>3716</v>
      </c>
      <c r="D27" s="1"/>
      <c r="E27" s="7">
        <v>0.21940912718799399</v>
      </c>
      <c r="F27" s="7">
        <v>4.5108983549212903E-2</v>
      </c>
      <c r="G27" s="7">
        <v>0.218382261423855</v>
      </c>
      <c r="H27" s="7">
        <v>9.1554385740948402E-2</v>
      </c>
      <c r="I27" s="7">
        <v>5.9428154729413797E-2</v>
      </c>
      <c r="J27" s="7">
        <v>0.233762983531039</v>
      </c>
      <c r="K27" s="7">
        <v>0.13235410383753701</v>
      </c>
      <c r="M27" s="24">
        <f t="shared" si="0"/>
        <v>1</v>
      </c>
    </row>
    <row r="28" spans="1:13" x14ac:dyDescent="0.25">
      <c r="A28" s="2">
        <v>19619852.151000001</v>
      </c>
      <c r="B28" s="2">
        <v>4337594.8930000002</v>
      </c>
      <c r="C28" s="1">
        <v>3768</v>
      </c>
      <c r="D28" s="1"/>
      <c r="E28" s="7">
        <v>0.261602239128848</v>
      </c>
      <c r="F28" s="7">
        <v>4.6506000620242002E-2</v>
      </c>
      <c r="G28" s="7">
        <v>0.198765834947604</v>
      </c>
      <c r="H28" s="7">
        <v>9.5866173018366002E-2</v>
      </c>
      <c r="I28" s="7">
        <v>6.1873200825191502E-2</v>
      </c>
      <c r="J28" s="7">
        <v>0.20217718968315901</v>
      </c>
      <c r="K28" s="7">
        <v>0.13320936177658901</v>
      </c>
      <c r="M28" s="24">
        <f t="shared" si="0"/>
        <v>0.99999999999999956</v>
      </c>
    </row>
    <row r="29" spans="1:13" x14ac:dyDescent="0.25">
      <c r="A29" s="2">
        <v>19619085.355999999</v>
      </c>
      <c r="B29" s="2">
        <v>4337629.5</v>
      </c>
      <c r="C29" s="1">
        <v>3769</v>
      </c>
      <c r="D29" s="1"/>
      <c r="E29" s="7">
        <v>0.27564072229129699</v>
      </c>
      <c r="F29" s="7">
        <v>4.63199414175769E-2</v>
      </c>
      <c r="G29" s="7">
        <v>0.169746339580339</v>
      </c>
      <c r="H29" s="7">
        <v>0.106473864676997</v>
      </c>
      <c r="I29" s="7">
        <v>6.1625661190341401E-2</v>
      </c>
      <c r="J29" s="7">
        <v>0.20751704733953799</v>
      </c>
      <c r="K29" s="7">
        <v>0.13267642350391201</v>
      </c>
      <c r="M29" s="24">
        <f t="shared" si="0"/>
        <v>1.0000000000000013</v>
      </c>
    </row>
    <row r="30" spans="1:13" x14ac:dyDescent="0.25">
      <c r="A30" s="2">
        <v>19620768.846000001</v>
      </c>
      <c r="B30" s="2">
        <v>4336849.4670000002</v>
      </c>
      <c r="C30" s="1">
        <v>3817</v>
      </c>
      <c r="D30" s="1"/>
      <c r="E30" s="7">
        <v>0.24056416927657301</v>
      </c>
      <c r="F30" s="7">
        <v>4.6142738855634198E-2</v>
      </c>
      <c r="G30" s="7">
        <v>0.235363136512937</v>
      </c>
      <c r="H30" s="7">
        <v>8.12814852748103E-2</v>
      </c>
      <c r="I30" s="7">
        <v>6.2238402023900997E-2</v>
      </c>
      <c r="J30" s="7">
        <v>0.20224121432531</v>
      </c>
      <c r="K30" s="7">
        <v>0.13216885373083401</v>
      </c>
      <c r="M30" s="24">
        <f t="shared" si="0"/>
        <v>0.99999999999999944</v>
      </c>
    </row>
    <row r="31" spans="1:13" x14ac:dyDescent="0.25">
      <c r="A31" s="2">
        <v>19621727.717</v>
      </c>
      <c r="B31" s="2">
        <v>4336772.2240000004</v>
      </c>
      <c r="C31" s="1">
        <v>3818</v>
      </c>
      <c r="D31" s="1"/>
      <c r="E31" s="7">
        <v>0.22478613238227299</v>
      </c>
      <c r="F31" s="7">
        <v>4.4217200489757302E-2</v>
      </c>
      <c r="G31" s="7">
        <v>0.222189117585506</v>
      </c>
      <c r="H31" s="7">
        <v>8.48875701175478E-2</v>
      </c>
      <c r="I31" s="7">
        <v>5.85488801382529E-2</v>
      </c>
      <c r="J31" s="7">
        <v>0.223672365866255</v>
      </c>
      <c r="K31" s="7">
        <v>0.14169873342040801</v>
      </c>
      <c r="M31" s="24">
        <f t="shared" si="0"/>
        <v>1</v>
      </c>
    </row>
    <row r="32" spans="1:13" x14ac:dyDescent="0.25">
      <c r="A32" s="2">
        <v>19622719.061999999</v>
      </c>
      <c r="B32" s="2">
        <v>4336714.534</v>
      </c>
      <c r="C32" s="1">
        <v>3819</v>
      </c>
      <c r="D32" s="1"/>
      <c r="E32" s="7">
        <v>0.233394605609441</v>
      </c>
      <c r="F32" s="7">
        <v>4.5646406966237098E-2</v>
      </c>
      <c r="G32" s="7">
        <v>0.19969689908428501</v>
      </c>
      <c r="H32" s="7">
        <v>9.9572795135350903E-2</v>
      </c>
      <c r="I32" s="7">
        <v>5.98501468023072E-2</v>
      </c>
      <c r="J32" s="7">
        <v>0.23172677835764999</v>
      </c>
      <c r="K32" s="7">
        <v>0.13011236804472801</v>
      </c>
      <c r="M32" s="24">
        <f t="shared" si="0"/>
        <v>0.99999999999999922</v>
      </c>
    </row>
    <row r="33" spans="1:13" x14ac:dyDescent="0.25">
      <c r="A33" s="2">
        <v>19625044.702</v>
      </c>
      <c r="B33" s="2">
        <v>4336661.7300000004</v>
      </c>
      <c r="C33" s="1">
        <v>3862</v>
      </c>
      <c r="D33" s="1"/>
      <c r="E33" s="7">
        <v>0.26737933509037798</v>
      </c>
      <c r="F33" s="7">
        <v>4.6094310004111898E-2</v>
      </c>
      <c r="G33" s="7">
        <v>0.24121364464699199</v>
      </c>
      <c r="H33" s="7">
        <v>7.7425979077059795E-2</v>
      </c>
      <c r="I33" s="7">
        <v>5.9708542332611698E-2</v>
      </c>
      <c r="J33" s="7">
        <v>0.17960565759849501</v>
      </c>
      <c r="K33" s="7">
        <v>0.12857253125035101</v>
      </c>
      <c r="M33" s="24">
        <f t="shared" si="0"/>
        <v>0.99999999999999933</v>
      </c>
    </row>
    <row r="34" spans="1:13" x14ac:dyDescent="0.25">
      <c r="A34" s="2">
        <v>19619799.158</v>
      </c>
      <c r="B34" s="2">
        <v>4336930.9579999996</v>
      </c>
      <c r="C34" s="1">
        <v>3868</v>
      </c>
      <c r="D34" s="1"/>
      <c r="E34" s="7">
        <v>0.26079539592936102</v>
      </c>
      <c r="F34" s="7">
        <v>4.7929141005174702E-2</v>
      </c>
      <c r="G34" s="7">
        <v>0.21103139144852601</v>
      </c>
      <c r="H34" s="7">
        <v>8.7963841421749595E-2</v>
      </c>
      <c r="I34" s="7">
        <v>6.3766596293841099E-2</v>
      </c>
      <c r="J34" s="7">
        <v>0.190382883575337</v>
      </c>
      <c r="K34" s="7">
        <v>0.13813075032601099</v>
      </c>
      <c r="M34" s="24">
        <f t="shared" si="0"/>
        <v>1.0000000000000004</v>
      </c>
    </row>
    <row r="35" spans="1:13" x14ac:dyDescent="0.25">
      <c r="A35" s="2">
        <v>19619078.653000001</v>
      </c>
      <c r="B35" s="2">
        <v>4336986.4060000004</v>
      </c>
      <c r="C35" s="1">
        <v>3869</v>
      </c>
      <c r="D35" s="1"/>
      <c r="E35" s="7">
        <v>0.27342714060214102</v>
      </c>
      <c r="F35" s="7">
        <v>4.8445531716993E-2</v>
      </c>
      <c r="G35" s="7">
        <v>0.182057016376384</v>
      </c>
      <c r="H35" s="7">
        <v>0.100156479305647</v>
      </c>
      <c r="I35" s="7">
        <v>6.4453620458260294E-2</v>
      </c>
      <c r="J35" s="7">
        <v>0.19243407728976</v>
      </c>
      <c r="K35" s="7">
        <v>0.139026134250816</v>
      </c>
      <c r="M35" s="24">
        <f t="shared" si="0"/>
        <v>1.0000000000000013</v>
      </c>
    </row>
    <row r="36" spans="1:13" x14ac:dyDescent="0.25">
      <c r="A36" s="2">
        <v>19621550.59</v>
      </c>
      <c r="B36" s="2">
        <v>4335325.199</v>
      </c>
      <c r="C36" s="1">
        <v>6620</v>
      </c>
      <c r="D36" s="1"/>
      <c r="E36" s="7">
        <v>0.249688095799209</v>
      </c>
      <c r="F36" s="7">
        <v>4.7295524502991203E-2</v>
      </c>
      <c r="G36" s="7">
        <v>0.23217288933299901</v>
      </c>
      <c r="H36" s="7">
        <v>8.1595061403421196E-2</v>
      </c>
      <c r="I36" s="7">
        <v>6.29236108605013E-2</v>
      </c>
      <c r="J36" s="7">
        <v>0.18786604863449</v>
      </c>
      <c r="K36" s="7">
        <v>0.13845876946638899</v>
      </c>
      <c r="M36" s="24">
        <f t="shared" si="0"/>
        <v>1.0000000000000007</v>
      </c>
    </row>
    <row r="37" spans="1:13" x14ac:dyDescent="0.25">
      <c r="A37" s="2">
        <v>19622661.493999999</v>
      </c>
      <c r="B37" s="2">
        <v>4346457.1670000004</v>
      </c>
      <c r="C37" s="4">
        <v>25023</v>
      </c>
      <c r="D37" s="1"/>
      <c r="E37" s="7">
        <v>0.21561340058526801</v>
      </c>
      <c r="F37" s="7">
        <v>4.6764183388402103E-2</v>
      </c>
      <c r="G37" s="7">
        <v>0.142215653959467</v>
      </c>
      <c r="H37" s="7">
        <v>0.12517797886052001</v>
      </c>
      <c r="I37" s="7">
        <v>9.2195348140354599E-2</v>
      </c>
      <c r="J37" s="7">
        <v>0.20744793979965701</v>
      </c>
      <c r="K37" s="7">
        <v>0.17058549526633099</v>
      </c>
      <c r="M37" s="24">
        <f t="shared" si="0"/>
        <v>0.99999999999999978</v>
      </c>
    </row>
    <row r="38" spans="1:13" x14ac:dyDescent="0.25">
      <c r="A38" s="2">
        <v>19625659.998</v>
      </c>
      <c r="B38" s="2">
        <v>4346238.807</v>
      </c>
      <c r="C38" s="4">
        <v>25024</v>
      </c>
      <c r="D38" s="4"/>
      <c r="E38" s="7">
        <v>0.17264948376160899</v>
      </c>
      <c r="F38" s="7">
        <v>5.2431879362154599E-2</v>
      </c>
      <c r="G38" s="7">
        <v>0.15945181700023101</v>
      </c>
      <c r="H38" s="7">
        <v>9.5081010232678301E-2</v>
      </c>
      <c r="I38" s="7">
        <v>0.101317746245622</v>
      </c>
      <c r="J38" s="7">
        <v>0.269407779078564</v>
      </c>
      <c r="K38" s="7">
        <v>0.149660284319141</v>
      </c>
      <c r="M38" s="24">
        <f t="shared" si="0"/>
        <v>1</v>
      </c>
    </row>
    <row r="39" spans="1:13" x14ac:dyDescent="0.25">
      <c r="A39" s="2">
        <v>19628663.434999999</v>
      </c>
      <c r="B39" s="2">
        <v>4346095.307</v>
      </c>
      <c r="C39" s="4">
        <v>25025</v>
      </c>
      <c r="D39" s="4"/>
      <c r="E39" s="7">
        <v>0.19311425918412101</v>
      </c>
      <c r="F39" s="7">
        <v>5.5857821294362099E-2</v>
      </c>
      <c r="G39" s="7">
        <v>0.179287742170472</v>
      </c>
      <c r="H39" s="7">
        <v>9.3949533335884405E-2</v>
      </c>
      <c r="I39" s="7">
        <v>0.103510758989241</v>
      </c>
      <c r="J39" s="7">
        <v>0.21631122393060501</v>
      </c>
      <c r="K39" s="7">
        <v>0.15796866109531399</v>
      </c>
      <c r="M39" s="24">
        <f t="shared" si="0"/>
        <v>0.99999999999999956</v>
      </c>
    </row>
    <row r="40" spans="1:13" x14ac:dyDescent="0.25">
      <c r="A40" s="2">
        <v>19624149.352000002</v>
      </c>
      <c r="B40" s="2">
        <v>4346376.2070000004</v>
      </c>
      <c r="C40" s="4">
        <v>25147</v>
      </c>
      <c r="D40" s="4"/>
      <c r="E40" s="7">
        <v>0.17731601845421599</v>
      </c>
      <c r="F40" s="7">
        <v>5.3369204582265503E-2</v>
      </c>
      <c r="G40" s="7">
        <v>0.19746544067143301</v>
      </c>
      <c r="H40" s="7">
        <v>9.0046421610996005E-2</v>
      </c>
      <c r="I40" s="7">
        <v>0.10514583674834301</v>
      </c>
      <c r="J40" s="7">
        <v>0.22781968827468799</v>
      </c>
      <c r="K40" s="7">
        <v>0.14883738965805901</v>
      </c>
      <c r="M40" s="24">
        <f t="shared" si="0"/>
        <v>1.0000000000000004</v>
      </c>
    </row>
    <row r="41" spans="1:13" x14ac:dyDescent="0.25">
      <c r="A41" s="2">
        <v>19624933.66</v>
      </c>
      <c r="B41" s="2">
        <v>4346453.4289999995</v>
      </c>
      <c r="C41" s="4">
        <v>25148</v>
      </c>
      <c r="D41" s="4"/>
      <c r="E41" s="7">
        <v>0.179108054460139</v>
      </c>
      <c r="F41" s="7">
        <v>5.4101142002182398E-2</v>
      </c>
      <c r="G41" s="7">
        <v>0.16452825073178901</v>
      </c>
      <c r="H41" s="7">
        <v>9.0875292163660595E-2</v>
      </c>
      <c r="I41" s="7">
        <v>0.105687660002993</v>
      </c>
      <c r="J41" s="7">
        <v>0.25308964364453901</v>
      </c>
      <c r="K41" s="7">
        <v>0.15260995699469701</v>
      </c>
      <c r="M41" s="24">
        <f t="shared" si="0"/>
        <v>1</v>
      </c>
    </row>
    <row r="42" spans="1:13" x14ac:dyDescent="0.25">
      <c r="A42" s="2">
        <v>19626407.557</v>
      </c>
      <c r="B42" s="2">
        <v>4346242.1890000002</v>
      </c>
      <c r="C42" s="4">
        <v>25151</v>
      </c>
      <c r="D42" s="4"/>
      <c r="E42" s="7">
        <v>0.18622059107273101</v>
      </c>
      <c r="F42" s="7">
        <v>5.6303738995996701E-2</v>
      </c>
      <c r="G42" s="7">
        <v>0.17249065539667599</v>
      </c>
      <c r="H42" s="7">
        <v>9.4575059634809402E-2</v>
      </c>
      <c r="I42" s="7">
        <v>0.10692078227672699</v>
      </c>
      <c r="J42" s="7">
        <v>0.22614604544338199</v>
      </c>
      <c r="K42" s="7">
        <v>0.15734312717967799</v>
      </c>
      <c r="M42" s="24">
        <f t="shared" si="0"/>
        <v>1</v>
      </c>
    </row>
    <row r="43" spans="1:13" x14ac:dyDescent="0.25">
      <c r="A43" s="2">
        <v>19627640.649999999</v>
      </c>
      <c r="B43" s="2">
        <v>4346153.5140000004</v>
      </c>
      <c r="C43" s="4">
        <v>25152</v>
      </c>
      <c r="D43" s="4"/>
      <c r="E43" s="7">
        <v>0.18991524822257999</v>
      </c>
      <c r="F43" s="7">
        <v>5.63414888151706E-2</v>
      </c>
      <c r="G43" s="7">
        <v>0.17867887358887599</v>
      </c>
      <c r="H43" s="7">
        <v>9.46384691252488E-2</v>
      </c>
      <c r="I43" s="7">
        <v>0.104413761439937</v>
      </c>
      <c r="J43" s="7">
        <v>0.217897443026279</v>
      </c>
      <c r="K43" s="7">
        <v>0.158114715781909</v>
      </c>
      <c r="M43" s="24">
        <f t="shared" si="0"/>
        <v>1.0000000000000002</v>
      </c>
    </row>
    <row r="44" spans="1:13" x14ac:dyDescent="0.25">
      <c r="A44" s="2">
        <v>19627125.162</v>
      </c>
      <c r="B44" s="2">
        <v>4346191.7609999999</v>
      </c>
      <c r="C44" s="4">
        <v>25154</v>
      </c>
      <c r="D44" s="4"/>
      <c r="E44" s="7">
        <v>0.174933067202936</v>
      </c>
      <c r="F44" s="7">
        <v>5.2515268187813803E-2</v>
      </c>
      <c r="G44" s="7">
        <v>0.23648993885295799</v>
      </c>
      <c r="H44" s="7">
        <v>8.82114529010877E-2</v>
      </c>
      <c r="I44" s="7">
        <v>9.8096962310628893E-2</v>
      </c>
      <c r="J44" s="7">
        <v>0.20309975647790801</v>
      </c>
      <c r="K44" s="7">
        <v>0.146653554066668</v>
      </c>
      <c r="M44" s="24">
        <f t="shared" si="0"/>
        <v>1.0000000000000004</v>
      </c>
    </row>
    <row r="45" spans="1:13" x14ac:dyDescent="0.25">
      <c r="A45" s="2">
        <v>19626548.107999999</v>
      </c>
      <c r="B45" s="2">
        <v>4343218.3600000003</v>
      </c>
      <c r="C45" s="4">
        <v>26168</v>
      </c>
      <c r="D45" s="4"/>
      <c r="E45" s="7">
        <v>0.181923482973673</v>
      </c>
      <c r="F45" s="7">
        <v>5.7707231266713302E-2</v>
      </c>
      <c r="G45" s="7">
        <v>0.16685127995576099</v>
      </c>
      <c r="H45" s="7">
        <v>0.110981280795609</v>
      </c>
      <c r="I45" s="7">
        <v>0.117340521497053</v>
      </c>
      <c r="J45" s="7">
        <v>0.21218726248271599</v>
      </c>
      <c r="K45" s="7">
        <v>0.15300894102847401</v>
      </c>
      <c r="M45" s="24">
        <f t="shared" si="0"/>
        <v>0.99999999999999933</v>
      </c>
    </row>
    <row r="46" spans="1:13" x14ac:dyDescent="0.25">
      <c r="A46" s="2">
        <v>19625435.252999999</v>
      </c>
      <c r="B46" s="2">
        <v>4344767.0980000002</v>
      </c>
      <c r="C46" s="4">
        <v>27058</v>
      </c>
      <c r="D46" s="4"/>
      <c r="E46" s="7">
        <v>0.170698374525139</v>
      </c>
      <c r="F46" s="7">
        <v>5.1472554899808502E-2</v>
      </c>
      <c r="G46" s="7">
        <v>0.15786523205311501</v>
      </c>
      <c r="H46" s="7">
        <v>0.11759776582822699</v>
      </c>
      <c r="I46" s="7">
        <v>0.10388613134308999</v>
      </c>
      <c r="J46" s="7">
        <v>0.25371154647785799</v>
      </c>
      <c r="K46" s="7">
        <v>0.144768394872762</v>
      </c>
      <c r="M46" s="24">
        <f t="shared" si="0"/>
        <v>0.99999999999999956</v>
      </c>
    </row>
    <row r="47" spans="1:13" x14ac:dyDescent="0.25">
      <c r="A47" s="2">
        <v>19623929.396000002</v>
      </c>
      <c r="B47" s="2">
        <v>4344840.18</v>
      </c>
      <c r="C47" s="4">
        <v>27158</v>
      </c>
      <c r="D47" s="4"/>
      <c r="E47" s="7">
        <v>0.16596520979077201</v>
      </c>
      <c r="F47" s="7">
        <v>5.0470791818550201E-2</v>
      </c>
      <c r="G47" s="7">
        <v>0.21124177311513101</v>
      </c>
      <c r="H47" s="7">
        <v>0.13266742918913099</v>
      </c>
      <c r="I47" s="7">
        <v>0.10212321539807399</v>
      </c>
      <c r="J47" s="7">
        <v>0.19519286259635599</v>
      </c>
      <c r="K47" s="7">
        <v>0.14233871809198601</v>
      </c>
      <c r="M47" s="24">
        <f t="shared" si="0"/>
        <v>1.0000000000000002</v>
      </c>
    </row>
    <row r="48" spans="1:13" x14ac:dyDescent="0.25">
      <c r="A48" s="2">
        <v>19626912.548</v>
      </c>
      <c r="B48" s="2">
        <v>4344710.4859999996</v>
      </c>
      <c r="C48" s="4">
        <v>27162</v>
      </c>
      <c r="D48" s="4"/>
      <c r="E48" s="7">
        <v>0.16575878289124699</v>
      </c>
      <c r="F48" s="7">
        <v>4.9677474311395797E-2</v>
      </c>
      <c r="G48" s="7">
        <v>0.15533609903372</v>
      </c>
      <c r="H48" s="7">
        <v>8.4671839664323997E-2</v>
      </c>
      <c r="I48" s="7">
        <v>9.5114356341079301E-2</v>
      </c>
      <c r="J48" s="7">
        <v>0.308862294605873</v>
      </c>
      <c r="K48" s="7">
        <v>0.140579153152361</v>
      </c>
      <c r="M48" s="24">
        <f t="shared" si="0"/>
        <v>1</v>
      </c>
    </row>
    <row r="49" spans="1:13" x14ac:dyDescent="0.25">
      <c r="A49" s="2">
        <v>19628416.374000002</v>
      </c>
      <c r="B49" s="2">
        <v>4344588.5719999997</v>
      </c>
      <c r="C49" s="4">
        <v>27166</v>
      </c>
      <c r="D49" s="4"/>
      <c r="E49" s="7">
        <v>0.18222939009804101</v>
      </c>
      <c r="F49" s="7">
        <v>5.2600692951881203E-2</v>
      </c>
      <c r="G49" s="7">
        <v>0.16316196061219301</v>
      </c>
      <c r="H49" s="7">
        <v>0.12348868240842199</v>
      </c>
      <c r="I49" s="7">
        <v>0.100024848924838</v>
      </c>
      <c r="J49" s="7">
        <v>0.22589345122933199</v>
      </c>
      <c r="K49" s="7">
        <v>0.152600973775293</v>
      </c>
      <c r="M49" s="24">
        <f t="shared" si="0"/>
        <v>1.0000000000000002</v>
      </c>
    </row>
    <row r="50" spans="1:13" x14ac:dyDescent="0.25">
      <c r="A50" s="2">
        <v>19627534.171999998</v>
      </c>
      <c r="B50" s="2">
        <v>4344753.7620000001</v>
      </c>
      <c r="C50" s="4">
        <v>27232</v>
      </c>
      <c r="D50" s="4"/>
      <c r="E50" s="7">
        <v>0.150719479680166</v>
      </c>
      <c r="F50" s="7">
        <v>4.46326302974943E-2</v>
      </c>
      <c r="G50" s="7">
        <v>0.18410896117866901</v>
      </c>
      <c r="H50" s="7">
        <v>0.138700733394652</v>
      </c>
      <c r="I50" s="7">
        <v>8.1115033458066602E-2</v>
      </c>
      <c r="J50" s="7">
        <v>0.27407054208521903</v>
      </c>
      <c r="K50" s="7">
        <v>0.12665261990573401</v>
      </c>
      <c r="M50" s="24">
        <f t="shared" si="0"/>
        <v>1.0000000000000009</v>
      </c>
    </row>
    <row r="51" spans="1:13" x14ac:dyDescent="0.25">
      <c r="A51" s="2">
        <v>19625332.101</v>
      </c>
      <c r="B51" s="2">
        <v>4344294.4369999999</v>
      </c>
      <c r="C51" s="4">
        <v>28178</v>
      </c>
      <c r="D51" s="4"/>
      <c r="E51" s="7">
        <v>0.16910480766014599</v>
      </c>
      <c r="F51" s="7">
        <v>5.06249091978241E-2</v>
      </c>
      <c r="G51" s="7">
        <v>0.15639146990608799</v>
      </c>
      <c r="H51" s="7">
        <v>0.12833871726886401</v>
      </c>
      <c r="I51" s="7">
        <v>0.10509722041050699</v>
      </c>
      <c r="J51" s="7">
        <v>0.24702597637209001</v>
      </c>
      <c r="K51" s="7">
        <v>0.143416899184481</v>
      </c>
      <c r="M51" s="24">
        <f t="shared" si="0"/>
        <v>1</v>
      </c>
    </row>
    <row r="52" spans="1:13" x14ac:dyDescent="0.25">
      <c r="A52" s="2">
        <v>19625137.385000002</v>
      </c>
      <c r="B52" s="2">
        <v>4343283.3</v>
      </c>
      <c r="C52" s="1">
        <v>29028</v>
      </c>
      <c r="D52" s="4"/>
      <c r="E52" s="7">
        <v>0.17128409332689501</v>
      </c>
      <c r="F52" s="7">
        <v>5.0714909198230997E-2</v>
      </c>
      <c r="G52" s="7">
        <v>0.158406916382649</v>
      </c>
      <c r="H52" s="7">
        <v>8.7494243347208997E-2</v>
      </c>
      <c r="I52" s="7">
        <v>0.110824632355553</v>
      </c>
      <c r="J52" s="7">
        <v>0.27601006547731299</v>
      </c>
      <c r="K52" s="7">
        <v>0.14526513991215001</v>
      </c>
      <c r="M52" s="24">
        <f t="shared" si="0"/>
        <v>1</v>
      </c>
    </row>
    <row r="53" spans="1:13" x14ac:dyDescent="0.25">
      <c r="A53" s="2">
        <v>19628240.329</v>
      </c>
      <c r="B53" s="2">
        <v>4343039.5659999996</v>
      </c>
      <c r="C53" s="4">
        <v>29029</v>
      </c>
      <c r="D53" s="1"/>
      <c r="E53" s="7">
        <v>0.18843049358576799</v>
      </c>
      <c r="F53" s="7">
        <v>5.4448601511099502E-2</v>
      </c>
      <c r="G53" s="7">
        <v>0.17006902315466901</v>
      </c>
      <c r="H53" s="7">
        <v>9.7749543399396802E-2</v>
      </c>
      <c r="I53" s="7">
        <v>0.114365419674872</v>
      </c>
      <c r="J53" s="7">
        <v>0.21692097117335299</v>
      </c>
      <c r="K53" s="7">
        <v>0.158015947500842</v>
      </c>
      <c r="M53" s="24">
        <f t="shared" si="0"/>
        <v>1.0000000000000002</v>
      </c>
    </row>
    <row r="54" spans="1:13" x14ac:dyDescent="0.25">
      <c r="A54" s="2">
        <v>19620755.719999999</v>
      </c>
      <c r="B54" s="2">
        <v>4343575.4819999998</v>
      </c>
      <c r="C54" s="1">
        <v>29083</v>
      </c>
      <c r="D54" s="4"/>
      <c r="E54" s="7">
        <v>0.21862277536320299</v>
      </c>
      <c r="F54" s="7">
        <v>4.98287037781453E-2</v>
      </c>
      <c r="G54" s="7">
        <v>0.151535238729711</v>
      </c>
      <c r="H54" s="7">
        <v>0.134235011249667</v>
      </c>
      <c r="I54" s="7">
        <v>9.6385905412169404E-2</v>
      </c>
      <c r="J54" s="7">
        <v>0.19270962430883101</v>
      </c>
      <c r="K54" s="7">
        <v>0.15668274115827299</v>
      </c>
      <c r="M54" s="24">
        <f t="shared" si="0"/>
        <v>0.99999999999999956</v>
      </c>
    </row>
    <row r="55" spans="1:13" x14ac:dyDescent="0.25">
      <c r="A55" s="2">
        <v>19623711.449999999</v>
      </c>
      <c r="B55" s="2">
        <v>4343397.6009999998</v>
      </c>
      <c r="C55" s="4">
        <v>29084</v>
      </c>
      <c r="D55" s="1"/>
      <c r="E55" s="7">
        <v>0.181349578846563</v>
      </c>
      <c r="F55" s="7">
        <v>5.5137466607659502E-2</v>
      </c>
      <c r="G55" s="7">
        <v>0.17665253295855801</v>
      </c>
      <c r="H55" s="7">
        <v>0.101482569938097</v>
      </c>
      <c r="I55" s="7">
        <v>0.115530435968538</v>
      </c>
      <c r="J55" s="7">
        <v>0.21604579036632601</v>
      </c>
      <c r="K55" s="7">
        <v>0.15380162531425901</v>
      </c>
      <c r="M55" s="24">
        <f t="shared" si="0"/>
        <v>1.0000000000000004</v>
      </c>
    </row>
    <row r="56" spans="1:13" x14ac:dyDescent="0.25">
      <c r="A56" s="2">
        <v>19626700.140000001</v>
      </c>
      <c r="B56" s="2">
        <v>4343199.9069999997</v>
      </c>
      <c r="C56" s="1">
        <v>29163</v>
      </c>
      <c r="D56" s="4"/>
      <c r="E56" s="7">
        <v>0.18209803673276501</v>
      </c>
      <c r="F56" s="7">
        <v>5.8596340960146397E-2</v>
      </c>
      <c r="G56" s="7">
        <v>0.166748522628588</v>
      </c>
      <c r="H56" s="7">
        <v>0.11014906105352899</v>
      </c>
      <c r="I56" s="7">
        <v>0.11743674549970599</v>
      </c>
      <c r="J56" s="7">
        <v>0.21205658445639999</v>
      </c>
      <c r="K56" s="7">
        <v>0.152914708668866</v>
      </c>
      <c r="M56" s="24">
        <f t="shared" si="0"/>
        <v>1.0000000000000002</v>
      </c>
    </row>
    <row r="57" spans="1:13" x14ac:dyDescent="0.25">
      <c r="A57" s="2">
        <v>19627690.609000001</v>
      </c>
      <c r="B57" s="2">
        <v>4343129.432</v>
      </c>
      <c r="C57" s="4">
        <v>29164</v>
      </c>
      <c r="D57" s="1"/>
      <c r="E57" s="7">
        <v>0.18768660371436299</v>
      </c>
      <c r="F57" s="7">
        <v>5.60207834995117E-2</v>
      </c>
      <c r="G57" s="7">
        <v>0.17015836647673199</v>
      </c>
      <c r="H57" s="7">
        <v>9.3985022018328507E-2</v>
      </c>
      <c r="I57" s="7">
        <v>0.117551932509998</v>
      </c>
      <c r="J57" s="7">
        <v>0.217605588883971</v>
      </c>
      <c r="K57" s="7">
        <v>0.15699170289709599</v>
      </c>
      <c r="M57" s="24">
        <f t="shared" si="0"/>
        <v>1.0000000000000002</v>
      </c>
    </row>
    <row r="58" spans="1:13" x14ac:dyDescent="0.25">
      <c r="A58" s="2">
        <v>19624429.105</v>
      </c>
      <c r="B58" s="2">
        <v>4343335.8779999996</v>
      </c>
      <c r="C58" s="4">
        <v>29169</v>
      </c>
      <c r="D58" s="4"/>
      <c r="E58" s="7">
        <v>0.15402205644187</v>
      </c>
      <c r="F58" s="7">
        <v>4.5658601177267499E-2</v>
      </c>
      <c r="G58" s="7">
        <v>0.140759764798396</v>
      </c>
      <c r="H58" s="7">
        <v>7.6991198532358904E-2</v>
      </c>
      <c r="I58" s="7">
        <v>9.8267361932339106E-2</v>
      </c>
      <c r="J58" s="7">
        <v>0.35647389616737102</v>
      </c>
      <c r="K58" s="7">
        <v>0.127827120950398</v>
      </c>
      <c r="M58" s="24">
        <f t="shared" si="0"/>
        <v>1.0000000000000004</v>
      </c>
    </row>
    <row r="59" spans="1:13" x14ac:dyDescent="0.25">
      <c r="A59" s="2">
        <v>19626134.454999998</v>
      </c>
      <c r="B59" s="2">
        <v>4343226.4639999997</v>
      </c>
      <c r="C59" s="1">
        <v>29186</v>
      </c>
      <c r="D59" s="4"/>
      <c r="E59" s="7">
        <v>0.181974533320894</v>
      </c>
      <c r="F59" s="7">
        <v>5.4422179556046897E-2</v>
      </c>
      <c r="G59" s="7">
        <v>0.16759230730575</v>
      </c>
      <c r="H59" s="7">
        <v>0.111799204926485</v>
      </c>
      <c r="I59" s="7">
        <v>0.117393645704352</v>
      </c>
      <c r="J59" s="7">
        <v>0.21312963802134399</v>
      </c>
      <c r="K59" s="7">
        <v>0.153688491165129</v>
      </c>
      <c r="M59" s="24">
        <f t="shared" si="0"/>
        <v>1.0000000000000009</v>
      </c>
    </row>
    <row r="60" spans="1:13" x14ac:dyDescent="0.25">
      <c r="A60" s="2">
        <v>19627188.605999999</v>
      </c>
      <c r="B60" s="2">
        <v>4343166.1679999996</v>
      </c>
      <c r="C60" s="4">
        <v>29187</v>
      </c>
      <c r="D60" s="1"/>
      <c r="E60" s="7">
        <v>0.18288324537948999</v>
      </c>
      <c r="F60" s="7">
        <v>5.8086006639537398E-2</v>
      </c>
      <c r="G60" s="7">
        <v>0.17367701626686399</v>
      </c>
      <c r="H60" s="7">
        <v>0.10314755460328</v>
      </c>
      <c r="I60" s="7">
        <v>0.116911163698386</v>
      </c>
      <c r="J60" s="7">
        <v>0.212491782964564</v>
      </c>
      <c r="K60" s="7">
        <v>0.152803230447878</v>
      </c>
      <c r="M60" s="24">
        <f t="shared" si="0"/>
        <v>0.99999999999999944</v>
      </c>
    </row>
    <row r="61" spans="1:13" x14ac:dyDescent="0.25">
      <c r="A61" s="2">
        <v>19625691.039999999</v>
      </c>
      <c r="B61" s="2">
        <v>4343258.5070000002</v>
      </c>
      <c r="C61" s="4">
        <v>29189</v>
      </c>
      <c r="D61" s="4"/>
      <c r="E61" s="7">
        <v>0.18184908552315199</v>
      </c>
      <c r="F61" s="7">
        <v>5.3843060852632602E-2</v>
      </c>
      <c r="G61" s="7">
        <v>0.168177630071875</v>
      </c>
      <c r="H61" s="7">
        <v>0.110734555589906</v>
      </c>
      <c r="I61" s="7">
        <v>0.11729641194208799</v>
      </c>
      <c r="J61" s="7">
        <v>0.21387400171724</v>
      </c>
      <c r="K61" s="7">
        <v>0.15422525430310599</v>
      </c>
      <c r="M61" s="24">
        <f t="shared" si="0"/>
        <v>0.99999999999999956</v>
      </c>
    </row>
    <row r="62" spans="1:13" x14ac:dyDescent="0.25">
      <c r="A62" s="2">
        <v>19625047.888</v>
      </c>
      <c r="B62" s="2">
        <v>4342309.4519999996</v>
      </c>
      <c r="C62" s="4">
        <v>30190</v>
      </c>
      <c r="D62" s="4"/>
      <c r="E62" s="7">
        <v>0.18483196430142501</v>
      </c>
      <c r="F62" s="7">
        <v>5.4726251016127402E-2</v>
      </c>
      <c r="G62" s="7">
        <v>0.17093625534776499</v>
      </c>
      <c r="H62" s="7">
        <v>9.9810385718130404E-2</v>
      </c>
      <c r="I62" s="7">
        <v>0.114653309466045</v>
      </c>
      <c r="J62" s="7">
        <v>0.21738218664493</v>
      </c>
      <c r="K62" s="7">
        <v>0.15765964750557701</v>
      </c>
      <c r="M62" s="24">
        <f t="shared" si="0"/>
        <v>0.99999999999999989</v>
      </c>
    </row>
    <row r="63" spans="1:13" x14ac:dyDescent="0.25">
      <c r="A63" s="2">
        <v>19624928.467</v>
      </c>
      <c r="B63" s="2">
        <v>4341826.0539999995</v>
      </c>
      <c r="C63" s="1">
        <v>31060</v>
      </c>
      <c r="D63" s="4"/>
      <c r="E63" s="7">
        <v>0.18744465603676599</v>
      </c>
      <c r="F63" s="7">
        <v>5.5499833790494502E-2</v>
      </c>
      <c r="G63" s="7">
        <v>0.17335252432648399</v>
      </c>
      <c r="H63" s="7">
        <v>9.6774229597781994E-2</v>
      </c>
      <c r="I63" s="7">
        <v>0.10612581369606</v>
      </c>
      <c r="J63" s="7">
        <v>0.220454991960851</v>
      </c>
      <c r="K63" s="7">
        <v>0.16034795059156301</v>
      </c>
      <c r="M63" s="24">
        <f t="shared" si="0"/>
        <v>1.0000000000000004</v>
      </c>
    </row>
    <row r="64" spans="1:13" x14ac:dyDescent="0.25">
      <c r="A64" s="2">
        <v>19624055.294</v>
      </c>
      <c r="B64" s="2">
        <v>4341804.5920000002</v>
      </c>
      <c r="C64" s="4">
        <v>31191</v>
      </c>
      <c r="D64" s="1"/>
      <c r="E64" s="7">
        <v>0.18471877060456901</v>
      </c>
      <c r="F64" s="7">
        <v>5.46927358896123E-2</v>
      </c>
      <c r="G64" s="7">
        <v>0.187235976161752</v>
      </c>
      <c r="H64" s="7">
        <v>9.4356859134774596E-2</v>
      </c>
      <c r="I64" s="7">
        <v>0.10508758032743799</v>
      </c>
      <c r="J64" s="7">
        <v>0.21724905873369499</v>
      </c>
      <c r="K64" s="7">
        <v>0.156659019148159</v>
      </c>
      <c r="M64" s="24">
        <f t="shared" si="0"/>
        <v>1</v>
      </c>
    </row>
    <row r="65" spans="1:13" x14ac:dyDescent="0.25">
      <c r="A65" s="2">
        <v>19626465.703000002</v>
      </c>
      <c r="B65" s="2">
        <v>4341735.3370000003</v>
      </c>
      <c r="C65" s="4">
        <v>31192</v>
      </c>
      <c r="D65" s="4"/>
      <c r="E65" s="7">
        <v>0.16688582144831099</v>
      </c>
      <c r="F65" s="7">
        <v>0.10340822474574</v>
      </c>
      <c r="G65" s="7">
        <v>0.157108028811308</v>
      </c>
      <c r="H65" s="7">
        <v>0.141274322244376</v>
      </c>
      <c r="I65" s="7">
        <v>9.8388310673358306E-2</v>
      </c>
      <c r="J65" s="7">
        <v>0.19344294253463601</v>
      </c>
      <c r="K65" s="7">
        <v>0.13949234954226999</v>
      </c>
      <c r="M65" s="24">
        <f t="shared" si="0"/>
        <v>0.99999999999999922</v>
      </c>
    </row>
    <row r="66" spans="1:13" x14ac:dyDescent="0.25">
      <c r="A66" s="2">
        <v>19627985.390000001</v>
      </c>
      <c r="B66" s="2">
        <v>4341639.92</v>
      </c>
      <c r="C66" s="4">
        <v>31193</v>
      </c>
      <c r="D66" s="4"/>
      <c r="E66" s="7">
        <v>0.18086170477480501</v>
      </c>
      <c r="F66" s="7">
        <v>6.42765350523338E-2</v>
      </c>
      <c r="G66" s="7">
        <v>0.163862737670184</v>
      </c>
      <c r="H66" s="7">
        <v>0.11995500013200799</v>
      </c>
      <c r="I66" s="7">
        <v>0.107348603640559</v>
      </c>
      <c r="J66" s="7">
        <v>0.21115856996260701</v>
      </c>
      <c r="K66" s="7">
        <v>0.15253684876750301</v>
      </c>
      <c r="M66" s="24">
        <f t="shared" si="0"/>
        <v>0.99999999999999978</v>
      </c>
    </row>
    <row r="67" spans="1:13" x14ac:dyDescent="0.25">
      <c r="A67" s="2">
        <v>19624882.164000001</v>
      </c>
      <c r="B67" s="2">
        <v>4341328.7620000001</v>
      </c>
      <c r="C67" s="4">
        <v>32201</v>
      </c>
      <c r="D67" s="4"/>
      <c r="E67" s="7">
        <v>0.189082916143052</v>
      </c>
      <c r="F67" s="7">
        <v>5.5984900505795403E-2</v>
      </c>
      <c r="G67" s="7">
        <v>0.184396116521064</v>
      </c>
      <c r="H67" s="7">
        <v>9.6586124003041798E-2</v>
      </c>
      <c r="I67" s="7">
        <v>8.9381261831693107E-2</v>
      </c>
      <c r="J67" s="7">
        <v>0.222381761313455</v>
      </c>
      <c r="K67" s="7">
        <v>0.162186919681898</v>
      </c>
      <c r="M67" s="24">
        <f t="shared" ref="M67:M130" si="1">SUM(E67:K67)</f>
        <v>0.99999999999999933</v>
      </c>
    </row>
    <row r="68" spans="1:13" x14ac:dyDescent="0.25">
      <c r="A68" s="2">
        <v>19627900.969999999</v>
      </c>
      <c r="B68" s="2">
        <v>4341129.3499999996</v>
      </c>
      <c r="C68" s="1">
        <v>32204</v>
      </c>
      <c r="D68" s="4"/>
      <c r="E68" s="7">
        <v>0.18139575539670399</v>
      </c>
      <c r="F68" s="7">
        <v>5.9917128112320001E-2</v>
      </c>
      <c r="G68" s="7">
        <v>0.16452556551682099</v>
      </c>
      <c r="H68" s="7">
        <v>0.124505555197772</v>
      </c>
      <c r="I68" s="7">
        <v>0.104150390766846</v>
      </c>
      <c r="J68" s="7">
        <v>0.212339082051828</v>
      </c>
      <c r="K68" s="7">
        <v>0.15316652295770899</v>
      </c>
      <c r="M68" s="24">
        <f t="shared" si="1"/>
        <v>1</v>
      </c>
    </row>
    <row r="69" spans="1:13" x14ac:dyDescent="0.25">
      <c r="A69" s="2">
        <v>19624759.690000001</v>
      </c>
      <c r="B69" s="2">
        <v>4340351.95</v>
      </c>
      <c r="C69" s="1">
        <v>33032</v>
      </c>
      <c r="D69" s="1"/>
      <c r="E69" s="7">
        <v>0.183381414041034</v>
      </c>
      <c r="F69" s="7">
        <v>5.4296762653756298E-2</v>
      </c>
      <c r="G69" s="7">
        <v>0.22512335677043299</v>
      </c>
      <c r="H69" s="7">
        <v>9.3673719221784704E-2</v>
      </c>
      <c r="I69" s="7">
        <v>7.2323749066181803E-2</v>
      </c>
      <c r="J69" s="7">
        <v>0.21567618417596399</v>
      </c>
      <c r="K69" s="7">
        <v>0.15552481407084601</v>
      </c>
      <c r="M69" s="24">
        <f t="shared" si="1"/>
        <v>0.99999999999999978</v>
      </c>
    </row>
    <row r="70" spans="1:13" x14ac:dyDescent="0.25">
      <c r="A70" s="2">
        <v>19627773.331</v>
      </c>
      <c r="B70" s="2">
        <v>4340156.1009999998</v>
      </c>
      <c r="C70" s="1">
        <v>33033</v>
      </c>
      <c r="D70" s="1"/>
      <c r="E70" s="7">
        <v>0.18271020905009699</v>
      </c>
      <c r="F70" s="7">
        <v>5.3296130154233498E-2</v>
      </c>
      <c r="G70" s="7">
        <v>0.16772620244620101</v>
      </c>
      <c r="H70" s="7">
        <v>0.12476801031694899</v>
      </c>
      <c r="I70" s="7">
        <v>0.101888534481237</v>
      </c>
      <c r="J70" s="7">
        <v>0.216952259005156</v>
      </c>
      <c r="K70" s="7">
        <v>0.15265865454612601</v>
      </c>
      <c r="M70" s="24">
        <f t="shared" si="1"/>
        <v>0.99999999999999956</v>
      </c>
    </row>
    <row r="71" spans="1:13" x14ac:dyDescent="0.25">
      <c r="A71" s="2">
        <v>19620244.914000001</v>
      </c>
      <c r="B71" s="2">
        <v>4340613.9249999998</v>
      </c>
      <c r="C71" s="4">
        <v>33197</v>
      </c>
      <c r="D71" s="1"/>
      <c r="E71" s="7">
        <v>0.28636569139614299</v>
      </c>
      <c r="F71" s="7">
        <v>4.5840899712844899E-2</v>
      </c>
      <c r="G71" s="7">
        <v>0.14044930390390201</v>
      </c>
      <c r="H71" s="7">
        <v>0.13488000497494201</v>
      </c>
      <c r="I71" s="7">
        <v>7.0341491361586295E-2</v>
      </c>
      <c r="J71" s="7">
        <v>0.19332527929104601</v>
      </c>
      <c r="K71" s="7">
        <v>0.128797329359536</v>
      </c>
      <c r="M71" s="24">
        <f t="shared" si="1"/>
        <v>1.0000000000000002</v>
      </c>
    </row>
    <row r="72" spans="1:13" x14ac:dyDescent="0.25">
      <c r="A72" s="2">
        <v>19623242.190000001</v>
      </c>
      <c r="B72" s="2">
        <v>4340407.4119999995</v>
      </c>
      <c r="C72" s="4">
        <v>33199</v>
      </c>
      <c r="D72" s="4"/>
      <c r="E72" s="7">
        <v>0.17173904405961099</v>
      </c>
      <c r="F72" s="7">
        <v>5.1140517817369398E-2</v>
      </c>
      <c r="G72" s="7">
        <v>0.22525516187393399</v>
      </c>
      <c r="H72" s="7">
        <v>0.136578689789802</v>
      </c>
      <c r="I72" s="7">
        <v>6.7652095111020605E-2</v>
      </c>
      <c r="J72" s="7">
        <v>0.20198351010924301</v>
      </c>
      <c r="K72" s="7">
        <v>0.14565098123902101</v>
      </c>
      <c r="M72" s="24">
        <f t="shared" si="1"/>
        <v>1.0000000000000011</v>
      </c>
    </row>
    <row r="73" spans="1:13" x14ac:dyDescent="0.25">
      <c r="A73" s="2">
        <v>19626334.363000002</v>
      </c>
      <c r="B73" s="2">
        <v>4340225.5480000004</v>
      </c>
      <c r="C73" s="4">
        <v>33210</v>
      </c>
      <c r="D73" s="4"/>
      <c r="E73" s="7">
        <v>0.19257541378833401</v>
      </c>
      <c r="F73" s="7">
        <v>5.6334791253680197E-2</v>
      </c>
      <c r="G73" s="7">
        <v>0.193816242521581</v>
      </c>
      <c r="H73" s="7">
        <v>9.7189761606349095E-2</v>
      </c>
      <c r="I73" s="7">
        <v>7.4949765754896203E-2</v>
      </c>
      <c r="J73" s="7">
        <v>0.22377158821461801</v>
      </c>
      <c r="K73" s="7">
        <v>0.161362436860541</v>
      </c>
      <c r="M73" s="24">
        <f t="shared" si="1"/>
        <v>0.99999999999999944</v>
      </c>
    </row>
    <row r="74" spans="1:13" x14ac:dyDescent="0.25">
      <c r="A74" s="2">
        <v>19628511.635000002</v>
      </c>
      <c r="B74" s="2">
        <v>4340113.2560000001</v>
      </c>
      <c r="C74" s="4">
        <v>33211</v>
      </c>
      <c r="D74" s="4"/>
      <c r="E74" s="7">
        <v>0.17906168611805601</v>
      </c>
      <c r="F74" s="7">
        <v>5.2450147295693299E-2</v>
      </c>
      <c r="G74" s="7">
        <v>0.17783743742014499</v>
      </c>
      <c r="H74" s="7">
        <v>0.12552372992212699</v>
      </c>
      <c r="I74" s="7">
        <v>0.10105616108438401</v>
      </c>
      <c r="J74" s="7">
        <v>0.21383537277523501</v>
      </c>
      <c r="K74" s="7">
        <v>0.15023546538436</v>
      </c>
      <c r="M74" s="24">
        <f t="shared" si="1"/>
        <v>1.0000000000000002</v>
      </c>
    </row>
    <row r="75" spans="1:13" x14ac:dyDescent="0.25">
      <c r="A75" s="2">
        <v>19621713.136</v>
      </c>
      <c r="B75" s="2">
        <v>4340175.4579999996</v>
      </c>
      <c r="C75" s="1">
        <v>33341</v>
      </c>
      <c r="D75" s="4"/>
      <c r="E75" s="7">
        <v>0.23442132273105701</v>
      </c>
      <c r="F75" s="7">
        <v>5.5259284915514302E-2</v>
      </c>
      <c r="G75" s="7">
        <v>0.16935603938396099</v>
      </c>
      <c r="H75" s="7">
        <v>9.3541865851274594E-2</v>
      </c>
      <c r="I75" s="7">
        <v>7.2136620338936502E-2</v>
      </c>
      <c r="J75" s="7">
        <v>0.218750474938887</v>
      </c>
      <c r="K75" s="7">
        <v>0.15653439184036999</v>
      </c>
      <c r="M75" s="24">
        <f t="shared" si="1"/>
        <v>1.0000000000000004</v>
      </c>
    </row>
    <row r="76" spans="1:13" x14ac:dyDescent="0.25">
      <c r="A76" s="2">
        <v>19624590.493999999</v>
      </c>
      <c r="B76" s="2">
        <v>4339340.1569999997</v>
      </c>
      <c r="C76" s="4">
        <v>34216</v>
      </c>
      <c r="D76" s="1"/>
      <c r="E76" s="7">
        <v>0.15011470447186401</v>
      </c>
      <c r="F76" s="7">
        <v>4.5140307663476299E-2</v>
      </c>
      <c r="G76" s="7">
        <v>0.22064694307431201</v>
      </c>
      <c r="H76" s="7">
        <v>7.6680631738460098E-2</v>
      </c>
      <c r="I76" s="7">
        <v>6.0236030710999901E-2</v>
      </c>
      <c r="J76" s="7">
        <v>0.18538227652745901</v>
      </c>
      <c r="K76" s="7">
        <v>0.26179910581342802</v>
      </c>
      <c r="M76" s="24">
        <f t="shared" si="1"/>
        <v>0.99999999999999933</v>
      </c>
    </row>
    <row r="77" spans="1:13" x14ac:dyDescent="0.25">
      <c r="A77" s="2">
        <v>19628473.618000001</v>
      </c>
      <c r="B77" s="2">
        <v>4339095.142</v>
      </c>
      <c r="C77" s="4">
        <v>34220</v>
      </c>
      <c r="D77" s="4"/>
      <c r="E77" s="7">
        <v>0.16588091678132999</v>
      </c>
      <c r="F77" s="7">
        <v>4.9602209921062498E-2</v>
      </c>
      <c r="G77" s="7">
        <v>0.20045246172968501</v>
      </c>
      <c r="H77" s="7">
        <v>0.113929400513735</v>
      </c>
      <c r="I77" s="7">
        <v>8.8701836304346901E-2</v>
      </c>
      <c r="J77" s="7">
        <v>0.200291318693264</v>
      </c>
      <c r="K77" s="7">
        <v>0.18114185605657601</v>
      </c>
      <c r="M77" s="24">
        <f t="shared" si="1"/>
        <v>0.99999999999999933</v>
      </c>
    </row>
    <row r="78" spans="1:13" x14ac:dyDescent="0.25">
      <c r="A78" s="2">
        <v>19623973.951000001</v>
      </c>
      <c r="B78" s="2">
        <v>4339421.4309999999</v>
      </c>
      <c r="C78" s="1">
        <v>34641</v>
      </c>
      <c r="D78" s="4"/>
      <c r="E78" s="7">
        <v>0.168005835810423</v>
      </c>
      <c r="F78" s="7">
        <v>5.0557014188948597E-2</v>
      </c>
      <c r="G78" s="7">
        <v>0.23916716453206799</v>
      </c>
      <c r="H78" s="7">
        <v>9.9831406902145398E-2</v>
      </c>
      <c r="I78" s="7">
        <v>6.6181495568987503E-2</v>
      </c>
      <c r="J78" s="7">
        <v>0.19759285735891199</v>
      </c>
      <c r="K78" s="7">
        <v>0.178664225638516</v>
      </c>
      <c r="M78" s="24">
        <f t="shared" si="1"/>
        <v>1.0000000000000004</v>
      </c>
    </row>
    <row r="79" spans="1:13" x14ac:dyDescent="0.25">
      <c r="A79" s="2">
        <v>19624522.162999999</v>
      </c>
      <c r="B79" s="2">
        <v>4338866.8530000001</v>
      </c>
      <c r="C79" s="1">
        <v>35061</v>
      </c>
      <c r="D79" s="1"/>
      <c r="E79" s="7">
        <v>0.155975413794124</v>
      </c>
      <c r="F79" s="7">
        <v>4.7367382450910198E-2</v>
      </c>
      <c r="G79" s="7">
        <v>0.2336159236167</v>
      </c>
      <c r="H79" s="7">
        <v>8.1256664644051901E-2</v>
      </c>
      <c r="I79" s="7">
        <v>6.1991131188840601E-2</v>
      </c>
      <c r="J79" s="7">
        <v>0.18344379253644699</v>
      </c>
      <c r="K79" s="7">
        <v>0.23634969176892601</v>
      </c>
      <c r="M79" s="24">
        <f t="shared" si="1"/>
        <v>0.99999999999999978</v>
      </c>
    </row>
    <row r="80" spans="1:13" x14ac:dyDescent="0.25">
      <c r="A80" s="2">
        <v>19627170.166999999</v>
      </c>
      <c r="B80" s="2">
        <v>4338753.43</v>
      </c>
      <c r="C80" s="1">
        <v>35085</v>
      </c>
      <c r="D80" s="1"/>
      <c r="E80" s="7">
        <v>0.163224212535205</v>
      </c>
      <c r="F80" s="7">
        <v>4.9637241811079598E-2</v>
      </c>
      <c r="G80" s="7">
        <v>0.18371329000557199</v>
      </c>
      <c r="H80" s="7">
        <v>8.9780972788915003E-2</v>
      </c>
      <c r="I80" s="7">
        <v>7.2061802175273207E-2</v>
      </c>
      <c r="J80" s="7">
        <v>0.19555722171450601</v>
      </c>
      <c r="K80" s="7">
        <v>0.24602525896944999</v>
      </c>
      <c r="M80" s="24">
        <f t="shared" si="1"/>
        <v>1.0000000000000009</v>
      </c>
    </row>
    <row r="81" spans="1:13" x14ac:dyDescent="0.25">
      <c r="A81" s="2">
        <v>19623066.030999999</v>
      </c>
      <c r="B81" s="2">
        <v>4338942.0590000004</v>
      </c>
      <c r="C81" s="4">
        <v>35213</v>
      </c>
      <c r="D81" s="1"/>
      <c r="E81" s="7">
        <v>0.181469131688904</v>
      </c>
      <c r="F81" s="7">
        <v>5.1035070830218202E-2</v>
      </c>
      <c r="G81" s="7">
        <v>0.22153758570021301</v>
      </c>
      <c r="H81" s="7">
        <v>0.119934225265168</v>
      </c>
      <c r="I81" s="7">
        <v>8.1873187088236696E-2</v>
      </c>
      <c r="J81" s="7">
        <v>0.199814334183784</v>
      </c>
      <c r="K81" s="7">
        <v>0.14433646524347701</v>
      </c>
      <c r="M81" s="24">
        <f t="shared" si="1"/>
        <v>1.0000000000000009</v>
      </c>
    </row>
    <row r="82" spans="1:13" x14ac:dyDescent="0.25">
      <c r="A82" s="2">
        <v>19626007.614999998</v>
      </c>
      <c r="B82" s="2">
        <v>4338670.0580000002</v>
      </c>
      <c r="C82" s="4">
        <v>35214</v>
      </c>
      <c r="D82" s="4"/>
      <c r="E82" s="7">
        <v>0.15964462317804101</v>
      </c>
      <c r="F82" s="7">
        <v>4.8442600953559602E-2</v>
      </c>
      <c r="G82" s="7">
        <v>0.19566693101970201</v>
      </c>
      <c r="H82" s="7">
        <v>8.4400359039902603E-2</v>
      </c>
      <c r="I82" s="7">
        <v>6.3229732145176298E-2</v>
      </c>
      <c r="J82" s="7">
        <v>0.18775917576655299</v>
      </c>
      <c r="K82" s="7">
        <v>0.26085657789706501</v>
      </c>
      <c r="M82" s="24">
        <f t="shared" si="1"/>
        <v>0.99999999999999956</v>
      </c>
    </row>
    <row r="83" spans="1:13" x14ac:dyDescent="0.25">
      <c r="A83" s="2">
        <v>19621502.078000002</v>
      </c>
      <c r="B83" s="2">
        <v>4338647.6409999998</v>
      </c>
      <c r="C83" s="1">
        <v>35361</v>
      </c>
      <c r="D83" s="4"/>
      <c r="E83" s="7">
        <v>0.24306100480572401</v>
      </c>
      <c r="F83" s="7">
        <v>5.0838378939568399E-2</v>
      </c>
      <c r="G83" s="7">
        <v>0.20138223868385499</v>
      </c>
      <c r="H83" s="7">
        <v>9.3520003678404198E-2</v>
      </c>
      <c r="I83" s="7">
        <v>6.6867606337265698E-2</v>
      </c>
      <c r="J83" s="7">
        <v>0.19964132401871201</v>
      </c>
      <c r="K83" s="7">
        <v>0.14468944353647001</v>
      </c>
      <c r="M83" s="24">
        <f t="shared" si="1"/>
        <v>0.99999999999999933</v>
      </c>
    </row>
    <row r="84" spans="1:13" x14ac:dyDescent="0.25">
      <c r="A84" s="2">
        <v>19623658.112</v>
      </c>
      <c r="B84" s="2">
        <v>4338530.5939999996</v>
      </c>
      <c r="C84" s="1">
        <v>35362</v>
      </c>
      <c r="D84" s="1"/>
      <c r="E84" s="7">
        <v>0.17248364021704801</v>
      </c>
      <c r="F84" s="7">
        <v>5.1117955096336799E-2</v>
      </c>
      <c r="G84" s="7">
        <v>0.23654619962798401</v>
      </c>
      <c r="H84" s="7">
        <v>0.116173520063035</v>
      </c>
      <c r="I84" s="7">
        <v>6.6314011762225303E-2</v>
      </c>
      <c r="J84" s="7">
        <v>0.19798850047702299</v>
      </c>
      <c r="K84" s="7">
        <v>0.15937617275634799</v>
      </c>
      <c r="M84" s="24">
        <f t="shared" si="1"/>
        <v>1</v>
      </c>
    </row>
    <row r="85" spans="1:13" x14ac:dyDescent="0.25">
      <c r="A85" s="2">
        <v>19620354.109999999</v>
      </c>
      <c r="B85" s="2">
        <v>4339385.9759999998</v>
      </c>
      <c r="C85" s="1">
        <v>35681</v>
      </c>
      <c r="D85" s="1"/>
      <c r="E85" s="7">
        <v>0.28231176879170899</v>
      </c>
      <c r="F85" s="7">
        <v>4.9799412123107602E-2</v>
      </c>
      <c r="G85" s="7">
        <v>0.15305186418045</v>
      </c>
      <c r="H85" s="7">
        <v>0.113872602539452</v>
      </c>
      <c r="I85" s="7">
        <v>6.5971658549384998E-2</v>
      </c>
      <c r="J85" s="7">
        <v>0.19463833952569501</v>
      </c>
      <c r="K85" s="7">
        <v>0.14035435429020099</v>
      </c>
      <c r="M85" s="24">
        <f t="shared" si="1"/>
        <v>0.99999999999999956</v>
      </c>
    </row>
    <row r="86" spans="1:13" x14ac:dyDescent="0.25">
      <c r="A86" s="2">
        <v>19621417.449999999</v>
      </c>
      <c r="B86" s="2">
        <v>4337849.21</v>
      </c>
      <c r="C86" s="1">
        <v>36371</v>
      </c>
      <c r="D86" s="1"/>
      <c r="E86" s="7">
        <v>0.22470364886303601</v>
      </c>
      <c r="F86" s="7">
        <v>4.5462658294713097E-2</v>
      </c>
      <c r="G86" s="7">
        <v>0.226969114411252</v>
      </c>
      <c r="H86" s="7">
        <v>8.8403192924665794E-2</v>
      </c>
      <c r="I86" s="7">
        <v>6.0017380682600797E-2</v>
      </c>
      <c r="J86" s="7">
        <v>0.22523011464825099</v>
      </c>
      <c r="K86" s="7">
        <v>0.12921389017548199</v>
      </c>
      <c r="M86" s="24">
        <f t="shared" si="1"/>
        <v>1.0000000000000007</v>
      </c>
    </row>
    <row r="87" spans="1:13" x14ac:dyDescent="0.25">
      <c r="A87" s="2">
        <v>19623708.048</v>
      </c>
      <c r="B87" s="2">
        <v>4337819.6310000001</v>
      </c>
      <c r="C87" s="1">
        <v>36372</v>
      </c>
      <c r="D87" s="1"/>
      <c r="E87" s="7">
        <v>0.19927575227695499</v>
      </c>
      <c r="F87" s="7">
        <v>4.7261913954482301E-2</v>
      </c>
      <c r="G87" s="7">
        <v>0.213938851397529</v>
      </c>
      <c r="H87" s="7">
        <v>0.109884704342567</v>
      </c>
      <c r="I87" s="7">
        <v>6.1221005148351701E-2</v>
      </c>
      <c r="J87" s="7">
        <v>0.23661255003131099</v>
      </c>
      <c r="K87" s="7">
        <v>0.131805222848804</v>
      </c>
      <c r="M87" s="24">
        <f t="shared" si="1"/>
        <v>1</v>
      </c>
    </row>
    <row r="88" spans="1:13" x14ac:dyDescent="0.25">
      <c r="A88" s="2">
        <v>19625791.692000002</v>
      </c>
      <c r="B88" s="2">
        <v>4337288.4139999999</v>
      </c>
      <c r="C88" s="1">
        <v>37034</v>
      </c>
      <c r="D88" s="1"/>
      <c r="E88" s="7">
        <v>0.24416422291557799</v>
      </c>
      <c r="F88" s="7">
        <v>4.8394365559396899E-2</v>
      </c>
      <c r="G88" s="7">
        <v>0.24133819084188801</v>
      </c>
      <c r="H88" s="7">
        <v>8.1289450583275705E-2</v>
      </c>
      <c r="I88" s="7">
        <v>6.26879331614979E-2</v>
      </c>
      <c r="J88" s="7">
        <v>0.18716240436713899</v>
      </c>
      <c r="K88" s="7">
        <v>0.13496343257122501</v>
      </c>
      <c r="M88" s="24">
        <f t="shared" si="1"/>
        <v>1.0000000000000007</v>
      </c>
    </row>
    <row r="89" spans="1:13" x14ac:dyDescent="0.25">
      <c r="A89" s="2">
        <v>19618308.772999998</v>
      </c>
      <c r="B89" s="2">
        <v>4337728.5920000002</v>
      </c>
      <c r="C89" s="4">
        <v>37038</v>
      </c>
      <c r="D89" s="1"/>
      <c r="E89" s="7">
        <v>0.28298912004980697</v>
      </c>
      <c r="F89" s="7">
        <v>4.4909898942576298E-2</v>
      </c>
      <c r="G89" s="7">
        <v>0.14199525383646999</v>
      </c>
      <c r="H89" s="7">
        <v>0.11601724251390499</v>
      </c>
      <c r="I89" s="7">
        <v>6.1260125816411097E-2</v>
      </c>
      <c r="J89" s="7">
        <v>0.224124362666072</v>
      </c>
      <c r="K89" s="7">
        <v>0.128703996174758</v>
      </c>
      <c r="M89" s="24">
        <f t="shared" si="1"/>
        <v>0.99999999999999933</v>
      </c>
    </row>
    <row r="90" spans="1:13" x14ac:dyDescent="0.25">
      <c r="A90" s="2">
        <v>19621371.585000001</v>
      </c>
      <c r="B90" s="2">
        <v>4337480.2240000004</v>
      </c>
      <c r="C90" s="4">
        <v>37039</v>
      </c>
      <c r="D90" s="4"/>
      <c r="E90" s="7">
        <v>0.20922045413100299</v>
      </c>
      <c r="F90" s="7">
        <v>4.1926033814944599E-2</v>
      </c>
      <c r="G90" s="7">
        <v>0.23314909478514401</v>
      </c>
      <c r="H90" s="7">
        <v>8.1548592179848403E-2</v>
      </c>
      <c r="I90" s="7">
        <v>5.5459796554065799E-2</v>
      </c>
      <c r="J90" s="7">
        <v>0.23943160202601499</v>
      </c>
      <c r="K90" s="7">
        <v>0.13926442650897899</v>
      </c>
      <c r="M90" s="24">
        <f t="shared" si="1"/>
        <v>0.99999999999999967</v>
      </c>
    </row>
    <row r="91" spans="1:13" x14ac:dyDescent="0.25">
      <c r="A91" s="2">
        <v>19624299.48</v>
      </c>
      <c r="B91" s="2">
        <v>4337377.2010000004</v>
      </c>
      <c r="C91" s="4">
        <v>37040</v>
      </c>
      <c r="D91" s="4"/>
      <c r="E91" s="7">
        <v>0.23821804815713299</v>
      </c>
      <c r="F91" s="7">
        <v>4.6579881031116099E-2</v>
      </c>
      <c r="G91" s="7">
        <v>0.23239360131547801</v>
      </c>
      <c r="H91" s="7">
        <v>9.93093429416885E-2</v>
      </c>
      <c r="I91" s="7">
        <v>6.0337529689593002E-2</v>
      </c>
      <c r="J91" s="7">
        <v>0.18014499060265399</v>
      </c>
      <c r="K91" s="7">
        <v>0.143016606262337</v>
      </c>
      <c r="M91" s="24">
        <f t="shared" si="1"/>
        <v>0.99999999999999967</v>
      </c>
    </row>
    <row r="92" spans="1:13" x14ac:dyDescent="0.25">
      <c r="A92" s="2">
        <v>19622854.895</v>
      </c>
      <c r="B92" s="2">
        <v>4337462.8380000005</v>
      </c>
      <c r="C92" s="4">
        <v>37219</v>
      </c>
      <c r="D92" s="4"/>
      <c r="E92" s="7">
        <v>0.21758166537632601</v>
      </c>
      <c r="F92" s="7">
        <v>4.7226604064289503E-2</v>
      </c>
      <c r="G92" s="7">
        <v>0.16347062486913699</v>
      </c>
      <c r="H92" s="7">
        <v>0.121316188134346</v>
      </c>
      <c r="I92" s="7">
        <v>6.1570312081203601E-2</v>
      </c>
      <c r="J92" s="7">
        <v>0.254758480577854</v>
      </c>
      <c r="K92" s="7">
        <v>0.13407612489684301</v>
      </c>
      <c r="M92" s="24">
        <f t="shared" si="1"/>
        <v>0.99999999999999911</v>
      </c>
    </row>
    <row r="93" spans="1:13" x14ac:dyDescent="0.25">
      <c r="A93" s="2">
        <v>19626532.377999999</v>
      </c>
      <c r="B93" s="2">
        <v>4337221.0120000001</v>
      </c>
      <c r="C93" s="4">
        <v>37228</v>
      </c>
      <c r="D93" s="4"/>
      <c r="E93" s="7">
        <v>0.25405258495567601</v>
      </c>
      <c r="F93" s="7">
        <v>4.7756113491446102E-2</v>
      </c>
      <c r="G93" s="7">
        <v>0.238235311875682</v>
      </c>
      <c r="H93" s="7">
        <v>8.0217359662408394E-2</v>
      </c>
      <c r="I93" s="7">
        <v>6.18611694977243E-2</v>
      </c>
      <c r="J93" s="7">
        <v>0.18469400148078699</v>
      </c>
      <c r="K93" s="7">
        <v>0.13318345903627701</v>
      </c>
      <c r="M93" s="24">
        <f t="shared" si="1"/>
        <v>1.0000000000000009</v>
      </c>
    </row>
    <row r="94" spans="1:13" x14ac:dyDescent="0.25">
      <c r="A94" s="2">
        <v>19621297.063999999</v>
      </c>
      <c r="B94" s="2">
        <v>4337143.8080000002</v>
      </c>
      <c r="C94" s="1">
        <v>37381</v>
      </c>
      <c r="D94" s="4"/>
      <c r="E94" s="7">
        <v>0.21774976033492599</v>
      </c>
      <c r="F94" s="7">
        <v>4.2913993651936301E-2</v>
      </c>
      <c r="G94" s="7">
        <v>0.23095797016769301</v>
      </c>
      <c r="H94" s="7">
        <v>8.1439756504672195E-2</v>
      </c>
      <c r="I94" s="7">
        <v>5.6917810988162003E-2</v>
      </c>
      <c r="J94" s="7">
        <v>0.228669202537647</v>
      </c>
      <c r="K94" s="7">
        <v>0.141351505814963</v>
      </c>
      <c r="M94" s="24">
        <f t="shared" si="1"/>
        <v>0.99999999999999944</v>
      </c>
    </row>
    <row r="95" spans="1:13" x14ac:dyDescent="0.25">
      <c r="A95" s="2">
        <v>19623547.756000001</v>
      </c>
      <c r="B95" s="2">
        <v>4336791.5029999996</v>
      </c>
      <c r="C95" s="1">
        <v>37382</v>
      </c>
      <c r="D95" s="1"/>
      <c r="E95" s="7">
        <v>0.246743760455676</v>
      </c>
      <c r="F95" s="7">
        <v>4.6589045276614498E-2</v>
      </c>
      <c r="G95" s="7">
        <v>0.21135179418616401</v>
      </c>
      <c r="H95" s="7">
        <v>9.9241743829363793E-2</v>
      </c>
      <c r="I95" s="7">
        <v>6.0641084203077997E-2</v>
      </c>
      <c r="J95" s="7">
        <v>0.202784418030106</v>
      </c>
      <c r="K95" s="7">
        <v>0.13264815401899899</v>
      </c>
      <c r="M95" s="24">
        <f t="shared" si="1"/>
        <v>1.0000000000000013</v>
      </c>
    </row>
    <row r="96" spans="1:13" x14ac:dyDescent="0.25">
      <c r="A96" s="2">
        <v>19624074.723999999</v>
      </c>
      <c r="B96" s="2">
        <v>4335909.9230000004</v>
      </c>
      <c r="C96" s="1">
        <v>39042</v>
      </c>
      <c r="D96" s="1"/>
      <c r="E96" s="7">
        <v>0.27151037118745203</v>
      </c>
      <c r="F96" s="7">
        <v>4.5852626389677797E-2</v>
      </c>
      <c r="G96" s="7">
        <v>0.23515205253149701</v>
      </c>
      <c r="H96" s="7">
        <v>7.7508434612089699E-2</v>
      </c>
      <c r="I96" s="7">
        <v>5.9772129514363503E-2</v>
      </c>
      <c r="J96" s="7">
        <v>0.178456920014126</v>
      </c>
      <c r="K96" s="7">
        <v>0.13174746575079399</v>
      </c>
      <c r="M96" s="24">
        <f t="shared" si="1"/>
        <v>1</v>
      </c>
    </row>
    <row r="97" spans="1:13" x14ac:dyDescent="0.25">
      <c r="A97" s="2">
        <v>19623589.013</v>
      </c>
      <c r="B97" s="2">
        <v>4334478.3880000003</v>
      </c>
      <c r="C97" s="1">
        <v>41081</v>
      </c>
      <c r="D97" s="1"/>
      <c r="E97" s="7">
        <v>0.26303221647049901</v>
      </c>
      <c r="F97" s="7">
        <v>4.5038986900831003E-2</v>
      </c>
      <c r="G97" s="7">
        <v>0.232110827769929</v>
      </c>
      <c r="H97" s="7">
        <v>7.6984912526849802E-2</v>
      </c>
      <c r="I97" s="7">
        <v>5.9368405325645197E-2</v>
      </c>
      <c r="J97" s="7">
        <v>0.194739485811217</v>
      </c>
      <c r="K97" s="7">
        <v>0.128725165195029</v>
      </c>
      <c r="M97" s="24">
        <f t="shared" si="1"/>
        <v>1.0000000000000002</v>
      </c>
    </row>
    <row r="98" spans="1:13" x14ac:dyDescent="0.25">
      <c r="A98" s="2">
        <v>19627029.502999999</v>
      </c>
      <c r="B98" s="2">
        <v>4335718.9210000001</v>
      </c>
      <c r="C98" s="1">
        <v>59233</v>
      </c>
      <c r="D98" s="1"/>
      <c r="E98" s="7">
        <v>0.24437078081101599</v>
      </c>
      <c r="F98" s="7">
        <v>4.4042328304584898E-2</v>
      </c>
      <c r="G98" s="7">
        <v>0.22545595974315</v>
      </c>
      <c r="H98" s="7">
        <v>7.4007179550722599E-2</v>
      </c>
      <c r="I98" s="7">
        <v>5.7072068907563299E-2</v>
      </c>
      <c r="J98" s="7">
        <v>0.170395562594607</v>
      </c>
      <c r="K98" s="7">
        <v>0.184656120088356</v>
      </c>
      <c r="M98" s="24">
        <f t="shared" si="1"/>
        <v>0.99999999999999967</v>
      </c>
    </row>
    <row r="99" spans="1:13" x14ac:dyDescent="0.25">
      <c r="A99" s="2">
        <v>19624337.23</v>
      </c>
      <c r="B99" s="2">
        <v>4337753.8720000004</v>
      </c>
      <c r="C99" s="4">
        <v>63141</v>
      </c>
      <c r="D99" s="1"/>
      <c r="E99" s="7">
        <v>0.18237894089745299</v>
      </c>
      <c r="F99" s="7">
        <v>4.1696224619123097E-2</v>
      </c>
      <c r="G99" s="7">
        <v>0.216634456132208</v>
      </c>
      <c r="H99" s="7">
        <v>9.4829650792089604E-2</v>
      </c>
      <c r="I99" s="7">
        <v>5.40114559163355E-2</v>
      </c>
      <c r="J99" s="7">
        <v>0.26628110349546902</v>
      </c>
      <c r="K99" s="7">
        <v>0.144168168147322</v>
      </c>
      <c r="M99" s="24">
        <f t="shared" si="1"/>
        <v>1</v>
      </c>
    </row>
    <row r="100" spans="1:13" x14ac:dyDescent="0.25">
      <c r="A100" s="2">
        <v>19624419.164999999</v>
      </c>
      <c r="B100" s="2">
        <v>4338118.2079999996</v>
      </c>
      <c r="C100" s="4">
        <v>63218</v>
      </c>
      <c r="D100" s="4"/>
      <c r="E100" s="7">
        <v>0.14409656519995701</v>
      </c>
      <c r="F100" s="7">
        <v>4.3820435337885898E-2</v>
      </c>
      <c r="G100" s="7">
        <v>0.218430548815682</v>
      </c>
      <c r="H100" s="7">
        <v>8.4626983657720603E-2</v>
      </c>
      <c r="I100" s="7">
        <v>5.6880354020993402E-2</v>
      </c>
      <c r="J100" s="7">
        <v>0.28346464618526901</v>
      </c>
      <c r="K100" s="7">
        <v>0.16868046678249199</v>
      </c>
      <c r="M100" s="24">
        <f t="shared" si="1"/>
        <v>1</v>
      </c>
    </row>
    <row r="101" spans="1:13" x14ac:dyDescent="0.25">
      <c r="A101" s="2">
        <v>19623972.300000001</v>
      </c>
      <c r="B101" s="2">
        <v>4335187.03</v>
      </c>
      <c r="C101" s="4">
        <v>63234</v>
      </c>
      <c r="D101" s="4"/>
      <c r="E101" s="7">
        <v>0.26094584711025298</v>
      </c>
      <c r="F101" s="7">
        <v>4.3834010205595901E-2</v>
      </c>
      <c r="G101" s="7">
        <v>0.231080911433627</v>
      </c>
      <c r="H101" s="7">
        <v>7.4452987339388696E-2</v>
      </c>
      <c r="I101" s="7">
        <v>5.7415862212330998E-2</v>
      </c>
      <c r="J101" s="7">
        <v>0.206307489805196</v>
      </c>
      <c r="K101" s="7">
        <v>0.12596289189360799</v>
      </c>
      <c r="M101" s="24">
        <f t="shared" si="1"/>
        <v>0.99999999999999944</v>
      </c>
    </row>
    <row r="102" spans="1:13" x14ac:dyDescent="0.25">
      <c r="A102" s="2">
        <v>19620523.782000002</v>
      </c>
      <c r="B102" s="2">
        <v>4342837.1090000002</v>
      </c>
      <c r="C102" s="1" t="s">
        <v>8</v>
      </c>
      <c r="D102" s="4"/>
      <c r="E102" s="7">
        <v>0.22595677571654299</v>
      </c>
      <c r="F102" s="7">
        <v>5.0172618501048503E-2</v>
      </c>
      <c r="G102" s="7">
        <v>0.15287245649960901</v>
      </c>
      <c r="H102" s="7">
        <v>0.13426136927981899</v>
      </c>
      <c r="I102" s="7">
        <v>9.8367231522142606E-2</v>
      </c>
      <c r="J102" s="7">
        <v>0.19465958261727001</v>
      </c>
      <c r="K102" s="7">
        <v>0.14370996586356799</v>
      </c>
      <c r="M102" s="24">
        <f t="shared" si="1"/>
        <v>1</v>
      </c>
    </row>
    <row r="103" spans="1:13" x14ac:dyDescent="0.25">
      <c r="A103" s="2">
        <v>19621250.559</v>
      </c>
      <c r="B103" s="2">
        <v>4342798.0120000001</v>
      </c>
      <c r="C103" s="1" t="s">
        <v>9</v>
      </c>
      <c r="D103" s="1"/>
      <c r="E103" s="7">
        <v>0.20361321392446699</v>
      </c>
      <c r="F103" s="7">
        <v>5.2062072090675302E-2</v>
      </c>
      <c r="G103" s="7">
        <v>0.16551777874322399</v>
      </c>
      <c r="H103" s="7">
        <v>0.128797016409607</v>
      </c>
      <c r="I103" s="7">
        <v>0.100722223340523</v>
      </c>
      <c r="J103" s="7">
        <v>0.203758598204684</v>
      </c>
      <c r="K103" s="7">
        <v>0.14552909728682001</v>
      </c>
      <c r="M103" s="24">
        <f t="shared" si="1"/>
        <v>1.0000000000000002</v>
      </c>
    </row>
    <row r="104" spans="1:13" x14ac:dyDescent="0.25">
      <c r="A104" s="2">
        <v>19621954.16</v>
      </c>
      <c r="B104" s="2">
        <v>4342750.04</v>
      </c>
      <c r="C104" s="1" t="s">
        <v>10</v>
      </c>
      <c r="D104" s="1"/>
      <c r="E104" s="7">
        <v>0.187940391457043</v>
      </c>
      <c r="F104" s="7">
        <v>5.3562393092184198E-2</v>
      </c>
      <c r="G104" s="7">
        <v>0.17850332706111899</v>
      </c>
      <c r="H104" s="7">
        <v>0.123182309571838</v>
      </c>
      <c r="I104" s="7">
        <v>9.5395766614132294E-2</v>
      </c>
      <c r="J104" s="7">
        <v>0.20905593174484999</v>
      </c>
      <c r="K104" s="7">
        <v>0.152359880458834</v>
      </c>
      <c r="M104" s="24">
        <f t="shared" si="1"/>
        <v>1.0000000000000004</v>
      </c>
    </row>
    <row r="105" spans="1:13" x14ac:dyDescent="0.25">
      <c r="A105" s="2">
        <v>19622765.982000001</v>
      </c>
      <c r="B105" s="2">
        <v>4342750.2130000005</v>
      </c>
      <c r="C105" s="1" t="s">
        <v>11</v>
      </c>
      <c r="D105" s="1"/>
      <c r="E105" s="7">
        <v>0.17928327719175899</v>
      </c>
      <c r="F105" s="7">
        <v>5.4222881105926199E-2</v>
      </c>
      <c r="G105" s="7">
        <v>0.18523692086588001</v>
      </c>
      <c r="H105" s="7">
        <v>0.1112513916244</v>
      </c>
      <c r="I105" s="7">
        <v>0.105342498078651</v>
      </c>
      <c r="J105" s="7">
        <v>0.21085633630585901</v>
      </c>
      <c r="K105" s="7">
        <v>0.15380669482752499</v>
      </c>
      <c r="M105" s="24">
        <f t="shared" si="1"/>
        <v>1.0000000000000002</v>
      </c>
    </row>
    <row r="106" spans="1:13" x14ac:dyDescent="0.25">
      <c r="A106" s="2">
        <v>19624152.076000001</v>
      </c>
      <c r="B106" s="2">
        <v>4342597.1140000001</v>
      </c>
      <c r="C106" s="1" t="s">
        <v>12</v>
      </c>
      <c r="D106" s="1"/>
      <c r="E106" s="7">
        <v>0.17650673370797301</v>
      </c>
      <c r="F106" s="7">
        <v>5.2437234164833701E-2</v>
      </c>
      <c r="G106" s="7">
        <v>0.16323691747658101</v>
      </c>
      <c r="H106" s="7">
        <v>9.0162039051652695E-2</v>
      </c>
      <c r="I106" s="7">
        <v>0.117704022774511</v>
      </c>
      <c r="J106" s="7">
        <v>0.25025861903607</v>
      </c>
      <c r="K106" s="7">
        <v>0.14969443378837899</v>
      </c>
      <c r="M106" s="24">
        <f t="shared" si="1"/>
        <v>1.0000000000000004</v>
      </c>
    </row>
    <row r="107" spans="1:13" x14ac:dyDescent="0.25">
      <c r="A107" s="2">
        <v>19625757.208000001</v>
      </c>
      <c r="B107" s="2">
        <v>4342493.8289999999</v>
      </c>
      <c r="C107" s="1" t="s">
        <v>13</v>
      </c>
      <c r="D107" s="1"/>
      <c r="E107" s="7">
        <v>0.18213388249379101</v>
      </c>
      <c r="F107" s="7">
        <v>6.9064888167620297E-2</v>
      </c>
      <c r="G107" s="7">
        <v>0.168441015941735</v>
      </c>
      <c r="H107" s="7">
        <v>9.3036463148218798E-2</v>
      </c>
      <c r="I107" s="7">
        <v>0.116417189516591</v>
      </c>
      <c r="J107" s="7">
        <v>0.21420895345819699</v>
      </c>
      <c r="K107" s="7">
        <v>0.15669760727384599</v>
      </c>
      <c r="M107" s="24">
        <f t="shared" si="1"/>
        <v>0.999999999999999</v>
      </c>
    </row>
    <row r="108" spans="1:13" x14ac:dyDescent="0.25">
      <c r="A108" s="2">
        <v>19626700.113000002</v>
      </c>
      <c r="B108" s="2">
        <v>4342427.4390000002</v>
      </c>
      <c r="C108" s="1" t="s">
        <v>14</v>
      </c>
      <c r="D108" s="1"/>
      <c r="E108" s="7">
        <v>0.17404930547730299</v>
      </c>
      <c r="F108" s="7">
        <v>8.2637296033672203E-2</v>
      </c>
      <c r="G108" s="7">
        <v>0.15889595156108099</v>
      </c>
      <c r="H108" s="7">
        <v>0.11896087447180401</v>
      </c>
      <c r="I108" s="7">
        <v>0.11767261611615699</v>
      </c>
      <c r="J108" s="7">
        <v>0.20207035265340101</v>
      </c>
      <c r="K108" s="7">
        <v>0.14571360368658101</v>
      </c>
      <c r="M108" s="24">
        <f t="shared" si="1"/>
        <v>0.99999999999999922</v>
      </c>
    </row>
    <row r="109" spans="1:13" x14ac:dyDescent="0.25">
      <c r="A109" s="2">
        <v>19627438.454999998</v>
      </c>
      <c r="B109" s="2">
        <v>4342377.483</v>
      </c>
      <c r="C109" s="1" t="s">
        <v>15</v>
      </c>
      <c r="D109" s="1"/>
      <c r="E109" s="7">
        <v>0.17876104175860799</v>
      </c>
      <c r="F109" s="7">
        <v>7.27162828080994E-2</v>
      </c>
      <c r="G109" s="7">
        <v>0.16222150296965601</v>
      </c>
      <c r="H109" s="7">
        <v>0.111323000969152</v>
      </c>
      <c r="I109" s="7">
        <v>0.11757634490859301</v>
      </c>
      <c r="J109" s="7">
        <v>0.208100427888713</v>
      </c>
      <c r="K109" s="7">
        <v>0.14930139869717901</v>
      </c>
      <c r="M109" s="24">
        <f t="shared" si="1"/>
        <v>1.0000000000000004</v>
      </c>
    </row>
    <row r="110" spans="1:13" x14ac:dyDescent="0.25">
      <c r="A110" s="2">
        <v>19619805.480999999</v>
      </c>
      <c r="B110" s="2">
        <v>4342167.9359999998</v>
      </c>
      <c r="C110" s="1" t="s">
        <v>16</v>
      </c>
      <c r="D110" s="1"/>
      <c r="E110" s="7">
        <v>0.25288090983607298</v>
      </c>
      <c r="F110" s="7">
        <v>4.8103309584472002E-2</v>
      </c>
      <c r="G110" s="7">
        <v>0.14694914470126899</v>
      </c>
      <c r="H110" s="7">
        <v>0.13837674757681101</v>
      </c>
      <c r="I110" s="7">
        <v>9.2054538735291305E-2</v>
      </c>
      <c r="J110" s="7">
        <v>0.18687742009894101</v>
      </c>
      <c r="K110" s="7">
        <v>0.13475792946714299</v>
      </c>
      <c r="M110" s="24">
        <f t="shared" si="1"/>
        <v>1.0000000000000002</v>
      </c>
    </row>
    <row r="111" spans="1:13" x14ac:dyDescent="0.25">
      <c r="A111" s="2">
        <v>19620913.59</v>
      </c>
      <c r="B111" s="2">
        <v>4342070.3710000003</v>
      </c>
      <c r="C111" s="1" t="s">
        <v>17</v>
      </c>
      <c r="D111" s="1"/>
      <c r="E111" s="7">
        <v>0.21417487970747601</v>
      </c>
      <c r="F111" s="7">
        <v>5.12649419217103E-2</v>
      </c>
      <c r="G111" s="7">
        <v>0.15738495995004201</v>
      </c>
      <c r="H111" s="7">
        <v>0.127577061403221</v>
      </c>
      <c r="I111" s="7">
        <v>0.10342779454064099</v>
      </c>
      <c r="J111" s="7">
        <v>0.20239671264551001</v>
      </c>
      <c r="K111" s="7">
        <v>0.14377364983140101</v>
      </c>
      <c r="M111" s="24">
        <f t="shared" si="1"/>
        <v>1.0000000000000013</v>
      </c>
    </row>
    <row r="112" spans="1:13" x14ac:dyDescent="0.25">
      <c r="A112" s="2">
        <v>19621107.144000001</v>
      </c>
      <c r="B112" s="2">
        <v>4342079.4450000003</v>
      </c>
      <c r="C112" s="4" t="s">
        <v>18</v>
      </c>
      <c r="D112" s="1"/>
      <c r="E112" s="7">
        <v>0.20335087755669401</v>
      </c>
      <c r="F112" s="7">
        <v>5.1809811737026798E-2</v>
      </c>
      <c r="G112" s="7">
        <v>0.16279085693065801</v>
      </c>
      <c r="H112" s="7">
        <v>0.12490454560338</v>
      </c>
      <c r="I112" s="7">
        <v>0.105989075604766</v>
      </c>
      <c r="J112" s="7">
        <v>0.20579079736794201</v>
      </c>
      <c r="K112" s="7">
        <v>0.145364035199534</v>
      </c>
      <c r="M112" s="24">
        <f t="shared" si="1"/>
        <v>1.0000000000000009</v>
      </c>
    </row>
    <row r="113" spans="1:13" x14ac:dyDescent="0.25">
      <c r="A113" s="2">
        <v>19621809.550999999</v>
      </c>
      <c r="B113" s="2">
        <v>4342028.6349999998</v>
      </c>
      <c r="C113" s="1" t="s">
        <v>19</v>
      </c>
      <c r="D113" s="4"/>
      <c r="E113" s="7">
        <v>0.189912450057829</v>
      </c>
      <c r="F113" s="7">
        <v>5.2936870115362099E-2</v>
      </c>
      <c r="G113" s="7">
        <v>0.172397295795848</v>
      </c>
      <c r="H113" s="7">
        <v>0.119482765527837</v>
      </c>
      <c r="I113" s="7">
        <v>0.10712968873449601</v>
      </c>
      <c r="J113" s="7">
        <v>0.20883069900718901</v>
      </c>
      <c r="K113" s="7">
        <v>0.14931023076144001</v>
      </c>
      <c r="M113" s="24">
        <f t="shared" si="1"/>
        <v>1.0000000000000011</v>
      </c>
    </row>
    <row r="114" spans="1:13" x14ac:dyDescent="0.25">
      <c r="A114" s="2">
        <v>19623002.34</v>
      </c>
      <c r="B114" s="2">
        <v>4341534.625</v>
      </c>
      <c r="C114" s="1" t="s">
        <v>20</v>
      </c>
      <c r="D114" s="1"/>
      <c r="E114" s="7">
        <v>0.180041691340323</v>
      </c>
      <c r="F114" s="7">
        <v>5.3767033135361797E-2</v>
      </c>
      <c r="G114" s="7">
        <v>0.195142692796891</v>
      </c>
      <c r="H114" s="7">
        <v>0.11249134901327899</v>
      </c>
      <c r="I114" s="7">
        <v>9.4116508349154804E-2</v>
      </c>
      <c r="J114" s="7">
        <v>0.211748312575334</v>
      </c>
      <c r="K114" s="7">
        <v>0.15269241278965601</v>
      </c>
      <c r="M114" s="24">
        <f t="shared" si="1"/>
        <v>0.99999999999999956</v>
      </c>
    </row>
    <row r="115" spans="1:13" x14ac:dyDescent="0.25">
      <c r="A115" s="2">
        <v>19625674.795000002</v>
      </c>
      <c r="B115" s="2">
        <v>4341776.9179999996</v>
      </c>
      <c r="C115" s="1" t="s">
        <v>21</v>
      </c>
      <c r="D115" s="1"/>
      <c r="E115" s="7">
        <v>0.18269739807063801</v>
      </c>
      <c r="F115" s="7">
        <v>7.9457981510765302E-2</v>
      </c>
      <c r="G115" s="7">
        <v>0.168821550870422</v>
      </c>
      <c r="H115" s="7">
        <v>9.3246647251368706E-2</v>
      </c>
      <c r="I115" s="7">
        <v>0.10400595216295599</v>
      </c>
      <c r="J115" s="7">
        <v>0.21469288540536899</v>
      </c>
      <c r="K115" s="7">
        <v>0.15707758472848199</v>
      </c>
      <c r="M115" s="24">
        <f t="shared" si="1"/>
        <v>1.0000000000000009</v>
      </c>
    </row>
    <row r="116" spans="1:13" x14ac:dyDescent="0.25">
      <c r="A116" s="2">
        <v>19627232.366</v>
      </c>
      <c r="B116" s="2">
        <v>4341685.8499999996</v>
      </c>
      <c r="C116" s="1" t="s">
        <v>22</v>
      </c>
      <c r="D116" s="1"/>
      <c r="E116" s="7">
        <v>0.17557072325443601</v>
      </c>
      <c r="F116" s="7">
        <v>8.2984648950209003E-2</v>
      </c>
      <c r="G116" s="7">
        <v>0.15990005404968599</v>
      </c>
      <c r="H116" s="7">
        <v>0.128694676679624</v>
      </c>
      <c r="I116" s="7">
        <v>0.102404085623029</v>
      </c>
      <c r="J116" s="7">
        <v>0.20338447418756</v>
      </c>
      <c r="K116" s="7">
        <v>0.147061337255455</v>
      </c>
      <c r="M116" s="24">
        <f t="shared" si="1"/>
        <v>0.999999999999999</v>
      </c>
    </row>
    <row r="117" spans="1:13" x14ac:dyDescent="0.25">
      <c r="A117" s="2">
        <v>19619724.539000001</v>
      </c>
      <c r="B117" s="2">
        <v>4341410.7350000003</v>
      </c>
      <c r="C117" s="1" t="s">
        <v>23</v>
      </c>
      <c r="D117" s="1"/>
      <c r="E117" s="7">
        <v>0.27116171873889</v>
      </c>
      <c r="F117" s="7">
        <v>4.6891034542341399E-2</v>
      </c>
      <c r="G117" s="7">
        <v>0.143564894025829</v>
      </c>
      <c r="H117" s="7">
        <v>0.13901519293933801</v>
      </c>
      <c r="I117" s="7">
        <v>8.5139098275018005E-2</v>
      </c>
      <c r="J117" s="7">
        <v>0.18257361801503</v>
      </c>
      <c r="K117" s="7">
        <v>0.13165444346355301</v>
      </c>
      <c r="M117" s="24">
        <f t="shared" si="1"/>
        <v>0.99999999999999944</v>
      </c>
    </row>
    <row r="118" spans="1:13" x14ac:dyDescent="0.25">
      <c r="A118" s="2">
        <v>19620664.816</v>
      </c>
      <c r="B118" s="2">
        <v>4341341.068</v>
      </c>
      <c r="C118" s="1" t="s">
        <v>24</v>
      </c>
      <c r="D118" s="1"/>
      <c r="E118" s="7">
        <v>0.25012486360902297</v>
      </c>
      <c r="F118" s="7">
        <v>4.9345654318716001E-2</v>
      </c>
      <c r="G118" s="7">
        <v>0.151032804038462</v>
      </c>
      <c r="H118" s="7">
        <v>0.129587346197302</v>
      </c>
      <c r="I118" s="7">
        <v>8.9335861527367499E-2</v>
      </c>
      <c r="J118" s="7">
        <v>0.192070670614615</v>
      </c>
      <c r="K118" s="7">
        <v>0.13850279969451401</v>
      </c>
      <c r="M118" s="24">
        <f t="shared" si="1"/>
        <v>0.99999999999999956</v>
      </c>
    </row>
    <row r="119" spans="1:13" x14ac:dyDescent="0.25">
      <c r="A119" s="2">
        <v>19621404.754000001</v>
      </c>
      <c r="B119" s="2">
        <v>4341306.9029999999</v>
      </c>
      <c r="C119" s="1" t="s">
        <v>25</v>
      </c>
      <c r="D119" s="1"/>
      <c r="E119" s="7">
        <v>0.220826431148271</v>
      </c>
      <c r="F119" s="7">
        <v>5.2419781330728103E-2</v>
      </c>
      <c r="G119" s="7">
        <v>0.160635110277113</v>
      </c>
      <c r="H119" s="7">
        <v>0.119456078863611</v>
      </c>
      <c r="I119" s="7">
        <v>9.3298994795073004E-2</v>
      </c>
      <c r="J119" s="7">
        <v>0.20605512550814001</v>
      </c>
      <c r="K119" s="7">
        <v>0.14730847807706299</v>
      </c>
      <c r="M119" s="24">
        <f t="shared" si="1"/>
        <v>0.99999999999999911</v>
      </c>
    </row>
    <row r="120" spans="1:13" x14ac:dyDescent="0.25">
      <c r="A120" s="2">
        <v>19622303.122000001</v>
      </c>
      <c r="B120" s="2">
        <v>4341251.3909999998</v>
      </c>
      <c r="C120" s="1" t="s">
        <v>26</v>
      </c>
      <c r="D120" s="1"/>
      <c r="E120" s="7">
        <v>0.18714436768324499</v>
      </c>
      <c r="F120" s="7">
        <v>5.4782624923473397E-2</v>
      </c>
      <c r="G120" s="7">
        <v>0.180188034725762</v>
      </c>
      <c r="H120" s="7">
        <v>0.115729305283687</v>
      </c>
      <c r="I120" s="7">
        <v>9.0942798298353306E-2</v>
      </c>
      <c r="J120" s="7">
        <v>0.216133269754683</v>
      </c>
      <c r="K120" s="7">
        <v>0.15507959933079599</v>
      </c>
      <c r="M120" s="24">
        <f t="shared" si="1"/>
        <v>0.99999999999999967</v>
      </c>
    </row>
    <row r="121" spans="1:13" x14ac:dyDescent="0.25">
      <c r="A121" s="2">
        <v>19624000.296</v>
      </c>
      <c r="B121" s="2">
        <v>4341141.1720000003</v>
      </c>
      <c r="C121" s="1" t="s">
        <v>27</v>
      </c>
      <c r="D121" s="1"/>
      <c r="E121" s="7">
        <v>0.181494861710776</v>
      </c>
      <c r="F121" s="7">
        <v>5.3738179960708801E-2</v>
      </c>
      <c r="G121" s="7">
        <v>0.21081886637601199</v>
      </c>
      <c r="H121" s="7">
        <v>0.104366327214531</v>
      </c>
      <c r="I121" s="7">
        <v>8.2199529215282799E-2</v>
      </c>
      <c r="J121" s="7">
        <v>0.213457396574363</v>
      </c>
      <c r="K121" s="7">
        <v>0.15392483894832601</v>
      </c>
      <c r="M121" s="24">
        <f t="shared" si="1"/>
        <v>0.99999999999999967</v>
      </c>
    </row>
    <row r="122" spans="1:13" x14ac:dyDescent="0.25">
      <c r="A122" s="2">
        <v>19625605.335999999</v>
      </c>
      <c r="B122" s="2">
        <v>4341038.9479999999</v>
      </c>
      <c r="C122" s="1" t="s">
        <v>28</v>
      </c>
      <c r="D122" s="1"/>
      <c r="E122" s="7">
        <v>0.18998623580665799</v>
      </c>
      <c r="F122" s="7">
        <v>6.84616613715468E-2</v>
      </c>
      <c r="G122" s="7">
        <v>0.17471807992487701</v>
      </c>
      <c r="H122" s="7">
        <v>0.10306133361674399</v>
      </c>
      <c r="I122" s="7">
        <v>7.9994155311044701E-2</v>
      </c>
      <c r="J122" s="7">
        <v>0.222191589392216</v>
      </c>
      <c r="K122" s="7">
        <v>0.161586944576914</v>
      </c>
      <c r="M122" s="24">
        <f t="shared" si="1"/>
        <v>1.0000000000000004</v>
      </c>
    </row>
    <row r="123" spans="1:13" x14ac:dyDescent="0.25">
      <c r="A123" s="2">
        <v>19626431.550000001</v>
      </c>
      <c r="B123" s="2">
        <v>4340990.91</v>
      </c>
      <c r="C123" s="1" t="s">
        <v>29</v>
      </c>
      <c r="D123" s="1"/>
      <c r="E123" s="7">
        <v>0.18240163825351899</v>
      </c>
      <c r="F123" s="7">
        <v>7.8145899678725095E-2</v>
      </c>
      <c r="G123" s="7">
        <v>0.16626786621460601</v>
      </c>
      <c r="H123" s="7">
        <v>0.121925693628624</v>
      </c>
      <c r="I123" s="7">
        <v>8.7339647163492698E-2</v>
      </c>
      <c r="J123" s="7">
        <v>0.211445326522361</v>
      </c>
      <c r="K123" s="7">
        <v>0.152473928538673</v>
      </c>
      <c r="M123" s="24">
        <f t="shared" si="1"/>
        <v>1.0000000000000009</v>
      </c>
    </row>
    <row r="124" spans="1:13" x14ac:dyDescent="0.25">
      <c r="A124" s="2">
        <v>19626847.377999999</v>
      </c>
      <c r="B124" s="2">
        <v>4340978.0279999999</v>
      </c>
      <c r="C124" s="1" t="s">
        <v>30</v>
      </c>
      <c r="D124" s="1"/>
      <c r="E124" s="7">
        <v>0.18122237072514599</v>
      </c>
      <c r="F124" s="7">
        <v>7.43527626117121E-2</v>
      </c>
      <c r="G124" s="7">
        <v>0.16471046124265501</v>
      </c>
      <c r="H124" s="7">
        <v>0.12565033344701901</v>
      </c>
      <c r="I124" s="7">
        <v>9.3553591380551998E-2</v>
      </c>
      <c r="J124" s="7">
        <v>0.20946475137985801</v>
      </c>
      <c r="K124" s="7">
        <v>0.151045729213059</v>
      </c>
      <c r="M124" s="24">
        <f t="shared" si="1"/>
        <v>1.0000000000000011</v>
      </c>
    </row>
    <row r="125" spans="1:13" x14ac:dyDescent="0.25">
      <c r="A125" s="2">
        <v>19627214.024</v>
      </c>
      <c r="B125" s="2">
        <v>4340975.0470000003</v>
      </c>
      <c r="C125" s="1" t="s">
        <v>31</v>
      </c>
      <c r="D125" s="1"/>
      <c r="E125" s="7">
        <v>0.18108984449051899</v>
      </c>
      <c r="F125" s="7">
        <v>6.8191648314086098E-2</v>
      </c>
      <c r="G125" s="7">
        <v>0.16436737980146701</v>
      </c>
      <c r="H125" s="7">
        <v>0.12615187476345199</v>
      </c>
      <c r="I125" s="7">
        <v>9.8492823870346996E-2</v>
      </c>
      <c r="J125" s="7">
        <v>0.20992412334479599</v>
      </c>
      <c r="K125" s="7">
        <v>0.151782305415332</v>
      </c>
      <c r="M125" s="24">
        <f t="shared" si="1"/>
        <v>0.99999999999999911</v>
      </c>
    </row>
    <row r="126" spans="1:13" x14ac:dyDescent="0.25">
      <c r="A126" s="2">
        <v>19622921.829</v>
      </c>
      <c r="B126" s="2">
        <v>4340412.2709999997</v>
      </c>
      <c r="C126" s="1" t="s">
        <v>32</v>
      </c>
      <c r="D126" s="1"/>
      <c r="E126" s="7">
        <v>0.181140394462218</v>
      </c>
      <c r="F126" s="7">
        <v>5.4079896004260802E-2</v>
      </c>
      <c r="G126" s="7">
        <v>0.204251996835146</v>
      </c>
      <c r="H126" s="7">
        <v>0.121729714484135</v>
      </c>
      <c r="I126" s="7">
        <v>7.1355510691862398E-2</v>
      </c>
      <c r="J126" s="7">
        <v>0.21381827038578</v>
      </c>
      <c r="K126" s="7">
        <v>0.15362421713659799</v>
      </c>
      <c r="M126" s="24">
        <f t="shared" si="1"/>
        <v>1.0000000000000002</v>
      </c>
    </row>
    <row r="127" spans="1:13" x14ac:dyDescent="0.25">
      <c r="A127" s="2">
        <v>19623968.657000002</v>
      </c>
      <c r="B127" s="2">
        <v>4340418.0640000002</v>
      </c>
      <c r="C127" s="1" t="s">
        <v>33</v>
      </c>
      <c r="D127" s="1"/>
      <c r="E127" s="7">
        <v>0.17648347672970599</v>
      </c>
      <c r="F127" s="7">
        <v>5.2254376477642202E-2</v>
      </c>
      <c r="G127" s="7">
        <v>0.231342890909633</v>
      </c>
      <c r="H127" s="7">
        <v>0.11316003511952701</v>
      </c>
      <c r="I127" s="7">
        <v>6.9521040009384805E-2</v>
      </c>
      <c r="J127" s="7">
        <v>0.207563471086843</v>
      </c>
      <c r="K127" s="7">
        <v>0.14967470966726401</v>
      </c>
      <c r="M127" s="24">
        <f t="shared" si="1"/>
        <v>1</v>
      </c>
    </row>
    <row r="128" spans="1:13" x14ac:dyDescent="0.25">
      <c r="A128" s="2">
        <v>19625482.359999999</v>
      </c>
      <c r="B128" s="2">
        <v>4340309.4060000004</v>
      </c>
      <c r="C128" s="1" t="s">
        <v>34</v>
      </c>
      <c r="D128" s="1"/>
      <c r="E128" s="7">
        <v>0.18878937576067201</v>
      </c>
      <c r="F128" s="7">
        <v>5.5651165318237002E-2</v>
      </c>
      <c r="G128" s="7">
        <v>0.204416969744353</v>
      </c>
      <c r="H128" s="7">
        <v>9.6010358253375797E-2</v>
      </c>
      <c r="I128" s="7">
        <v>7.4671729417293303E-2</v>
      </c>
      <c r="J128" s="7">
        <v>0.22105610710757101</v>
      </c>
      <c r="K128" s="7">
        <v>0.15940429439849799</v>
      </c>
      <c r="M128" s="24">
        <f t="shared" si="1"/>
        <v>1</v>
      </c>
    </row>
    <row r="129" spans="1:13" x14ac:dyDescent="0.25">
      <c r="A129" s="2">
        <v>19627060.846000001</v>
      </c>
      <c r="B129" s="2">
        <v>4340174.5329999998</v>
      </c>
      <c r="C129" s="1" t="s">
        <v>35</v>
      </c>
      <c r="D129" s="1"/>
      <c r="E129" s="7">
        <v>0.18904906807237101</v>
      </c>
      <c r="F129" s="7">
        <v>5.5025015710180501E-2</v>
      </c>
      <c r="G129" s="7">
        <v>0.17186944037475499</v>
      </c>
      <c r="H129" s="7">
        <v>0.110102738233665</v>
      </c>
      <c r="I129" s="7">
        <v>9.52037126883718E-2</v>
      </c>
      <c r="J129" s="7">
        <v>0.2211392407908</v>
      </c>
      <c r="K129" s="7">
        <v>0.15761078412985599</v>
      </c>
      <c r="M129" s="24">
        <f t="shared" si="1"/>
        <v>0.99999999999999933</v>
      </c>
    </row>
    <row r="130" spans="1:13" x14ac:dyDescent="0.25">
      <c r="A130" s="2">
        <v>19619745.276000001</v>
      </c>
      <c r="B130" s="2">
        <v>4339918.2259999998</v>
      </c>
      <c r="C130" s="1" t="s">
        <v>36</v>
      </c>
      <c r="D130" s="1"/>
      <c r="E130" s="7">
        <v>0.28780381989197801</v>
      </c>
      <c r="F130" s="7">
        <v>4.62269358651511E-2</v>
      </c>
      <c r="G130" s="7">
        <v>0.14215217652454901</v>
      </c>
      <c r="H130" s="7">
        <v>0.12646410329715099</v>
      </c>
      <c r="I130" s="7">
        <v>6.6533759759051195E-2</v>
      </c>
      <c r="J130" s="7">
        <v>0.20046027663543201</v>
      </c>
      <c r="K130" s="7">
        <v>0.130358928026688</v>
      </c>
      <c r="M130" s="24">
        <f t="shared" si="1"/>
        <v>1.0000000000000002</v>
      </c>
    </row>
    <row r="131" spans="1:13" x14ac:dyDescent="0.25">
      <c r="A131" s="2">
        <v>19620488.307</v>
      </c>
      <c r="B131" s="2">
        <v>4339876.2920000004</v>
      </c>
      <c r="C131" s="1" t="s">
        <v>37</v>
      </c>
      <c r="D131" s="1"/>
      <c r="E131" s="7">
        <v>0.28267664389326003</v>
      </c>
      <c r="F131" s="7">
        <v>4.9592493253604701E-2</v>
      </c>
      <c r="G131" s="7">
        <v>0.15200377193588199</v>
      </c>
      <c r="H131" s="7">
        <v>0.118282929998044</v>
      </c>
      <c r="I131" s="7">
        <v>6.4745481921464093E-2</v>
      </c>
      <c r="J131" s="7">
        <v>0.19330546497859299</v>
      </c>
      <c r="K131" s="7">
        <v>0.139393214019152</v>
      </c>
      <c r="M131" s="24">
        <f t="shared" ref="M131:M162" si="2">SUM(E131:K131)</f>
        <v>0.99999999999999978</v>
      </c>
    </row>
    <row r="132" spans="1:13" x14ac:dyDescent="0.25">
      <c r="A132" s="2">
        <v>19625477.995000001</v>
      </c>
      <c r="B132" s="2">
        <v>4339586.3590000002</v>
      </c>
      <c r="C132" s="1" t="s">
        <v>38</v>
      </c>
      <c r="D132" s="1"/>
      <c r="E132" s="7">
        <v>0.17970677262412901</v>
      </c>
      <c r="F132" s="7">
        <v>5.32575026206231E-2</v>
      </c>
      <c r="G132" s="7">
        <v>0.22259448040390301</v>
      </c>
      <c r="H132" s="7">
        <v>9.1796662432098802E-2</v>
      </c>
      <c r="I132" s="7">
        <v>7.5528168773098606E-2</v>
      </c>
      <c r="J132" s="7">
        <v>0.21135441229325999</v>
      </c>
      <c r="K132" s="7">
        <v>0.165762000852888</v>
      </c>
      <c r="M132" s="24">
        <f t="shared" si="2"/>
        <v>1.0000000000000007</v>
      </c>
    </row>
    <row r="133" spans="1:13" x14ac:dyDescent="0.25">
      <c r="A133" s="2">
        <v>19626221.842</v>
      </c>
      <c r="B133" s="2">
        <v>4339547.5120000001</v>
      </c>
      <c r="C133" s="1" t="s">
        <v>39</v>
      </c>
      <c r="D133" s="1"/>
      <c r="E133" s="7">
        <v>0.18364344929572199</v>
      </c>
      <c r="F133" s="7">
        <v>5.4305759366818702E-2</v>
      </c>
      <c r="G133" s="7">
        <v>0.192125964463951</v>
      </c>
      <c r="H133" s="7">
        <v>9.3216672894075606E-2</v>
      </c>
      <c r="I133" s="7">
        <v>7.1885841495935299E-2</v>
      </c>
      <c r="J133" s="7">
        <v>0.21462387186498899</v>
      </c>
      <c r="K133" s="7">
        <v>0.19019844061850999</v>
      </c>
      <c r="M133" s="24">
        <f t="shared" si="2"/>
        <v>1.0000000000000018</v>
      </c>
    </row>
    <row r="134" spans="1:13" x14ac:dyDescent="0.25">
      <c r="A134" s="2">
        <v>19627010.783</v>
      </c>
      <c r="B134" s="2">
        <v>4339511.1950000003</v>
      </c>
      <c r="C134" s="4" t="s">
        <v>40</v>
      </c>
      <c r="D134" s="1"/>
      <c r="E134" s="7">
        <v>0.180700293987932</v>
      </c>
      <c r="F134" s="7">
        <v>5.3950714653235497E-2</v>
      </c>
      <c r="G134" s="7">
        <v>0.164763322952968</v>
      </c>
      <c r="H134" s="7">
        <v>9.1005131608766193E-2</v>
      </c>
      <c r="I134" s="7">
        <v>9.5197065040434695E-2</v>
      </c>
      <c r="J134" s="7">
        <v>0.21710285150553199</v>
      </c>
      <c r="K134" s="7">
        <v>0.19728062025113099</v>
      </c>
      <c r="M134" s="24">
        <f t="shared" si="2"/>
        <v>0.99999999999999944</v>
      </c>
    </row>
    <row r="135" spans="1:13" x14ac:dyDescent="0.25">
      <c r="A135" s="2">
        <v>19625280.934999999</v>
      </c>
      <c r="B135" s="2">
        <v>4338765.9950000001</v>
      </c>
      <c r="C135" s="1" t="s">
        <v>41</v>
      </c>
      <c r="D135" s="4"/>
      <c r="E135" s="7">
        <v>0.15826796460131701</v>
      </c>
      <c r="F135" s="7">
        <v>4.79119349536005E-2</v>
      </c>
      <c r="G135" s="7">
        <v>0.214997956809131</v>
      </c>
      <c r="H135" s="7">
        <v>8.0845427849900203E-2</v>
      </c>
      <c r="I135" s="7">
        <v>6.39886086414094E-2</v>
      </c>
      <c r="J135" s="7">
        <v>0.18614007783182701</v>
      </c>
      <c r="K135" s="7">
        <v>0.24784802931281499</v>
      </c>
      <c r="M135" s="24">
        <f t="shared" si="2"/>
        <v>1</v>
      </c>
    </row>
    <row r="136" spans="1:13" x14ac:dyDescent="0.25">
      <c r="A136" s="2">
        <v>19626612.197000001</v>
      </c>
      <c r="B136" s="2">
        <v>4338711.6119999997</v>
      </c>
      <c r="C136" s="1" t="s">
        <v>42</v>
      </c>
      <c r="D136" s="1"/>
      <c r="E136" s="7">
        <v>0.16199317489868101</v>
      </c>
      <c r="F136" s="7">
        <v>4.9262877543097799E-2</v>
      </c>
      <c r="G136" s="7">
        <v>0.184533233824621</v>
      </c>
      <c r="H136" s="7">
        <v>8.3387004002317397E-2</v>
      </c>
      <c r="I136" s="7">
        <v>6.3812965395206506E-2</v>
      </c>
      <c r="J136" s="7">
        <v>0.19129635876620199</v>
      </c>
      <c r="K136" s="7">
        <v>0.26571438556987398</v>
      </c>
      <c r="M136" s="24">
        <f t="shared" si="2"/>
        <v>0.99999999999999978</v>
      </c>
    </row>
    <row r="137" spans="1:13" x14ac:dyDescent="0.25">
      <c r="A137" s="2">
        <v>19625926.434999999</v>
      </c>
      <c r="B137" s="2">
        <v>4338053.1370000001</v>
      </c>
      <c r="C137" s="1" t="s">
        <v>43</v>
      </c>
      <c r="D137" s="1"/>
      <c r="E137" s="7">
        <v>0.17667421534426</v>
      </c>
      <c r="F137" s="7">
        <v>4.7992110798632803E-2</v>
      </c>
      <c r="G137" s="7">
        <v>0.21388683107273199</v>
      </c>
      <c r="H137" s="7">
        <v>8.0613771335928397E-2</v>
      </c>
      <c r="I137" s="7">
        <v>6.22445485195222E-2</v>
      </c>
      <c r="J137" s="7">
        <v>0.18560670739038401</v>
      </c>
      <c r="K137" s="7">
        <v>0.232981815538541</v>
      </c>
      <c r="M137" s="24">
        <f t="shared" si="2"/>
        <v>1.0000000000000004</v>
      </c>
    </row>
    <row r="138" spans="1:13" x14ac:dyDescent="0.25">
      <c r="A138" s="2">
        <v>19623581.515000001</v>
      </c>
      <c r="B138" s="2">
        <v>4337420.3130000001</v>
      </c>
      <c r="C138" s="1" t="s">
        <v>44</v>
      </c>
      <c r="D138" s="1"/>
      <c r="E138" s="7">
        <v>0.22388812571134201</v>
      </c>
      <c r="F138" s="7">
        <v>4.6885311626260001E-2</v>
      </c>
      <c r="G138" s="7">
        <v>0.20418421770572501</v>
      </c>
      <c r="H138" s="7">
        <v>0.110091266922169</v>
      </c>
      <c r="I138" s="7">
        <v>6.0825112915436297E-2</v>
      </c>
      <c r="J138" s="7">
        <v>0.22300726485598901</v>
      </c>
      <c r="K138" s="7">
        <v>0.13111870026307801</v>
      </c>
      <c r="M138" s="24">
        <f t="shared" si="2"/>
        <v>0.99999999999999922</v>
      </c>
    </row>
    <row r="139" spans="1:13" x14ac:dyDescent="0.25">
      <c r="A139" s="2">
        <v>19625063.875</v>
      </c>
      <c r="B139" s="2">
        <v>4337330.7719999999</v>
      </c>
      <c r="C139" s="1" t="s">
        <v>45</v>
      </c>
      <c r="D139" s="1"/>
      <c r="E139" s="7">
        <v>0.240315948830186</v>
      </c>
      <c r="F139" s="7">
        <v>4.8337809760791897E-2</v>
      </c>
      <c r="G139" s="7">
        <v>0.24575956955803199</v>
      </c>
      <c r="H139" s="7">
        <v>8.1194452131642794E-2</v>
      </c>
      <c r="I139" s="7">
        <v>6.2642833298493503E-2</v>
      </c>
      <c r="J139" s="7">
        <v>0.186943678093419</v>
      </c>
      <c r="K139" s="7">
        <v>0.13480570832743499</v>
      </c>
      <c r="M139" s="24">
        <f t="shared" si="2"/>
        <v>1.0000000000000002</v>
      </c>
    </row>
    <row r="140" spans="1:13" x14ac:dyDescent="0.25">
      <c r="A140" s="2">
        <v>19624236.508000001</v>
      </c>
      <c r="B140" s="2">
        <v>4336759.3720000004</v>
      </c>
      <c r="C140" s="1" t="s">
        <v>46</v>
      </c>
      <c r="D140" s="1"/>
      <c r="E140" s="7">
        <v>0.26234182692072899</v>
      </c>
      <c r="F140" s="7">
        <v>4.6787408728653002E-2</v>
      </c>
      <c r="G140" s="7">
        <v>0.232349952709341</v>
      </c>
      <c r="H140" s="7">
        <v>8.6123912721391901E-2</v>
      </c>
      <c r="I140" s="7">
        <v>6.0665167732902897E-2</v>
      </c>
      <c r="J140" s="7">
        <v>0.18112319359732099</v>
      </c>
      <c r="K140" s="7">
        <v>0.13060853758966201</v>
      </c>
      <c r="M140" s="24">
        <f t="shared" si="2"/>
        <v>1.0000000000000007</v>
      </c>
    </row>
    <row r="141" spans="1:13" x14ac:dyDescent="0.25">
      <c r="A141" s="2">
        <v>19626771.173999999</v>
      </c>
      <c r="B141" s="2">
        <v>4336575.9239999996</v>
      </c>
      <c r="C141" s="1" t="s">
        <v>47</v>
      </c>
      <c r="D141" s="1"/>
      <c r="E141" s="7">
        <v>0.24418653852491801</v>
      </c>
      <c r="F141" s="7">
        <v>4.4542134611213403E-2</v>
      </c>
      <c r="G141" s="7">
        <v>0.22658773241413699</v>
      </c>
      <c r="H141" s="7">
        <v>7.4818744052091102E-2</v>
      </c>
      <c r="I141" s="7">
        <v>5.7697922580493603E-2</v>
      </c>
      <c r="J141" s="7">
        <v>0.17226412441025801</v>
      </c>
      <c r="K141" s="7">
        <v>0.17990280340688899</v>
      </c>
      <c r="M141" s="24">
        <f t="shared" si="2"/>
        <v>1</v>
      </c>
    </row>
    <row r="142" spans="1:13" x14ac:dyDescent="0.25">
      <c r="A142" s="2">
        <v>19625846.839000002</v>
      </c>
      <c r="B142" s="2">
        <v>4336622.4840000002</v>
      </c>
      <c r="C142" s="1" t="s">
        <v>48</v>
      </c>
      <c r="D142" s="1"/>
      <c r="E142" s="7">
        <v>0.26529978877205201</v>
      </c>
      <c r="F142" s="7">
        <v>4.6375418643341999E-2</v>
      </c>
      <c r="G142" s="7">
        <v>0.24166676245379701</v>
      </c>
      <c r="H142" s="7">
        <v>7.7898165592433802E-2</v>
      </c>
      <c r="I142" s="7">
        <v>6.0072678103036098E-2</v>
      </c>
      <c r="J142" s="7">
        <v>0.17935424416644999</v>
      </c>
      <c r="K142" s="7">
        <v>0.12933294226889</v>
      </c>
      <c r="M142" s="24">
        <f t="shared" si="2"/>
        <v>1.0000000000000009</v>
      </c>
    </row>
    <row r="143" spans="1:13" x14ac:dyDescent="0.25">
      <c r="A143" s="2">
        <v>19618987.375999998</v>
      </c>
      <c r="B143" s="2">
        <v>4336161.0020000003</v>
      </c>
      <c r="C143" s="1" t="s">
        <v>49</v>
      </c>
      <c r="D143" s="1"/>
      <c r="E143" s="7">
        <v>0.26321751652798903</v>
      </c>
      <c r="F143" s="7">
        <v>5.0387807889807498E-2</v>
      </c>
      <c r="G143" s="7">
        <v>0.182710895691643</v>
      </c>
      <c r="H143" s="7">
        <v>9.0355397964922202E-2</v>
      </c>
      <c r="I143" s="7">
        <v>6.7037692236004795E-2</v>
      </c>
      <c r="J143" s="7">
        <v>0.20014913603533999</v>
      </c>
      <c r="K143" s="7">
        <v>0.14614155365429399</v>
      </c>
      <c r="M143" s="24">
        <f t="shared" si="2"/>
        <v>1.0000000000000004</v>
      </c>
    </row>
    <row r="144" spans="1:13" x14ac:dyDescent="0.25">
      <c r="A144" s="2">
        <v>19619792.691</v>
      </c>
      <c r="B144" s="2">
        <v>4336189.4210000001</v>
      </c>
      <c r="C144" s="1" t="s">
        <v>50</v>
      </c>
      <c r="D144" s="1"/>
      <c r="E144" s="7">
        <v>0.25207186990506097</v>
      </c>
      <c r="F144" s="7">
        <v>4.8537088146124799E-2</v>
      </c>
      <c r="G144" s="7">
        <v>0.21558910371022599</v>
      </c>
      <c r="H144" s="7">
        <v>8.3737028592966598E-2</v>
      </c>
      <c r="I144" s="7">
        <v>6.4575430316148597E-2</v>
      </c>
      <c r="J144" s="7">
        <v>0.19362066365503</v>
      </c>
      <c r="K144" s="7">
        <v>0.14186881567444301</v>
      </c>
      <c r="M144" s="24">
        <f t="shared" si="2"/>
        <v>0.99999999999999978</v>
      </c>
    </row>
    <row r="145" spans="1:13" x14ac:dyDescent="0.25">
      <c r="A145" s="2">
        <v>19620690.034000002</v>
      </c>
      <c r="B145" s="2">
        <v>4336104.8310000002</v>
      </c>
      <c r="C145" s="1" t="s">
        <v>51</v>
      </c>
      <c r="D145" s="1"/>
      <c r="E145" s="7">
        <v>0.24561621005168599</v>
      </c>
      <c r="F145" s="7">
        <v>4.7519175448532097E-2</v>
      </c>
      <c r="G145" s="7">
        <v>0.234250340762821</v>
      </c>
      <c r="H145" s="7">
        <v>8.1980907904250194E-2</v>
      </c>
      <c r="I145" s="7">
        <v>6.3221163857612298E-2</v>
      </c>
      <c r="J145" s="7">
        <v>0.18875442908599499</v>
      </c>
      <c r="K145" s="7">
        <v>0.138657772889104</v>
      </c>
      <c r="M145" s="24">
        <f t="shared" si="2"/>
        <v>1.0000000000000007</v>
      </c>
    </row>
    <row r="146" spans="1:13" x14ac:dyDescent="0.25">
      <c r="A146" s="2">
        <v>19621644.213</v>
      </c>
      <c r="B146" s="2">
        <v>4336053.3169999998</v>
      </c>
      <c r="C146" s="1" t="s">
        <v>52</v>
      </c>
      <c r="D146" s="1"/>
      <c r="E146" s="7">
        <v>0.24459356490023099</v>
      </c>
      <c r="F146" s="7">
        <v>4.6734999341777203E-2</v>
      </c>
      <c r="G146" s="7">
        <v>0.23371358270831899</v>
      </c>
      <c r="H146" s="7">
        <v>8.0628033647031305E-2</v>
      </c>
      <c r="I146" s="7">
        <v>6.2177868689494903E-2</v>
      </c>
      <c r="J146" s="7">
        <v>0.198286656946352</v>
      </c>
      <c r="K146" s="7">
        <v>0.13386529376679501</v>
      </c>
      <c r="M146" s="24">
        <f t="shared" si="2"/>
        <v>1.0000000000000004</v>
      </c>
    </row>
    <row r="147" spans="1:13" x14ac:dyDescent="0.25">
      <c r="A147" s="2">
        <v>19622334.921</v>
      </c>
      <c r="B147" s="2">
        <v>4335992.5999999996</v>
      </c>
      <c r="C147" s="1" t="s">
        <v>53</v>
      </c>
      <c r="D147" s="1"/>
      <c r="E147" s="7">
        <v>0.245361685621243</v>
      </c>
      <c r="F147" s="7">
        <v>4.6032393487861499E-2</v>
      </c>
      <c r="G147" s="7">
        <v>0.223152983039374</v>
      </c>
      <c r="H147" s="7">
        <v>8.1940522731549406E-2</v>
      </c>
      <c r="I147" s="7">
        <v>6.0864398218623002E-2</v>
      </c>
      <c r="J147" s="7">
        <v>0.211025000993073</v>
      </c>
      <c r="K147" s="7">
        <v>0.13162301590827599</v>
      </c>
      <c r="M147" s="24">
        <f t="shared" si="2"/>
        <v>0.99999999999999978</v>
      </c>
    </row>
    <row r="148" spans="1:13" x14ac:dyDescent="0.25">
      <c r="A148" s="2">
        <v>19623366.993999999</v>
      </c>
      <c r="B148" s="2">
        <v>4335971.8109999998</v>
      </c>
      <c r="C148" s="1" t="s">
        <v>54</v>
      </c>
      <c r="D148" s="1"/>
      <c r="E148" s="7">
        <v>0.25712297971164999</v>
      </c>
      <c r="F148" s="7">
        <v>4.5755259508852203E-2</v>
      </c>
      <c r="G148" s="7">
        <v>0.22333075587214801</v>
      </c>
      <c r="H148" s="7">
        <v>7.9595248310894207E-2</v>
      </c>
      <c r="I148" s="7">
        <v>5.9927453386968199E-2</v>
      </c>
      <c r="J148" s="7">
        <v>0.201926111659365</v>
      </c>
      <c r="K148" s="7">
        <v>0.132342191550122</v>
      </c>
      <c r="M148" s="24">
        <f t="shared" si="2"/>
        <v>0.99999999999999978</v>
      </c>
    </row>
    <row r="149" spans="1:13" x14ac:dyDescent="0.25">
      <c r="A149" s="2">
        <v>19618940.217</v>
      </c>
      <c r="B149" s="2">
        <v>4335480.7070000004</v>
      </c>
      <c r="C149" s="1" t="s">
        <v>55</v>
      </c>
      <c r="D149" s="1"/>
      <c r="E149" s="7">
        <v>0.254981498882971</v>
      </c>
      <c r="F149" s="7">
        <v>5.1840460144399497E-2</v>
      </c>
      <c r="G149" s="7">
        <v>0.176109789262654</v>
      </c>
      <c r="H149" s="7">
        <v>8.9436063414338005E-2</v>
      </c>
      <c r="I149" s="7">
        <v>6.8970351322549001E-2</v>
      </c>
      <c r="J149" s="7">
        <v>0.207589494977621</v>
      </c>
      <c r="K149" s="7">
        <v>0.15107234199546801</v>
      </c>
      <c r="M149" s="24">
        <f t="shared" si="2"/>
        <v>1.0000000000000004</v>
      </c>
    </row>
    <row r="150" spans="1:13" x14ac:dyDescent="0.25">
      <c r="A150" s="2">
        <v>19619749.441</v>
      </c>
      <c r="B150" s="2">
        <v>4335411.159</v>
      </c>
      <c r="C150" s="4" t="s">
        <v>56</v>
      </c>
      <c r="D150" s="1"/>
      <c r="E150" s="7">
        <v>0.241027758812833</v>
      </c>
      <c r="F150" s="7">
        <v>4.8746428680243398E-2</v>
      </c>
      <c r="G150" s="7">
        <v>0.215635952647173</v>
      </c>
      <c r="H150" s="7">
        <v>8.4384163962934799E-2</v>
      </c>
      <c r="I150" s="7">
        <v>6.4853944244149905E-2</v>
      </c>
      <c r="J150" s="7">
        <v>0.202429027110264</v>
      </c>
      <c r="K150" s="7">
        <v>0.14292272454240201</v>
      </c>
      <c r="M150" s="24">
        <f t="shared" si="2"/>
        <v>1</v>
      </c>
    </row>
    <row r="151" spans="1:13" x14ac:dyDescent="0.25">
      <c r="A151" s="2">
        <v>19620642.037999999</v>
      </c>
      <c r="B151" s="2">
        <v>4335391.6960000005</v>
      </c>
      <c r="C151" s="1" t="s">
        <v>57</v>
      </c>
      <c r="D151" s="4"/>
      <c r="E151" s="7">
        <v>0.244723557173741</v>
      </c>
      <c r="F151" s="7">
        <v>4.7947760389257299E-2</v>
      </c>
      <c r="G151" s="7">
        <v>0.22817325190405899</v>
      </c>
      <c r="H151" s="7">
        <v>8.2720310097640401E-2</v>
      </c>
      <c r="I151" s="7">
        <v>6.3791368170055401E-2</v>
      </c>
      <c r="J151" s="7">
        <v>0.19205574996494501</v>
      </c>
      <c r="K151" s="7">
        <v>0.14058800230030299</v>
      </c>
      <c r="M151" s="24">
        <f t="shared" si="2"/>
        <v>1.0000000000000009</v>
      </c>
    </row>
    <row r="152" spans="1:13" x14ac:dyDescent="0.25">
      <c r="A152" s="2">
        <v>19623259.353999998</v>
      </c>
      <c r="B152" s="2">
        <v>4335222.5470000003</v>
      </c>
      <c r="C152" s="1" t="s">
        <v>58</v>
      </c>
      <c r="D152" s="1"/>
      <c r="E152" s="7">
        <v>0.25751563686090301</v>
      </c>
      <c r="F152" s="7">
        <v>4.4939327241097997E-2</v>
      </c>
      <c r="G152" s="7">
        <v>0.228163722466874</v>
      </c>
      <c r="H152" s="7">
        <v>7.6722956607694404E-2</v>
      </c>
      <c r="I152" s="7">
        <v>5.9166392948473999E-2</v>
      </c>
      <c r="J152" s="7">
        <v>0.20325562549093801</v>
      </c>
      <c r="K152" s="7">
        <v>0.13023633838401799</v>
      </c>
      <c r="M152" s="24">
        <f t="shared" si="2"/>
        <v>0.99999999999999956</v>
      </c>
    </row>
    <row r="153" spans="1:13" x14ac:dyDescent="0.25">
      <c r="A153" s="2">
        <v>19625269.774</v>
      </c>
      <c r="B153" s="2">
        <v>4335121.18</v>
      </c>
      <c r="C153" s="1" t="s">
        <v>59</v>
      </c>
      <c r="D153" s="1"/>
      <c r="E153" s="7">
        <v>0.27629989705983599</v>
      </c>
      <c r="F153" s="7">
        <v>4.5169081051745497E-2</v>
      </c>
      <c r="G153" s="7">
        <v>0.24094843640143199</v>
      </c>
      <c r="H153" s="7">
        <v>7.6256139920922297E-2</v>
      </c>
      <c r="I153" s="7">
        <v>5.8806398225307997E-2</v>
      </c>
      <c r="J153" s="7">
        <v>0.17557361247921999</v>
      </c>
      <c r="K153" s="7">
        <v>0.12694643486153501</v>
      </c>
      <c r="M153" s="24">
        <f t="shared" si="2"/>
        <v>0.99999999999999867</v>
      </c>
    </row>
    <row r="154" spans="1:13" x14ac:dyDescent="0.25">
      <c r="A154" s="2">
        <v>19624561.839000002</v>
      </c>
      <c r="B154" s="2">
        <v>4335184.7300000004</v>
      </c>
      <c r="C154" s="1" t="s">
        <v>60</v>
      </c>
      <c r="D154" s="1"/>
      <c r="E154" s="7">
        <v>0.27490236825502901</v>
      </c>
      <c r="F154" s="7">
        <v>4.5117231979070999E-2</v>
      </c>
      <c r="G154" s="7">
        <v>0.24013629482413301</v>
      </c>
      <c r="H154" s="7">
        <v>7.6368551492881701E-2</v>
      </c>
      <c r="I154" s="7">
        <v>5.8893086584732399E-2</v>
      </c>
      <c r="J154" s="7">
        <v>0.17583243105820701</v>
      </c>
      <c r="K154" s="7">
        <v>0.12875003580594599</v>
      </c>
      <c r="M154" s="24">
        <f t="shared" si="2"/>
        <v>1</v>
      </c>
    </row>
    <row r="155" spans="1:13" x14ac:dyDescent="0.25">
      <c r="A155" s="2">
        <v>19619080.452</v>
      </c>
      <c r="B155" s="2">
        <v>4334650.8380000005</v>
      </c>
      <c r="C155" s="1" t="s">
        <v>61</v>
      </c>
      <c r="D155" s="1"/>
      <c r="E155" s="7">
        <v>0.24845401376464599</v>
      </c>
      <c r="F155" s="7">
        <v>5.2821883617573798E-2</v>
      </c>
      <c r="G155" s="7">
        <v>0.171292178355961</v>
      </c>
      <c r="H155" s="7">
        <v>9.1129232258492496E-2</v>
      </c>
      <c r="I155" s="7">
        <v>7.0276071247728597E-2</v>
      </c>
      <c r="J155" s="7">
        <v>0.211768694214339</v>
      </c>
      <c r="K155" s="7">
        <v>0.15425792654126</v>
      </c>
      <c r="M155" s="24">
        <f t="shared" si="2"/>
        <v>1.0000000000000009</v>
      </c>
    </row>
    <row r="156" spans="1:13" x14ac:dyDescent="0.25">
      <c r="A156" s="2">
        <v>19619869.795000002</v>
      </c>
      <c r="B156" s="2">
        <v>4334600.2130000005</v>
      </c>
      <c r="C156" s="1" t="s">
        <v>62</v>
      </c>
      <c r="D156" s="1"/>
      <c r="E156" s="7">
        <v>0.24507040771823299</v>
      </c>
      <c r="F156" s="7">
        <v>5.0071736841909902E-2</v>
      </c>
      <c r="G156" s="7">
        <v>0.20191665973308401</v>
      </c>
      <c r="H156" s="7">
        <v>8.6384631212477497E-2</v>
      </c>
      <c r="I156" s="7">
        <v>6.6617180320106203E-2</v>
      </c>
      <c r="J156" s="7">
        <v>0.20320340725675701</v>
      </c>
      <c r="K156" s="7">
        <v>0.14673597691743201</v>
      </c>
      <c r="M156" s="24">
        <f t="shared" si="2"/>
        <v>0.99999999999999967</v>
      </c>
    </row>
    <row r="157" spans="1:13" x14ac:dyDescent="0.25">
      <c r="A157" s="2">
        <v>19620678.500999998</v>
      </c>
      <c r="B157" s="2">
        <v>4334488.0970000001</v>
      </c>
      <c r="C157" s="1" t="s">
        <v>63</v>
      </c>
      <c r="D157" s="1"/>
      <c r="E157" s="7">
        <v>0.24737540398887101</v>
      </c>
      <c r="F157" s="7">
        <v>4.86937145666579E-2</v>
      </c>
      <c r="G157" s="7">
        <v>0.21711873167156601</v>
      </c>
      <c r="H157" s="7">
        <v>8.4007243217608094E-2</v>
      </c>
      <c r="I157" s="7">
        <v>6.5032214402957506E-2</v>
      </c>
      <c r="J157" s="7">
        <v>0.19491754070473999</v>
      </c>
      <c r="K157" s="7">
        <v>0.142855151447599</v>
      </c>
      <c r="M157" s="24">
        <f t="shared" si="2"/>
        <v>0.99999999999999944</v>
      </c>
    </row>
    <row r="158" spans="1:13" x14ac:dyDescent="0.25">
      <c r="A158" s="2">
        <v>19621636.842</v>
      </c>
      <c r="B158" s="2">
        <v>4334528.8569999998</v>
      </c>
      <c r="C158" s="1" t="s">
        <v>64</v>
      </c>
      <c r="D158" s="1"/>
      <c r="E158" s="7">
        <v>0.25270956899588698</v>
      </c>
      <c r="F158" s="7">
        <v>4.7454499040174597E-2</v>
      </c>
      <c r="G158" s="7">
        <v>0.226342719725736</v>
      </c>
      <c r="H158" s="7">
        <v>8.1869327039744699E-2</v>
      </c>
      <c r="I158" s="7">
        <v>6.4009852397938993E-2</v>
      </c>
      <c r="J158" s="7">
        <v>0.18849752314392801</v>
      </c>
      <c r="K158" s="7">
        <v>0.139116509656591</v>
      </c>
      <c r="M158" s="24">
        <f t="shared" si="2"/>
        <v>1.0000000000000002</v>
      </c>
    </row>
    <row r="159" spans="1:13" x14ac:dyDescent="0.25">
      <c r="A159" s="2">
        <v>19622755.249000002</v>
      </c>
      <c r="B159" s="2">
        <v>4334498.5949999997</v>
      </c>
      <c r="C159" s="1" t="s">
        <v>65</v>
      </c>
      <c r="D159" s="1"/>
      <c r="E159" s="7">
        <v>0.25995334943571102</v>
      </c>
      <c r="F159" s="7">
        <v>4.6162657430437098E-2</v>
      </c>
      <c r="G159" s="7">
        <v>0.230671332062095</v>
      </c>
      <c r="H159" s="7">
        <v>7.9426173756537002E-2</v>
      </c>
      <c r="I159" s="7">
        <v>6.1251031173135899E-2</v>
      </c>
      <c r="J159" s="7">
        <v>0.18842685914371901</v>
      </c>
      <c r="K159" s="7">
        <v>0.134108596998364</v>
      </c>
      <c r="M159" s="24">
        <f t="shared" si="2"/>
        <v>0.99999999999999911</v>
      </c>
    </row>
    <row r="160" spans="1:13" ht="16.2" x14ac:dyDescent="0.25">
      <c r="A160" s="2">
        <v>19622630.600000001</v>
      </c>
      <c r="B160" s="2">
        <v>4339420.42</v>
      </c>
      <c r="C160" s="4" t="s">
        <v>66</v>
      </c>
      <c r="D160" s="1"/>
      <c r="E160" s="7">
        <v>0.20641341229341301</v>
      </c>
      <c r="F160" s="7">
        <v>5.60514902758412E-2</v>
      </c>
      <c r="G160" s="7">
        <v>0.174114422781637</v>
      </c>
      <c r="H160" s="7">
        <v>9.7642910151728005E-2</v>
      </c>
      <c r="I160" s="7">
        <v>7.4163437320686004E-2</v>
      </c>
      <c r="J160" s="7">
        <v>0.22946201701781199</v>
      </c>
      <c r="K160" s="7">
        <v>0.16215231015888301</v>
      </c>
      <c r="M160" s="24">
        <f t="shared" si="2"/>
        <v>1.0000000000000002</v>
      </c>
    </row>
    <row r="161" spans="1:13" ht="16.2" x14ac:dyDescent="0.25">
      <c r="A161" s="2">
        <v>19622520.940000001</v>
      </c>
      <c r="B161" s="2">
        <v>4339597.4800000004</v>
      </c>
      <c r="C161" s="4" t="s">
        <v>67</v>
      </c>
      <c r="D161" s="4"/>
      <c r="E161" s="7">
        <v>0.20604523272827699</v>
      </c>
      <c r="F161" s="7">
        <v>5.6134660116754199E-2</v>
      </c>
      <c r="G161" s="7">
        <v>0.17405462384305301</v>
      </c>
      <c r="H161" s="7">
        <v>9.8837906597411304E-2</v>
      </c>
      <c r="I161" s="7">
        <v>7.4137966169229005E-2</v>
      </c>
      <c r="J161" s="7">
        <v>0.22882424248781899</v>
      </c>
      <c r="K161" s="7">
        <v>0.16196536805745601</v>
      </c>
      <c r="M161" s="24">
        <f t="shared" si="2"/>
        <v>0.99999999999999944</v>
      </c>
    </row>
    <row r="162" spans="1:13" ht="16.2" x14ac:dyDescent="0.25">
      <c r="A162" s="2">
        <v>19622774.550000001</v>
      </c>
      <c r="B162" s="2">
        <v>4339384.26</v>
      </c>
      <c r="C162" s="4" t="s">
        <v>68</v>
      </c>
      <c r="D162" s="4"/>
      <c r="E162" s="7">
        <v>0.202419385721094</v>
      </c>
      <c r="F162" s="7">
        <v>5.6644453867452101E-2</v>
      </c>
      <c r="G162" s="7">
        <v>0.17571695850846</v>
      </c>
      <c r="H162" s="7">
        <v>9.7055246570374495E-2</v>
      </c>
      <c r="I162" s="7">
        <v>7.4846031881387595E-2</v>
      </c>
      <c r="J162" s="7">
        <v>0.22996245346333499</v>
      </c>
      <c r="K162" s="7">
        <v>0.16335546998789699</v>
      </c>
      <c r="M162" s="24">
        <f t="shared" si="2"/>
        <v>1.0000000000000002</v>
      </c>
    </row>
    <row r="163" spans="1:13" x14ac:dyDescent="0.25">
      <c r="D163" s="4"/>
    </row>
  </sheetData>
  <phoneticPr fontId="3" type="noConversion"/>
  <conditionalFormatting sqref="E1:M1048576"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原始数据</vt:lpstr>
      <vt:lpstr>AHP</vt:lpstr>
      <vt:lpstr>灰色</vt:lpstr>
      <vt:lpstr>组合常权</vt:lpstr>
      <vt:lpstr>K聚类</vt:lpstr>
      <vt:lpstr>变权区间及参数</vt:lpstr>
      <vt:lpstr>X行</vt:lpstr>
      <vt:lpstr>X列</vt:lpstr>
      <vt:lpstr>W</vt:lpstr>
      <vt:lpstr>未知测度</vt:lpstr>
      <vt:lpstr>R</vt:lpstr>
      <vt:lpstr>常权结果</vt:lpstr>
      <vt:lpstr>变权-物元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Junhao Ren</dc:creator>
  <cp:lastModifiedBy>田世元</cp:lastModifiedBy>
  <dcterms:created xsi:type="dcterms:W3CDTF">2015-06-05T18:19:34Z</dcterms:created>
  <dcterms:modified xsi:type="dcterms:W3CDTF">2024-05-24T15:15:52Z</dcterms:modified>
</cp:coreProperties>
</file>