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matlabWorkspace\PS05\submit\"/>
    </mc:Choice>
  </mc:AlternateContent>
  <bookViews>
    <workbookView xWindow="0" yWindow="0" windowWidth="15312" windowHeight="6912" xr2:uid="{00000000-000D-0000-FFFF-FFFF00000000}"/>
  </bookViews>
  <sheets>
    <sheet name="Streamflow" sheetId="1" r:id="rId1"/>
    <sheet name="Analysis Questions" sheetId="2" r:id="rId2"/>
    <sheet name="Model Calcs" sheetId="3" r:id="rId3"/>
  </sheets>
  <definedNames>
    <definedName name="_xlnm.Print_Area" localSheetId="1">'Analysis Questions'!$A$1:$M$30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0" i="2"/>
  <c r="B3" i="3"/>
  <c r="B4" i="3"/>
  <c r="B5" i="3"/>
  <c r="B6" i="3"/>
  <c r="B2" i="3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16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17" i="1"/>
  <c r="W18" i="1"/>
  <c r="W19" i="1"/>
  <c r="W20" i="1"/>
  <c r="W21" i="1"/>
  <c r="W22" i="1"/>
  <c r="W16" i="1"/>
</calcChain>
</file>

<file path=xl/sharedStrings.xml><?xml version="1.0" encoding="utf-8"?>
<sst xmlns="http://schemas.openxmlformats.org/spreadsheetml/2006/main" count="258" uniqueCount="258">
  <si>
    <t>Input Section:</t>
  </si>
  <si>
    <t>I/We have not used material obtained from any other unauthorized source, either modified</t>
  </si>
  <si>
    <t xml:space="preserve">or unmodified.  Neither have I/we provided access to my/our work to another. </t>
  </si>
  <si>
    <t>The solution I/we am/are submitting is my/our own original work.</t>
  </si>
  <si>
    <t>Assignment</t>
  </si>
  <si>
    <t>Problem Description</t>
  </si>
  <si>
    <t xml:space="preserve"> </t>
  </si>
  <si>
    <t xml:space="preserve">ENGR 132 </t>
  </si>
  <si>
    <t>Q1: Which type of function do you think best represents the data, after plotting the data using the four different scaling options? Provide a reason for your selection.</t>
  </si>
  <si>
    <t>Work</t>
  </si>
  <si>
    <t>&lt;insert linear-linear plot here&gt;</t>
  </si>
  <si>
    <t>Function Discovery Plots:</t>
  </si>
  <si>
    <t>Team-ID</t>
  </si>
  <si>
    <t>Your Name</t>
  </si>
  <si>
    <t>Your Purdue Login</t>
  </si>
  <si>
    <t>Name</t>
  </si>
  <si>
    <t>Purdue Login</t>
  </si>
  <si>
    <t>Contributor 1</t>
  </si>
  <si>
    <t>Contributor 2</t>
  </si>
  <si>
    <t>Contributor 3</t>
  </si>
  <si>
    <t>&lt;insert log-linear plot here&gt;</t>
  </si>
  <si>
    <t>&lt;insert linear-log plot here&gt;</t>
  </si>
  <si>
    <t>&lt;insert log-log plot here&gt;</t>
  </si>
  <si>
    <t>Linearization:</t>
  </si>
  <si>
    <t>Linearized Plot:</t>
  </si>
  <si>
    <t>Streamflow (ft^3/s)</t>
  </si>
  <si>
    <t>Q2: Determine the model (i.e., the general form) of the function you diagnosed in Q1. Show work as necessary. Manage the decimal precision of the coefficients.</t>
  </si>
  <si>
    <t>Q3: Use your model to predict the streamflow for the river heights listed below.</t>
  </si>
  <si>
    <t>2 ft</t>
  </si>
  <si>
    <t>6 ft</t>
  </si>
  <si>
    <t>12 ft</t>
  </si>
  <si>
    <t>18 ft</t>
  </si>
  <si>
    <t>26 ft</t>
  </si>
  <si>
    <t>Model</t>
  </si>
  <si>
    <t>Height</t>
  </si>
  <si>
    <t>10/1/2016 0:00</t>
  </si>
  <si>
    <t>10/2/2016 0:00</t>
  </si>
  <si>
    <t>10/3/2016 0:00</t>
  </si>
  <si>
    <t>10/4/2016 0:00</t>
  </si>
  <si>
    <t>10/5/2016 0:00</t>
  </si>
  <si>
    <t>10/6/2016 0:00</t>
  </si>
  <si>
    <t>10/7/2016 0:00</t>
  </si>
  <si>
    <t>10/8/2016 0:00</t>
  </si>
  <si>
    <t>10/9/2016 0:00</t>
  </si>
  <si>
    <t>10/10/2016 0:00</t>
  </si>
  <si>
    <t>10/11/2016 0:00</t>
  </si>
  <si>
    <t>10/12/2016 0:00</t>
  </si>
  <si>
    <t>10/13/2016 0:00</t>
  </si>
  <si>
    <t>10/14/2016 0:00</t>
  </si>
  <si>
    <t>10/15/2016 0:00</t>
  </si>
  <si>
    <t>10/16/2016 0:00</t>
  </si>
  <si>
    <t>10/17/2016 0:00</t>
  </si>
  <si>
    <t>10/18/2016 0:00</t>
  </si>
  <si>
    <t>10/19/2016 0:00</t>
  </si>
  <si>
    <t>10/20/2016 0:00</t>
  </si>
  <si>
    <t>10/21/2016 0:00</t>
  </si>
  <si>
    <t>10/22/2016 0:00</t>
  </si>
  <si>
    <t>10/23/2016 0:00</t>
  </si>
  <si>
    <t>10/24/2016 0:00</t>
  </si>
  <si>
    <t>10/25/2016 0:00</t>
  </si>
  <si>
    <t>10/26/2016 0:00</t>
  </si>
  <si>
    <t>10/27/2016 0:00</t>
  </si>
  <si>
    <t>10/28/2016 0:00</t>
  </si>
  <si>
    <t>10/29/2016 0:00</t>
  </si>
  <si>
    <t>10/30/2016 0:00</t>
  </si>
  <si>
    <t>10/31/2016 0:00</t>
  </si>
  <si>
    <t>11/1/2016 0:00</t>
  </si>
  <si>
    <t>11/2/2016 0:00</t>
  </si>
  <si>
    <t>11/3/2016 0:00</t>
  </si>
  <si>
    <t>11/4/2016 0:00</t>
  </si>
  <si>
    <t>11/5/2016 0:00</t>
  </si>
  <si>
    <t>11/6/2016 0:00</t>
  </si>
  <si>
    <t>11/7/2016 0:00</t>
  </si>
  <si>
    <t>11/8/2016 0:00</t>
  </si>
  <si>
    <t>11/9/2016 0:00</t>
  </si>
  <si>
    <t>11/10/2016 0:00</t>
  </si>
  <si>
    <t>11/11/2016 0:00</t>
  </si>
  <si>
    <t>11/12/2016 0:00</t>
  </si>
  <si>
    <t>11/13/2016 0:00</t>
  </si>
  <si>
    <t>11/14/2016 0:00</t>
  </si>
  <si>
    <t>11/15/2016 0:00</t>
  </si>
  <si>
    <t>11/16/2016 0:00</t>
  </si>
  <si>
    <t>11/17/2016 0:00</t>
  </si>
  <si>
    <t>11/18/2016 0:00</t>
  </si>
  <si>
    <t>11/19/2016 0:00</t>
  </si>
  <si>
    <t>11/20/2016 0:00</t>
  </si>
  <si>
    <t>11/21/2016 0:00</t>
  </si>
  <si>
    <t>11/22/2016 0:00</t>
  </si>
  <si>
    <t>11/23/2016 0:00</t>
  </si>
  <si>
    <t>11/24/2016 0:00</t>
  </si>
  <si>
    <t>11/25/2016 0:00</t>
  </si>
  <si>
    <t>11/26/2016 0:00</t>
  </si>
  <si>
    <t>11/27/2016 0:00</t>
  </si>
  <si>
    <t>11/28/2016 0:00</t>
  </si>
  <si>
    <t>11/29/2016 0:00</t>
  </si>
  <si>
    <t>11/30/2016 0:00</t>
  </si>
  <si>
    <t>12/1/2016 0:00</t>
  </si>
  <si>
    <t>12/2/2016 0:00</t>
  </si>
  <si>
    <t>12/3/2016 0:00</t>
  </si>
  <si>
    <t>12/4/2016 0:00</t>
  </si>
  <si>
    <t>12/5/2016 0:00</t>
  </si>
  <si>
    <t>12/6/2016 0:00</t>
  </si>
  <si>
    <t>12/7/2016 0:00</t>
  </si>
  <si>
    <t>12/8/2016 0:00</t>
  </si>
  <si>
    <t>12/9/2016 0:00</t>
  </si>
  <si>
    <t>12/10/2016 0:00</t>
  </si>
  <si>
    <t>12/11/2016 0:00</t>
  </si>
  <si>
    <t>12/12/2016 0:00</t>
  </si>
  <si>
    <t>12/13/2016 0:00</t>
  </si>
  <si>
    <t>12/14/2016 0:00</t>
  </si>
  <si>
    <t>12/15/2016 0:00</t>
  </si>
  <si>
    <t>12/16/2016 0:00</t>
  </si>
  <si>
    <t>12/17/2016 0:00</t>
  </si>
  <si>
    <t>12/18/2016 0:00</t>
  </si>
  <si>
    <t>12/19/2016 0:00</t>
  </si>
  <si>
    <t>12/20/2016 0:00</t>
  </si>
  <si>
    <t>12/21/2016 0:00</t>
  </si>
  <si>
    <t>12/22/2016 0:00</t>
  </si>
  <si>
    <t>12/23/2016 0:00</t>
  </si>
  <si>
    <t>12/24/2016 0:00</t>
  </si>
  <si>
    <t>12/25/2016 0:00</t>
  </si>
  <si>
    <t>12/26/2016 0:00</t>
  </si>
  <si>
    <t>12/27/2016 0:00</t>
  </si>
  <si>
    <t>12/28/2016 0:00</t>
  </si>
  <si>
    <t>12/29/2016 0:00</t>
  </si>
  <si>
    <t>12/30/2016 0:00</t>
  </si>
  <si>
    <t>12/31/2016 0:00</t>
  </si>
  <si>
    <t>1/1/2017 0:00</t>
  </si>
  <si>
    <t>1/2/2017 0:00</t>
  </si>
  <si>
    <t>1/3/2017 0:00</t>
  </si>
  <si>
    <t>1/4/2017 0:00</t>
  </si>
  <si>
    <t>1/5/2017 0:00</t>
  </si>
  <si>
    <t>1/6/2017 0:00</t>
  </si>
  <si>
    <t>1/7/2017 0:00</t>
  </si>
  <si>
    <t>1/8/2017 0:00</t>
  </si>
  <si>
    <t>1/9/2017 0:00</t>
  </si>
  <si>
    <t>1/10/2017 0:00</t>
  </si>
  <si>
    <t>1/11/2017 0:00</t>
  </si>
  <si>
    <t>1/12/2017 0:00</t>
  </si>
  <si>
    <t>1/13/2017 0:00</t>
  </si>
  <si>
    <t>1/14/2017 0:00</t>
  </si>
  <si>
    <t>1/15/2017 0:00</t>
  </si>
  <si>
    <t>1/16/2017 0:00</t>
  </si>
  <si>
    <t>1/17/2017 0:00</t>
  </si>
  <si>
    <t>1/18/2017 0:00</t>
  </si>
  <si>
    <t>1/19/2017 0:00</t>
  </si>
  <si>
    <t>1/20/2017 0:00</t>
  </si>
  <si>
    <t>1/21/2017 0:00</t>
  </si>
  <si>
    <t>1/22/2017 0:00</t>
  </si>
  <si>
    <t>1/23/2017 0:00</t>
  </si>
  <si>
    <t>1/24/2017 0:00</t>
  </si>
  <si>
    <t>1/25/2017 0:00</t>
  </si>
  <si>
    <t>1/26/2017 0:00</t>
  </si>
  <si>
    <t>1/27/2017 0:00</t>
  </si>
  <si>
    <t>1/28/2017 0:00</t>
  </si>
  <si>
    <t>1/29/2017 0:00</t>
  </si>
  <si>
    <t>1/30/2017 0:00</t>
  </si>
  <si>
    <t>1/31/2017 0:00</t>
  </si>
  <si>
    <t>2/1/2017 0:00</t>
  </si>
  <si>
    <t>2/2/2017 0:00</t>
  </si>
  <si>
    <t>2/3/2017 0:00</t>
  </si>
  <si>
    <t>2/4/2017 0:00</t>
  </si>
  <si>
    <t>2/5/2017 0:00</t>
  </si>
  <si>
    <t>2/6/2017 0:00</t>
  </si>
  <si>
    <t>2/7/2017 0:00</t>
  </si>
  <si>
    <t>2/8/2017 0:00</t>
  </si>
  <si>
    <t>2/9/2017 0:00</t>
  </si>
  <si>
    <t>2/10/2017 0:00</t>
  </si>
  <si>
    <t>2/11/2017 0:00</t>
  </si>
  <si>
    <t>2/12/2017 0:00</t>
  </si>
  <si>
    <t>2/13/2017 0:00</t>
  </si>
  <si>
    <t>2/14/2017 0:00</t>
  </si>
  <si>
    <t>2/15/2017 0:00</t>
  </si>
  <si>
    <t>2/16/2017 0:00</t>
  </si>
  <si>
    <t>2/17/2017 0:00</t>
  </si>
  <si>
    <t>2/18/2017 0:00</t>
  </si>
  <si>
    <t>2/19/2017 0:00</t>
  </si>
  <si>
    <t>2/20/2017 0:00</t>
  </si>
  <si>
    <t>2/21/2017 0:00</t>
  </si>
  <si>
    <t>2/22/2017 0:00</t>
  </si>
  <si>
    <t>2/23/2017 0:00</t>
  </si>
  <si>
    <t>2/24/2017 0:00</t>
  </si>
  <si>
    <t>2/25/2017 0:00</t>
  </si>
  <si>
    <t>2/26/2017 0:00</t>
  </si>
  <si>
    <t>2/27/2017 0:00</t>
  </si>
  <si>
    <t>2/28/2017 0:00</t>
  </si>
  <si>
    <t>3/1/2017 0:00</t>
  </si>
  <si>
    <t>3/2/2017 0:00</t>
  </si>
  <si>
    <t>3/3/2017 0:00</t>
  </si>
  <si>
    <t>3/4/2017 0:00</t>
  </si>
  <si>
    <t>3/5/2017 0:00</t>
  </si>
  <si>
    <t>3/6/2017 0:00</t>
  </si>
  <si>
    <t>3/7/2017 0:00</t>
  </si>
  <si>
    <t>3/8/2017 0:00</t>
  </si>
  <si>
    <t>3/9/2017 0:00</t>
  </si>
  <si>
    <t>3/10/2017 0:00</t>
  </si>
  <si>
    <t>3/11/2017 0:00</t>
  </si>
  <si>
    <t>3/12/2017 0:00</t>
  </si>
  <si>
    <t>3/13/2017 0:00</t>
  </si>
  <si>
    <t>3/14/2017 0:00</t>
  </si>
  <si>
    <t>3/15/2017 0:00</t>
  </si>
  <si>
    <t>3/16/2017 0:00</t>
  </si>
  <si>
    <t>3/17/2017 0:00</t>
  </si>
  <si>
    <t>3/18/2017 0:00</t>
  </si>
  <si>
    <t>3/19/2017 0:00</t>
  </si>
  <si>
    <t>3/20/2017 0:00</t>
  </si>
  <si>
    <t>3/21/2017 0:00</t>
  </si>
  <si>
    <t>3/22/2017 0:00</t>
  </si>
  <si>
    <t>3/23/2017 0:00</t>
  </si>
  <si>
    <t>3/24/2017 0:00</t>
  </si>
  <si>
    <t>3/25/2017 0:00</t>
  </si>
  <si>
    <t>3/26/2017 0:00</t>
  </si>
  <si>
    <t>3/27/2017 0:00</t>
  </si>
  <si>
    <t>3/28/2017 0:00</t>
  </si>
  <si>
    <t>3/29/2017 0:00</t>
  </si>
  <si>
    <t>3/30/2017 0:00</t>
  </si>
  <si>
    <t>3/31/2017 0:00</t>
  </si>
  <si>
    <t>4/1/2017 0:00</t>
  </si>
  <si>
    <t>4/2/2017 0:00</t>
  </si>
  <si>
    <t>4/3/2017 0:00</t>
  </si>
  <si>
    <t>4/4/2017 0:00</t>
  </si>
  <si>
    <t>4/5/2017 0:00</t>
  </si>
  <si>
    <t>4/6/2017 0:00</t>
  </si>
  <si>
    <t>4/7/2017 0:00</t>
  </si>
  <si>
    <t>4/8/2017 0:00</t>
  </si>
  <si>
    <t>4/9/2017 0:00</t>
  </si>
  <si>
    <t>4/10/2017 0:00</t>
  </si>
  <si>
    <t>4/11/2017 0:00</t>
  </si>
  <si>
    <t>4/12/2017 0:00</t>
  </si>
  <si>
    <t>4/13/2017 0:00</t>
  </si>
  <si>
    <t>4/14/2017 0:00</t>
  </si>
  <si>
    <t>4/15/2017 0:00</t>
  </si>
  <si>
    <t>4/16/2017 0:00</t>
  </si>
  <si>
    <t>4/17/2017 0:00</t>
  </si>
  <si>
    <t>4/18/2017 0:00</t>
  </si>
  <si>
    <t>4/19/2017 0:00</t>
  </si>
  <si>
    <t>4/20/2017 0:00</t>
  </si>
  <si>
    <t>4/21/2017 0:00</t>
  </si>
  <si>
    <t>4/22/2017 0:00</t>
  </si>
  <si>
    <t>4/23/2017 0:00</t>
  </si>
  <si>
    <t>4/24/2017 0:00</t>
  </si>
  <si>
    <t>4/25/2017 0:00</t>
  </si>
  <si>
    <t>4/26/2017 0:00</t>
  </si>
  <si>
    <t>4/27/2017 0:00</t>
  </si>
  <si>
    <t>4/28/2017 0:00</t>
  </si>
  <si>
    <t>Flow Rate (cubic feet/second)</t>
  </si>
  <si>
    <t>Gage Height (ft)</t>
    <phoneticPr fontId="3" type="noConversion"/>
  </si>
  <si>
    <r>
      <t>l</t>
    </r>
    <r>
      <rPr>
        <sz val="10"/>
        <rFont val="Arial"/>
        <family val="2"/>
      </rPr>
      <t>ogx</t>
    </r>
    <phoneticPr fontId="3" type="noConversion"/>
  </si>
  <si>
    <r>
      <t>l</t>
    </r>
    <r>
      <rPr>
        <sz val="10"/>
        <rFont val="Arial"/>
        <family val="2"/>
      </rPr>
      <t>ogy</t>
    </r>
    <phoneticPr fontId="3" type="noConversion"/>
  </si>
  <si>
    <t xml:space="preserve">function type is : y=k*x^m  (x,y are veriables, k. m are constant coefficient ) </t>
    <phoneticPr fontId="13" type="noConversion"/>
  </si>
  <si>
    <t>Because the log-log plot is most close to a line, which means log10(y)=a*log10(x)+b</t>
    <phoneticPr fontId="13" type="noConversion"/>
  </si>
  <si>
    <t>the raw function is  log10(flowrate)= 1.4077log10(height) + 2.7711</t>
    <phoneticPr fontId="13" type="noConversion"/>
  </si>
  <si>
    <t>the flowrate is : flowra=10^(1.4077log10(height) + 2.7711)</t>
    <phoneticPr fontId="13" type="noConversion"/>
  </si>
  <si>
    <r>
      <rPr>
        <sz val="11"/>
        <rFont val="DengXian"/>
        <scheme val="minor"/>
      </rPr>
      <t>is : 10^2.7711*height^1.4077</t>
    </r>
    <r>
      <rPr>
        <sz val="11"/>
        <rFont val="DengXian"/>
        <family val="2"/>
        <scheme val="minor"/>
      </rPr>
      <t xml:space="preserve"> </t>
    </r>
    <phoneticPr fontId="13" type="noConversion"/>
  </si>
  <si>
    <r>
      <t>is : 590.31*height^1.4077</t>
    </r>
    <r>
      <rPr>
        <sz val="11"/>
        <rFont val="DengXian"/>
        <family val="2"/>
        <scheme val="minor"/>
      </rPr>
      <t xml:space="preserve"> </t>
    </r>
    <phoneticPr fontId="13" type="noConversion"/>
  </si>
  <si>
    <t>height</t>
    <phoneticPr fontId="13" type="noConversion"/>
  </si>
  <si>
    <t>flowrate = 590.31*height^1.4077</t>
    <phoneticPr fontId="13" type="noConversion"/>
  </si>
  <si>
    <t>predicted flow rate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</si>
</sst>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DengXian"/>
      <family val="2"/>
      <scheme val="minor"/>
    </font>
    <font>
      <sz val="11"/>
      <color rgb="FF00B050"/>
      <name val="DengXian"/>
      <family val="2"/>
      <scheme val="minor"/>
    </font>
    <font>
      <sz val="11"/>
      <name val="DengXian"/>
      <family val="2"/>
      <scheme val="minor"/>
    </font>
    <font>
      <b/>
      <sz val="11"/>
      <name val="DengXian"/>
      <family val="2"/>
      <scheme val="minor"/>
    </font>
    <font>
      <b/>
      <sz val="11"/>
      <color rgb="FF000000"/>
      <name val="DengXian"/>
      <family val="2"/>
      <scheme val="minor"/>
    </font>
    <font>
      <sz val="9"/>
      <name val="宋体"/>
      <family val="3"/>
      <charset val="134"/>
    </font>
    <font>
      <sz val="11"/>
      <name val="DengXian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0" fontId="0" fillId="0" borderId="0" xfId="0" applyFill="1" applyBorder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7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11" fontId="9" fillId="0" borderId="0" xfId="0" applyNumberFormat="1" applyFont="1" applyAlignment="1">
      <alignment vertical="top"/>
    </xf>
    <xf numFmtId="11" fontId="9" fillId="0" borderId="0" xfId="0" applyNumberFormat="1" applyFont="1" applyAlignment="1">
      <alignment vertical="top" wrapText="1"/>
    </xf>
    <xf numFmtId="1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1" fontId="10" fillId="0" borderId="0" xfId="0" applyNumberFormat="1" applyFont="1" applyAlignment="1">
      <alignment vertical="top" wrapText="1"/>
    </xf>
    <xf numFmtId="0" fontId="10" fillId="0" borderId="0" xfId="0" applyFont="1"/>
    <xf numFmtId="11" fontId="10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9" fillId="0" borderId="0" xfId="0" applyFont="1" applyBorder="1" applyAlignment="1">
      <alignment vertical="center"/>
    </xf>
    <xf numFmtId="0" fontId="2" fillId="0" borderId="0" xfId="0" applyFont="1" applyFill="1" applyBorder="1" applyAlignment="1" applyProtection="1">
      <protection locked="0"/>
    </xf>
    <xf numFmtId="0" fontId="1" fillId="4" borderId="0" xfId="0" applyFont="1" applyFill="1" applyBorder="1" applyAlignment="1">
      <alignment horizontal="left"/>
    </xf>
    <xf numFmtId="0" fontId="4" fillId="6" borderId="0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2" fillId="6" borderId="0" xfId="0" applyFont="1" applyFill="1" applyBorder="1" applyAlignment="1" applyProtection="1">
      <protection locked="0"/>
    </xf>
    <xf numFmtId="0" fontId="0" fillId="6" borderId="0" xfId="0" applyFill="1" applyBorder="1" applyAlignment="1" applyProtection="1">
      <alignment horizontal="left"/>
      <protection locked="0"/>
    </xf>
    <xf numFmtId="0" fontId="0" fillId="6" borderId="0" xfId="0" applyFill="1" applyBorder="1" applyAlignment="1" applyProtection="1">
      <protection locked="0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0" fillId="4" borderId="0" xfId="0" applyFill="1"/>
    <xf numFmtId="0" fontId="0" fillId="4" borderId="0" xfId="0" applyFill="1" applyBorder="1"/>
    <xf numFmtId="0" fontId="10" fillId="0" borderId="0" xfId="0" applyFont="1" applyAlignment="1">
      <alignment horizontal="left"/>
    </xf>
    <xf numFmtId="3" fontId="10" fillId="0" borderId="0" xfId="0" applyNumberFormat="1" applyFont="1" applyAlignment="1">
      <alignment horizontal="left"/>
    </xf>
    <xf numFmtId="0" fontId="0" fillId="0" borderId="0" xfId="0" applyFont="1"/>
    <xf numFmtId="0" fontId="10" fillId="0" borderId="0" xfId="0" applyFont="1" applyBorder="1" applyAlignment="1">
      <alignment vertical="center"/>
    </xf>
    <xf numFmtId="11" fontId="12" fillId="0" borderId="0" xfId="0" applyNumberFormat="1" applyFont="1" applyFill="1" applyAlignment="1">
      <alignment horizontal="left" vertical="top" wrapText="1"/>
    </xf>
    <xf numFmtId="0" fontId="10" fillId="0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/>
    <xf numFmtId="0" fontId="0" fillId="2" borderId="1" xfId="0" applyFill="1" applyBorder="1" applyAlignment="1" applyProtection="1">
      <alignment horizontal="left"/>
      <protection locked="0"/>
    </xf>
    <xf numFmtId="0" fontId="1" fillId="4" borderId="0" xfId="0" applyFont="1" applyFill="1" applyBorder="1" applyAlignment="1">
      <alignment horizontal="left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right"/>
    </xf>
    <xf numFmtId="11" fontId="12" fillId="3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11" fontId="12" fillId="0" borderId="0" xfId="0" applyNumberFormat="1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04122665832477"/>
          <c:y val="3.18021157171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Streamflow!$C$15</c:f>
              <c:strCache>
                <c:ptCount val="1"/>
                <c:pt idx="0">
                  <c:v>Gage Height (ft)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Streamflow!$C$16:$C$225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Streamflow!$B$16:$B$225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C-480E-944F-235BC6A0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23360"/>
        <c:axId val="704324016"/>
      </c:scatterChart>
      <c:valAx>
        <c:axId val="7043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Gage Height (ft)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115160444131112"/>
              <c:y val="0.8664044035496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24016"/>
        <c:crosses val="autoZero"/>
        <c:crossBetween val="midCat"/>
      </c:valAx>
      <c:valAx>
        <c:axId val="7043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Flow Rate (cubic feet/second)</a:t>
                </a:r>
                <a:r>
                  <a:rPr lang="en-US" altLang="zh-CN" sz="1000" b="0" i="0" u="none" strike="noStrike" baseline="0"/>
                  <a:t> 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912620913902467E-2"/>
              <c:y val="0.15948761032141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</a:t>
            </a:r>
            <a:r>
              <a:rPr lang="en-US" altLang="zh-CN" baseline="0"/>
              <a:t>-log plot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034889578483987E-2"/>
          <c:y val="0.11386787190434099"/>
          <c:w val="0.88073862642169731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Streamflow!$W$16:$W$225</c:f>
              <c:numCache>
                <c:formatCode>General</c:formatCode>
                <c:ptCount val="210"/>
                <c:pt idx="0">
                  <c:v>0.39967372148103808</c:v>
                </c:pt>
                <c:pt idx="1">
                  <c:v>0.51454775266028607</c:v>
                </c:pt>
                <c:pt idx="2">
                  <c:v>0.56229286445647475</c:v>
                </c:pt>
                <c:pt idx="3">
                  <c:v>0.63245729218472424</c:v>
                </c:pt>
                <c:pt idx="4">
                  <c:v>0.62221402296629535</c:v>
                </c:pt>
                <c:pt idx="5">
                  <c:v>0.60097289568674828</c:v>
                </c:pt>
                <c:pt idx="6">
                  <c:v>0.56702636615906032</c:v>
                </c:pt>
                <c:pt idx="7">
                  <c:v>0.56584781867351763</c:v>
                </c:pt>
                <c:pt idx="8">
                  <c:v>0.53019969820308221</c:v>
                </c:pt>
                <c:pt idx="9">
                  <c:v>0.49831055378960049</c:v>
                </c:pt>
                <c:pt idx="10">
                  <c:v>0.48144262850230496</c:v>
                </c:pt>
                <c:pt idx="11">
                  <c:v>0.46982201597816303</c:v>
                </c:pt>
                <c:pt idx="12">
                  <c:v>0.44090908206521767</c:v>
                </c:pt>
                <c:pt idx="13">
                  <c:v>0.45331834004703764</c:v>
                </c:pt>
                <c:pt idx="14">
                  <c:v>0.45331834004703764</c:v>
                </c:pt>
                <c:pt idx="15">
                  <c:v>0.42813479402878885</c:v>
                </c:pt>
                <c:pt idx="16">
                  <c:v>0.48287358360875376</c:v>
                </c:pt>
                <c:pt idx="17">
                  <c:v>0.51982799377571876</c:v>
                </c:pt>
                <c:pt idx="18">
                  <c:v>0.54900326202578786</c:v>
                </c:pt>
                <c:pt idx="19">
                  <c:v>0.53402610605613499</c:v>
                </c:pt>
                <c:pt idx="20">
                  <c:v>0.53402610605613499</c:v>
                </c:pt>
                <c:pt idx="21">
                  <c:v>0.59106460702649921</c:v>
                </c:pt>
                <c:pt idx="22">
                  <c:v>0.88309335857568994</c:v>
                </c:pt>
                <c:pt idx="23">
                  <c:v>0.83821922190762577</c:v>
                </c:pt>
                <c:pt idx="24">
                  <c:v>0.7678976160180907</c:v>
                </c:pt>
                <c:pt idx="25">
                  <c:v>0.67851837904011392</c:v>
                </c:pt>
                <c:pt idx="26">
                  <c:v>0.6444385894678385</c:v>
                </c:pt>
                <c:pt idx="27">
                  <c:v>0.66181268553726125</c:v>
                </c:pt>
                <c:pt idx="28">
                  <c:v>0.62013605497375746</c:v>
                </c:pt>
                <c:pt idx="29">
                  <c:v>0.60959440922522001</c:v>
                </c:pt>
                <c:pt idx="30">
                  <c:v>0.54777470538782258</c:v>
                </c:pt>
                <c:pt idx="31">
                  <c:v>0.51321760006793893</c:v>
                </c:pt>
                <c:pt idx="32">
                  <c:v>0.59439255037542671</c:v>
                </c:pt>
                <c:pt idx="33">
                  <c:v>0.5502283530550941</c:v>
                </c:pt>
                <c:pt idx="34">
                  <c:v>0.58658730467175491</c:v>
                </c:pt>
                <c:pt idx="35">
                  <c:v>0.56702636615906032</c:v>
                </c:pt>
                <c:pt idx="36">
                  <c:v>0.61172330800734176</c:v>
                </c:pt>
                <c:pt idx="37">
                  <c:v>0.60314437262018228</c:v>
                </c:pt>
                <c:pt idx="38">
                  <c:v>0.57287160220048017</c:v>
                </c:pt>
                <c:pt idx="39">
                  <c:v>0.56110138364905604</c:v>
                </c:pt>
                <c:pt idx="40">
                  <c:v>0.53907609879277663</c:v>
                </c:pt>
                <c:pt idx="41">
                  <c:v>0.53019969820308221</c:v>
                </c:pt>
                <c:pt idx="42">
                  <c:v>0.53781909507327419</c:v>
                </c:pt>
                <c:pt idx="43">
                  <c:v>0.53402610605613499</c:v>
                </c:pt>
                <c:pt idx="44">
                  <c:v>0.55144999797287519</c:v>
                </c:pt>
                <c:pt idx="45">
                  <c:v>0.54777470538782258</c:v>
                </c:pt>
                <c:pt idx="46">
                  <c:v>0.52244423350631986</c:v>
                </c:pt>
                <c:pt idx="47">
                  <c:v>0.52113808370403625</c:v>
                </c:pt>
                <c:pt idx="48">
                  <c:v>0.51054501020661214</c:v>
                </c:pt>
                <c:pt idx="49">
                  <c:v>0.51719589794997434</c:v>
                </c:pt>
                <c:pt idx="50">
                  <c:v>0.52374646681156445</c:v>
                </c:pt>
                <c:pt idx="51">
                  <c:v>0.50785587169583091</c:v>
                </c:pt>
                <c:pt idx="52">
                  <c:v>0.51454775266028607</c:v>
                </c:pt>
                <c:pt idx="53">
                  <c:v>0.51054501020661214</c:v>
                </c:pt>
                <c:pt idx="54">
                  <c:v>0.5502283530550941</c:v>
                </c:pt>
                <c:pt idx="55">
                  <c:v>0.60638136511060492</c:v>
                </c:pt>
                <c:pt idx="56">
                  <c:v>0.68663626926229337</c:v>
                </c:pt>
                <c:pt idx="57">
                  <c:v>0.71432975974523305</c:v>
                </c:pt>
                <c:pt idx="58">
                  <c:v>0.65513843481138212</c:v>
                </c:pt>
                <c:pt idx="59">
                  <c:v>0.63948648926858609</c:v>
                </c:pt>
                <c:pt idx="60">
                  <c:v>0.74663419893757876</c:v>
                </c:pt>
                <c:pt idx="61">
                  <c:v>0.91381385238371671</c:v>
                </c:pt>
                <c:pt idx="62">
                  <c:v>0.86864443839482575</c:v>
                </c:pt>
                <c:pt idx="63">
                  <c:v>0.78318869107525757</c:v>
                </c:pt>
                <c:pt idx="64">
                  <c:v>0.69548167649019743</c:v>
                </c:pt>
                <c:pt idx="65">
                  <c:v>0.6263403673750424</c:v>
                </c:pt>
                <c:pt idx="66">
                  <c:v>0.60959440922522001</c:v>
                </c:pt>
                <c:pt idx="67">
                  <c:v>0.61489721603313463</c:v>
                </c:pt>
                <c:pt idx="68">
                  <c:v>0.62531245096167387</c:v>
                </c:pt>
                <c:pt idx="69">
                  <c:v>0.61489721603313463</c:v>
                </c:pt>
                <c:pt idx="70">
                  <c:v>0.60422605308446997</c:v>
                </c:pt>
                <c:pt idx="71">
                  <c:v>0.57863920996807239</c:v>
                </c:pt>
                <c:pt idx="72">
                  <c:v>0.5877109650189114</c:v>
                </c:pt>
                <c:pt idx="73">
                  <c:v>0.55990662503611255</c:v>
                </c:pt>
                <c:pt idx="74">
                  <c:v>0.55144999797287519</c:v>
                </c:pt>
                <c:pt idx="75">
                  <c:v>0.49415459401844281</c:v>
                </c:pt>
                <c:pt idx="76">
                  <c:v>0.39445168082621629</c:v>
                </c:pt>
                <c:pt idx="77">
                  <c:v>0.44560420327359757</c:v>
                </c:pt>
                <c:pt idx="78">
                  <c:v>0.49415459401844281</c:v>
                </c:pt>
                <c:pt idx="79">
                  <c:v>0.50379068305718111</c:v>
                </c:pt>
                <c:pt idx="80">
                  <c:v>0.51188336097887432</c:v>
                </c:pt>
                <c:pt idx="81">
                  <c:v>0.51851393987788741</c:v>
                </c:pt>
                <c:pt idx="82">
                  <c:v>0.47712125471966244</c:v>
                </c:pt>
                <c:pt idx="83">
                  <c:v>0.48572142648158001</c:v>
                </c:pt>
                <c:pt idx="84">
                  <c:v>0.48429983934678583</c:v>
                </c:pt>
                <c:pt idx="85">
                  <c:v>0.48713837547718647</c:v>
                </c:pt>
                <c:pt idx="86">
                  <c:v>0.49831055378960049</c:v>
                </c:pt>
                <c:pt idx="87">
                  <c:v>0.70243053644552533</c:v>
                </c:pt>
                <c:pt idx="88">
                  <c:v>1.0870712059065355</c:v>
                </c:pt>
                <c:pt idx="89">
                  <c:v>1.0895518828864541</c:v>
                </c:pt>
                <c:pt idx="90">
                  <c:v>1.0413926851582251</c:v>
                </c:pt>
                <c:pt idx="91">
                  <c:v>0.95904139232109353</c:v>
                </c:pt>
                <c:pt idx="92">
                  <c:v>0.89817648349767654</c:v>
                </c:pt>
                <c:pt idx="93">
                  <c:v>0.77815125038364363</c:v>
                </c:pt>
                <c:pt idx="94">
                  <c:v>0.73559889969817993</c:v>
                </c:pt>
                <c:pt idx="95">
                  <c:v>0.72181061521254652</c:v>
                </c:pt>
                <c:pt idx="96">
                  <c:v>1.0799044676667207</c:v>
                </c:pt>
                <c:pt idx="97">
                  <c:v>1.0433622780211296</c:v>
                </c:pt>
                <c:pt idx="98">
                  <c:v>0.97451169273732841</c:v>
                </c:pt>
                <c:pt idx="99">
                  <c:v>0.87506126339170009</c:v>
                </c:pt>
                <c:pt idx="100">
                  <c:v>0.77305469336426258</c:v>
                </c:pt>
                <c:pt idx="101">
                  <c:v>0.7678976160180907</c:v>
                </c:pt>
                <c:pt idx="102">
                  <c:v>0.78175537465246892</c:v>
                </c:pt>
                <c:pt idx="103">
                  <c:v>0.79795964373719619</c:v>
                </c:pt>
                <c:pt idx="104">
                  <c:v>0.98407703390283086</c:v>
                </c:pt>
                <c:pt idx="105">
                  <c:v>1.1338581252033346</c:v>
                </c:pt>
                <c:pt idx="106">
                  <c:v>1.0891983668051488</c:v>
                </c:pt>
                <c:pt idx="107">
                  <c:v>1.0637085593914173</c:v>
                </c:pt>
                <c:pt idx="108">
                  <c:v>1.0228406108765278</c:v>
                </c:pt>
                <c:pt idx="109">
                  <c:v>1.1209028176145273</c:v>
                </c:pt>
                <c:pt idx="110">
                  <c:v>1.1841233542396712</c:v>
                </c:pt>
                <c:pt idx="111">
                  <c:v>1.1571544399062814</c:v>
                </c:pt>
                <c:pt idx="112">
                  <c:v>1.2455126678141499</c:v>
                </c:pt>
                <c:pt idx="113">
                  <c:v>1.2641091563058084</c:v>
                </c:pt>
                <c:pt idx="114">
                  <c:v>1.2227164711475833</c:v>
                </c:pt>
                <c:pt idx="115">
                  <c:v>1.1708482036433094</c:v>
                </c:pt>
                <c:pt idx="116">
                  <c:v>1.127428777851599</c:v>
                </c:pt>
                <c:pt idx="117">
                  <c:v>1.1126050015345745</c:v>
                </c:pt>
                <c:pt idx="118">
                  <c:v>1.0722498976135149</c:v>
                </c:pt>
                <c:pt idx="119">
                  <c:v>1.0461047872460387</c:v>
                </c:pt>
                <c:pt idx="120">
                  <c:v>1.0004340774793186</c:v>
                </c:pt>
                <c:pt idx="121">
                  <c:v>0.96941591235398139</c:v>
                </c:pt>
                <c:pt idx="122">
                  <c:v>0.9375178920173467</c:v>
                </c:pt>
                <c:pt idx="123">
                  <c:v>0.91381385238371671</c:v>
                </c:pt>
                <c:pt idx="124">
                  <c:v>0.86033800657099369</c:v>
                </c:pt>
                <c:pt idx="125">
                  <c:v>0.84073323461180671</c:v>
                </c:pt>
                <c:pt idx="126">
                  <c:v>0.82020145948564027</c:v>
                </c:pt>
                <c:pt idx="127">
                  <c:v>0.80277372529197566</c:v>
                </c:pt>
                <c:pt idx="128">
                  <c:v>0.7965743332104297</c:v>
                </c:pt>
                <c:pt idx="129">
                  <c:v>0.76715586608218045</c:v>
                </c:pt>
                <c:pt idx="130">
                  <c:v>0.81756536955978076</c:v>
                </c:pt>
                <c:pt idx="131">
                  <c:v>1.0565237240791003</c:v>
                </c:pt>
                <c:pt idx="132">
                  <c:v>1.0269416279590293</c:v>
                </c:pt>
                <c:pt idx="133">
                  <c:v>0.95712819767681312</c:v>
                </c:pt>
                <c:pt idx="134">
                  <c:v>0.90200289135072942</c:v>
                </c:pt>
                <c:pt idx="135">
                  <c:v>0.91115760873997664</c:v>
                </c:pt>
                <c:pt idx="136">
                  <c:v>1.0265332645232967</c:v>
                </c:pt>
                <c:pt idx="137">
                  <c:v>0.97863694838447435</c:v>
                </c:pt>
                <c:pt idx="138">
                  <c:v>0.8970770032094203</c:v>
                </c:pt>
                <c:pt idx="139">
                  <c:v>0.83250891270623628</c:v>
                </c:pt>
                <c:pt idx="140">
                  <c:v>0.78318869107525757</c:v>
                </c:pt>
                <c:pt idx="141">
                  <c:v>0.75358305889290655</c:v>
                </c:pt>
                <c:pt idx="142">
                  <c:v>0.73399928653838686</c:v>
                </c:pt>
                <c:pt idx="143">
                  <c:v>0.69983772586724569</c:v>
                </c:pt>
                <c:pt idx="144">
                  <c:v>0.69372694892364695</c:v>
                </c:pt>
                <c:pt idx="145">
                  <c:v>0.67577834167408513</c:v>
                </c:pt>
                <c:pt idx="146">
                  <c:v>0.66558099101795309</c:v>
                </c:pt>
                <c:pt idx="147">
                  <c:v>0.65513843481138212</c:v>
                </c:pt>
                <c:pt idx="148">
                  <c:v>0.6637009253896482</c:v>
                </c:pt>
                <c:pt idx="149">
                  <c:v>0.64048143697042181</c:v>
                </c:pt>
                <c:pt idx="150">
                  <c:v>0.63848925695463732</c:v>
                </c:pt>
                <c:pt idx="151">
                  <c:v>0.65609820201283187</c:v>
                </c:pt>
                <c:pt idx="152">
                  <c:v>0.69810054562338997</c:v>
                </c:pt>
                <c:pt idx="153">
                  <c:v>0.89209460269048035</c:v>
                </c:pt>
                <c:pt idx="154">
                  <c:v>0.86510397464112798</c:v>
                </c:pt>
                <c:pt idx="155">
                  <c:v>0.81954393554186866</c:v>
                </c:pt>
                <c:pt idx="156">
                  <c:v>0.76042248342321206</c:v>
                </c:pt>
                <c:pt idx="157">
                  <c:v>0.72427586960078905</c:v>
                </c:pt>
                <c:pt idx="158">
                  <c:v>0.72672720902657229</c:v>
                </c:pt>
                <c:pt idx="159">
                  <c:v>0.71516735784845786</c:v>
                </c:pt>
                <c:pt idx="160">
                  <c:v>0.7888751157754168</c:v>
                </c:pt>
                <c:pt idx="161">
                  <c:v>0.81358098856819194</c:v>
                </c:pt>
                <c:pt idx="162">
                  <c:v>0.7307822756663892</c:v>
                </c:pt>
                <c:pt idx="163">
                  <c:v>0.68574173860226362</c:v>
                </c:pt>
                <c:pt idx="164">
                  <c:v>0.65224634100332324</c:v>
                </c:pt>
                <c:pt idx="165">
                  <c:v>0.63144376901317201</c:v>
                </c:pt>
                <c:pt idx="166">
                  <c:v>0.6263403673750424</c:v>
                </c:pt>
                <c:pt idx="167">
                  <c:v>0.58994960132570773</c:v>
                </c:pt>
                <c:pt idx="168">
                  <c:v>0.59659709562646024</c:v>
                </c:pt>
                <c:pt idx="169">
                  <c:v>0.58092497567561929</c:v>
                </c:pt>
                <c:pt idx="170">
                  <c:v>0.58994960132570773</c:v>
                </c:pt>
                <c:pt idx="171">
                  <c:v>0.62531245096167387</c:v>
                </c:pt>
                <c:pt idx="172">
                  <c:v>0.85672889038288258</c:v>
                </c:pt>
                <c:pt idx="173">
                  <c:v>0.9947569445876282</c:v>
                </c:pt>
                <c:pt idx="174">
                  <c:v>0.98587535730839371</c:v>
                </c:pt>
                <c:pt idx="175">
                  <c:v>0.90687353472207044</c:v>
                </c:pt>
                <c:pt idx="176">
                  <c:v>0.79098847508881587</c:v>
                </c:pt>
                <c:pt idx="177">
                  <c:v>0.84880470105180372</c:v>
                </c:pt>
                <c:pt idx="178">
                  <c:v>0.97081161087251777</c:v>
                </c:pt>
                <c:pt idx="179">
                  <c:v>0.96754797621886202</c:v>
                </c:pt>
                <c:pt idx="180">
                  <c:v>0.91592721169711577</c:v>
                </c:pt>
                <c:pt idx="181">
                  <c:v>0.94596070357756856</c:v>
                </c:pt>
                <c:pt idx="182">
                  <c:v>1.1547282074401555</c:v>
                </c:pt>
                <c:pt idx="183">
                  <c:v>1.1241780554746752</c:v>
                </c:pt>
                <c:pt idx="184">
                  <c:v>1.0740846890282438</c:v>
                </c:pt>
                <c:pt idx="185">
                  <c:v>1.0115704435972781</c:v>
                </c:pt>
                <c:pt idx="186">
                  <c:v>0.94546858513181975</c:v>
                </c:pt>
                <c:pt idx="187">
                  <c:v>0.98900461569853682</c:v>
                </c:pt>
                <c:pt idx="188">
                  <c:v>1.2116544005531824</c:v>
                </c:pt>
                <c:pt idx="189">
                  <c:v>1.2263420871636308</c:v>
                </c:pt>
                <c:pt idx="190">
                  <c:v>1.1643528557844371</c:v>
                </c:pt>
                <c:pt idx="191">
                  <c:v>1.0707764628434346</c:v>
                </c:pt>
                <c:pt idx="192">
                  <c:v>1.0081741840064264</c:v>
                </c:pt>
                <c:pt idx="193">
                  <c:v>0.95568775031350572</c:v>
                </c:pt>
                <c:pt idx="194">
                  <c:v>0.93550726582471277</c:v>
                </c:pt>
                <c:pt idx="195">
                  <c:v>0.92737036303902354</c:v>
                </c:pt>
                <c:pt idx="196">
                  <c:v>0.88195497133960055</c:v>
                </c:pt>
                <c:pt idx="197">
                  <c:v>0.84941941379689945</c:v>
                </c:pt>
                <c:pt idx="198">
                  <c:v>0.81624129999178308</c:v>
                </c:pt>
                <c:pt idx="199">
                  <c:v>0.78103693862113188</c:v>
                </c:pt>
                <c:pt idx="200">
                  <c:v>0.73878055848436919</c:v>
                </c:pt>
                <c:pt idx="201">
                  <c:v>0.72997428569955558</c:v>
                </c:pt>
                <c:pt idx="202">
                  <c:v>0.75663610824584804</c:v>
                </c:pt>
                <c:pt idx="203">
                  <c:v>0.7291647896927701</c:v>
                </c:pt>
                <c:pt idx="204">
                  <c:v>0.70415051683979912</c:v>
                </c:pt>
                <c:pt idx="205">
                  <c:v>0.68124123737558717</c:v>
                </c:pt>
                <c:pt idx="206">
                  <c:v>0.65609820201283187</c:v>
                </c:pt>
                <c:pt idx="207">
                  <c:v>0.63447727016073152</c:v>
                </c:pt>
                <c:pt idx="208">
                  <c:v>0.62838893005031149</c:v>
                </c:pt>
                <c:pt idx="209">
                  <c:v>0.62531245096167387</c:v>
                </c:pt>
              </c:numCache>
            </c:numRef>
          </c:xVal>
          <c:yVal>
            <c:numRef>
              <c:f>Streamflow!$X$16:$X$225</c:f>
              <c:numCache>
                <c:formatCode>General</c:formatCode>
                <c:ptCount val="210"/>
                <c:pt idx="0">
                  <c:v>3.3521825181113627</c:v>
                </c:pt>
                <c:pt idx="1">
                  <c:v>3.5010592622177517</c:v>
                </c:pt>
                <c:pt idx="2">
                  <c:v>3.5646660642520893</c:v>
                </c:pt>
                <c:pt idx="3">
                  <c:v>3.6589648426644348</c:v>
                </c:pt>
                <c:pt idx="4">
                  <c:v>3.6444385894678386</c:v>
                </c:pt>
                <c:pt idx="5">
                  <c:v>3.6159500516564012</c:v>
                </c:pt>
                <c:pt idx="6">
                  <c:v>3.5705429398818973</c:v>
                </c:pt>
                <c:pt idx="7">
                  <c:v>3.5693739096150461</c:v>
                </c:pt>
                <c:pt idx="8">
                  <c:v>3.5211380837040362</c:v>
                </c:pt>
                <c:pt idx="9">
                  <c:v>3.4800069429571505</c:v>
                </c:pt>
                <c:pt idx="10">
                  <c:v>3.4578818967339924</c:v>
                </c:pt>
                <c:pt idx="11">
                  <c:v>3.4424797690644486</c:v>
                </c:pt>
                <c:pt idx="12">
                  <c:v>3.4048337166199381</c:v>
                </c:pt>
                <c:pt idx="13">
                  <c:v>3.4216039268698313</c:v>
                </c:pt>
                <c:pt idx="14">
                  <c:v>3.4216039268698313</c:v>
                </c:pt>
                <c:pt idx="15">
                  <c:v>3.3891660843645326</c:v>
                </c:pt>
                <c:pt idx="16">
                  <c:v>3.459392487759231</c:v>
                </c:pt>
                <c:pt idx="17">
                  <c:v>3.5078558716958308</c:v>
                </c:pt>
                <c:pt idx="18">
                  <c:v>3.5465426634781312</c:v>
                </c:pt>
                <c:pt idx="19">
                  <c:v>3.5263392773898441</c:v>
                </c:pt>
                <c:pt idx="20">
                  <c:v>3.5263392773898441</c:v>
                </c:pt>
                <c:pt idx="21">
                  <c:v>3.6031443726201822</c:v>
                </c:pt>
                <c:pt idx="22">
                  <c:v>4.008600171761918</c:v>
                </c:pt>
                <c:pt idx="23">
                  <c:v>3.9444826721501687</c:v>
                </c:pt>
                <c:pt idx="24">
                  <c:v>3.8457180179666586</c:v>
                </c:pt>
                <c:pt idx="25">
                  <c:v>3.7218106152125467</c:v>
                </c:pt>
                <c:pt idx="26">
                  <c:v>3.6748611407378116</c:v>
                </c:pt>
                <c:pt idx="27">
                  <c:v>3.6989700043360187</c:v>
                </c:pt>
                <c:pt idx="28">
                  <c:v>3.6424645202421213</c:v>
                </c:pt>
                <c:pt idx="29">
                  <c:v>3.6283889300503116</c:v>
                </c:pt>
                <c:pt idx="30">
                  <c:v>3.5440680443502757</c:v>
                </c:pt>
                <c:pt idx="31">
                  <c:v>3.4983105537896004</c:v>
                </c:pt>
                <c:pt idx="32">
                  <c:v>3.6074550232146687</c:v>
                </c:pt>
                <c:pt idx="33">
                  <c:v>3.5477747053878224</c:v>
                </c:pt>
                <c:pt idx="34">
                  <c:v>3.5965970956264601</c:v>
                </c:pt>
                <c:pt idx="35">
                  <c:v>3.5705429398818973</c:v>
                </c:pt>
                <c:pt idx="36">
                  <c:v>3.6304278750250241</c:v>
                </c:pt>
                <c:pt idx="37">
                  <c:v>3.6190933306267428</c:v>
                </c:pt>
                <c:pt idx="38">
                  <c:v>3.5786392099680722</c:v>
                </c:pt>
                <c:pt idx="39">
                  <c:v>3.5622928644564746</c:v>
                </c:pt>
                <c:pt idx="40">
                  <c:v>3.5327543789924976</c:v>
                </c:pt>
                <c:pt idx="41">
                  <c:v>3.5211380837040362</c:v>
                </c:pt>
                <c:pt idx="42">
                  <c:v>3.5314789170422549</c:v>
                </c:pt>
                <c:pt idx="43">
                  <c:v>3.5263392773898441</c:v>
                </c:pt>
                <c:pt idx="44">
                  <c:v>3.5502283530550942</c:v>
                </c:pt>
                <c:pt idx="45">
                  <c:v>3.5453071164658239</c:v>
                </c:pt>
                <c:pt idx="46">
                  <c:v>3.510545010206612</c:v>
                </c:pt>
                <c:pt idx="47">
                  <c:v>3.509202522331103</c:v>
                </c:pt>
                <c:pt idx="48">
                  <c:v>3.4955443375464483</c:v>
                </c:pt>
                <c:pt idx="49">
                  <c:v>3.503790683057181</c:v>
                </c:pt>
                <c:pt idx="50">
                  <c:v>3.5132176000679389</c:v>
                </c:pt>
                <c:pt idx="51">
                  <c:v>3.4913616938342726</c:v>
                </c:pt>
                <c:pt idx="52">
                  <c:v>3.5010592622177517</c:v>
                </c:pt>
                <c:pt idx="53">
                  <c:v>3.4955443375464483</c:v>
                </c:pt>
                <c:pt idx="54">
                  <c:v>3.5477747053878224</c:v>
                </c:pt>
                <c:pt idx="55">
                  <c:v>3.6232492903979003</c:v>
                </c:pt>
                <c:pt idx="56">
                  <c:v>3.7331972651065692</c:v>
                </c:pt>
                <c:pt idx="57">
                  <c:v>3.7708520116421442</c:v>
                </c:pt>
                <c:pt idx="58">
                  <c:v>3.6893088591236203</c:v>
                </c:pt>
                <c:pt idx="59">
                  <c:v>3.6683859166900001</c:v>
                </c:pt>
                <c:pt idx="60">
                  <c:v>3.8162412999917832</c:v>
                </c:pt>
                <c:pt idx="61">
                  <c:v>4.0530784434834199</c:v>
                </c:pt>
                <c:pt idx="62">
                  <c:v>3.9876662649262746</c:v>
                </c:pt>
                <c:pt idx="63">
                  <c:v>3.8668778143374989</c:v>
                </c:pt>
                <c:pt idx="64">
                  <c:v>3.7450747915820575</c:v>
                </c:pt>
                <c:pt idx="65">
                  <c:v>3.6503075231319366</c:v>
                </c:pt>
                <c:pt idx="66">
                  <c:v>3.6273658565927325</c:v>
                </c:pt>
                <c:pt idx="67">
                  <c:v>3.6344772701607315</c:v>
                </c:pt>
                <c:pt idx="68">
                  <c:v>3.6493348587121419</c:v>
                </c:pt>
                <c:pt idx="69">
                  <c:v>3.6344772701607315</c:v>
                </c:pt>
                <c:pt idx="70">
                  <c:v>3.6201360549737576</c:v>
                </c:pt>
                <c:pt idx="71">
                  <c:v>3.5854607295085006</c:v>
                </c:pt>
                <c:pt idx="72">
                  <c:v>3.5976951859255122</c:v>
                </c:pt>
                <c:pt idx="73">
                  <c:v>3.5611013836490559</c:v>
                </c:pt>
                <c:pt idx="74">
                  <c:v>3.5502283530550942</c:v>
                </c:pt>
                <c:pt idx="75">
                  <c:v>3.4742162640762553</c:v>
                </c:pt>
                <c:pt idx="76">
                  <c:v>3.3443922736851106</c:v>
                </c:pt>
                <c:pt idx="77">
                  <c:v>3.4099331233312946</c:v>
                </c:pt>
                <c:pt idx="78">
                  <c:v>3.4727564493172123</c:v>
                </c:pt>
                <c:pt idx="79">
                  <c:v>3.4857214264815801</c:v>
                </c:pt>
                <c:pt idx="80">
                  <c:v>3.4983105537896004</c:v>
                </c:pt>
                <c:pt idx="81">
                  <c:v>3.5065050324048719</c:v>
                </c:pt>
                <c:pt idx="82">
                  <c:v>3.4517864355242902</c:v>
                </c:pt>
                <c:pt idx="83">
                  <c:v>3.4638929889859074</c:v>
                </c:pt>
                <c:pt idx="84">
                  <c:v>3.4608978427565478</c:v>
                </c:pt>
                <c:pt idx="85">
                  <c:v>3.4653828514484184</c:v>
                </c:pt>
                <c:pt idx="86">
                  <c:v>3.4800069429571505</c:v>
                </c:pt>
                <c:pt idx="87">
                  <c:v>3.7543483357110188</c:v>
                </c:pt>
                <c:pt idx="88">
                  <c:v>4.3031960574204886</c:v>
                </c:pt>
                <c:pt idx="89">
                  <c:v>4.3053513694466234</c:v>
                </c:pt>
                <c:pt idx="90">
                  <c:v>4.2355284469075487</c:v>
                </c:pt>
                <c:pt idx="91">
                  <c:v>4.1172712956557644</c:v>
                </c:pt>
                <c:pt idx="92">
                  <c:v>4.0293837776852097</c:v>
                </c:pt>
                <c:pt idx="93">
                  <c:v>3.8603380065709936</c:v>
                </c:pt>
                <c:pt idx="94">
                  <c:v>3.8007170782823851</c:v>
                </c:pt>
                <c:pt idx="95">
                  <c:v>3.781755374652469</c:v>
                </c:pt>
                <c:pt idx="96">
                  <c:v>4.2922560713564764</c:v>
                </c:pt>
                <c:pt idx="97">
                  <c:v>4.238046103128795</c:v>
                </c:pt>
                <c:pt idx="98">
                  <c:v>4.1398790864012369</c:v>
                </c:pt>
                <c:pt idx="99">
                  <c:v>3.996949248495381</c:v>
                </c:pt>
                <c:pt idx="100">
                  <c:v>3.8524799936368566</c:v>
                </c:pt>
                <c:pt idx="101">
                  <c:v>3.8457180179666586</c:v>
                </c:pt>
                <c:pt idx="102">
                  <c:v>3.8645110810583918</c:v>
                </c:pt>
                <c:pt idx="103">
                  <c:v>3.8876173003357359</c:v>
                </c:pt>
                <c:pt idx="104">
                  <c:v>4.1522883443830567</c:v>
                </c:pt>
                <c:pt idx="105">
                  <c:v>4.3710678622717358</c:v>
                </c:pt>
                <c:pt idx="106">
                  <c:v>4.3053513694466234</c:v>
                </c:pt>
                <c:pt idx="107">
                  <c:v>4.2695129442179161</c:v>
                </c:pt>
                <c:pt idx="108">
                  <c:v>4.2095150145426308</c:v>
                </c:pt>
                <c:pt idx="109">
                  <c:v>4.3521825181113627</c:v>
                </c:pt>
                <c:pt idx="110">
                  <c:v>4.4502491083193609</c:v>
                </c:pt>
                <c:pt idx="111">
                  <c:v>4.4082399653118491</c:v>
                </c:pt>
                <c:pt idx="112">
                  <c:v>4.5646660642520898</c:v>
                </c:pt>
                <c:pt idx="113">
                  <c:v>4.6063813651106047</c:v>
                </c:pt>
                <c:pt idx="114">
                  <c:v>4.517195897949974</c:v>
                </c:pt>
                <c:pt idx="115">
                  <c:v>4.4281347940287885</c:v>
                </c:pt>
                <c:pt idx="116">
                  <c:v>4.3617278360175931</c:v>
                </c:pt>
                <c:pt idx="117">
                  <c:v>4.3404441148401185</c:v>
                </c:pt>
                <c:pt idx="118">
                  <c:v>4.2810333672477272</c:v>
                </c:pt>
                <c:pt idx="119">
                  <c:v>4.2430380486862944</c:v>
                </c:pt>
                <c:pt idx="120">
                  <c:v>4.1760912590556813</c:v>
                </c:pt>
                <c:pt idx="121">
                  <c:v>4.1335389083702179</c:v>
                </c:pt>
                <c:pt idx="122">
                  <c:v>4.0863598306747484</c:v>
                </c:pt>
                <c:pt idx="123">
                  <c:v>4.0530784434834199</c:v>
                </c:pt>
                <c:pt idx="124">
                  <c:v>3.9758911364017928</c:v>
                </c:pt>
                <c:pt idx="125">
                  <c:v>3.9479236198317262</c:v>
                </c:pt>
                <c:pt idx="126">
                  <c:v>3.9190780923760737</c:v>
                </c:pt>
                <c:pt idx="127">
                  <c:v>3.8943160626844384</c:v>
                </c:pt>
                <c:pt idx="128">
                  <c:v>3.885926339801431</c:v>
                </c:pt>
                <c:pt idx="129">
                  <c:v>3.8444771757456815</c:v>
                </c:pt>
                <c:pt idx="130">
                  <c:v>3.9153998352122699</c:v>
                </c:pt>
                <c:pt idx="131">
                  <c:v>4.2576785748691846</c:v>
                </c:pt>
                <c:pt idx="132">
                  <c:v>4.214843848047698</c:v>
                </c:pt>
                <c:pt idx="133">
                  <c:v>4.1139433523068369</c:v>
                </c:pt>
                <c:pt idx="134">
                  <c:v>4.0334237554869494</c:v>
                </c:pt>
                <c:pt idx="135">
                  <c:v>4.0492180226701819</c:v>
                </c:pt>
                <c:pt idx="136">
                  <c:v>4.214843848047698</c:v>
                </c:pt>
                <c:pt idx="137">
                  <c:v>4.1461280356782382</c:v>
                </c:pt>
                <c:pt idx="138">
                  <c:v>4.0293837776852097</c:v>
                </c:pt>
                <c:pt idx="139">
                  <c:v>3.9365137424788932</c:v>
                </c:pt>
                <c:pt idx="140">
                  <c:v>3.8668778143374989</c:v>
                </c:pt>
                <c:pt idx="141">
                  <c:v>3.8254261177678233</c:v>
                </c:pt>
                <c:pt idx="142">
                  <c:v>3.7986506454452691</c:v>
                </c:pt>
                <c:pt idx="143">
                  <c:v>3.7512791039833422</c:v>
                </c:pt>
                <c:pt idx="144">
                  <c:v>3.7427251313046983</c:v>
                </c:pt>
                <c:pt idx="145">
                  <c:v>3.7176705030022621</c:v>
                </c:pt>
                <c:pt idx="146">
                  <c:v>3.7041505168397992</c:v>
                </c:pt>
                <c:pt idx="147">
                  <c:v>3.6893088591236203</c:v>
                </c:pt>
                <c:pt idx="148">
                  <c:v>3.7015679850559273</c:v>
                </c:pt>
                <c:pt idx="149">
                  <c:v>3.6693168805661123</c:v>
                </c:pt>
                <c:pt idx="150">
                  <c:v>3.6665179805548807</c:v>
                </c:pt>
                <c:pt idx="151">
                  <c:v>3.6910814921229687</c:v>
                </c:pt>
                <c:pt idx="152">
                  <c:v>3.7489628612561616</c:v>
                </c:pt>
                <c:pt idx="153">
                  <c:v>4.0211892990699383</c:v>
                </c:pt>
                <c:pt idx="154">
                  <c:v>3.9827233876685453</c:v>
                </c:pt>
                <c:pt idx="155">
                  <c:v>3.9180303367848803</c:v>
                </c:pt>
                <c:pt idx="156">
                  <c:v>3.8350561017201161</c:v>
                </c:pt>
                <c:pt idx="157">
                  <c:v>3.7846172926328752</c:v>
                </c:pt>
                <c:pt idx="158">
                  <c:v>3.7881683711411678</c:v>
                </c:pt>
                <c:pt idx="159">
                  <c:v>3.77232170672292</c:v>
                </c:pt>
                <c:pt idx="160">
                  <c:v>3.8750612633917001</c:v>
                </c:pt>
                <c:pt idx="161">
                  <c:v>3.9095560292411755</c:v>
                </c:pt>
                <c:pt idx="162">
                  <c:v>3.7937903846908188</c:v>
                </c:pt>
                <c:pt idx="163">
                  <c:v>3.7315887651867388</c:v>
                </c:pt>
                <c:pt idx="164">
                  <c:v>3.6857417386022635</c:v>
                </c:pt>
                <c:pt idx="165">
                  <c:v>3.6570558528571038</c:v>
                </c:pt>
                <c:pt idx="166">
                  <c:v>3.6503075231319366</c:v>
                </c:pt>
                <c:pt idx="167">
                  <c:v>3.6009728956867484</c:v>
                </c:pt>
                <c:pt idx="168">
                  <c:v>3.61066016308988</c:v>
                </c:pt>
                <c:pt idx="169">
                  <c:v>3.5888317255942073</c:v>
                </c:pt>
                <c:pt idx="170">
                  <c:v>3.6009728956867484</c:v>
                </c:pt>
                <c:pt idx="171">
                  <c:v>3.6493348587121419</c:v>
                </c:pt>
                <c:pt idx="172">
                  <c:v>3.9708116108725178</c:v>
                </c:pt>
                <c:pt idx="173">
                  <c:v>4.1673173347481764</c:v>
                </c:pt>
                <c:pt idx="174">
                  <c:v>4.1553360374650614</c:v>
                </c:pt>
                <c:pt idx="175">
                  <c:v>4.0413926851582254</c:v>
                </c:pt>
                <c:pt idx="176">
                  <c:v>3.8779469516291885</c:v>
                </c:pt>
                <c:pt idx="177">
                  <c:v>3.9595183769729982</c:v>
                </c:pt>
                <c:pt idx="178">
                  <c:v>4.1335389083702179</c:v>
                </c:pt>
                <c:pt idx="179">
                  <c:v>4.1303337684950066</c:v>
                </c:pt>
                <c:pt idx="180">
                  <c:v>4.0569048513364727</c:v>
                </c:pt>
                <c:pt idx="181">
                  <c:v>4.0969100130080562</c:v>
                </c:pt>
                <c:pt idx="182">
                  <c:v>4.4031205211758175</c:v>
                </c:pt>
                <c:pt idx="183">
                  <c:v>4.3560258571931225</c:v>
                </c:pt>
                <c:pt idx="184">
                  <c:v>4.2833012287035492</c:v>
                </c:pt>
                <c:pt idx="185">
                  <c:v>4.1931245983544612</c:v>
                </c:pt>
                <c:pt idx="186">
                  <c:v>4.0969100130080562</c:v>
                </c:pt>
                <c:pt idx="187">
                  <c:v>4.1613680022349753</c:v>
                </c:pt>
                <c:pt idx="188">
                  <c:v>4.4983105537896009</c:v>
                </c:pt>
                <c:pt idx="189">
                  <c:v>4.5237464668115646</c:v>
                </c:pt>
                <c:pt idx="190">
                  <c:v>4.4183012913197457</c:v>
                </c:pt>
                <c:pt idx="191">
                  <c:v>4.2787536009528289</c:v>
                </c:pt>
                <c:pt idx="192">
                  <c:v>4.1875207208364627</c:v>
                </c:pt>
                <c:pt idx="193">
                  <c:v>4.1105897102992488</c:v>
                </c:pt>
                <c:pt idx="194">
                  <c:v>4.0827853703164498</c:v>
                </c:pt>
                <c:pt idx="195">
                  <c:v>4.071882007306125</c:v>
                </c:pt>
                <c:pt idx="196">
                  <c:v>4.008600171761918</c:v>
                </c:pt>
                <c:pt idx="197">
                  <c:v>3.9604707775342991</c:v>
                </c:pt>
                <c:pt idx="198">
                  <c:v>3.9132839017604186</c:v>
                </c:pt>
                <c:pt idx="199">
                  <c:v>3.8639173769578603</c:v>
                </c:pt>
                <c:pt idx="200">
                  <c:v>3.8048206787211623</c:v>
                </c:pt>
                <c:pt idx="201">
                  <c:v>3.79309160017658</c:v>
                </c:pt>
                <c:pt idx="202">
                  <c:v>3.8299466959416359</c:v>
                </c:pt>
                <c:pt idx="203">
                  <c:v>3.7916906490201181</c:v>
                </c:pt>
                <c:pt idx="204">
                  <c:v>3.7566361082458481</c:v>
                </c:pt>
                <c:pt idx="205">
                  <c:v>3.725094521081469</c:v>
                </c:pt>
                <c:pt idx="206">
                  <c:v>3.6910814921229687</c:v>
                </c:pt>
                <c:pt idx="207">
                  <c:v>3.661812685537261</c:v>
                </c:pt>
                <c:pt idx="208">
                  <c:v>3.6532125137753435</c:v>
                </c:pt>
                <c:pt idx="209">
                  <c:v>3.6493348587121419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B-4988-9E37-7FD7190E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66904"/>
        <c:axId val="572958048"/>
      </c:scatterChart>
      <c:valAx>
        <c:axId val="5729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log10(Gage Height (ft) 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58048"/>
        <c:crosses val="autoZero"/>
        <c:crossBetween val="midCat"/>
      </c:valAx>
      <c:valAx>
        <c:axId val="5729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</a:t>
                </a:r>
                <a:r>
                  <a:rPr lang="en-US" altLang="zh-CN" sz="1000" b="0" i="0" u="none" strike="noStrike" baseline="0">
                    <a:effectLst/>
                  </a:rPr>
                  <a:t>Flow Rate 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6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log-linear plot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Streamflow!$W$16:$W$225</c:f>
              <c:numCache>
                <c:formatCode>General</c:formatCode>
                <c:ptCount val="210"/>
                <c:pt idx="0">
                  <c:v>0.39967372148103808</c:v>
                </c:pt>
                <c:pt idx="1">
                  <c:v>0.51454775266028607</c:v>
                </c:pt>
                <c:pt idx="2">
                  <c:v>0.56229286445647475</c:v>
                </c:pt>
                <c:pt idx="3">
                  <c:v>0.63245729218472424</c:v>
                </c:pt>
                <c:pt idx="4">
                  <c:v>0.62221402296629535</c:v>
                </c:pt>
                <c:pt idx="5">
                  <c:v>0.60097289568674828</c:v>
                </c:pt>
                <c:pt idx="6">
                  <c:v>0.56702636615906032</c:v>
                </c:pt>
                <c:pt idx="7">
                  <c:v>0.56584781867351763</c:v>
                </c:pt>
                <c:pt idx="8">
                  <c:v>0.53019969820308221</c:v>
                </c:pt>
                <c:pt idx="9">
                  <c:v>0.49831055378960049</c:v>
                </c:pt>
                <c:pt idx="10">
                  <c:v>0.48144262850230496</c:v>
                </c:pt>
                <c:pt idx="11">
                  <c:v>0.46982201597816303</c:v>
                </c:pt>
                <c:pt idx="12">
                  <c:v>0.44090908206521767</c:v>
                </c:pt>
                <c:pt idx="13">
                  <c:v>0.45331834004703764</c:v>
                </c:pt>
                <c:pt idx="14">
                  <c:v>0.45331834004703764</c:v>
                </c:pt>
                <c:pt idx="15">
                  <c:v>0.42813479402878885</c:v>
                </c:pt>
                <c:pt idx="16">
                  <c:v>0.48287358360875376</c:v>
                </c:pt>
                <c:pt idx="17">
                  <c:v>0.51982799377571876</c:v>
                </c:pt>
                <c:pt idx="18">
                  <c:v>0.54900326202578786</c:v>
                </c:pt>
                <c:pt idx="19">
                  <c:v>0.53402610605613499</c:v>
                </c:pt>
                <c:pt idx="20">
                  <c:v>0.53402610605613499</c:v>
                </c:pt>
                <c:pt idx="21">
                  <c:v>0.59106460702649921</c:v>
                </c:pt>
                <c:pt idx="22">
                  <c:v>0.88309335857568994</c:v>
                </c:pt>
                <c:pt idx="23">
                  <c:v>0.83821922190762577</c:v>
                </c:pt>
                <c:pt idx="24">
                  <c:v>0.7678976160180907</c:v>
                </c:pt>
                <c:pt idx="25">
                  <c:v>0.67851837904011392</c:v>
                </c:pt>
                <c:pt idx="26">
                  <c:v>0.6444385894678385</c:v>
                </c:pt>
                <c:pt idx="27">
                  <c:v>0.66181268553726125</c:v>
                </c:pt>
                <c:pt idx="28">
                  <c:v>0.62013605497375746</c:v>
                </c:pt>
                <c:pt idx="29">
                  <c:v>0.60959440922522001</c:v>
                </c:pt>
                <c:pt idx="30">
                  <c:v>0.54777470538782258</c:v>
                </c:pt>
                <c:pt idx="31">
                  <c:v>0.51321760006793893</c:v>
                </c:pt>
                <c:pt idx="32">
                  <c:v>0.59439255037542671</c:v>
                </c:pt>
                <c:pt idx="33">
                  <c:v>0.5502283530550941</c:v>
                </c:pt>
                <c:pt idx="34">
                  <c:v>0.58658730467175491</c:v>
                </c:pt>
                <c:pt idx="35">
                  <c:v>0.56702636615906032</c:v>
                </c:pt>
                <c:pt idx="36">
                  <c:v>0.61172330800734176</c:v>
                </c:pt>
                <c:pt idx="37">
                  <c:v>0.60314437262018228</c:v>
                </c:pt>
                <c:pt idx="38">
                  <c:v>0.57287160220048017</c:v>
                </c:pt>
                <c:pt idx="39">
                  <c:v>0.56110138364905604</c:v>
                </c:pt>
                <c:pt idx="40">
                  <c:v>0.53907609879277663</c:v>
                </c:pt>
                <c:pt idx="41">
                  <c:v>0.53019969820308221</c:v>
                </c:pt>
                <c:pt idx="42">
                  <c:v>0.53781909507327419</c:v>
                </c:pt>
                <c:pt idx="43">
                  <c:v>0.53402610605613499</c:v>
                </c:pt>
                <c:pt idx="44">
                  <c:v>0.55144999797287519</c:v>
                </c:pt>
                <c:pt idx="45">
                  <c:v>0.54777470538782258</c:v>
                </c:pt>
                <c:pt idx="46">
                  <c:v>0.52244423350631986</c:v>
                </c:pt>
                <c:pt idx="47">
                  <c:v>0.52113808370403625</c:v>
                </c:pt>
                <c:pt idx="48">
                  <c:v>0.51054501020661214</c:v>
                </c:pt>
                <c:pt idx="49">
                  <c:v>0.51719589794997434</c:v>
                </c:pt>
                <c:pt idx="50">
                  <c:v>0.52374646681156445</c:v>
                </c:pt>
                <c:pt idx="51">
                  <c:v>0.50785587169583091</c:v>
                </c:pt>
                <c:pt idx="52">
                  <c:v>0.51454775266028607</c:v>
                </c:pt>
                <c:pt idx="53">
                  <c:v>0.51054501020661214</c:v>
                </c:pt>
                <c:pt idx="54">
                  <c:v>0.5502283530550941</c:v>
                </c:pt>
                <c:pt idx="55">
                  <c:v>0.60638136511060492</c:v>
                </c:pt>
                <c:pt idx="56">
                  <c:v>0.68663626926229337</c:v>
                </c:pt>
                <c:pt idx="57">
                  <c:v>0.71432975974523305</c:v>
                </c:pt>
                <c:pt idx="58">
                  <c:v>0.65513843481138212</c:v>
                </c:pt>
                <c:pt idx="59">
                  <c:v>0.63948648926858609</c:v>
                </c:pt>
                <c:pt idx="60">
                  <c:v>0.74663419893757876</c:v>
                </c:pt>
                <c:pt idx="61">
                  <c:v>0.91381385238371671</c:v>
                </c:pt>
                <c:pt idx="62">
                  <c:v>0.86864443839482575</c:v>
                </c:pt>
                <c:pt idx="63">
                  <c:v>0.78318869107525757</c:v>
                </c:pt>
                <c:pt idx="64">
                  <c:v>0.69548167649019743</c:v>
                </c:pt>
                <c:pt idx="65">
                  <c:v>0.6263403673750424</c:v>
                </c:pt>
                <c:pt idx="66">
                  <c:v>0.60959440922522001</c:v>
                </c:pt>
                <c:pt idx="67">
                  <c:v>0.61489721603313463</c:v>
                </c:pt>
                <c:pt idx="68">
                  <c:v>0.62531245096167387</c:v>
                </c:pt>
                <c:pt idx="69">
                  <c:v>0.61489721603313463</c:v>
                </c:pt>
                <c:pt idx="70">
                  <c:v>0.60422605308446997</c:v>
                </c:pt>
                <c:pt idx="71">
                  <c:v>0.57863920996807239</c:v>
                </c:pt>
                <c:pt idx="72">
                  <c:v>0.5877109650189114</c:v>
                </c:pt>
                <c:pt idx="73">
                  <c:v>0.55990662503611255</c:v>
                </c:pt>
                <c:pt idx="74">
                  <c:v>0.55144999797287519</c:v>
                </c:pt>
                <c:pt idx="75">
                  <c:v>0.49415459401844281</c:v>
                </c:pt>
                <c:pt idx="76">
                  <c:v>0.39445168082621629</c:v>
                </c:pt>
                <c:pt idx="77">
                  <c:v>0.44560420327359757</c:v>
                </c:pt>
                <c:pt idx="78">
                  <c:v>0.49415459401844281</c:v>
                </c:pt>
                <c:pt idx="79">
                  <c:v>0.50379068305718111</c:v>
                </c:pt>
                <c:pt idx="80">
                  <c:v>0.51188336097887432</c:v>
                </c:pt>
                <c:pt idx="81">
                  <c:v>0.51851393987788741</c:v>
                </c:pt>
                <c:pt idx="82">
                  <c:v>0.47712125471966244</c:v>
                </c:pt>
                <c:pt idx="83">
                  <c:v>0.48572142648158001</c:v>
                </c:pt>
                <c:pt idx="84">
                  <c:v>0.48429983934678583</c:v>
                </c:pt>
                <c:pt idx="85">
                  <c:v>0.48713837547718647</c:v>
                </c:pt>
                <c:pt idx="86">
                  <c:v>0.49831055378960049</c:v>
                </c:pt>
                <c:pt idx="87">
                  <c:v>0.70243053644552533</c:v>
                </c:pt>
                <c:pt idx="88">
                  <c:v>1.0870712059065355</c:v>
                </c:pt>
                <c:pt idx="89">
                  <c:v>1.0895518828864541</c:v>
                </c:pt>
                <c:pt idx="90">
                  <c:v>1.0413926851582251</c:v>
                </c:pt>
                <c:pt idx="91">
                  <c:v>0.95904139232109353</c:v>
                </c:pt>
                <c:pt idx="92">
                  <c:v>0.89817648349767654</c:v>
                </c:pt>
                <c:pt idx="93">
                  <c:v>0.77815125038364363</c:v>
                </c:pt>
                <c:pt idx="94">
                  <c:v>0.73559889969817993</c:v>
                </c:pt>
                <c:pt idx="95">
                  <c:v>0.72181061521254652</c:v>
                </c:pt>
                <c:pt idx="96">
                  <c:v>1.0799044676667207</c:v>
                </c:pt>
                <c:pt idx="97">
                  <c:v>1.0433622780211296</c:v>
                </c:pt>
                <c:pt idx="98">
                  <c:v>0.97451169273732841</c:v>
                </c:pt>
                <c:pt idx="99">
                  <c:v>0.87506126339170009</c:v>
                </c:pt>
                <c:pt idx="100">
                  <c:v>0.77305469336426258</c:v>
                </c:pt>
                <c:pt idx="101">
                  <c:v>0.7678976160180907</c:v>
                </c:pt>
                <c:pt idx="102">
                  <c:v>0.78175537465246892</c:v>
                </c:pt>
                <c:pt idx="103">
                  <c:v>0.79795964373719619</c:v>
                </c:pt>
                <c:pt idx="104">
                  <c:v>0.98407703390283086</c:v>
                </c:pt>
                <c:pt idx="105">
                  <c:v>1.1338581252033346</c:v>
                </c:pt>
                <c:pt idx="106">
                  <c:v>1.0891983668051488</c:v>
                </c:pt>
                <c:pt idx="107">
                  <c:v>1.0637085593914173</c:v>
                </c:pt>
                <c:pt idx="108">
                  <c:v>1.0228406108765278</c:v>
                </c:pt>
                <c:pt idx="109">
                  <c:v>1.1209028176145273</c:v>
                </c:pt>
                <c:pt idx="110">
                  <c:v>1.1841233542396712</c:v>
                </c:pt>
                <c:pt idx="111">
                  <c:v>1.1571544399062814</c:v>
                </c:pt>
                <c:pt idx="112">
                  <c:v>1.2455126678141499</c:v>
                </c:pt>
                <c:pt idx="113">
                  <c:v>1.2641091563058084</c:v>
                </c:pt>
                <c:pt idx="114">
                  <c:v>1.2227164711475833</c:v>
                </c:pt>
                <c:pt idx="115">
                  <c:v>1.1708482036433094</c:v>
                </c:pt>
                <c:pt idx="116">
                  <c:v>1.127428777851599</c:v>
                </c:pt>
                <c:pt idx="117">
                  <c:v>1.1126050015345745</c:v>
                </c:pt>
                <c:pt idx="118">
                  <c:v>1.0722498976135149</c:v>
                </c:pt>
                <c:pt idx="119">
                  <c:v>1.0461047872460387</c:v>
                </c:pt>
                <c:pt idx="120">
                  <c:v>1.0004340774793186</c:v>
                </c:pt>
                <c:pt idx="121">
                  <c:v>0.96941591235398139</c:v>
                </c:pt>
                <c:pt idx="122">
                  <c:v>0.9375178920173467</c:v>
                </c:pt>
                <c:pt idx="123">
                  <c:v>0.91381385238371671</c:v>
                </c:pt>
                <c:pt idx="124">
                  <c:v>0.86033800657099369</c:v>
                </c:pt>
                <c:pt idx="125">
                  <c:v>0.84073323461180671</c:v>
                </c:pt>
                <c:pt idx="126">
                  <c:v>0.82020145948564027</c:v>
                </c:pt>
                <c:pt idx="127">
                  <c:v>0.80277372529197566</c:v>
                </c:pt>
                <c:pt idx="128">
                  <c:v>0.7965743332104297</c:v>
                </c:pt>
                <c:pt idx="129">
                  <c:v>0.76715586608218045</c:v>
                </c:pt>
                <c:pt idx="130">
                  <c:v>0.81756536955978076</c:v>
                </c:pt>
                <c:pt idx="131">
                  <c:v>1.0565237240791003</c:v>
                </c:pt>
                <c:pt idx="132">
                  <c:v>1.0269416279590293</c:v>
                </c:pt>
                <c:pt idx="133">
                  <c:v>0.95712819767681312</c:v>
                </c:pt>
                <c:pt idx="134">
                  <c:v>0.90200289135072942</c:v>
                </c:pt>
                <c:pt idx="135">
                  <c:v>0.91115760873997664</c:v>
                </c:pt>
                <c:pt idx="136">
                  <c:v>1.0265332645232967</c:v>
                </c:pt>
                <c:pt idx="137">
                  <c:v>0.97863694838447435</c:v>
                </c:pt>
                <c:pt idx="138">
                  <c:v>0.8970770032094203</c:v>
                </c:pt>
                <c:pt idx="139">
                  <c:v>0.83250891270623628</c:v>
                </c:pt>
                <c:pt idx="140">
                  <c:v>0.78318869107525757</c:v>
                </c:pt>
                <c:pt idx="141">
                  <c:v>0.75358305889290655</c:v>
                </c:pt>
                <c:pt idx="142">
                  <c:v>0.73399928653838686</c:v>
                </c:pt>
                <c:pt idx="143">
                  <c:v>0.69983772586724569</c:v>
                </c:pt>
                <c:pt idx="144">
                  <c:v>0.69372694892364695</c:v>
                </c:pt>
                <c:pt idx="145">
                  <c:v>0.67577834167408513</c:v>
                </c:pt>
                <c:pt idx="146">
                  <c:v>0.66558099101795309</c:v>
                </c:pt>
                <c:pt idx="147">
                  <c:v>0.65513843481138212</c:v>
                </c:pt>
                <c:pt idx="148">
                  <c:v>0.6637009253896482</c:v>
                </c:pt>
                <c:pt idx="149">
                  <c:v>0.64048143697042181</c:v>
                </c:pt>
                <c:pt idx="150">
                  <c:v>0.63848925695463732</c:v>
                </c:pt>
                <c:pt idx="151">
                  <c:v>0.65609820201283187</c:v>
                </c:pt>
                <c:pt idx="152">
                  <c:v>0.69810054562338997</c:v>
                </c:pt>
                <c:pt idx="153">
                  <c:v>0.89209460269048035</c:v>
                </c:pt>
                <c:pt idx="154">
                  <c:v>0.86510397464112798</c:v>
                </c:pt>
                <c:pt idx="155">
                  <c:v>0.81954393554186866</c:v>
                </c:pt>
                <c:pt idx="156">
                  <c:v>0.76042248342321206</c:v>
                </c:pt>
                <c:pt idx="157">
                  <c:v>0.72427586960078905</c:v>
                </c:pt>
                <c:pt idx="158">
                  <c:v>0.72672720902657229</c:v>
                </c:pt>
                <c:pt idx="159">
                  <c:v>0.71516735784845786</c:v>
                </c:pt>
                <c:pt idx="160">
                  <c:v>0.7888751157754168</c:v>
                </c:pt>
                <c:pt idx="161">
                  <c:v>0.81358098856819194</c:v>
                </c:pt>
                <c:pt idx="162">
                  <c:v>0.7307822756663892</c:v>
                </c:pt>
                <c:pt idx="163">
                  <c:v>0.68574173860226362</c:v>
                </c:pt>
                <c:pt idx="164">
                  <c:v>0.65224634100332324</c:v>
                </c:pt>
                <c:pt idx="165">
                  <c:v>0.63144376901317201</c:v>
                </c:pt>
                <c:pt idx="166">
                  <c:v>0.6263403673750424</c:v>
                </c:pt>
                <c:pt idx="167">
                  <c:v>0.58994960132570773</c:v>
                </c:pt>
                <c:pt idx="168">
                  <c:v>0.59659709562646024</c:v>
                </c:pt>
                <c:pt idx="169">
                  <c:v>0.58092497567561929</c:v>
                </c:pt>
                <c:pt idx="170">
                  <c:v>0.58994960132570773</c:v>
                </c:pt>
                <c:pt idx="171">
                  <c:v>0.62531245096167387</c:v>
                </c:pt>
                <c:pt idx="172">
                  <c:v>0.85672889038288258</c:v>
                </c:pt>
                <c:pt idx="173">
                  <c:v>0.9947569445876282</c:v>
                </c:pt>
                <c:pt idx="174">
                  <c:v>0.98587535730839371</c:v>
                </c:pt>
                <c:pt idx="175">
                  <c:v>0.90687353472207044</c:v>
                </c:pt>
                <c:pt idx="176">
                  <c:v>0.79098847508881587</c:v>
                </c:pt>
                <c:pt idx="177">
                  <c:v>0.84880470105180372</c:v>
                </c:pt>
                <c:pt idx="178">
                  <c:v>0.97081161087251777</c:v>
                </c:pt>
                <c:pt idx="179">
                  <c:v>0.96754797621886202</c:v>
                </c:pt>
                <c:pt idx="180">
                  <c:v>0.91592721169711577</c:v>
                </c:pt>
                <c:pt idx="181">
                  <c:v>0.94596070357756856</c:v>
                </c:pt>
                <c:pt idx="182">
                  <c:v>1.1547282074401555</c:v>
                </c:pt>
                <c:pt idx="183">
                  <c:v>1.1241780554746752</c:v>
                </c:pt>
                <c:pt idx="184">
                  <c:v>1.0740846890282438</c:v>
                </c:pt>
                <c:pt idx="185">
                  <c:v>1.0115704435972781</c:v>
                </c:pt>
                <c:pt idx="186">
                  <c:v>0.94546858513181975</c:v>
                </c:pt>
                <c:pt idx="187">
                  <c:v>0.98900461569853682</c:v>
                </c:pt>
                <c:pt idx="188">
                  <c:v>1.2116544005531824</c:v>
                </c:pt>
                <c:pt idx="189">
                  <c:v>1.2263420871636308</c:v>
                </c:pt>
                <c:pt idx="190">
                  <c:v>1.1643528557844371</c:v>
                </c:pt>
                <c:pt idx="191">
                  <c:v>1.0707764628434346</c:v>
                </c:pt>
                <c:pt idx="192">
                  <c:v>1.0081741840064264</c:v>
                </c:pt>
                <c:pt idx="193">
                  <c:v>0.95568775031350572</c:v>
                </c:pt>
                <c:pt idx="194">
                  <c:v>0.93550726582471277</c:v>
                </c:pt>
                <c:pt idx="195">
                  <c:v>0.92737036303902354</c:v>
                </c:pt>
                <c:pt idx="196">
                  <c:v>0.88195497133960055</c:v>
                </c:pt>
                <c:pt idx="197">
                  <c:v>0.84941941379689945</c:v>
                </c:pt>
                <c:pt idx="198">
                  <c:v>0.81624129999178308</c:v>
                </c:pt>
                <c:pt idx="199">
                  <c:v>0.78103693862113188</c:v>
                </c:pt>
                <c:pt idx="200">
                  <c:v>0.73878055848436919</c:v>
                </c:pt>
                <c:pt idx="201">
                  <c:v>0.72997428569955558</c:v>
                </c:pt>
                <c:pt idx="202">
                  <c:v>0.75663610824584804</c:v>
                </c:pt>
                <c:pt idx="203">
                  <c:v>0.7291647896927701</c:v>
                </c:pt>
                <c:pt idx="204">
                  <c:v>0.70415051683979912</c:v>
                </c:pt>
                <c:pt idx="205">
                  <c:v>0.68124123737558717</c:v>
                </c:pt>
                <c:pt idx="206">
                  <c:v>0.65609820201283187</c:v>
                </c:pt>
                <c:pt idx="207">
                  <c:v>0.63447727016073152</c:v>
                </c:pt>
                <c:pt idx="208">
                  <c:v>0.62838893005031149</c:v>
                </c:pt>
                <c:pt idx="209">
                  <c:v>0.62531245096167387</c:v>
                </c:pt>
              </c:numCache>
            </c:numRef>
          </c:xVal>
          <c:yVal>
            <c:numRef>
              <c:f>Streamflow!$B$16:$B$225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9-4AF4-96C4-9C17D8E7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61000"/>
        <c:axId val="572962312"/>
      </c:scatterChart>
      <c:valAx>
        <c:axId val="57296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log10(Gage Height (ft) 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62312"/>
        <c:crosses val="autoZero"/>
        <c:crossBetween val="midCat"/>
      </c:valAx>
      <c:valAx>
        <c:axId val="5729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Flow Rate (cubic feet/second)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6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</a:t>
            </a:r>
            <a:r>
              <a:rPr lang="en-US" altLang="zh-CN" baseline="0"/>
              <a:t> log plot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Streamflow!$X$16:$X$225</c:f>
              <c:numCache>
                <c:formatCode>General</c:formatCode>
                <c:ptCount val="210"/>
                <c:pt idx="0">
                  <c:v>3.3521825181113627</c:v>
                </c:pt>
                <c:pt idx="1">
                  <c:v>3.5010592622177517</c:v>
                </c:pt>
                <c:pt idx="2">
                  <c:v>3.5646660642520893</c:v>
                </c:pt>
                <c:pt idx="3">
                  <c:v>3.6589648426644348</c:v>
                </c:pt>
                <c:pt idx="4">
                  <c:v>3.6444385894678386</c:v>
                </c:pt>
                <c:pt idx="5">
                  <c:v>3.6159500516564012</c:v>
                </c:pt>
                <c:pt idx="6">
                  <c:v>3.5705429398818973</c:v>
                </c:pt>
                <c:pt idx="7">
                  <c:v>3.5693739096150461</c:v>
                </c:pt>
                <c:pt idx="8">
                  <c:v>3.5211380837040362</c:v>
                </c:pt>
                <c:pt idx="9">
                  <c:v>3.4800069429571505</c:v>
                </c:pt>
                <c:pt idx="10">
                  <c:v>3.4578818967339924</c:v>
                </c:pt>
                <c:pt idx="11">
                  <c:v>3.4424797690644486</c:v>
                </c:pt>
                <c:pt idx="12">
                  <c:v>3.4048337166199381</c:v>
                </c:pt>
                <c:pt idx="13">
                  <c:v>3.4216039268698313</c:v>
                </c:pt>
                <c:pt idx="14">
                  <c:v>3.4216039268698313</c:v>
                </c:pt>
                <c:pt idx="15">
                  <c:v>3.3891660843645326</c:v>
                </c:pt>
                <c:pt idx="16">
                  <c:v>3.459392487759231</c:v>
                </c:pt>
                <c:pt idx="17">
                  <c:v>3.5078558716958308</c:v>
                </c:pt>
                <c:pt idx="18">
                  <c:v>3.5465426634781312</c:v>
                </c:pt>
                <c:pt idx="19">
                  <c:v>3.5263392773898441</c:v>
                </c:pt>
                <c:pt idx="20">
                  <c:v>3.5263392773898441</c:v>
                </c:pt>
                <c:pt idx="21">
                  <c:v>3.6031443726201822</c:v>
                </c:pt>
                <c:pt idx="22">
                  <c:v>4.008600171761918</c:v>
                </c:pt>
                <c:pt idx="23">
                  <c:v>3.9444826721501687</c:v>
                </c:pt>
                <c:pt idx="24">
                  <c:v>3.8457180179666586</c:v>
                </c:pt>
                <c:pt idx="25">
                  <c:v>3.7218106152125467</c:v>
                </c:pt>
                <c:pt idx="26">
                  <c:v>3.6748611407378116</c:v>
                </c:pt>
                <c:pt idx="27">
                  <c:v>3.6989700043360187</c:v>
                </c:pt>
                <c:pt idx="28">
                  <c:v>3.6424645202421213</c:v>
                </c:pt>
                <c:pt idx="29">
                  <c:v>3.6283889300503116</c:v>
                </c:pt>
                <c:pt idx="30">
                  <c:v>3.5440680443502757</c:v>
                </c:pt>
                <c:pt idx="31">
                  <c:v>3.4983105537896004</c:v>
                </c:pt>
                <c:pt idx="32">
                  <c:v>3.6074550232146687</c:v>
                </c:pt>
                <c:pt idx="33">
                  <c:v>3.5477747053878224</c:v>
                </c:pt>
                <c:pt idx="34">
                  <c:v>3.5965970956264601</c:v>
                </c:pt>
                <c:pt idx="35">
                  <c:v>3.5705429398818973</c:v>
                </c:pt>
                <c:pt idx="36">
                  <c:v>3.6304278750250241</c:v>
                </c:pt>
                <c:pt idx="37">
                  <c:v>3.6190933306267428</c:v>
                </c:pt>
                <c:pt idx="38">
                  <c:v>3.5786392099680722</c:v>
                </c:pt>
                <c:pt idx="39">
                  <c:v>3.5622928644564746</c:v>
                </c:pt>
                <c:pt idx="40">
                  <c:v>3.5327543789924976</c:v>
                </c:pt>
                <c:pt idx="41">
                  <c:v>3.5211380837040362</c:v>
                </c:pt>
                <c:pt idx="42">
                  <c:v>3.5314789170422549</c:v>
                </c:pt>
                <c:pt idx="43">
                  <c:v>3.5263392773898441</c:v>
                </c:pt>
                <c:pt idx="44">
                  <c:v>3.5502283530550942</c:v>
                </c:pt>
                <c:pt idx="45">
                  <c:v>3.5453071164658239</c:v>
                </c:pt>
                <c:pt idx="46">
                  <c:v>3.510545010206612</c:v>
                </c:pt>
                <c:pt idx="47">
                  <c:v>3.509202522331103</c:v>
                </c:pt>
                <c:pt idx="48">
                  <c:v>3.4955443375464483</c:v>
                </c:pt>
                <c:pt idx="49">
                  <c:v>3.503790683057181</c:v>
                </c:pt>
                <c:pt idx="50">
                  <c:v>3.5132176000679389</c:v>
                </c:pt>
                <c:pt idx="51">
                  <c:v>3.4913616938342726</c:v>
                </c:pt>
                <c:pt idx="52">
                  <c:v>3.5010592622177517</c:v>
                </c:pt>
                <c:pt idx="53">
                  <c:v>3.4955443375464483</c:v>
                </c:pt>
                <c:pt idx="54">
                  <c:v>3.5477747053878224</c:v>
                </c:pt>
                <c:pt idx="55">
                  <c:v>3.6232492903979003</c:v>
                </c:pt>
                <c:pt idx="56">
                  <c:v>3.7331972651065692</c:v>
                </c:pt>
                <c:pt idx="57">
                  <c:v>3.7708520116421442</c:v>
                </c:pt>
                <c:pt idx="58">
                  <c:v>3.6893088591236203</c:v>
                </c:pt>
                <c:pt idx="59">
                  <c:v>3.6683859166900001</c:v>
                </c:pt>
                <c:pt idx="60">
                  <c:v>3.8162412999917832</c:v>
                </c:pt>
                <c:pt idx="61">
                  <c:v>4.0530784434834199</c:v>
                </c:pt>
                <c:pt idx="62">
                  <c:v>3.9876662649262746</c:v>
                </c:pt>
                <c:pt idx="63">
                  <c:v>3.8668778143374989</c:v>
                </c:pt>
                <c:pt idx="64">
                  <c:v>3.7450747915820575</c:v>
                </c:pt>
                <c:pt idx="65">
                  <c:v>3.6503075231319366</c:v>
                </c:pt>
                <c:pt idx="66">
                  <c:v>3.6273658565927325</c:v>
                </c:pt>
                <c:pt idx="67">
                  <c:v>3.6344772701607315</c:v>
                </c:pt>
                <c:pt idx="68">
                  <c:v>3.6493348587121419</c:v>
                </c:pt>
                <c:pt idx="69">
                  <c:v>3.6344772701607315</c:v>
                </c:pt>
                <c:pt idx="70">
                  <c:v>3.6201360549737576</c:v>
                </c:pt>
                <c:pt idx="71">
                  <c:v>3.5854607295085006</c:v>
                </c:pt>
                <c:pt idx="72">
                  <c:v>3.5976951859255122</c:v>
                </c:pt>
                <c:pt idx="73">
                  <c:v>3.5611013836490559</c:v>
                </c:pt>
                <c:pt idx="74">
                  <c:v>3.5502283530550942</c:v>
                </c:pt>
                <c:pt idx="75">
                  <c:v>3.4742162640762553</c:v>
                </c:pt>
                <c:pt idx="76">
                  <c:v>3.3443922736851106</c:v>
                </c:pt>
                <c:pt idx="77">
                  <c:v>3.4099331233312946</c:v>
                </c:pt>
                <c:pt idx="78">
                  <c:v>3.4727564493172123</c:v>
                </c:pt>
                <c:pt idx="79">
                  <c:v>3.4857214264815801</c:v>
                </c:pt>
                <c:pt idx="80">
                  <c:v>3.4983105537896004</c:v>
                </c:pt>
                <c:pt idx="81">
                  <c:v>3.5065050324048719</c:v>
                </c:pt>
                <c:pt idx="82">
                  <c:v>3.4517864355242902</c:v>
                </c:pt>
                <c:pt idx="83">
                  <c:v>3.4638929889859074</c:v>
                </c:pt>
                <c:pt idx="84">
                  <c:v>3.4608978427565478</c:v>
                </c:pt>
                <c:pt idx="85">
                  <c:v>3.4653828514484184</c:v>
                </c:pt>
                <c:pt idx="86">
                  <c:v>3.4800069429571505</c:v>
                </c:pt>
                <c:pt idx="87">
                  <c:v>3.7543483357110188</c:v>
                </c:pt>
                <c:pt idx="88">
                  <c:v>4.3031960574204886</c:v>
                </c:pt>
                <c:pt idx="89">
                  <c:v>4.3053513694466234</c:v>
                </c:pt>
                <c:pt idx="90">
                  <c:v>4.2355284469075487</c:v>
                </c:pt>
                <c:pt idx="91">
                  <c:v>4.1172712956557644</c:v>
                </c:pt>
                <c:pt idx="92">
                  <c:v>4.0293837776852097</c:v>
                </c:pt>
                <c:pt idx="93">
                  <c:v>3.8603380065709936</c:v>
                </c:pt>
                <c:pt idx="94">
                  <c:v>3.8007170782823851</c:v>
                </c:pt>
                <c:pt idx="95">
                  <c:v>3.781755374652469</c:v>
                </c:pt>
                <c:pt idx="96">
                  <c:v>4.2922560713564764</c:v>
                </c:pt>
                <c:pt idx="97">
                  <c:v>4.238046103128795</c:v>
                </c:pt>
                <c:pt idx="98">
                  <c:v>4.1398790864012369</c:v>
                </c:pt>
                <c:pt idx="99">
                  <c:v>3.996949248495381</c:v>
                </c:pt>
                <c:pt idx="100">
                  <c:v>3.8524799936368566</c:v>
                </c:pt>
                <c:pt idx="101">
                  <c:v>3.8457180179666586</c:v>
                </c:pt>
                <c:pt idx="102">
                  <c:v>3.8645110810583918</c:v>
                </c:pt>
                <c:pt idx="103">
                  <c:v>3.8876173003357359</c:v>
                </c:pt>
                <c:pt idx="104">
                  <c:v>4.1522883443830567</c:v>
                </c:pt>
                <c:pt idx="105">
                  <c:v>4.3710678622717358</c:v>
                </c:pt>
                <c:pt idx="106">
                  <c:v>4.3053513694466234</c:v>
                </c:pt>
                <c:pt idx="107">
                  <c:v>4.2695129442179161</c:v>
                </c:pt>
                <c:pt idx="108">
                  <c:v>4.2095150145426308</c:v>
                </c:pt>
                <c:pt idx="109">
                  <c:v>4.3521825181113627</c:v>
                </c:pt>
                <c:pt idx="110">
                  <c:v>4.4502491083193609</c:v>
                </c:pt>
                <c:pt idx="111">
                  <c:v>4.4082399653118491</c:v>
                </c:pt>
                <c:pt idx="112">
                  <c:v>4.5646660642520898</c:v>
                </c:pt>
                <c:pt idx="113">
                  <c:v>4.6063813651106047</c:v>
                </c:pt>
                <c:pt idx="114">
                  <c:v>4.517195897949974</c:v>
                </c:pt>
                <c:pt idx="115">
                  <c:v>4.4281347940287885</c:v>
                </c:pt>
                <c:pt idx="116">
                  <c:v>4.3617278360175931</c:v>
                </c:pt>
                <c:pt idx="117">
                  <c:v>4.3404441148401185</c:v>
                </c:pt>
                <c:pt idx="118">
                  <c:v>4.2810333672477272</c:v>
                </c:pt>
                <c:pt idx="119">
                  <c:v>4.2430380486862944</c:v>
                </c:pt>
                <c:pt idx="120">
                  <c:v>4.1760912590556813</c:v>
                </c:pt>
                <c:pt idx="121">
                  <c:v>4.1335389083702179</c:v>
                </c:pt>
                <c:pt idx="122">
                  <c:v>4.0863598306747484</c:v>
                </c:pt>
                <c:pt idx="123">
                  <c:v>4.0530784434834199</c:v>
                </c:pt>
                <c:pt idx="124">
                  <c:v>3.9758911364017928</c:v>
                </c:pt>
                <c:pt idx="125">
                  <c:v>3.9479236198317262</c:v>
                </c:pt>
                <c:pt idx="126">
                  <c:v>3.9190780923760737</c:v>
                </c:pt>
                <c:pt idx="127">
                  <c:v>3.8943160626844384</c:v>
                </c:pt>
                <c:pt idx="128">
                  <c:v>3.885926339801431</c:v>
                </c:pt>
                <c:pt idx="129">
                  <c:v>3.8444771757456815</c:v>
                </c:pt>
                <c:pt idx="130">
                  <c:v>3.9153998352122699</c:v>
                </c:pt>
                <c:pt idx="131">
                  <c:v>4.2576785748691846</c:v>
                </c:pt>
                <c:pt idx="132">
                  <c:v>4.214843848047698</c:v>
                </c:pt>
                <c:pt idx="133">
                  <c:v>4.1139433523068369</c:v>
                </c:pt>
                <c:pt idx="134">
                  <c:v>4.0334237554869494</c:v>
                </c:pt>
                <c:pt idx="135">
                  <c:v>4.0492180226701819</c:v>
                </c:pt>
                <c:pt idx="136">
                  <c:v>4.214843848047698</c:v>
                </c:pt>
                <c:pt idx="137">
                  <c:v>4.1461280356782382</c:v>
                </c:pt>
                <c:pt idx="138">
                  <c:v>4.0293837776852097</c:v>
                </c:pt>
                <c:pt idx="139">
                  <c:v>3.9365137424788932</c:v>
                </c:pt>
                <c:pt idx="140">
                  <c:v>3.8668778143374989</c:v>
                </c:pt>
                <c:pt idx="141">
                  <c:v>3.8254261177678233</c:v>
                </c:pt>
                <c:pt idx="142">
                  <c:v>3.7986506454452691</c:v>
                </c:pt>
                <c:pt idx="143">
                  <c:v>3.7512791039833422</c:v>
                </c:pt>
                <c:pt idx="144">
                  <c:v>3.7427251313046983</c:v>
                </c:pt>
                <c:pt idx="145">
                  <c:v>3.7176705030022621</c:v>
                </c:pt>
                <c:pt idx="146">
                  <c:v>3.7041505168397992</c:v>
                </c:pt>
                <c:pt idx="147">
                  <c:v>3.6893088591236203</c:v>
                </c:pt>
                <c:pt idx="148">
                  <c:v>3.7015679850559273</c:v>
                </c:pt>
                <c:pt idx="149">
                  <c:v>3.6693168805661123</c:v>
                </c:pt>
                <c:pt idx="150">
                  <c:v>3.6665179805548807</c:v>
                </c:pt>
                <c:pt idx="151">
                  <c:v>3.6910814921229687</c:v>
                </c:pt>
                <c:pt idx="152">
                  <c:v>3.7489628612561616</c:v>
                </c:pt>
                <c:pt idx="153">
                  <c:v>4.0211892990699383</c:v>
                </c:pt>
                <c:pt idx="154">
                  <c:v>3.9827233876685453</c:v>
                </c:pt>
                <c:pt idx="155">
                  <c:v>3.9180303367848803</c:v>
                </c:pt>
                <c:pt idx="156">
                  <c:v>3.8350561017201161</c:v>
                </c:pt>
                <c:pt idx="157">
                  <c:v>3.7846172926328752</c:v>
                </c:pt>
                <c:pt idx="158">
                  <c:v>3.7881683711411678</c:v>
                </c:pt>
                <c:pt idx="159">
                  <c:v>3.77232170672292</c:v>
                </c:pt>
                <c:pt idx="160">
                  <c:v>3.8750612633917001</c:v>
                </c:pt>
                <c:pt idx="161">
                  <c:v>3.9095560292411755</c:v>
                </c:pt>
                <c:pt idx="162">
                  <c:v>3.7937903846908188</c:v>
                </c:pt>
                <c:pt idx="163">
                  <c:v>3.7315887651867388</c:v>
                </c:pt>
                <c:pt idx="164">
                  <c:v>3.6857417386022635</c:v>
                </c:pt>
                <c:pt idx="165">
                  <c:v>3.6570558528571038</c:v>
                </c:pt>
                <c:pt idx="166">
                  <c:v>3.6503075231319366</c:v>
                </c:pt>
                <c:pt idx="167">
                  <c:v>3.6009728956867484</c:v>
                </c:pt>
                <c:pt idx="168">
                  <c:v>3.61066016308988</c:v>
                </c:pt>
                <c:pt idx="169">
                  <c:v>3.5888317255942073</c:v>
                </c:pt>
                <c:pt idx="170">
                  <c:v>3.6009728956867484</c:v>
                </c:pt>
                <c:pt idx="171">
                  <c:v>3.6493348587121419</c:v>
                </c:pt>
                <c:pt idx="172">
                  <c:v>3.9708116108725178</c:v>
                </c:pt>
                <c:pt idx="173">
                  <c:v>4.1673173347481764</c:v>
                </c:pt>
                <c:pt idx="174">
                  <c:v>4.1553360374650614</c:v>
                </c:pt>
                <c:pt idx="175">
                  <c:v>4.0413926851582254</c:v>
                </c:pt>
                <c:pt idx="176">
                  <c:v>3.8779469516291885</c:v>
                </c:pt>
                <c:pt idx="177">
                  <c:v>3.9595183769729982</c:v>
                </c:pt>
                <c:pt idx="178">
                  <c:v>4.1335389083702179</c:v>
                </c:pt>
                <c:pt idx="179">
                  <c:v>4.1303337684950066</c:v>
                </c:pt>
                <c:pt idx="180">
                  <c:v>4.0569048513364727</c:v>
                </c:pt>
                <c:pt idx="181">
                  <c:v>4.0969100130080562</c:v>
                </c:pt>
                <c:pt idx="182">
                  <c:v>4.4031205211758175</c:v>
                </c:pt>
                <c:pt idx="183">
                  <c:v>4.3560258571931225</c:v>
                </c:pt>
                <c:pt idx="184">
                  <c:v>4.2833012287035492</c:v>
                </c:pt>
                <c:pt idx="185">
                  <c:v>4.1931245983544612</c:v>
                </c:pt>
                <c:pt idx="186">
                  <c:v>4.0969100130080562</c:v>
                </c:pt>
                <c:pt idx="187">
                  <c:v>4.1613680022349753</c:v>
                </c:pt>
                <c:pt idx="188">
                  <c:v>4.4983105537896009</c:v>
                </c:pt>
                <c:pt idx="189">
                  <c:v>4.5237464668115646</c:v>
                </c:pt>
                <c:pt idx="190">
                  <c:v>4.4183012913197457</c:v>
                </c:pt>
                <c:pt idx="191">
                  <c:v>4.2787536009528289</c:v>
                </c:pt>
                <c:pt idx="192">
                  <c:v>4.1875207208364627</c:v>
                </c:pt>
                <c:pt idx="193">
                  <c:v>4.1105897102992488</c:v>
                </c:pt>
                <c:pt idx="194">
                  <c:v>4.0827853703164498</c:v>
                </c:pt>
                <c:pt idx="195">
                  <c:v>4.071882007306125</c:v>
                </c:pt>
                <c:pt idx="196">
                  <c:v>4.008600171761918</c:v>
                </c:pt>
                <c:pt idx="197">
                  <c:v>3.9604707775342991</c:v>
                </c:pt>
                <c:pt idx="198">
                  <c:v>3.9132839017604186</c:v>
                </c:pt>
                <c:pt idx="199">
                  <c:v>3.8639173769578603</c:v>
                </c:pt>
                <c:pt idx="200">
                  <c:v>3.8048206787211623</c:v>
                </c:pt>
                <c:pt idx="201">
                  <c:v>3.79309160017658</c:v>
                </c:pt>
                <c:pt idx="202">
                  <c:v>3.8299466959416359</c:v>
                </c:pt>
                <c:pt idx="203">
                  <c:v>3.7916906490201181</c:v>
                </c:pt>
                <c:pt idx="204">
                  <c:v>3.7566361082458481</c:v>
                </c:pt>
                <c:pt idx="205">
                  <c:v>3.725094521081469</c:v>
                </c:pt>
                <c:pt idx="206">
                  <c:v>3.6910814921229687</c:v>
                </c:pt>
                <c:pt idx="207">
                  <c:v>3.661812685537261</c:v>
                </c:pt>
                <c:pt idx="208">
                  <c:v>3.6532125137753435</c:v>
                </c:pt>
                <c:pt idx="209">
                  <c:v>3.6493348587121419</c:v>
                </c:pt>
              </c:numCache>
            </c:numRef>
          </c:xVal>
          <c:yVal>
            <c:numRef>
              <c:f>Streamflow!$C$16:$C$225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E-48A0-A2F2-C2F811C7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61008"/>
        <c:axId val="634461336"/>
      </c:scatterChart>
      <c:valAx>
        <c:axId val="6344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Gage Height (ft) </a:t>
                </a:r>
                <a:endParaRPr lang="zh-CN" altLang="zh-CN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61336"/>
        <c:crosses val="autoZero"/>
        <c:crossBetween val="midCat"/>
      </c:valAx>
      <c:valAx>
        <c:axId val="6344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</a:t>
                </a:r>
                <a:r>
                  <a:rPr lang="en-US" altLang="zh-CN" sz="1000" b="0" i="0" u="none" strike="noStrike" baseline="0">
                    <a:effectLst/>
                  </a:rPr>
                  <a:t>Flow Rate 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</a:t>
            </a:r>
            <a:r>
              <a:rPr lang="en-US" altLang="zh-CN" baseline="0"/>
              <a:t>-log plot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034889578483987E-2"/>
          <c:y val="0.10571569973560002"/>
          <c:w val="0.88073862642169731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638825167572014E-3"/>
                  <c:y val="0.228523359182780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log10(flowrate)= 1.4077log10(height)+ 2.7711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0.9993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Streamflow!$W$16:$W$225</c:f>
              <c:numCache>
                <c:formatCode>General</c:formatCode>
                <c:ptCount val="210"/>
                <c:pt idx="0">
                  <c:v>0.39967372148103808</c:v>
                </c:pt>
                <c:pt idx="1">
                  <c:v>0.51454775266028607</c:v>
                </c:pt>
                <c:pt idx="2">
                  <c:v>0.56229286445647475</c:v>
                </c:pt>
                <c:pt idx="3">
                  <c:v>0.63245729218472424</c:v>
                </c:pt>
                <c:pt idx="4">
                  <c:v>0.62221402296629535</c:v>
                </c:pt>
                <c:pt idx="5">
                  <c:v>0.60097289568674828</c:v>
                </c:pt>
                <c:pt idx="6">
                  <c:v>0.56702636615906032</c:v>
                </c:pt>
                <c:pt idx="7">
                  <c:v>0.56584781867351763</c:v>
                </c:pt>
                <c:pt idx="8">
                  <c:v>0.53019969820308221</c:v>
                </c:pt>
                <c:pt idx="9">
                  <c:v>0.49831055378960049</c:v>
                </c:pt>
                <c:pt idx="10">
                  <c:v>0.48144262850230496</c:v>
                </c:pt>
                <c:pt idx="11">
                  <c:v>0.46982201597816303</c:v>
                </c:pt>
                <c:pt idx="12">
                  <c:v>0.44090908206521767</c:v>
                </c:pt>
                <c:pt idx="13">
                  <c:v>0.45331834004703764</c:v>
                </c:pt>
                <c:pt idx="14">
                  <c:v>0.45331834004703764</c:v>
                </c:pt>
                <c:pt idx="15">
                  <c:v>0.42813479402878885</c:v>
                </c:pt>
                <c:pt idx="16">
                  <c:v>0.48287358360875376</c:v>
                </c:pt>
                <c:pt idx="17">
                  <c:v>0.51982799377571876</c:v>
                </c:pt>
                <c:pt idx="18">
                  <c:v>0.54900326202578786</c:v>
                </c:pt>
                <c:pt idx="19">
                  <c:v>0.53402610605613499</c:v>
                </c:pt>
                <c:pt idx="20">
                  <c:v>0.53402610605613499</c:v>
                </c:pt>
                <c:pt idx="21">
                  <c:v>0.59106460702649921</c:v>
                </c:pt>
                <c:pt idx="22">
                  <c:v>0.88309335857568994</c:v>
                </c:pt>
                <c:pt idx="23">
                  <c:v>0.83821922190762577</c:v>
                </c:pt>
                <c:pt idx="24">
                  <c:v>0.7678976160180907</c:v>
                </c:pt>
                <c:pt idx="25">
                  <c:v>0.67851837904011392</c:v>
                </c:pt>
                <c:pt idx="26">
                  <c:v>0.6444385894678385</c:v>
                </c:pt>
                <c:pt idx="27">
                  <c:v>0.66181268553726125</c:v>
                </c:pt>
                <c:pt idx="28">
                  <c:v>0.62013605497375746</c:v>
                </c:pt>
                <c:pt idx="29">
                  <c:v>0.60959440922522001</c:v>
                </c:pt>
                <c:pt idx="30">
                  <c:v>0.54777470538782258</c:v>
                </c:pt>
                <c:pt idx="31">
                  <c:v>0.51321760006793893</c:v>
                </c:pt>
                <c:pt idx="32">
                  <c:v>0.59439255037542671</c:v>
                </c:pt>
                <c:pt idx="33">
                  <c:v>0.5502283530550941</c:v>
                </c:pt>
                <c:pt idx="34">
                  <c:v>0.58658730467175491</c:v>
                </c:pt>
                <c:pt idx="35">
                  <c:v>0.56702636615906032</c:v>
                </c:pt>
                <c:pt idx="36">
                  <c:v>0.61172330800734176</c:v>
                </c:pt>
                <c:pt idx="37">
                  <c:v>0.60314437262018228</c:v>
                </c:pt>
                <c:pt idx="38">
                  <c:v>0.57287160220048017</c:v>
                </c:pt>
                <c:pt idx="39">
                  <c:v>0.56110138364905604</c:v>
                </c:pt>
                <c:pt idx="40">
                  <c:v>0.53907609879277663</c:v>
                </c:pt>
                <c:pt idx="41">
                  <c:v>0.53019969820308221</c:v>
                </c:pt>
                <c:pt idx="42">
                  <c:v>0.53781909507327419</c:v>
                </c:pt>
                <c:pt idx="43">
                  <c:v>0.53402610605613499</c:v>
                </c:pt>
                <c:pt idx="44">
                  <c:v>0.55144999797287519</c:v>
                </c:pt>
                <c:pt idx="45">
                  <c:v>0.54777470538782258</c:v>
                </c:pt>
                <c:pt idx="46">
                  <c:v>0.52244423350631986</c:v>
                </c:pt>
                <c:pt idx="47">
                  <c:v>0.52113808370403625</c:v>
                </c:pt>
                <c:pt idx="48">
                  <c:v>0.51054501020661214</c:v>
                </c:pt>
                <c:pt idx="49">
                  <c:v>0.51719589794997434</c:v>
                </c:pt>
                <c:pt idx="50">
                  <c:v>0.52374646681156445</c:v>
                </c:pt>
                <c:pt idx="51">
                  <c:v>0.50785587169583091</c:v>
                </c:pt>
                <c:pt idx="52">
                  <c:v>0.51454775266028607</c:v>
                </c:pt>
                <c:pt idx="53">
                  <c:v>0.51054501020661214</c:v>
                </c:pt>
                <c:pt idx="54">
                  <c:v>0.5502283530550941</c:v>
                </c:pt>
                <c:pt idx="55">
                  <c:v>0.60638136511060492</c:v>
                </c:pt>
                <c:pt idx="56">
                  <c:v>0.68663626926229337</c:v>
                </c:pt>
                <c:pt idx="57">
                  <c:v>0.71432975974523305</c:v>
                </c:pt>
                <c:pt idx="58">
                  <c:v>0.65513843481138212</c:v>
                </c:pt>
                <c:pt idx="59">
                  <c:v>0.63948648926858609</c:v>
                </c:pt>
                <c:pt idx="60">
                  <c:v>0.74663419893757876</c:v>
                </c:pt>
                <c:pt idx="61">
                  <c:v>0.91381385238371671</c:v>
                </c:pt>
                <c:pt idx="62">
                  <c:v>0.86864443839482575</c:v>
                </c:pt>
                <c:pt idx="63">
                  <c:v>0.78318869107525757</c:v>
                </c:pt>
                <c:pt idx="64">
                  <c:v>0.69548167649019743</c:v>
                </c:pt>
                <c:pt idx="65">
                  <c:v>0.6263403673750424</c:v>
                </c:pt>
                <c:pt idx="66">
                  <c:v>0.60959440922522001</c:v>
                </c:pt>
                <c:pt idx="67">
                  <c:v>0.61489721603313463</c:v>
                </c:pt>
                <c:pt idx="68">
                  <c:v>0.62531245096167387</c:v>
                </c:pt>
                <c:pt idx="69">
                  <c:v>0.61489721603313463</c:v>
                </c:pt>
                <c:pt idx="70">
                  <c:v>0.60422605308446997</c:v>
                </c:pt>
                <c:pt idx="71">
                  <c:v>0.57863920996807239</c:v>
                </c:pt>
                <c:pt idx="72">
                  <c:v>0.5877109650189114</c:v>
                </c:pt>
                <c:pt idx="73">
                  <c:v>0.55990662503611255</c:v>
                </c:pt>
                <c:pt idx="74">
                  <c:v>0.55144999797287519</c:v>
                </c:pt>
                <c:pt idx="75">
                  <c:v>0.49415459401844281</c:v>
                </c:pt>
                <c:pt idx="76">
                  <c:v>0.39445168082621629</c:v>
                </c:pt>
                <c:pt idx="77">
                  <c:v>0.44560420327359757</c:v>
                </c:pt>
                <c:pt idx="78">
                  <c:v>0.49415459401844281</c:v>
                </c:pt>
                <c:pt idx="79">
                  <c:v>0.50379068305718111</c:v>
                </c:pt>
                <c:pt idx="80">
                  <c:v>0.51188336097887432</c:v>
                </c:pt>
                <c:pt idx="81">
                  <c:v>0.51851393987788741</c:v>
                </c:pt>
                <c:pt idx="82">
                  <c:v>0.47712125471966244</c:v>
                </c:pt>
                <c:pt idx="83">
                  <c:v>0.48572142648158001</c:v>
                </c:pt>
                <c:pt idx="84">
                  <c:v>0.48429983934678583</c:v>
                </c:pt>
                <c:pt idx="85">
                  <c:v>0.48713837547718647</c:v>
                </c:pt>
                <c:pt idx="86">
                  <c:v>0.49831055378960049</c:v>
                </c:pt>
                <c:pt idx="87">
                  <c:v>0.70243053644552533</c:v>
                </c:pt>
                <c:pt idx="88">
                  <c:v>1.0870712059065355</c:v>
                </c:pt>
                <c:pt idx="89">
                  <c:v>1.0895518828864541</c:v>
                </c:pt>
                <c:pt idx="90">
                  <c:v>1.0413926851582251</c:v>
                </c:pt>
                <c:pt idx="91">
                  <c:v>0.95904139232109353</c:v>
                </c:pt>
                <c:pt idx="92">
                  <c:v>0.89817648349767654</c:v>
                </c:pt>
                <c:pt idx="93">
                  <c:v>0.77815125038364363</c:v>
                </c:pt>
                <c:pt idx="94">
                  <c:v>0.73559889969817993</c:v>
                </c:pt>
                <c:pt idx="95">
                  <c:v>0.72181061521254652</c:v>
                </c:pt>
                <c:pt idx="96">
                  <c:v>1.0799044676667207</c:v>
                </c:pt>
                <c:pt idx="97">
                  <c:v>1.0433622780211296</c:v>
                </c:pt>
                <c:pt idx="98">
                  <c:v>0.97451169273732841</c:v>
                </c:pt>
                <c:pt idx="99">
                  <c:v>0.87506126339170009</c:v>
                </c:pt>
                <c:pt idx="100">
                  <c:v>0.77305469336426258</c:v>
                </c:pt>
                <c:pt idx="101">
                  <c:v>0.7678976160180907</c:v>
                </c:pt>
                <c:pt idx="102">
                  <c:v>0.78175537465246892</c:v>
                </c:pt>
                <c:pt idx="103">
                  <c:v>0.79795964373719619</c:v>
                </c:pt>
                <c:pt idx="104">
                  <c:v>0.98407703390283086</c:v>
                </c:pt>
                <c:pt idx="105">
                  <c:v>1.1338581252033346</c:v>
                </c:pt>
                <c:pt idx="106">
                  <c:v>1.0891983668051488</c:v>
                </c:pt>
                <c:pt idx="107">
                  <c:v>1.0637085593914173</c:v>
                </c:pt>
                <c:pt idx="108">
                  <c:v>1.0228406108765278</c:v>
                </c:pt>
                <c:pt idx="109">
                  <c:v>1.1209028176145273</c:v>
                </c:pt>
                <c:pt idx="110">
                  <c:v>1.1841233542396712</c:v>
                </c:pt>
                <c:pt idx="111">
                  <c:v>1.1571544399062814</c:v>
                </c:pt>
                <c:pt idx="112">
                  <c:v>1.2455126678141499</c:v>
                </c:pt>
                <c:pt idx="113">
                  <c:v>1.2641091563058084</c:v>
                </c:pt>
                <c:pt idx="114">
                  <c:v>1.2227164711475833</c:v>
                </c:pt>
                <c:pt idx="115">
                  <c:v>1.1708482036433094</c:v>
                </c:pt>
                <c:pt idx="116">
                  <c:v>1.127428777851599</c:v>
                </c:pt>
                <c:pt idx="117">
                  <c:v>1.1126050015345745</c:v>
                </c:pt>
                <c:pt idx="118">
                  <c:v>1.0722498976135149</c:v>
                </c:pt>
                <c:pt idx="119">
                  <c:v>1.0461047872460387</c:v>
                </c:pt>
                <c:pt idx="120">
                  <c:v>1.0004340774793186</c:v>
                </c:pt>
                <c:pt idx="121">
                  <c:v>0.96941591235398139</c:v>
                </c:pt>
                <c:pt idx="122">
                  <c:v>0.9375178920173467</c:v>
                </c:pt>
                <c:pt idx="123">
                  <c:v>0.91381385238371671</c:v>
                </c:pt>
                <c:pt idx="124">
                  <c:v>0.86033800657099369</c:v>
                </c:pt>
                <c:pt idx="125">
                  <c:v>0.84073323461180671</c:v>
                </c:pt>
                <c:pt idx="126">
                  <c:v>0.82020145948564027</c:v>
                </c:pt>
                <c:pt idx="127">
                  <c:v>0.80277372529197566</c:v>
                </c:pt>
                <c:pt idx="128">
                  <c:v>0.7965743332104297</c:v>
                </c:pt>
                <c:pt idx="129">
                  <c:v>0.76715586608218045</c:v>
                </c:pt>
                <c:pt idx="130">
                  <c:v>0.81756536955978076</c:v>
                </c:pt>
                <c:pt idx="131">
                  <c:v>1.0565237240791003</c:v>
                </c:pt>
                <c:pt idx="132">
                  <c:v>1.0269416279590293</c:v>
                </c:pt>
                <c:pt idx="133">
                  <c:v>0.95712819767681312</c:v>
                </c:pt>
                <c:pt idx="134">
                  <c:v>0.90200289135072942</c:v>
                </c:pt>
                <c:pt idx="135">
                  <c:v>0.91115760873997664</c:v>
                </c:pt>
                <c:pt idx="136">
                  <c:v>1.0265332645232967</c:v>
                </c:pt>
                <c:pt idx="137">
                  <c:v>0.97863694838447435</c:v>
                </c:pt>
                <c:pt idx="138">
                  <c:v>0.8970770032094203</c:v>
                </c:pt>
                <c:pt idx="139">
                  <c:v>0.83250891270623628</c:v>
                </c:pt>
                <c:pt idx="140">
                  <c:v>0.78318869107525757</c:v>
                </c:pt>
                <c:pt idx="141">
                  <c:v>0.75358305889290655</c:v>
                </c:pt>
                <c:pt idx="142">
                  <c:v>0.73399928653838686</c:v>
                </c:pt>
                <c:pt idx="143">
                  <c:v>0.69983772586724569</c:v>
                </c:pt>
                <c:pt idx="144">
                  <c:v>0.69372694892364695</c:v>
                </c:pt>
                <c:pt idx="145">
                  <c:v>0.67577834167408513</c:v>
                </c:pt>
                <c:pt idx="146">
                  <c:v>0.66558099101795309</c:v>
                </c:pt>
                <c:pt idx="147">
                  <c:v>0.65513843481138212</c:v>
                </c:pt>
                <c:pt idx="148">
                  <c:v>0.6637009253896482</c:v>
                </c:pt>
                <c:pt idx="149">
                  <c:v>0.64048143697042181</c:v>
                </c:pt>
                <c:pt idx="150">
                  <c:v>0.63848925695463732</c:v>
                </c:pt>
                <c:pt idx="151">
                  <c:v>0.65609820201283187</c:v>
                </c:pt>
                <c:pt idx="152">
                  <c:v>0.69810054562338997</c:v>
                </c:pt>
                <c:pt idx="153">
                  <c:v>0.89209460269048035</c:v>
                </c:pt>
                <c:pt idx="154">
                  <c:v>0.86510397464112798</c:v>
                </c:pt>
                <c:pt idx="155">
                  <c:v>0.81954393554186866</c:v>
                </c:pt>
                <c:pt idx="156">
                  <c:v>0.76042248342321206</c:v>
                </c:pt>
                <c:pt idx="157">
                  <c:v>0.72427586960078905</c:v>
                </c:pt>
                <c:pt idx="158">
                  <c:v>0.72672720902657229</c:v>
                </c:pt>
                <c:pt idx="159">
                  <c:v>0.71516735784845786</c:v>
                </c:pt>
                <c:pt idx="160">
                  <c:v>0.7888751157754168</c:v>
                </c:pt>
                <c:pt idx="161">
                  <c:v>0.81358098856819194</c:v>
                </c:pt>
                <c:pt idx="162">
                  <c:v>0.7307822756663892</c:v>
                </c:pt>
                <c:pt idx="163">
                  <c:v>0.68574173860226362</c:v>
                </c:pt>
                <c:pt idx="164">
                  <c:v>0.65224634100332324</c:v>
                </c:pt>
                <c:pt idx="165">
                  <c:v>0.63144376901317201</c:v>
                </c:pt>
                <c:pt idx="166">
                  <c:v>0.6263403673750424</c:v>
                </c:pt>
                <c:pt idx="167">
                  <c:v>0.58994960132570773</c:v>
                </c:pt>
                <c:pt idx="168">
                  <c:v>0.59659709562646024</c:v>
                </c:pt>
                <c:pt idx="169">
                  <c:v>0.58092497567561929</c:v>
                </c:pt>
                <c:pt idx="170">
                  <c:v>0.58994960132570773</c:v>
                </c:pt>
                <c:pt idx="171">
                  <c:v>0.62531245096167387</c:v>
                </c:pt>
                <c:pt idx="172">
                  <c:v>0.85672889038288258</c:v>
                </c:pt>
                <c:pt idx="173">
                  <c:v>0.9947569445876282</c:v>
                </c:pt>
                <c:pt idx="174">
                  <c:v>0.98587535730839371</c:v>
                </c:pt>
                <c:pt idx="175">
                  <c:v>0.90687353472207044</c:v>
                </c:pt>
                <c:pt idx="176">
                  <c:v>0.79098847508881587</c:v>
                </c:pt>
                <c:pt idx="177">
                  <c:v>0.84880470105180372</c:v>
                </c:pt>
                <c:pt idx="178">
                  <c:v>0.97081161087251777</c:v>
                </c:pt>
                <c:pt idx="179">
                  <c:v>0.96754797621886202</c:v>
                </c:pt>
                <c:pt idx="180">
                  <c:v>0.91592721169711577</c:v>
                </c:pt>
                <c:pt idx="181">
                  <c:v>0.94596070357756856</c:v>
                </c:pt>
                <c:pt idx="182">
                  <c:v>1.1547282074401555</c:v>
                </c:pt>
                <c:pt idx="183">
                  <c:v>1.1241780554746752</c:v>
                </c:pt>
                <c:pt idx="184">
                  <c:v>1.0740846890282438</c:v>
                </c:pt>
                <c:pt idx="185">
                  <c:v>1.0115704435972781</c:v>
                </c:pt>
                <c:pt idx="186">
                  <c:v>0.94546858513181975</c:v>
                </c:pt>
                <c:pt idx="187">
                  <c:v>0.98900461569853682</c:v>
                </c:pt>
                <c:pt idx="188">
                  <c:v>1.2116544005531824</c:v>
                </c:pt>
                <c:pt idx="189">
                  <c:v>1.2263420871636308</c:v>
                </c:pt>
                <c:pt idx="190">
                  <c:v>1.1643528557844371</c:v>
                </c:pt>
                <c:pt idx="191">
                  <c:v>1.0707764628434346</c:v>
                </c:pt>
                <c:pt idx="192">
                  <c:v>1.0081741840064264</c:v>
                </c:pt>
                <c:pt idx="193">
                  <c:v>0.95568775031350572</c:v>
                </c:pt>
                <c:pt idx="194">
                  <c:v>0.93550726582471277</c:v>
                </c:pt>
                <c:pt idx="195">
                  <c:v>0.92737036303902354</c:v>
                </c:pt>
                <c:pt idx="196">
                  <c:v>0.88195497133960055</c:v>
                </c:pt>
                <c:pt idx="197">
                  <c:v>0.84941941379689945</c:v>
                </c:pt>
                <c:pt idx="198">
                  <c:v>0.81624129999178308</c:v>
                </c:pt>
                <c:pt idx="199">
                  <c:v>0.78103693862113188</c:v>
                </c:pt>
                <c:pt idx="200">
                  <c:v>0.73878055848436919</c:v>
                </c:pt>
                <c:pt idx="201">
                  <c:v>0.72997428569955558</c:v>
                </c:pt>
                <c:pt idx="202">
                  <c:v>0.75663610824584804</c:v>
                </c:pt>
                <c:pt idx="203">
                  <c:v>0.7291647896927701</c:v>
                </c:pt>
                <c:pt idx="204">
                  <c:v>0.70415051683979912</c:v>
                </c:pt>
                <c:pt idx="205">
                  <c:v>0.68124123737558717</c:v>
                </c:pt>
                <c:pt idx="206">
                  <c:v>0.65609820201283187</c:v>
                </c:pt>
                <c:pt idx="207">
                  <c:v>0.63447727016073152</c:v>
                </c:pt>
                <c:pt idx="208">
                  <c:v>0.62838893005031149</c:v>
                </c:pt>
                <c:pt idx="209">
                  <c:v>0.62531245096167387</c:v>
                </c:pt>
              </c:numCache>
            </c:numRef>
          </c:xVal>
          <c:yVal>
            <c:numRef>
              <c:f>Streamflow!$X$16:$X$225</c:f>
              <c:numCache>
                <c:formatCode>General</c:formatCode>
                <c:ptCount val="210"/>
                <c:pt idx="0">
                  <c:v>3.3521825181113627</c:v>
                </c:pt>
                <c:pt idx="1">
                  <c:v>3.5010592622177517</c:v>
                </c:pt>
                <c:pt idx="2">
                  <c:v>3.5646660642520893</c:v>
                </c:pt>
                <c:pt idx="3">
                  <c:v>3.6589648426644348</c:v>
                </c:pt>
                <c:pt idx="4">
                  <c:v>3.6444385894678386</c:v>
                </c:pt>
                <c:pt idx="5">
                  <c:v>3.6159500516564012</c:v>
                </c:pt>
                <c:pt idx="6">
                  <c:v>3.5705429398818973</c:v>
                </c:pt>
                <c:pt idx="7">
                  <c:v>3.5693739096150461</c:v>
                </c:pt>
                <c:pt idx="8">
                  <c:v>3.5211380837040362</c:v>
                </c:pt>
                <c:pt idx="9">
                  <c:v>3.4800069429571505</c:v>
                </c:pt>
                <c:pt idx="10">
                  <c:v>3.4578818967339924</c:v>
                </c:pt>
                <c:pt idx="11">
                  <c:v>3.4424797690644486</c:v>
                </c:pt>
                <c:pt idx="12">
                  <c:v>3.4048337166199381</c:v>
                </c:pt>
                <c:pt idx="13">
                  <c:v>3.4216039268698313</c:v>
                </c:pt>
                <c:pt idx="14">
                  <c:v>3.4216039268698313</c:v>
                </c:pt>
                <c:pt idx="15">
                  <c:v>3.3891660843645326</c:v>
                </c:pt>
                <c:pt idx="16">
                  <c:v>3.459392487759231</c:v>
                </c:pt>
                <c:pt idx="17">
                  <c:v>3.5078558716958308</c:v>
                </c:pt>
                <c:pt idx="18">
                  <c:v>3.5465426634781312</c:v>
                </c:pt>
                <c:pt idx="19">
                  <c:v>3.5263392773898441</c:v>
                </c:pt>
                <c:pt idx="20">
                  <c:v>3.5263392773898441</c:v>
                </c:pt>
                <c:pt idx="21">
                  <c:v>3.6031443726201822</c:v>
                </c:pt>
                <c:pt idx="22">
                  <c:v>4.008600171761918</c:v>
                </c:pt>
                <c:pt idx="23">
                  <c:v>3.9444826721501687</c:v>
                </c:pt>
                <c:pt idx="24">
                  <c:v>3.8457180179666586</c:v>
                </c:pt>
                <c:pt idx="25">
                  <c:v>3.7218106152125467</c:v>
                </c:pt>
                <c:pt idx="26">
                  <c:v>3.6748611407378116</c:v>
                </c:pt>
                <c:pt idx="27">
                  <c:v>3.6989700043360187</c:v>
                </c:pt>
                <c:pt idx="28">
                  <c:v>3.6424645202421213</c:v>
                </c:pt>
                <c:pt idx="29">
                  <c:v>3.6283889300503116</c:v>
                </c:pt>
                <c:pt idx="30">
                  <c:v>3.5440680443502757</c:v>
                </c:pt>
                <c:pt idx="31">
                  <c:v>3.4983105537896004</c:v>
                </c:pt>
                <c:pt idx="32">
                  <c:v>3.6074550232146687</c:v>
                </c:pt>
                <c:pt idx="33">
                  <c:v>3.5477747053878224</c:v>
                </c:pt>
                <c:pt idx="34">
                  <c:v>3.5965970956264601</c:v>
                </c:pt>
                <c:pt idx="35">
                  <c:v>3.5705429398818973</c:v>
                </c:pt>
                <c:pt idx="36">
                  <c:v>3.6304278750250241</c:v>
                </c:pt>
                <c:pt idx="37">
                  <c:v>3.6190933306267428</c:v>
                </c:pt>
                <c:pt idx="38">
                  <c:v>3.5786392099680722</c:v>
                </c:pt>
                <c:pt idx="39">
                  <c:v>3.5622928644564746</c:v>
                </c:pt>
                <c:pt idx="40">
                  <c:v>3.5327543789924976</c:v>
                </c:pt>
                <c:pt idx="41">
                  <c:v>3.5211380837040362</c:v>
                </c:pt>
                <c:pt idx="42">
                  <c:v>3.5314789170422549</c:v>
                </c:pt>
                <c:pt idx="43">
                  <c:v>3.5263392773898441</c:v>
                </c:pt>
                <c:pt idx="44">
                  <c:v>3.5502283530550942</c:v>
                </c:pt>
                <c:pt idx="45">
                  <c:v>3.5453071164658239</c:v>
                </c:pt>
                <c:pt idx="46">
                  <c:v>3.510545010206612</c:v>
                </c:pt>
                <c:pt idx="47">
                  <c:v>3.509202522331103</c:v>
                </c:pt>
                <c:pt idx="48">
                  <c:v>3.4955443375464483</c:v>
                </c:pt>
                <c:pt idx="49">
                  <c:v>3.503790683057181</c:v>
                </c:pt>
                <c:pt idx="50">
                  <c:v>3.5132176000679389</c:v>
                </c:pt>
                <c:pt idx="51">
                  <c:v>3.4913616938342726</c:v>
                </c:pt>
                <c:pt idx="52">
                  <c:v>3.5010592622177517</c:v>
                </c:pt>
                <c:pt idx="53">
                  <c:v>3.4955443375464483</c:v>
                </c:pt>
                <c:pt idx="54">
                  <c:v>3.5477747053878224</c:v>
                </c:pt>
                <c:pt idx="55">
                  <c:v>3.6232492903979003</c:v>
                </c:pt>
                <c:pt idx="56">
                  <c:v>3.7331972651065692</c:v>
                </c:pt>
                <c:pt idx="57">
                  <c:v>3.7708520116421442</c:v>
                </c:pt>
                <c:pt idx="58">
                  <c:v>3.6893088591236203</c:v>
                </c:pt>
                <c:pt idx="59">
                  <c:v>3.6683859166900001</c:v>
                </c:pt>
                <c:pt idx="60">
                  <c:v>3.8162412999917832</c:v>
                </c:pt>
                <c:pt idx="61">
                  <c:v>4.0530784434834199</c:v>
                </c:pt>
                <c:pt idx="62">
                  <c:v>3.9876662649262746</c:v>
                </c:pt>
                <c:pt idx="63">
                  <c:v>3.8668778143374989</c:v>
                </c:pt>
                <c:pt idx="64">
                  <c:v>3.7450747915820575</c:v>
                </c:pt>
                <c:pt idx="65">
                  <c:v>3.6503075231319366</c:v>
                </c:pt>
                <c:pt idx="66">
                  <c:v>3.6273658565927325</c:v>
                </c:pt>
                <c:pt idx="67">
                  <c:v>3.6344772701607315</c:v>
                </c:pt>
                <c:pt idx="68">
                  <c:v>3.6493348587121419</c:v>
                </c:pt>
                <c:pt idx="69">
                  <c:v>3.6344772701607315</c:v>
                </c:pt>
                <c:pt idx="70">
                  <c:v>3.6201360549737576</c:v>
                </c:pt>
                <c:pt idx="71">
                  <c:v>3.5854607295085006</c:v>
                </c:pt>
                <c:pt idx="72">
                  <c:v>3.5976951859255122</c:v>
                </c:pt>
                <c:pt idx="73">
                  <c:v>3.5611013836490559</c:v>
                </c:pt>
                <c:pt idx="74">
                  <c:v>3.5502283530550942</c:v>
                </c:pt>
                <c:pt idx="75">
                  <c:v>3.4742162640762553</c:v>
                </c:pt>
                <c:pt idx="76">
                  <c:v>3.3443922736851106</c:v>
                </c:pt>
                <c:pt idx="77">
                  <c:v>3.4099331233312946</c:v>
                </c:pt>
                <c:pt idx="78">
                  <c:v>3.4727564493172123</c:v>
                </c:pt>
                <c:pt idx="79">
                  <c:v>3.4857214264815801</c:v>
                </c:pt>
                <c:pt idx="80">
                  <c:v>3.4983105537896004</c:v>
                </c:pt>
                <c:pt idx="81">
                  <c:v>3.5065050324048719</c:v>
                </c:pt>
                <c:pt idx="82">
                  <c:v>3.4517864355242902</c:v>
                </c:pt>
                <c:pt idx="83">
                  <c:v>3.4638929889859074</c:v>
                </c:pt>
                <c:pt idx="84">
                  <c:v>3.4608978427565478</c:v>
                </c:pt>
                <c:pt idx="85">
                  <c:v>3.4653828514484184</c:v>
                </c:pt>
                <c:pt idx="86">
                  <c:v>3.4800069429571505</c:v>
                </c:pt>
                <c:pt idx="87">
                  <c:v>3.7543483357110188</c:v>
                </c:pt>
                <c:pt idx="88">
                  <c:v>4.3031960574204886</c:v>
                </c:pt>
                <c:pt idx="89">
                  <c:v>4.3053513694466234</c:v>
                </c:pt>
                <c:pt idx="90">
                  <c:v>4.2355284469075487</c:v>
                </c:pt>
                <c:pt idx="91">
                  <c:v>4.1172712956557644</c:v>
                </c:pt>
                <c:pt idx="92">
                  <c:v>4.0293837776852097</c:v>
                </c:pt>
                <c:pt idx="93">
                  <c:v>3.8603380065709936</c:v>
                </c:pt>
                <c:pt idx="94">
                  <c:v>3.8007170782823851</c:v>
                </c:pt>
                <c:pt idx="95">
                  <c:v>3.781755374652469</c:v>
                </c:pt>
                <c:pt idx="96">
                  <c:v>4.2922560713564764</c:v>
                </c:pt>
                <c:pt idx="97">
                  <c:v>4.238046103128795</c:v>
                </c:pt>
                <c:pt idx="98">
                  <c:v>4.1398790864012369</c:v>
                </c:pt>
                <c:pt idx="99">
                  <c:v>3.996949248495381</c:v>
                </c:pt>
                <c:pt idx="100">
                  <c:v>3.8524799936368566</c:v>
                </c:pt>
                <c:pt idx="101">
                  <c:v>3.8457180179666586</c:v>
                </c:pt>
                <c:pt idx="102">
                  <c:v>3.8645110810583918</c:v>
                </c:pt>
                <c:pt idx="103">
                  <c:v>3.8876173003357359</c:v>
                </c:pt>
                <c:pt idx="104">
                  <c:v>4.1522883443830567</c:v>
                </c:pt>
                <c:pt idx="105">
                  <c:v>4.3710678622717358</c:v>
                </c:pt>
                <c:pt idx="106">
                  <c:v>4.3053513694466234</c:v>
                </c:pt>
                <c:pt idx="107">
                  <c:v>4.2695129442179161</c:v>
                </c:pt>
                <c:pt idx="108">
                  <c:v>4.2095150145426308</c:v>
                </c:pt>
                <c:pt idx="109">
                  <c:v>4.3521825181113627</c:v>
                </c:pt>
                <c:pt idx="110">
                  <c:v>4.4502491083193609</c:v>
                </c:pt>
                <c:pt idx="111">
                  <c:v>4.4082399653118491</c:v>
                </c:pt>
                <c:pt idx="112">
                  <c:v>4.5646660642520898</c:v>
                </c:pt>
                <c:pt idx="113">
                  <c:v>4.6063813651106047</c:v>
                </c:pt>
                <c:pt idx="114">
                  <c:v>4.517195897949974</c:v>
                </c:pt>
                <c:pt idx="115">
                  <c:v>4.4281347940287885</c:v>
                </c:pt>
                <c:pt idx="116">
                  <c:v>4.3617278360175931</c:v>
                </c:pt>
                <c:pt idx="117">
                  <c:v>4.3404441148401185</c:v>
                </c:pt>
                <c:pt idx="118">
                  <c:v>4.2810333672477272</c:v>
                </c:pt>
                <c:pt idx="119">
                  <c:v>4.2430380486862944</c:v>
                </c:pt>
                <c:pt idx="120">
                  <c:v>4.1760912590556813</c:v>
                </c:pt>
                <c:pt idx="121">
                  <c:v>4.1335389083702179</c:v>
                </c:pt>
                <c:pt idx="122">
                  <c:v>4.0863598306747484</c:v>
                </c:pt>
                <c:pt idx="123">
                  <c:v>4.0530784434834199</c:v>
                </c:pt>
                <c:pt idx="124">
                  <c:v>3.9758911364017928</c:v>
                </c:pt>
                <c:pt idx="125">
                  <c:v>3.9479236198317262</c:v>
                </c:pt>
                <c:pt idx="126">
                  <c:v>3.9190780923760737</c:v>
                </c:pt>
                <c:pt idx="127">
                  <c:v>3.8943160626844384</c:v>
                </c:pt>
                <c:pt idx="128">
                  <c:v>3.885926339801431</c:v>
                </c:pt>
                <c:pt idx="129">
                  <c:v>3.8444771757456815</c:v>
                </c:pt>
                <c:pt idx="130">
                  <c:v>3.9153998352122699</c:v>
                </c:pt>
                <c:pt idx="131">
                  <c:v>4.2576785748691846</c:v>
                </c:pt>
                <c:pt idx="132">
                  <c:v>4.214843848047698</c:v>
                </c:pt>
                <c:pt idx="133">
                  <c:v>4.1139433523068369</c:v>
                </c:pt>
                <c:pt idx="134">
                  <c:v>4.0334237554869494</c:v>
                </c:pt>
                <c:pt idx="135">
                  <c:v>4.0492180226701819</c:v>
                </c:pt>
                <c:pt idx="136">
                  <c:v>4.214843848047698</c:v>
                </c:pt>
                <c:pt idx="137">
                  <c:v>4.1461280356782382</c:v>
                </c:pt>
                <c:pt idx="138">
                  <c:v>4.0293837776852097</c:v>
                </c:pt>
                <c:pt idx="139">
                  <c:v>3.9365137424788932</c:v>
                </c:pt>
                <c:pt idx="140">
                  <c:v>3.8668778143374989</c:v>
                </c:pt>
                <c:pt idx="141">
                  <c:v>3.8254261177678233</c:v>
                </c:pt>
                <c:pt idx="142">
                  <c:v>3.7986506454452691</c:v>
                </c:pt>
                <c:pt idx="143">
                  <c:v>3.7512791039833422</c:v>
                </c:pt>
                <c:pt idx="144">
                  <c:v>3.7427251313046983</c:v>
                </c:pt>
                <c:pt idx="145">
                  <c:v>3.7176705030022621</c:v>
                </c:pt>
                <c:pt idx="146">
                  <c:v>3.7041505168397992</c:v>
                </c:pt>
                <c:pt idx="147">
                  <c:v>3.6893088591236203</c:v>
                </c:pt>
                <c:pt idx="148">
                  <c:v>3.7015679850559273</c:v>
                </c:pt>
                <c:pt idx="149">
                  <c:v>3.6693168805661123</c:v>
                </c:pt>
                <c:pt idx="150">
                  <c:v>3.6665179805548807</c:v>
                </c:pt>
                <c:pt idx="151">
                  <c:v>3.6910814921229687</c:v>
                </c:pt>
                <c:pt idx="152">
                  <c:v>3.7489628612561616</c:v>
                </c:pt>
                <c:pt idx="153">
                  <c:v>4.0211892990699383</c:v>
                </c:pt>
                <c:pt idx="154">
                  <c:v>3.9827233876685453</c:v>
                </c:pt>
                <c:pt idx="155">
                  <c:v>3.9180303367848803</c:v>
                </c:pt>
                <c:pt idx="156">
                  <c:v>3.8350561017201161</c:v>
                </c:pt>
                <c:pt idx="157">
                  <c:v>3.7846172926328752</c:v>
                </c:pt>
                <c:pt idx="158">
                  <c:v>3.7881683711411678</c:v>
                </c:pt>
                <c:pt idx="159">
                  <c:v>3.77232170672292</c:v>
                </c:pt>
                <c:pt idx="160">
                  <c:v>3.8750612633917001</c:v>
                </c:pt>
                <c:pt idx="161">
                  <c:v>3.9095560292411755</c:v>
                </c:pt>
                <c:pt idx="162">
                  <c:v>3.7937903846908188</c:v>
                </c:pt>
                <c:pt idx="163">
                  <c:v>3.7315887651867388</c:v>
                </c:pt>
                <c:pt idx="164">
                  <c:v>3.6857417386022635</c:v>
                </c:pt>
                <c:pt idx="165">
                  <c:v>3.6570558528571038</c:v>
                </c:pt>
                <c:pt idx="166">
                  <c:v>3.6503075231319366</c:v>
                </c:pt>
                <c:pt idx="167">
                  <c:v>3.6009728956867484</c:v>
                </c:pt>
                <c:pt idx="168">
                  <c:v>3.61066016308988</c:v>
                </c:pt>
                <c:pt idx="169">
                  <c:v>3.5888317255942073</c:v>
                </c:pt>
                <c:pt idx="170">
                  <c:v>3.6009728956867484</c:v>
                </c:pt>
                <c:pt idx="171">
                  <c:v>3.6493348587121419</c:v>
                </c:pt>
                <c:pt idx="172">
                  <c:v>3.9708116108725178</c:v>
                </c:pt>
                <c:pt idx="173">
                  <c:v>4.1673173347481764</c:v>
                </c:pt>
                <c:pt idx="174">
                  <c:v>4.1553360374650614</c:v>
                </c:pt>
                <c:pt idx="175">
                  <c:v>4.0413926851582254</c:v>
                </c:pt>
                <c:pt idx="176">
                  <c:v>3.8779469516291885</c:v>
                </c:pt>
                <c:pt idx="177">
                  <c:v>3.9595183769729982</c:v>
                </c:pt>
                <c:pt idx="178">
                  <c:v>4.1335389083702179</c:v>
                </c:pt>
                <c:pt idx="179">
                  <c:v>4.1303337684950066</c:v>
                </c:pt>
                <c:pt idx="180">
                  <c:v>4.0569048513364727</c:v>
                </c:pt>
                <c:pt idx="181">
                  <c:v>4.0969100130080562</c:v>
                </c:pt>
                <c:pt idx="182">
                  <c:v>4.4031205211758175</c:v>
                </c:pt>
                <c:pt idx="183">
                  <c:v>4.3560258571931225</c:v>
                </c:pt>
                <c:pt idx="184">
                  <c:v>4.2833012287035492</c:v>
                </c:pt>
                <c:pt idx="185">
                  <c:v>4.1931245983544612</c:v>
                </c:pt>
                <c:pt idx="186">
                  <c:v>4.0969100130080562</c:v>
                </c:pt>
                <c:pt idx="187">
                  <c:v>4.1613680022349753</c:v>
                </c:pt>
                <c:pt idx="188">
                  <c:v>4.4983105537896009</c:v>
                </c:pt>
                <c:pt idx="189">
                  <c:v>4.5237464668115646</c:v>
                </c:pt>
                <c:pt idx="190">
                  <c:v>4.4183012913197457</c:v>
                </c:pt>
                <c:pt idx="191">
                  <c:v>4.2787536009528289</c:v>
                </c:pt>
                <c:pt idx="192">
                  <c:v>4.1875207208364627</c:v>
                </c:pt>
                <c:pt idx="193">
                  <c:v>4.1105897102992488</c:v>
                </c:pt>
                <c:pt idx="194">
                  <c:v>4.0827853703164498</c:v>
                </c:pt>
                <c:pt idx="195">
                  <c:v>4.071882007306125</c:v>
                </c:pt>
                <c:pt idx="196">
                  <c:v>4.008600171761918</c:v>
                </c:pt>
                <c:pt idx="197">
                  <c:v>3.9604707775342991</c:v>
                </c:pt>
                <c:pt idx="198">
                  <c:v>3.9132839017604186</c:v>
                </c:pt>
                <c:pt idx="199">
                  <c:v>3.8639173769578603</c:v>
                </c:pt>
                <c:pt idx="200">
                  <c:v>3.8048206787211623</c:v>
                </c:pt>
                <c:pt idx="201">
                  <c:v>3.79309160017658</c:v>
                </c:pt>
                <c:pt idx="202">
                  <c:v>3.8299466959416359</c:v>
                </c:pt>
                <c:pt idx="203">
                  <c:v>3.7916906490201181</c:v>
                </c:pt>
                <c:pt idx="204">
                  <c:v>3.7566361082458481</c:v>
                </c:pt>
                <c:pt idx="205">
                  <c:v>3.725094521081469</c:v>
                </c:pt>
                <c:pt idx="206">
                  <c:v>3.6910814921229687</c:v>
                </c:pt>
                <c:pt idx="207">
                  <c:v>3.661812685537261</c:v>
                </c:pt>
                <c:pt idx="208">
                  <c:v>3.6532125137753435</c:v>
                </c:pt>
                <c:pt idx="209">
                  <c:v>3.6493348587121419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1-40EF-9260-525AD6C2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66904"/>
        <c:axId val="572958048"/>
      </c:scatterChart>
      <c:valAx>
        <c:axId val="5729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log10(Gage Height (ft) 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58048"/>
        <c:crosses val="autoZero"/>
        <c:crossBetween val="midCat"/>
      </c:valAx>
      <c:valAx>
        <c:axId val="5729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</a:t>
                </a:r>
                <a:r>
                  <a:rPr lang="en-US" altLang="zh-CN" sz="1000" b="0" i="0" u="none" strike="noStrike" baseline="0">
                    <a:effectLst/>
                  </a:rPr>
                  <a:t>Flow Rate 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6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8467</xdr:colOff>
      <xdr:row>14</xdr:row>
      <xdr:rowOff>169332</xdr:rowOff>
    </xdr:from>
    <xdr:to>
      <xdr:col>9</xdr:col>
      <xdr:colOff>609601</xdr:colOff>
      <xdr:row>29</xdr:row>
      <xdr:rowOff>8466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BD9C02-37AB-432C-81BE-D9F8C302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65</xdr:row>
      <xdr:rowOff>93133</xdr:rowOff>
    </xdr:from>
    <xdr:to>
      <xdr:col>11</xdr:col>
      <xdr:colOff>135467</xdr:colOff>
      <xdr:row>83</xdr:row>
      <xdr:rowOff>160867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317423-2114-4414-A97B-1AA233854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46567</xdr:colOff>
      <xdr:row>30</xdr:row>
      <xdr:rowOff>25400</xdr:rowOff>
    </xdr:from>
    <xdr:to>
      <xdr:col>10</xdr:col>
      <xdr:colOff>232833</xdr:colOff>
      <xdr:row>46</xdr:row>
      <xdr:rowOff>59267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93A0924-E002-4D57-9F9B-C3AC77E6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38101</xdr:colOff>
      <xdr:row>48</xdr:row>
      <xdr:rowOff>59267</xdr:rowOff>
    </xdr:from>
    <xdr:to>
      <xdr:col>10</xdr:col>
      <xdr:colOff>224367</xdr:colOff>
      <xdr:row>64</xdr:row>
      <xdr:rowOff>93134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C17940E-8C2F-4476-8A1F-112821A0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596901</xdr:colOff>
      <xdr:row>49</xdr:row>
      <xdr:rowOff>67734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AD88FB0-A8A0-49FF-AB20-D181C349C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5"/>
  <sheetViews>
    <sheetView tabSelected="1" topLeftCell="A13" zoomScale="90" zoomScaleNormal="90" zoomScalePageLayoutView="120" workbookViewId="0">
      <selection activeCell="O32" sqref="O32"/>
    </sheetView>
  </sheetViews>
  <sheetFormatPr defaultColWidth="8.88671875" defaultRowHeight="13.2"/>
  <cols>
    <col min="1" max="1" width="22.109375" customWidth="1"/>
    <col min="2" max="2" width="10.109375" customWidth="1"/>
    <col min="3" max="22" width="9.109375" customWidth="1"/>
  </cols>
  <sheetData>
    <row r="1" spans="1:36" s="1" customFormat="1" ht="17.25" customHeight="1">
      <c r="A1" s="19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</row>
    <row r="2" spans="1:36" s="1" customFormat="1" ht="17.25" customHeight="1">
      <c r="A2" s="47" t="s">
        <v>13</v>
      </c>
      <c r="B2" s="66" t="s">
        <v>6</v>
      </c>
      <c r="C2" s="66"/>
      <c r="D2" s="66"/>
      <c r="E2" s="36"/>
      <c r="F2" s="70"/>
      <c r="G2" s="70"/>
      <c r="H2" s="68" t="s">
        <v>15</v>
      </c>
      <c r="I2" s="68"/>
      <c r="J2" s="68"/>
      <c r="K2" s="68" t="s">
        <v>16</v>
      </c>
      <c r="L2" s="68"/>
      <c r="M2" s="68"/>
    </row>
    <row r="3" spans="1:36" s="1" customFormat="1" ht="17.25" customHeight="1">
      <c r="A3" s="47" t="s">
        <v>14</v>
      </c>
      <c r="B3" s="66"/>
      <c r="C3" s="66"/>
      <c r="D3" s="66"/>
      <c r="E3" s="36"/>
      <c r="F3" s="71" t="s">
        <v>17</v>
      </c>
      <c r="G3" s="71"/>
      <c r="H3" s="63"/>
      <c r="I3" s="63"/>
      <c r="J3" s="63"/>
      <c r="K3" s="69"/>
      <c r="L3" s="69"/>
      <c r="M3" s="69"/>
    </row>
    <row r="4" spans="1:36" s="1" customFormat="1" ht="17.25" customHeight="1">
      <c r="A4" s="48" t="s">
        <v>12</v>
      </c>
      <c r="B4" s="67"/>
      <c r="C4" s="67"/>
      <c r="D4" s="67"/>
      <c r="E4" s="36"/>
      <c r="F4" s="71" t="s">
        <v>18</v>
      </c>
      <c r="G4" s="71"/>
      <c r="H4" s="63"/>
      <c r="I4" s="63"/>
      <c r="J4" s="63"/>
      <c r="K4" s="69"/>
      <c r="L4" s="69"/>
      <c r="M4" s="69"/>
    </row>
    <row r="5" spans="1:36" s="1" customFormat="1" ht="17.25" customHeight="1">
      <c r="A5" s="48" t="s">
        <v>4</v>
      </c>
      <c r="B5" s="67"/>
      <c r="C5" s="67"/>
      <c r="D5" s="67"/>
      <c r="E5" s="36"/>
      <c r="F5" s="71" t="s">
        <v>19</v>
      </c>
      <c r="G5" s="71"/>
      <c r="H5" s="63"/>
      <c r="I5" s="63"/>
      <c r="J5" s="63"/>
      <c r="K5" s="69"/>
      <c r="L5" s="69"/>
      <c r="M5" s="69"/>
    </row>
    <row r="6" spans="1:36" s="1" customFormat="1" ht="17.25" customHeight="1">
      <c r="A6" s="2"/>
      <c r="B6" s="3"/>
      <c r="C6" s="3"/>
      <c r="D6" s="3"/>
      <c r="E6" s="36"/>
      <c r="F6" s="17"/>
      <c r="G6" s="4"/>
      <c r="H6" s="4"/>
      <c r="I6" s="4"/>
      <c r="J6" s="4"/>
      <c r="K6" s="4"/>
      <c r="L6" s="4"/>
    </row>
    <row r="7" spans="1:36" s="1" customFormat="1" ht="17.25" customHeight="1">
      <c r="A7" s="38" t="s">
        <v>1</v>
      </c>
      <c r="B7" s="39"/>
      <c r="C7" s="39"/>
      <c r="D7" s="39"/>
      <c r="E7" s="40"/>
      <c r="F7" s="41"/>
      <c r="G7" s="39"/>
      <c r="H7" s="39"/>
      <c r="I7" s="39"/>
      <c r="J7" s="39"/>
      <c r="K7" s="39"/>
      <c r="L7" s="39"/>
    </row>
    <row r="8" spans="1:36" s="1" customFormat="1" ht="14.4">
      <c r="A8" s="38" t="s">
        <v>2</v>
      </c>
      <c r="B8" s="39"/>
      <c r="C8" s="39"/>
      <c r="D8" s="39"/>
      <c r="E8" s="42"/>
      <c r="F8" s="42"/>
      <c r="G8" s="42"/>
      <c r="H8" s="42"/>
      <c r="I8" s="42"/>
      <c r="J8" s="42"/>
      <c r="K8" s="42"/>
      <c r="L8" s="42"/>
      <c r="M8" s="4"/>
      <c r="N8" s="4"/>
      <c r="O8" s="4"/>
      <c r="P8" s="4"/>
      <c r="Q8" s="4"/>
      <c r="R8" s="4"/>
      <c r="S8" s="5"/>
    </row>
    <row r="9" spans="1:36" s="1" customFormat="1" ht="14.4">
      <c r="A9" s="38" t="s">
        <v>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5"/>
      <c r="N9" s="5"/>
      <c r="O9" s="5"/>
      <c r="P9" s="5"/>
      <c r="Q9" s="5"/>
      <c r="R9" s="5"/>
      <c r="S9" s="5"/>
    </row>
    <row r="10" spans="1:36" s="1" customFormat="1" ht="14.4">
      <c r="A10" s="18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36" s="1" customFormat="1">
      <c r="A11" s="6" t="s">
        <v>5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5"/>
      <c r="N11" s="5"/>
      <c r="O11" s="5"/>
      <c r="P11" s="5"/>
      <c r="Q11" s="5"/>
      <c r="R11" s="5"/>
      <c r="S11" s="5"/>
    </row>
    <row r="12" spans="1:36" s="1" customFormat="1">
      <c r="A12" s="6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5"/>
      <c r="N12" s="5"/>
      <c r="O12" s="5"/>
      <c r="P12" s="5"/>
      <c r="Q12" s="5"/>
      <c r="R12" s="5"/>
      <c r="S12" s="5"/>
    </row>
    <row r="13" spans="1:36" s="1" customFormat="1">
      <c r="A13" s="7"/>
      <c r="B13" s="7"/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36" s="46" customFormat="1">
      <c r="A14" s="64" t="s">
        <v>0</v>
      </c>
      <c r="B14" s="64"/>
      <c r="C14" s="44"/>
      <c r="D14" s="37" t="s">
        <v>11</v>
      </c>
      <c r="E14" s="49"/>
      <c r="F14" s="49"/>
      <c r="G14" s="49"/>
      <c r="H14" s="49"/>
      <c r="I14" s="49"/>
      <c r="J14" s="49"/>
      <c r="K14" s="45"/>
      <c r="L14" s="37" t="s">
        <v>23</v>
      </c>
      <c r="M14" s="50"/>
      <c r="N14" s="7"/>
      <c r="O14" s="51" t="s">
        <v>24</v>
      </c>
      <c r="P14" s="52"/>
      <c r="Q14" s="53"/>
      <c r="R14" s="53"/>
      <c r="S14" s="53"/>
      <c r="T14" s="52"/>
      <c r="U14" s="52"/>
      <c r="V14"/>
      <c r="W14" s="21" t="s">
        <v>247</v>
      </c>
      <c r="X14" s="21" t="s">
        <v>248</v>
      </c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4.4">
      <c r="A15" s="60"/>
      <c r="B15" s="60" t="s">
        <v>245</v>
      </c>
      <c r="C15" s="61" t="s">
        <v>246</v>
      </c>
      <c r="D15" s="7" t="s">
        <v>10</v>
      </c>
      <c r="E15" s="7"/>
      <c r="F15" s="7"/>
      <c r="G15" s="7"/>
      <c r="H15" s="7"/>
      <c r="I15" s="7"/>
      <c r="J15" s="7"/>
      <c r="K15" s="7"/>
      <c r="L15" s="20"/>
      <c r="M15" s="20"/>
      <c r="N15" s="7"/>
      <c r="O15" s="8"/>
      <c r="P15" s="7"/>
      <c r="Q15" s="7"/>
      <c r="R15" s="7"/>
      <c r="S15" s="7"/>
      <c r="W15" s="21"/>
      <c r="X15" s="21"/>
      <c r="Y15" s="21"/>
    </row>
    <row r="16" spans="1:36">
      <c r="A16" s="60" t="s">
        <v>35</v>
      </c>
      <c r="B16" s="60">
        <v>2250</v>
      </c>
      <c r="C16" s="60">
        <v>2.5099999999999998</v>
      </c>
      <c r="D16" s="9"/>
      <c r="E16" s="43"/>
      <c r="F16" s="43"/>
      <c r="G16" s="43"/>
      <c r="H16" s="43"/>
      <c r="I16" s="43"/>
      <c r="J16" s="43"/>
      <c r="K16" s="7"/>
      <c r="L16" s="22"/>
      <c r="M16" s="22"/>
      <c r="N16" s="7"/>
      <c r="O16" s="10"/>
      <c r="P16" s="11"/>
      <c r="Q16" s="12"/>
      <c r="R16" s="7"/>
      <c r="S16" s="7"/>
      <c r="W16">
        <f>LOG10(C16)</f>
        <v>0.39967372148103808</v>
      </c>
      <c r="X16">
        <f>LOG10(B16)</f>
        <v>3.3521825181113627</v>
      </c>
    </row>
    <row r="17" spans="1:24">
      <c r="A17" s="60" t="s">
        <v>36</v>
      </c>
      <c r="B17" s="60">
        <v>3170</v>
      </c>
      <c r="C17" s="60">
        <v>3.27</v>
      </c>
      <c r="D17" s="13"/>
      <c r="E17" s="7"/>
      <c r="F17" s="7"/>
      <c r="G17" s="7"/>
      <c r="H17" s="7"/>
      <c r="I17" s="7"/>
      <c r="J17" s="7"/>
      <c r="K17" s="7"/>
      <c r="L17" s="22"/>
      <c r="M17" s="22"/>
      <c r="N17" s="7"/>
      <c r="O17" s="10"/>
      <c r="P17" s="10"/>
      <c r="Q17" s="12"/>
      <c r="R17" s="7"/>
      <c r="S17" s="7"/>
      <c r="W17">
        <f t="shared" ref="W17:W80" si="0">LOG10(C17)</f>
        <v>0.51454775266028607</v>
      </c>
      <c r="X17">
        <f t="shared" ref="X17:X80" si="1">LOG10(B17)</f>
        <v>3.5010592622177517</v>
      </c>
    </row>
    <row r="18" spans="1:24">
      <c r="A18" s="60" t="s">
        <v>37</v>
      </c>
      <c r="B18" s="60">
        <v>3670</v>
      </c>
      <c r="C18" s="60">
        <v>3.65</v>
      </c>
      <c r="D18" s="14"/>
      <c r="E18" s="9"/>
      <c r="F18" s="9"/>
      <c r="G18" s="9"/>
      <c r="H18" s="9"/>
      <c r="I18" s="9"/>
      <c r="J18" s="9"/>
      <c r="K18" s="9"/>
      <c r="L18" s="22"/>
      <c r="M18" s="22"/>
      <c r="N18" s="7"/>
      <c r="O18" s="10"/>
      <c r="P18" s="10"/>
      <c r="Q18" s="12"/>
      <c r="R18" s="7"/>
      <c r="S18" s="7"/>
      <c r="W18">
        <f t="shared" si="0"/>
        <v>0.56229286445647475</v>
      </c>
      <c r="X18">
        <f t="shared" si="1"/>
        <v>3.5646660642520893</v>
      </c>
    </row>
    <row r="19" spans="1:24">
      <c r="A19" s="60" t="s">
        <v>38</v>
      </c>
      <c r="B19" s="60">
        <v>4560</v>
      </c>
      <c r="C19" s="60">
        <v>4.29</v>
      </c>
      <c r="D19" s="8"/>
      <c r="E19" s="13"/>
      <c r="F19" s="13"/>
      <c r="G19" s="13"/>
      <c r="H19" s="13"/>
      <c r="I19" s="13"/>
      <c r="J19" s="13"/>
      <c r="K19" s="13"/>
      <c r="L19" s="22"/>
      <c r="M19" s="22"/>
      <c r="N19" s="7"/>
      <c r="O19" s="10"/>
      <c r="P19" s="10"/>
      <c r="Q19" s="12"/>
      <c r="R19" s="7"/>
      <c r="S19" s="7"/>
      <c r="W19">
        <f t="shared" si="0"/>
        <v>0.63245729218472424</v>
      </c>
      <c r="X19">
        <f t="shared" si="1"/>
        <v>3.6589648426644348</v>
      </c>
    </row>
    <row r="20" spans="1:24">
      <c r="A20" s="60" t="s">
        <v>39</v>
      </c>
      <c r="B20" s="60">
        <v>4410</v>
      </c>
      <c r="C20" s="60">
        <v>4.1900000000000004</v>
      </c>
      <c r="D20" s="8"/>
      <c r="E20" s="14"/>
      <c r="F20" s="14"/>
      <c r="G20" s="14"/>
      <c r="H20" s="14"/>
      <c r="I20" s="14"/>
      <c r="J20" s="14"/>
      <c r="K20" s="14"/>
      <c r="L20" s="22"/>
      <c r="M20" s="22"/>
      <c r="N20" s="7"/>
      <c r="O20" s="10"/>
      <c r="P20" s="10"/>
      <c r="Q20" s="12"/>
      <c r="R20" s="15"/>
      <c r="S20" s="7"/>
      <c r="W20">
        <f t="shared" si="0"/>
        <v>0.62221402296629535</v>
      </c>
      <c r="X20">
        <f t="shared" si="1"/>
        <v>3.6444385894678386</v>
      </c>
    </row>
    <row r="21" spans="1:24">
      <c r="A21" s="60" t="s">
        <v>40</v>
      </c>
      <c r="B21" s="60">
        <v>4130</v>
      </c>
      <c r="C21" s="60">
        <v>3.99</v>
      </c>
      <c r="D21" s="16"/>
      <c r="E21" s="8"/>
      <c r="F21" s="8"/>
      <c r="G21" s="8"/>
      <c r="H21" s="8"/>
      <c r="I21" s="8"/>
      <c r="J21" s="8"/>
      <c r="K21" s="8"/>
      <c r="L21" s="22"/>
      <c r="M21" s="22"/>
      <c r="N21" s="7"/>
      <c r="O21" s="10"/>
      <c r="P21" s="7"/>
      <c r="Q21" s="12"/>
      <c r="R21" s="7"/>
      <c r="S21" s="7"/>
      <c r="W21">
        <f t="shared" si="0"/>
        <v>0.60097289568674828</v>
      </c>
      <c r="X21">
        <f t="shared" si="1"/>
        <v>3.6159500516564012</v>
      </c>
    </row>
    <row r="22" spans="1:24">
      <c r="A22" s="60" t="s">
        <v>41</v>
      </c>
      <c r="B22" s="60">
        <v>3720</v>
      </c>
      <c r="C22" s="60">
        <v>3.69</v>
      </c>
      <c r="D22" s="7"/>
      <c r="E22" s="8"/>
      <c r="F22" s="8"/>
      <c r="G22" s="8"/>
      <c r="H22" s="8"/>
      <c r="I22" s="8"/>
      <c r="J22" s="8"/>
      <c r="K22" s="8"/>
      <c r="L22" s="22"/>
      <c r="M22" s="22"/>
      <c r="N22" s="7"/>
      <c r="O22" s="10"/>
      <c r="P22" s="10"/>
      <c r="Q22" s="12"/>
      <c r="R22" s="15"/>
      <c r="S22" s="7"/>
      <c r="W22">
        <f t="shared" si="0"/>
        <v>0.56702636615906032</v>
      </c>
      <c r="X22">
        <f t="shared" si="1"/>
        <v>3.5705429398818973</v>
      </c>
    </row>
    <row r="23" spans="1:24">
      <c r="A23" s="60" t="s">
        <v>42</v>
      </c>
      <c r="B23" s="60">
        <v>3710</v>
      </c>
      <c r="C23" s="60">
        <v>3.68</v>
      </c>
      <c r="D23" s="7"/>
      <c r="E23" s="16"/>
      <c r="F23" s="16"/>
      <c r="G23" s="16"/>
      <c r="H23" s="16"/>
      <c r="I23" s="16"/>
      <c r="J23" s="16"/>
      <c r="K23" s="16"/>
      <c r="L23" s="22"/>
      <c r="M23" s="22"/>
      <c r="N23" s="7"/>
      <c r="O23" s="7"/>
      <c r="P23" s="7"/>
      <c r="Q23" s="7"/>
      <c r="R23" s="7"/>
      <c r="S23" s="7"/>
      <c r="W23">
        <f t="shared" si="0"/>
        <v>0.56584781867351763</v>
      </c>
      <c r="X23">
        <f t="shared" si="1"/>
        <v>3.5693739096150461</v>
      </c>
    </row>
    <row r="24" spans="1:24">
      <c r="A24" s="60" t="s">
        <v>43</v>
      </c>
      <c r="B24" s="60">
        <v>3320</v>
      </c>
      <c r="C24" s="60">
        <v>3.39</v>
      </c>
      <c r="D24" s="7"/>
      <c r="E24" s="7"/>
      <c r="F24" s="7"/>
      <c r="G24" s="7"/>
      <c r="H24" s="7"/>
      <c r="I24" s="7"/>
      <c r="J24" s="7"/>
      <c r="K24" s="7"/>
      <c r="L24" s="22"/>
      <c r="M24" s="22"/>
      <c r="N24" s="7"/>
      <c r="O24" s="7"/>
      <c r="P24" s="7"/>
      <c r="Q24" s="7"/>
      <c r="R24" s="7"/>
      <c r="S24" s="7"/>
      <c r="W24">
        <f t="shared" si="0"/>
        <v>0.53019969820308221</v>
      </c>
      <c r="X24">
        <f t="shared" si="1"/>
        <v>3.5211380837040362</v>
      </c>
    </row>
    <row r="25" spans="1:24">
      <c r="A25" s="60" t="s">
        <v>44</v>
      </c>
      <c r="B25" s="60">
        <v>3020</v>
      </c>
      <c r="C25" s="60">
        <v>3.15</v>
      </c>
      <c r="D25" s="7"/>
      <c r="E25" s="7"/>
      <c r="F25" s="7"/>
      <c r="G25" s="7"/>
      <c r="H25" s="7"/>
      <c r="I25" s="7"/>
      <c r="J25" s="7"/>
      <c r="K25" s="7"/>
      <c r="L25" s="22"/>
      <c r="M25" s="22"/>
      <c r="N25" s="7"/>
      <c r="O25" s="7"/>
      <c r="P25" s="7"/>
      <c r="Q25" s="7"/>
      <c r="R25" s="7"/>
      <c r="S25" s="7"/>
      <c r="W25">
        <f t="shared" si="0"/>
        <v>0.49831055378960049</v>
      </c>
      <c r="X25">
        <f t="shared" si="1"/>
        <v>3.4800069429571505</v>
      </c>
    </row>
    <row r="26" spans="1:24">
      <c r="A26" s="60" t="s">
        <v>45</v>
      </c>
      <c r="B26" s="60">
        <v>2870</v>
      </c>
      <c r="C26" s="60">
        <v>3.03</v>
      </c>
      <c r="D26" s="7"/>
      <c r="E26" s="7"/>
      <c r="F26" s="7"/>
      <c r="G26" s="7"/>
      <c r="H26" s="7"/>
      <c r="I26" s="7"/>
      <c r="J26" s="7"/>
      <c r="K26" s="7"/>
      <c r="L26" s="22"/>
      <c r="M26" s="22"/>
      <c r="N26" s="7"/>
      <c r="O26" s="7"/>
      <c r="P26" s="7"/>
      <c r="Q26" s="7"/>
      <c r="R26" s="7"/>
      <c r="S26" s="7"/>
      <c r="W26">
        <f t="shared" si="0"/>
        <v>0.48144262850230496</v>
      </c>
      <c r="X26">
        <f t="shared" si="1"/>
        <v>3.4578818967339924</v>
      </c>
    </row>
    <row r="27" spans="1:24">
      <c r="A27" s="60" t="s">
        <v>46</v>
      </c>
      <c r="B27" s="60">
        <v>2770</v>
      </c>
      <c r="C27" s="60">
        <v>2.95</v>
      </c>
      <c r="D27" s="7"/>
      <c r="E27" s="7"/>
      <c r="F27" s="7"/>
      <c r="G27" s="7"/>
      <c r="H27" s="7"/>
      <c r="I27" s="7"/>
      <c r="J27" s="7"/>
      <c r="K27" s="7"/>
      <c r="L27" s="22"/>
      <c r="M27" s="22"/>
      <c r="N27" s="7"/>
      <c r="O27" s="7"/>
      <c r="P27" s="7"/>
      <c r="Q27" s="7"/>
      <c r="R27" s="7"/>
      <c r="S27" s="7"/>
      <c r="W27">
        <f t="shared" si="0"/>
        <v>0.46982201597816303</v>
      </c>
      <c r="X27">
        <f t="shared" si="1"/>
        <v>3.4424797690644486</v>
      </c>
    </row>
    <row r="28" spans="1:24">
      <c r="A28" s="60" t="s">
        <v>47</v>
      </c>
      <c r="B28" s="60">
        <v>2540</v>
      </c>
      <c r="C28" s="60">
        <v>2.76</v>
      </c>
      <c r="D28" s="7"/>
      <c r="E28" s="7"/>
      <c r="F28" s="7"/>
      <c r="G28" s="7"/>
      <c r="H28" s="7"/>
      <c r="I28" s="7"/>
      <c r="J28" s="7"/>
      <c r="K28" s="7"/>
      <c r="L28" s="22"/>
      <c r="M28" s="22"/>
      <c r="N28" s="7"/>
      <c r="O28" s="7"/>
      <c r="P28" s="7"/>
      <c r="Q28" s="7"/>
      <c r="R28" s="7"/>
      <c r="S28" s="7"/>
      <c r="W28">
        <f t="shared" si="0"/>
        <v>0.44090908206521767</v>
      </c>
      <c r="X28">
        <f t="shared" si="1"/>
        <v>3.4048337166199381</v>
      </c>
    </row>
    <row r="29" spans="1:24">
      <c r="A29" s="60" t="s">
        <v>48</v>
      </c>
      <c r="B29" s="60">
        <v>2640</v>
      </c>
      <c r="C29" s="60">
        <v>2.84</v>
      </c>
      <c r="D29" s="7"/>
      <c r="E29" s="7"/>
      <c r="F29" s="7"/>
      <c r="G29" s="7"/>
      <c r="H29" s="7"/>
      <c r="I29" s="7"/>
      <c r="J29" s="7"/>
      <c r="K29" s="7"/>
      <c r="L29" s="22"/>
      <c r="M29" s="22"/>
      <c r="N29" s="7"/>
      <c r="O29" s="7"/>
      <c r="P29" s="7"/>
      <c r="Q29" s="7"/>
      <c r="R29" s="7"/>
      <c r="S29" s="7"/>
      <c r="W29">
        <f t="shared" si="0"/>
        <v>0.45331834004703764</v>
      </c>
      <c r="X29">
        <f t="shared" si="1"/>
        <v>3.4216039268698313</v>
      </c>
    </row>
    <row r="30" spans="1:24">
      <c r="A30" s="60" t="s">
        <v>49</v>
      </c>
      <c r="B30" s="60">
        <v>2640</v>
      </c>
      <c r="C30" s="60">
        <v>2.84</v>
      </c>
      <c r="D30" s="8" t="s">
        <v>20</v>
      </c>
      <c r="E30" s="7"/>
      <c r="F30" s="7"/>
      <c r="G30" s="7"/>
      <c r="H30" s="7"/>
      <c r="I30" s="7"/>
      <c r="J30" s="7"/>
      <c r="K30" s="7"/>
      <c r="L30" s="22"/>
      <c r="M30" s="22"/>
      <c r="N30" s="7"/>
      <c r="O30" s="7"/>
      <c r="P30" s="7"/>
      <c r="Q30" s="7"/>
      <c r="R30" s="7"/>
      <c r="S30" s="7"/>
      <c r="W30">
        <f t="shared" si="0"/>
        <v>0.45331834004703764</v>
      </c>
      <c r="X30">
        <f t="shared" si="1"/>
        <v>3.4216039268698313</v>
      </c>
    </row>
    <row r="31" spans="1:24">
      <c r="A31" s="60" t="s">
        <v>50</v>
      </c>
      <c r="B31" s="60">
        <v>2450</v>
      </c>
      <c r="C31" s="60">
        <v>2.68</v>
      </c>
      <c r="D31" s="7"/>
      <c r="E31" s="7"/>
      <c r="F31" s="7"/>
      <c r="G31" s="7"/>
      <c r="H31" s="7"/>
      <c r="I31" s="7"/>
      <c r="J31" s="7"/>
      <c r="K31" s="7"/>
      <c r="L31" s="22"/>
      <c r="M31" s="22"/>
      <c r="N31" s="7"/>
      <c r="O31" s="23"/>
      <c r="P31" s="7"/>
      <c r="Q31" s="7"/>
      <c r="R31" s="7"/>
      <c r="S31" s="7"/>
      <c r="W31">
        <f t="shared" si="0"/>
        <v>0.42813479402878885</v>
      </c>
      <c r="X31">
        <f t="shared" si="1"/>
        <v>3.3891660843645326</v>
      </c>
    </row>
    <row r="32" spans="1:24">
      <c r="A32" s="60" t="s">
        <v>51</v>
      </c>
      <c r="B32" s="60">
        <v>2880</v>
      </c>
      <c r="C32" s="60">
        <v>3.04</v>
      </c>
      <c r="D32" s="7"/>
      <c r="E32" s="7"/>
      <c r="F32" s="7"/>
      <c r="G32" s="7"/>
      <c r="H32" s="7"/>
      <c r="I32" s="7"/>
      <c r="J32" s="7"/>
      <c r="K32" s="7"/>
      <c r="L32" s="22"/>
      <c r="M32" s="22"/>
      <c r="N32" s="7"/>
      <c r="O32" s="7"/>
      <c r="P32" s="7"/>
      <c r="Q32" s="7"/>
      <c r="R32" s="7"/>
      <c r="S32" s="7"/>
      <c r="W32">
        <f t="shared" si="0"/>
        <v>0.48287358360875376</v>
      </c>
      <c r="X32">
        <f t="shared" si="1"/>
        <v>3.459392487759231</v>
      </c>
    </row>
    <row r="33" spans="1:24">
      <c r="A33" s="60" t="s">
        <v>52</v>
      </c>
      <c r="B33" s="60">
        <v>3220</v>
      </c>
      <c r="C33" s="60">
        <v>3.31</v>
      </c>
      <c r="D33" s="7"/>
      <c r="E33" s="7"/>
      <c r="F33" s="7"/>
      <c r="G33" s="7"/>
      <c r="H33" s="7"/>
      <c r="I33" s="7"/>
      <c r="J33" s="7"/>
      <c r="K33" s="7"/>
      <c r="L33" s="22"/>
      <c r="M33" s="22"/>
      <c r="N33" s="7"/>
      <c r="O33" s="7"/>
      <c r="P33" s="7"/>
      <c r="Q33" s="7"/>
      <c r="R33" s="7"/>
      <c r="S33" s="7"/>
      <c r="W33">
        <f t="shared" si="0"/>
        <v>0.51982799377571876</v>
      </c>
      <c r="X33">
        <f t="shared" si="1"/>
        <v>3.5078558716958308</v>
      </c>
    </row>
    <row r="34" spans="1:24">
      <c r="A34" s="60" t="s">
        <v>53</v>
      </c>
      <c r="B34" s="60">
        <v>3520</v>
      </c>
      <c r="C34" s="60">
        <v>3.54</v>
      </c>
      <c r="D34" s="7"/>
      <c r="E34" s="7"/>
      <c r="F34" s="7"/>
      <c r="G34" s="7"/>
      <c r="H34" s="7"/>
      <c r="I34" s="7"/>
      <c r="J34" s="7"/>
      <c r="K34" s="7"/>
      <c r="L34" s="22"/>
      <c r="M34" s="22"/>
      <c r="N34" s="7"/>
      <c r="O34" s="7"/>
      <c r="P34" s="7"/>
      <c r="Q34" s="7"/>
      <c r="R34" s="7"/>
      <c r="S34" s="7"/>
      <c r="W34">
        <f t="shared" si="0"/>
        <v>0.54900326202578786</v>
      </c>
      <c r="X34">
        <f t="shared" si="1"/>
        <v>3.5465426634781312</v>
      </c>
    </row>
    <row r="35" spans="1:24">
      <c r="A35" s="60" t="s">
        <v>54</v>
      </c>
      <c r="B35" s="60">
        <v>3360</v>
      </c>
      <c r="C35" s="60">
        <v>3.42</v>
      </c>
      <c r="D35" s="7"/>
      <c r="E35" s="7"/>
      <c r="F35" s="7"/>
      <c r="G35" s="7"/>
      <c r="H35" s="7"/>
      <c r="I35" s="7"/>
      <c r="J35" s="7"/>
      <c r="K35" s="7"/>
      <c r="L35" s="22"/>
      <c r="M35" s="22"/>
      <c r="N35" s="7"/>
      <c r="O35" s="7"/>
      <c r="P35" s="7"/>
      <c r="Q35" s="7"/>
      <c r="R35" s="7"/>
      <c r="S35" s="7"/>
      <c r="W35">
        <f t="shared" si="0"/>
        <v>0.53402610605613499</v>
      </c>
      <c r="X35">
        <f t="shared" si="1"/>
        <v>3.5263392773898441</v>
      </c>
    </row>
    <row r="36" spans="1:24">
      <c r="A36" s="60" t="s">
        <v>55</v>
      </c>
      <c r="B36" s="60">
        <v>3360</v>
      </c>
      <c r="C36" s="60">
        <v>3.42</v>
      </c>
      <c r="D36" s="7"/>
      <c r="E36" s="7"/>
      <c r="F36" s="7"/>
      <c r="G36" s="7"/>
      <c r="H36" s="7"/>
      <c r="I36" s="7"/>
      <c r="J36" s="7"/>
      <c r="K36" s="7"/>
      <c r="L36" s="22"/>
      <c r="M36" s="22"/>
      <c r="N36" s="7"/>
      <c r="O36" s="7"/>
      <c r="P36" s="7"/>
      <c r="Q36" s="7"/>
      <c r="R36" s="7"/>
      <c r="S36" s="7"/>
      <c r="W36">
        <f t="shared" si="0"/>
        <v>0.53402610605613499</v>
      </c>
      <c r="X36">
        <f t="shared" si="1"/>
        <v>3.5263392773898441</v>
      </c>
    </row>
    <row r="37" spans="1:24">
      <c r="A37" s="60" t="s">
        <v>56</v>
      </c>
      <c r="B37" s="60">
        <v>4010</v>
      </c>
      <c r="C37" s="60">
        <v>3.9</v>
      </c>
      <c r="D37" s="7"/>
      <c r="E37" s="7"/>
      <c r="F37" s="7"/>
      <c r="G37" s="7"/>
      <c r="H37" s="7"/>
      <c r="I37" s="7"/>
      <c r="J37" s="7"/>
      <c r="K37" s="7"/>
      <c r="L37" s="22"/>
      <c r="M37" s="22"/>
      <c r="N37" s="7"/>
      <c r="O37" s="7"/>
      <c r="P37" s="7"/>
      <c r="Q37" s="7"/>
      <c r="R37" s="7"/>
      <c r="S37" s="7"/>
      <c r="W37">
        <f t="shared" si="0"/>
        <v>0.59106460702649921</v>
      </c>
      <c r="X37">
        <f t="shared" si="1"/>
        <v>3.6031443726201822</v>
      </c>
    </row>
    <row r="38" spans="1:24">
      <c r="A38" s="60" t="s">
        <v>57</v>
      </c>
      <c r="B38" s="60">
        <v>10200</v>
      </c>
      <c r="C38" s="60">
        <v>7.64</v>
      </c>
      <c r="D38" s="7"/>
      <c r="E38" s="7"/>
      <c r="F38" s="7"/>
      <c r="G38" s="7"/>
      <c r="H38" s="7"/>
      <c r="I38" s="7"/>
      <c r="J38" s="7"/>
      <c r="K38" s="7"/>
      <c r="L38" s="22"/>
      <c r="M38" s="22"/>
      <c r="N38" s="7"/>
      <c r="O38" s="7"/>
      <c r="P38" s="7"/>
      <c r="Q38" s="7"/>
      <c r="R38" s="7"/>
      <c r="S38" s="7"/>
      <c r="W38">
        <f t="shared" si="0"/>
        <v>0.88309335857568994</v>
      </c>
      <c r="X38">
        <f t="shared" si="1"/>
        <v>4.008600171761918</v>
      </c>
    </row>
    <row r="39" spans="1:24">
      <c r="A39" s="60" t="s">
        <v>58</v>
      </c>
      <c r="B39" s="60">
        <v>8800</v>
      </c>
      <c r="C39" s="60">
        <v>6.89</v>
      </c>
      <c r="D39" s="7"/>
      <c r="E39" s="7"/>
      <c r="F39" s="7"/>
      <c r="G39" s="7"/>
      <c r="H39" s="7"/>
      <c r="I39" s="7"/>
      <c r="J39" s="7"/>
      <c r="K39" s="7"/>
      <c r="L39" s="22"/>
      <c r="M39" s="22"/>
      <c r="N39" s="7"/>
      <c r="O39" s="7"/>
      <c r="P39" s="7"/>
      <c r="Q39" s="7"/>
      <c r="R39" s="7"/>
      <c r="S39" s="7"/>
      <c r="W39">
        <f t="shared" si="0"/>
        <v>0.83821922190762577</v>
      </c>
      <c r="X39">
        <f t="shared" si="1"/>
        <v>3.9444826721501687</v>
      </c>
    </row>
    <row r="40" spans="1:24">
      <c r="A40" s="60" t="s">
        <v>59</v>
      </c>
      <c r="B40" s="60">
        <v>7010</v>
      </c>
      <c r="C40" s="60">
        <v>5.86</v>
      </c>
      <c r="D40" s="7"/>
      <c r="E40" s="7"/>
      <c r="F40" s="7"/>
      <c r="G40" s="7"/>
      <c r="H40" s="7"/>
      <c r="I40" s="7"/>
      <c r="J40" s="7"/>
      <c r="K40" s="7"/>
      <c r="L40" s="22"/>
      <c r="M40" s="22"/>
      <c r="N40" s="7"/>
      <c r="O40" s="7"/>
      <c r="P40" s="7"/>
      <c r="Q40" s="7"/>
      <c r="R40" s="7"/>
      <c r="S40" s="7"/>
      <c r="W40">
        <f t="shared" si="0"/>
        <v>0.7678976160180907</v>
      </c>
      <c r="X40">
        <f t="shared" si="1"/>
        <v>3.8457180179666586</v>
      </c>
    </row>
    <row r="41" spans="1:24">
      <c r="A41" s="60" t="s">
        <v>60</v>
      </c>
      <c r="B41" s="60">
        <v>5270</v>
      </c>
      <c r="C41" s="60">
        <v>4.7699999999999996</v>
      </c>
      <c r="E41" s="7"/>
      <c r="F41" s="7"/>
      <c r="G41" s="7"/>
      <c r="H41" s="7"/>
      <c r="I41" s="7"/>
      <c r="J41" s="7"/>
      <c r="K41" s="7"/>
      <c r="L41" s="22"/>
      <c r="M41" s="22"/>
      <c r="W41">
        <f t="shared" si="0"/>
        <v>0.67851837904011392</v>
      </c>
      <c r="X41">
        <f t="shared" si="1"/>
        <v>3.7218106152125467</v>
      </c>
    </row>
    <row r="42" spans="1:24">
      <c r="A42" s="60" t="s">
        <v>61</v>
      </c>
      <c r="B42" s="60">
        <v>4730</v>
      </c>
      <c r="C42" s="60">
        <v>4.41</v>
      </c>
      <c r="E42" s="7"/>
      <c r="F42" s="7"/>
      <c r="G42" s="7"/>
      <c r="H42" s="7"/>
      <c r="I42" s="7"/>
      <c r="J42" s="7"/>
      <c r="K42" s="7"/>
      <c r="L42" s="22"/>
      <c r="M42" s="22"/>
      <c r="W42">
        <f t="shared" si="0"/>
        <v>0.6444385894678385</v>
      </c>
      <c r="X42">
        <f t="shared" si="1"/>
        <v>3.6748611407378116</v>
      </c>
    </row>
    <row r="43" spans="1:24">
      <c r="A43" s="60" t="s">
        <v>62</v>
      </c>
      <c r="B43" s="60">
        <v>5000</v>
      </c>
      <c r="C43" s="60">
        <v>4.59</v>
      </c>
      <c r="L43" s="22"/>
      <c r="M43" s="22"/>
      <c r="W43">
        <f t="shared" si="0"/>
        <v>0.66181268553726125</v>
      </c>
      <c r="X43">
        <f t="shared" si="1"/>
        <v>3.6989700043360187</v>
      </c>
    </row>
    <row r="44" spans="1:24">
      <c r="A44" s="60" t="s">
        <v>63</v>
      </c>
      <c r="B44" s="60">
        <v>4390</v>
      </c>
      <c r="C44" s="60">
        <v>4.17</v>
      </c>
      <c r="L44" s="22"/>
      <c r="M44" s="22"/>
      <c r="W44">
        <f t="shared" si="0"/>
        <v>0.62013605497375746</v>
      </c>
      <c r="X44">
        <f t="shared" si="1"/>
        <v>3.6424645202421213</v>
      </c>
    </row>
    <row r="45" spans="1:24">
      <c r="A45" s="60" t="s">
        <v>64</v>
      </c>
      <c r="B45" s="60">
        <v>4250</v>
      </c>
      <c r="C45" s="60">
        <v>4.07</v>
      </c>
      <c r="L45" s="22"/>
      <c r="M45" s="22"/>
      <c r="W45">
        <f t="shared" si="0"/>
        <v>0.60959440922522001</v>
      </c>
      <c r="X45">
        <f t="shared" si="1"/>
        <v>3.6283889300503116</v>
      </c>
    </row>
    <row r="46" spans="1:24">
      <c r="A46" s="60" t="s">
        <v>65</v>
      </c>
      <c r="B46" s="60">
        <v>3500</v>
      </c>
      <c r="C46" s="60">
        <v>3.53</v>
      </c>
      <c r="L46" s="22"/>
      <c r="M46" s="22"/>
      <c r="W46">
        <f t="shared" si="0"/>
        <v>0.54777470538782258</v>
      </c>
      <c r="X46">
        <f t="shared" si="1"/>
        <v>3.5440680443502757</v>
      </c>
    </row>
    <row r="47" spans="1:24">
      <c r="A47" s="60" t="s">
        <v>66</v>
      </c>
      <c r="B47" s="60">
        <v>3150</v>
      </c>
      <c r="C47" s="60">
        <v>3.26</v>
      </c>
      <c r="L47" s="22"/>
      <c r="M47" s="22"/>
      <c r="W47">
        <f t="shared" si="0"/>
        <v>0.51321760006793893</v>
      </c>
      <c r="X47">
        <f t="shared" si="1"/>
        <v>3.4983105537896004</v>
      </c>
    </row>
    <row r="48" spans="1:24">
      <c r="A48" s="60" t="s">
        <v>67</v>
      </c>
      <c r="B48" s="60">
        <v>4050</v>
      </c>
      <c r="C48" s="60">
        <v>3.93</v>
      </c>
      <c r="D48" s="21" t="s">
        <v>21</v>
      </c>
      <c r="L48" s="22"/>
      <c r="M48" s="22"/>
      <c r="W48">
        <f t="shared" si="0"/>
        <v>0.59439255037542671</v>
      </c>
      <c r="X48">
        <f t="shared" si="1"/>
        <v>3.6074550232146687</v>
      </c>
    </row>
    <row r="49" spans="1:24">
      <c r="A49" s="60" t="s">
        <v>68</v>
      </c>
      <c r="B49" s="60">
        <v>3530</v>
      </c>
      <c r="C49" s="60">
        <v>3.55</v>
      </c>
      <c r="L49" s="22"/>
      <c r="M49" s="22"/>
      <c r="O49" s="23"/>
      <c r="W49">
        <f t="shared" si="0"/>
        <v>0.5502283530550941</v>
      </c>
      <c r="X49">
        <f t="shared" si="1"/>
        <v>3.5477747053878224</v>
      </c>
    </row>
    <row r="50" spans="1:24">
      <c r="A50" s="60" t="s">
        <v>69</v>
      </c>
      <c r="B50" s="60">
        <v>3950</v>
      </c>
      <c r="C50" s="60">
        <v>3.86</v>
      </c>
      <c r="L50" s="22"/>
      <c r="M50" s="22"/>
      <c r="W50">
        <f t="shared" si="0"/>
        <v>0.58658730467175491</v>
      </c>
      <c r="X50">
        <f t="shared" si="1"/>
        <v>3.5965970956264601</v>
      </c>
    </row>
    <row r="51" spans="1:24">
      <c r="A51" s="60" t="s">
        <v>70</v>
      </c>
      <c r="B51" s="60">
        <v>3720</v>
      </c>
      <c r="C51" s="60">
        <v>3.69</v>
      </c>
      <c r="L51" s="22"/>
      <c r="M51" s="22"/>
      <c r="W51">
        <f t="shared" si="0"/>
        <v>0.56702636615906032</v>
      </c>
      <c r="X51">
        <f t="shared" si="1"/>
        <v>3.5705429398818973</v>
      </c>
    </row>
    <row r="52" spans="1:24">
      <c r="A52" s="60" t="s">
        <v>71</v>
      </c>
      <c r="B52" s="60">
        <v>4270</v>
      </c>
      <c r="C52" s="60">
        <v>4.09</v>
      </c>
      <c r="L52" s="22"/>
      <c r="M52" s="22"/>
      <c r="W52">
        <f t="shared" si="0"/>
        <v>0.61172330800734176</v>
      </c>
      <c r="X52">
        <f t="shared" si="1"/>
        <v>3.6304278750250241</v>
      </c>
    </row>
    <row r="53" spans="1:24">
      <c r="A53" s="60" t="s">
        <v>72</v>
      </c>
      <c r="B53" s="60">
        <v>4160</v>
      </c>
      <c r="C53" s="60">
        <v>4.01</v>
      </c>
      <c r="L53" s="22"/>
      <c r="M53" s="22"/>
      <c r="W53">
        <f t="shared" si="0"/>
        <v>0.60314437262018228</v>
      </c>
      <c r="X53">
        <f t="shared" si="1"/>
        <v>3.6190933306267428</v>
      </c>
    </row>
    <row r="54" spans="1:24">
      <c r="A54" s="60" t="s">
        <v>73</v>
      </c>
      <c r="B54" s="60">
        <v>3790</v>
      </c>
      <c r="C54" s="60">
        <v>3.74</v>
      </c>
      <c r="L54" s="22"/>
      <c r="M54" s="22"/>
      <c r="W54">
        <f t="shared" si="0"/>
        <v>0.57287160220048017</v>
      </c>
      <c r="X54">
        <f t="shared" si="1"/>
        <v>3.5786392099680722</v>
      </c>
    </row>
    <row r="55" spans="1:24">
      <c r="A55" s="60" t="s">
        <v>74</v>
      </c>
      <c r="B55" s="60">
        <v>3650</v>
      </c>
      <c r="C55" s="60">
        <v>3.64</v>
      </c>
      <c r="L55" s="22"/>
      <c r="M55" s="22"/>
      <c r="W55">
        <f t="shared" si="0"/>
        <v>0.56110138364905604</v>
      </c>
      <c r="X55">
        <f t="shared" si="1"/>
        <v>3.5622928644564746</v>
      </c>
    </row>
    <row r="56" spans="1:24">
      <c r="A56" s="60" t="s">
        <v>75</v>
      </c>
      <c r="B56" s="60">
        <v>3410</v>
      </c>
      <c r="C56" s="60">
        <v>3.46</v>
      </c>
      <c r="L56" s="22"/>
      <c r="M56" s="22"/>
      <c r="W56">
        <f t="shared" si="0"/>
        <v>0.53907609879277663</v>
      </c>
      <c r="X56">
        <f t="shared" si="1"/>
        <v>3.5327543789924976</v>
      </c>
    </row>
    <row r="57" spans="1:24">
      <c r="A57" s="60" t="s">
        <v>76</v>
      </c>
      <c r="B57" s="60">
        <v>3320</v>
      </c>
      <c r="C57" s="60">
        <v>3.39</v>
      </c>
      <c r="L57" s="22"/>
      <c r="M57" s="22"/>
      <c r="W57">
        <f t="shared" si="0"/>
        <v>0.53019969820308221</v>
      </c>
      <c r="X57">
        <f t="shared" si="1"/>
        <v>3.5211380837040362</v>
      </c>
    </row>
    <row r="58" spans="1:24">
      <c r="A58" s="60" t="s">
        <v>77</v>
      </c>
      <c r="B58" s="60">
        <v>3400</v>
      </c>
      <c r="C58" s="60">
        <v>3.45</v>
      </c>
      <c r="L58" s="22"/>
      <c r="M58" s="22"/>
      <c r="W58">
        <f t="shared" si="0"/>
        <v>0.53781909507327419</v>
      </c>
      <c r="X58">
        <f t="shared" si="1"/>
        <v>3.5314789170422549</v>
      </c>
    </row>
    <row r="59" spans="1:24">
      <c r="A59" s="60" t="s">
        <v>78</v>
      </c>
      <c r="B59" s="60">
        <v>3360</v>
      </c>
      <c r="C59" s="60">
        <v>3.42</v>
      </c>
      <c r="L59" s="22"/>
      <c r="M59" s="22"/>
      <c r="W59">
        <f t="shared" si="0"/>
        <v>0.53402610605613499</v>
      </c>
      <c r="X59">
        <f t="shared" si="1"/>
        <v>3.5263392773898441</v>
      </c>
    </row>
    <row r="60" spans="1:24">
      <c r="A60" s="60" t="s">
        <v>79</v>
      </c>
      <c r="B60" s="60">
        <v>3550</v>
      </c>
      <c r="C60" s="60">
        <v>3.56</v>
      </c>
      <c r="L60" s="22"/>
      <c r="M60" s="22"/>
      <c r="W60">
        <f t="shared" si="0"/>
        <v>0.55144999797287519</v>
      </c>
      <c r="X60">
        <f t="shared" si="1"/>
        <v>3.5502283530550942</v>
      </c>
    </row>
    <row r="61" spans="1:24">
      <c r="A61" s="60" t="s">
        <v>80</v>
      </c>
      <c r="B61" s="60">
        <v>3510</v>
      </c>
      <c r="C61" s="60">
        <v>3.53</v>
      </c>
      <c r="L61" s="22"/>
      <c r="M61" s="22"/>
      <c r="W61">
        <f t="shared" si="0"/>
        <v>0.54777470538782258</v>
      </c>
      <c r="X61">
        <f t="shared" si="1"/>
        <v>3.5453071164658239</v>
      </c>
    </row>
    <row r="62" spans="1:24">
      <c r="A62" s="60" t="s">
        <v>81</v>
      </c>
      <c r="B62" s="60">
        <v>3240</v>
      </c>
      <c r="C62" s="60">
        <v>3.33</v>
      </c>
      <c r="L62" s="22"/>
      <c r="M62" s="22"/>
      <c r="W62">
        <f t="shared" si="0"/>
        <v>0.52244423350631986</v>
      </c>
      <c r="X62">
        <f t="shared" si="1"/>
        <v>3.510545010206612</v>
      </c>
    </row>
    <row r="63" spans="1:24">
      <c r="A63" s="60" t="s">
        <v>82</v>
      </c>
      <c r="B63" s="60">
        <v>3230</v>
      </c>
      <c r="C63" s="60">
        <v>3.32</v>
      </c>
      <c r="L63" s="22"/>
      <c r="M63" s="22"/>
      <c r="W63">
        <f t="shared" si="0"/>
        <v>0.52113808370403625</v>
      </c>
      <c r="X63">
        <f t="shared" si="1"/>
        <v>3.509202522331103</v>
      </c>
    </row>
    <row r="64" spans="1:24">
      <c r="A64" s="60" t="s">
        <v>83</v>
      </c>
      <c r="B64" s="60">
        <v>3130</v>
      </c>
      <c r="C64" s="60">
        <v>3.24</v>
      </c>
      <c r="L64" s="22"/>
      <c r="M64" s="22"/>
      <c r="W64">
        <f t="shared" si="0"/>
        <v>0.51054501020661214</v>
      </c>
      <c r="X64">
        <f t="shared" si="1"/>
        <v>3.4955443375464483</v>
      </c>
    </row>
    <row r="65" spans="1:24">
      <c r="A65" s="60" t="s">
        <v>84</v>
      </c>
      <c r="B65" s="60">
        <v>3190</v>
      </c>
      <c r="C65" s="60">
        <v>3.29</v>
      </c>
      <c r="D65" s="21" t="s">
        <v>22</v>
      </c>
      <c r="L65" s="22"/>
      <c r="M65" s="22"/>
      <c r="W65">
        <f t="shared" si="0"/>
        <v>0.51719589794997434</v>
      </c>
      <c r="X65">
        <f t="shared" si="1"/>
        <v>3.503790683057181</v>
      </c>
    </row>
    <row r="66" spans="1:24">
      <c r="A66" s="60" t="s">
        <v>85</v>
      </c>
      <c r="B66" s="60">
        <v>3260</v>
      </c>
      <c r="C66" s="60">
        <v>3.34</v>
      </c>
      <c r="L66" s="22"/>
      <c r="M66" s="22"/>
      <c r="W66">
        <f t="shared" si="0"/>
        <v>0.52374646681156445</v>
      </c>
      <c r="X66">
        <f t="shared" si="1"/>
        <v>3.5132176000679389</v>
      </c>
    </row>
    <row r="67" spans="1:24">
      <c r="A67" s="60" t="s">
        <v>86</v>
      </c>
      <c r="B67" s="60">
        <v>3100</v>
      </c>
      <c r="C67" s="60">
        <v>3.22</v>
      </c>
      <c r="L67" s="22"/>
      <c r="M67" s="22"/>
      <c r="O67" s="23"/>
      <c r="W67">
        <f t="shared" si="0"/>
        <v>0.50785587169583091</v>
      </c>
      <c r="X67">
        <f t="shared" si="1"/>
        <v>3.4913616938342726</v>
      </c>
    </row>
    <row r="68" spans="1:24">
      <c r="A68" s="60" t="s">
        <v>87</v>
      </c>
      <c r="B68" s="60">
        <v>3170</v>
      </c>
      <c r="C68" s="60">
        <v>3.27</v>
      </c>
      <c r="L68" s="22"/>
      <c r="M68" s="22"/>
      <c r="W68">
        <f t="shared" si="0"/>
        <v>0.51454775266028607</v>
      </c>
      <c r="X68">
        <f t="shared" si="1"/>
        <v>3.5010592622177517</v>
      </c>
    </row>
    <row r="69" spans="1:24">
      <c r="A69" s="60" t="s">
        <v>88</v>
      </c>
      <c r="B69" s="60">
        <v>3130</v>
      </c>
      <c r="C69" s="60">
        <v>3.24</v>
      </c>
      <c r="L69" s="22"/>
      <c r="M69" s="22"/>
      <c r="W69">
        <f t="shared" si="0"/>
        <v>0.51054501020661214</v>
      </c>
      <c r="X69">
        <f t="shared" si="1"/>
        <v>3.4955443375464483</v>
      </c>
    </row>
    <row r="70" spans="1:24">
      <c r="A70" s="60" t="s">
        <v>89</v>
      </c>
      <c r="B70" s="60">
        <v>3530</v>
      </c>
      <c r="C70" s="60">
        <v>3.55</v>
      </c>
      <c r="L70" s="22"/>
      <c r="M70" s="22"/>
      <c r="W70">
        <f t="shared" si="0"/>
        <v>0.5502283530550941</v>
      </c>
      <c r="X70">
        <f t="shared" si="1"/>
        <v>3.5477747053878224</v>
      </c>
    </row>
    <row r="71" spans="1:24">
      <c r="A71" s="60" t="s">
        <v>90</v>
      </c>
      <c r="B71" s="60">
        <v>4200</v>
      </c>
      <c r="C71" s="60">
        <v>4.04</v>
      </c>
      <c r="D71" s="21"/>
      <c r="L71" s="22"/>
      <c r="M71" s="22"/>
      <c r="W71">
        <f t="shared" si="0"/>
        <v>0.60638136511060492</v>
      </c>
      <c r="X71">
        <f t="shared" si="1"/>
        <v>3.6232492903979003</v>
      </c>
    </row>
    <row r="72" spans="1:24">
      <c r="A72" s="60" t="s">
        <v>91</v>
      </c>
      <c r="B72" s="60">
        <v>5410</v>
      </c>
      <c r="C72" s="60">
        <v>4.8600000000000003</v>
      </c>
      <c r="L72" s="22"/>
      <c r="M72" s="22"/>
      <c r="W72">
        <f t="shared" si="0"/>
        <v>0.68663626926229337</v>
      </c>
      <c r="X72">
        <f t="shared" si="1"/>
        <v>3.7331972651065692</v>
      </c>
    </row>
    <row r="73" spans="1:24">
      <c r="A73" s="60" t="s">
        <v>92</v>
      </c>
      <c r="B73" s="60">
        <v>5900</v>
      </c>
      <c r="C73" s="60">
        <v>5.18</v>
      </c>
      <c r="L73" s="22"/>
      <c r="M73" s="22"/>
      <c r="W73">
        <f t="shared" si="0"/>
        <v>0.71432975974523305</v>
      </c>
      <c r="X73">
        <f t="shared" si="1"/>
        <v>3.7708520116421442</v>
      </c>
    </row>
    <row r="74" spans="1:24">
      <c r="A74" s="60" t="s">
        <v>93</v>
      </c>
      <c r="B74" s="60">
        <v>4890</v>
      </c>
      <c r="C74" s="60">
        <v>4.5199999999999996</v>
      </c>
      <c r="L74" s="22"/>
      <c r="M74" s="22"/>
      <c r="W74">
        <f t="shared" si="0"/>
        <v>0.65513843481138212</v>
      </c>
      <c r="X74">
        <f t="shared" si="1"/>
        <v>3.6893088591236203</v>
      </c>
    </row>
    <row r="75" spans="1:24">
      <c r="A75" s="60" t="s">
        <v>94</v>
      </c>
      <c r="B75" s="60">
        <v>4660</v>
      </c>
      <c r="C75" s="60">
        <v>4.3600000000000003</v>
      </c>
      <c r="L75" s="22"/>
      <c r="M75" s="22"/>
      <c r="W75">
        <f t="shared" si="0"/>
        <v>0.63948648926858609</v>
      </c>
      <c r="X75">
        <f t="shared" si="1"/>
        <v>3.6683859166900001</v>
      </c>
    </row>
    <row r="76" spans="1:24">
      <c r="A76" s="60" t="s">
        <v>95</v>
      </c>
      <c r="B76" s="60">
        <v>6550</v>
      </c>
      <c r="C76" s="60">
        <v>5.58</v>
      </c>
      <c r="L76" s="22"/>
      <c r="M76" s="22"/>
      <c r="W76">
        <f t="shared" si="0"/>
        <v>0.74663419893757876</v>
      </c>
      <c r="X76">
        <f t="shared" si="1"/>
        <v>3.8162412999917832</v>
      </c>
    </row>
    <row r="77" spans="1:24">
      <c r="A77" s="60" t="s">
        <v>96</v>
      </c>
      <c r="B77" s="60">
        <v>11300</v>
      </c>
      <c r="C77" s="60">
        <v>8.1999999999999993</v>
      </c>
      <c r="L77" s="22"/>
      <c r="M77" s="22"/>
      <c r="W77">
        <f t="shared" si="0"/>
        <v>0.91381385238371671</v>
      </c>
      <c r="X77">
        <f t="shared" si="1"/>
        <v>4.0530784434834199</v>
      </c>
    </row>
    <row r="78" spans="1:24">
      <c r="A78" s="60" t="s">
        <v>97</v>
      </c>
      <c r="B78" s="60">
        <v>9720</v>
      </c>
      <c r="C78" s="60">
        <v>7.39</v>
      </c>
      <c r="L78" s="22"/>
      <c r="M78" s="22"/>
      <c r="W78">
        <f t="shared" si="0"/>
        <v>0.86864443839482575</v>
      </c>
      <c r="X78">
        <f t="shared" si="1"/>
        <v>3.9876662649262746</v>
      </c>
    </row>
    <row r="79" spans="1:24">
      <c r="A79" s="60" t="s">
        <v>98</v>
      </c>
      <c r="B79" s="60">
        <v>7360</v>
      </c>
      <c r="C79" s="60">
        <v>6.07</v>
      </c>
      <c r="L79" s="22"/>
      <c r="M79" s="22"/>
      <c r="W79">
        <f t="shared" si="0"/>
        <v>0.78318869107525757</v>
      </c>
      <c r="X79">
        <f t="shared" si="1"/>
        <v>3.8668778143374989</v>
      </c>
    </row>
    <row r="80" spans="1:24">
      <c r="A80" s="60" t="s">
        <v>99</v>
      </c>
      <c r="B80" s="60">
        <v>5560</v>
      </c>
      <c r="C80" s="60">
        <v>4.96</v>
      </c>
      <c r="L80" s="22"/>
      <c r="M80" s="22"/>
      <c r="W80">
        <f t="shared" si="0"/>
        <v>0.69548167649019743</v>
      </c>
      <c r="X80">
        <f t="shared" si="1"/>
        <v>3.7450747915820575</v>
      </c>
    </row>
    <row r="81" spans="1:24">
      <c r="A81" s="60" t="s">
        <v>100</v>
      </c>
      <c r="B81" s="60">
        <v>4470</v>
      </c>
      <c r="C81" s="60">
        <v>4.2300000000000004</v>
      </c>
      <c r="L81" s="22"/>
      <c r="M81" s="22"/>
      <c r="W81">
        <f t="shared" ref="W81:W144" si="2">LOG10(C81)</f>
        <v>0.6263403673750424</v>
      </c>
      <c r="X81">
        <f t="shared" ref="X81:X144" si="3">LOG10(B81)</f>
        <v>3.6503075231319366</v>
      </c>
    </row>
    <row r="82" spans="1:24">
      <c r="A82" s="60" t="s">
        <v>101</v>
      </c>
      <c r="B82" s="60">
        <v>4240</v>
      </c>
      <c r="C82" s="60">
        <v>4.07</v>
      </c>
      <c r="L82" s="22"/>
      <c r="M82" s="22"/>
      <c r="W82">
        <f t="shared" si="2"/>
        <v>0.60959440922522001</v>
      </c>
      <c r="X82">
        <f t="shared" si="3"/>
        <v>3.6273658565927325</v>
      </c>
    </row>
    <row r="83" spans="1:24">
      <c r="A83" s="60" t="s">
        <v>102</v>
      </c>
      <c r="B83" s="60">
        <v>4310</v>
      </c>
      <c r="C83" s="60">
        <v>4.12</v>
      </c>
      <c r="L83" s="22"/>
      <c r="M83" s="22"/>
      <c r="W83">
        <f t="shared" si="2"/>
        <v>0.61489721603313463</v>
      </c>
      <c r="X83">
        <f t="shared" si="3"/>
        <v>3.6344772701607315</v>
      </c>
    </row>
    <row r="84" spans="1:24">
      <c r="A84" s="60" t="s">
        <v>103</v>
      </c>
      <c r="B84" s="60">
        <v>4460</v>
      </c>
      <c r="C84" s="60">
        <v>4.22</v>
      </c>
      <c r="L84" s="22"/>
      <c r="M84" s="22"/>
      <c r="W84">
        <f t="shared" si="2"/>
        <v>0.62531245096167387</v>
      </c>
      <c r="X84">
        <f t="shared" si="3"/>
        <v>3.6493348587121419</v>
      </c>
    </row>
    <row r="85" spans="1:24">
      <c r="A85" s="60" t="s">
        <v>104</v>
      </c>
      <c r="B85" s="60">
        <v>4310</v>
      </c>
      <c r="C85" s="60">
        <v>4.12</v>
      </c>
      <c r="L85" s="22"/>
      <c r="M85" s="22"/>
      <c r="W85">
        <f t="shared" si="2"/>
        <v>0.61489721603313463</v>
      </c>
      <c r="X85">
        <f t="shared" si="3"/>
        <v>3.6344772701607315</v>
      </c>
    </row>
    <row r="86" spans="1:24">
      <c r="A86" s="60" t="s">
        <v>105</v>
      </c>
      <c r="B86" s="60">
        <v>4170</v>
      </c>
      <c r="C86" s="60">
        <v>4.0199999999999996</v>
      </c>
      <c r="L86" s="22"/>
      <c r="M86" s="22"/>
      <c r="W86">
        <f t="shared" si="2"/>
        <v>0.60422605308446997</v>
      </c>
      <c r="X86">
        <f t="shared" si="3"/>
        <v>3.6201360549737576</v>
      </c>
    </row>
    <row r="87" spans="1:24">
      <c r="A87" s="60" t="s">
        <v>106</v>
      </c>
      <c r="B87" s="60">
        <v>3850</v>
      </c>
      <c r="C87" s="60">
        <v>3.79</v>
      </c>
      <c r="L87" s="22"/>
      <c r="M87" s="22"/>
      <c r="W87">
        <f t="shared" si="2"/>
        <v>0.57863920996807239</v>
      </c>
      <c r="X87">
        <f t="shared" si="3"/>
        <v>3.5854607295085006</v>
      </c>
    </row>
    <row r="88" spans="1:24">
      <c r="A88" s="60" t="s">
        <v>107</v>
      </c>
      <c r="B88" s="60">
        <v>3960</v>
      </c>
      <c r="C88" s="60">
        <v>3.87</v>
      </c>
      <c r="L88" s="22"/>
      <c r="M88" s="22"/>
      <c r="W88">
        <f t="shared" si="2"/>
        <v>0.5877109650189114</v>
      </c>
      <c r="X88">
        <f t="shared" si="3"/>
        <v>3.5976951859255122</v>
      </c>
    </row>
    <row r="89" spans="1:24">
      <c r="A89" s="60" t="s">
        <v>108</v>
      </c>
      <c r="B89" s="60">
        <v>3640</v>
      </c>
      <c r="C89" s="60">
        <v>3.63</v>
      </c>
      <c r="L89" s="22"/>
      <c r="M89" s="22"/>
      <c r="W89">
        <f t="shared" si="2"/>
        <v>0.55990662503611255</v>
      </c>
      <c r="X89">
        <f t="shared" si="3"/>
        <v>3.5611013836490559</v>
      </c>
    </row>
    <row r="90" spans="1:24">
      <c r="A90" s="60" t="s">
        <v>109</v>
      </c>
      <c r="B90" s="60">
        <v>3550</v>
      </c>
      <c r="C90" s="60">
        <v>3.56</v>
      </c>
      <c r="L90" s="22"/>
      <c r="M90" s="22"/>
      <c r="W90">
        <f t="shared" si="2"/>
        <v>0.55144999797287519</v>
      </c>
      <c r="X90">
        <f t="shared" si="3"/>
        <v>3.5502283530550942</v>
      </c>
    </row>
    <row r="91" spans="1:24">
      <c r="A91" s="60" t="s">
        <v>110</v>
      </c>
      <c r="B91" s="60">
        <v>2980</v>
      </c>
      <c r="C91" s="60">
        <v>3.12</v>
      </c>
      <c r="L91" s="22"/>
      <c r="M91" s="22"/>
      <c r="W91">
        <f t="shared" si="2"/>
        <v>0.49415459401844281</v>
      </c>
      <c r="X91">
        <f t="shared" si="3"/>
        <v>3.4742162640762553</v>
      </c>
    </row>
    <row r="92" spans="1:24">
      <c r="A92" s="60" t="s">
        <v>111</v>
      </c>
      <c r="B92" s="60">
        <v>2210</v>
      </c>
      <c r="C92" s="60">
        <v>2.48</v>
      </c>
      <c r="L92" s="22"/>
      <c r="M92" s="22"/>
      <c r="W92">
        <f t="shared" si="2"/>
        <v>0.39445168082621629</v>
      </c>
      <c r="X92">
        <f t="shared" si="3"/>
        <v>3.3443922736851106</v>
      </c>
    </row>
    <row r="93" spans="1:24">
      <c r="A93" s="60" t="s">
        <v>112</v>
      </c>
      <c r="B93" s="60">
        <v>2570</v>
      </c>
      <c r="C93" s="60">
        <v>2.79</v>
      </c>
      <c r="L93" s="22"/>
      <c r="M93" s="22"/>
      <c r="W93">
        <f t="shared" si="2"/>
        <v>0.44560420327359757</v>
      </c>
      <c r="X93">
        <f t="shared" si="3"/>
        <v>3.4099331233312946</v>
      </c>
    </row>
    <row r="94" spans="1:24">
      <c r="A94" s="60" t="s">
        <v>113</v>
      </c>
      <c r="B94" s="60">
        <v>2970</v>
      </c>
      <c r="C94" s="60">
        <v>3.12</v>
      </c>
      <c r="L94" s="22"/>
      <c r="M94" s="22"/>
      <c r="W94">
        <f t="shared" si="2"/>
        <v>0.49415459401844281</v>
      </c>
      <c r="X94">
        <f t="shared" si="3"/>
        <v>3.4727564493172123</v>
      </c>
    </row>
    <row r="95" spans="1:24">
      <c r="A95" s="60" t="s">
        <v>114</v>
      </c>
      <c r="B95" s="60">
        <v>3060</v>
      </c>
      <c r="C95" s="60">
        <v>3.19</v>
      </c>
      <c r="L95" s="22"/>
      <c r="M95" s="22"/>
      <c r="W95">
        <f t="shared" si="2"/>
        <v>0.50379068305718111</v>
      </c>
      <c r="X95">
        <f t="shared" si="3"/>
        <v>3.4857214264815801</v>
      </c>
    </row>
    <row r="96" spans="1:24">
      <c r="A96" s="60" t="s">
        <v>115</v>
      </c>
      <c r="B96" s="60">
        <v>3150</v>
      </c>
      <c r="C96" s="60">
        <v>3.25</v>
      </c>
      <c r="L96" s="22"/>
      <c r="M96" s="22"/>
      <c r="W96">
        <f t="shared" si="2"/>
        <v>0.51188336097887432</v>
      </c>
      <c r="X96">
        <f t="shared" si="3"/>
        <v>3.4983105537896004</v>
      </c>
    </row>
    <row r="97" spans="1:24">
      <c r="A97" s="60" t="s">
        <v>116</v>
      </c>
      <c r="B97" s="60">
        <v>3210</v>
      </c>
      <c r="C97" s="60">
        <v>3.3</v>
      </c>
      <c r="L97" s="22"/>
      <c r="M97" s="22"/>
      <c r="W97">
        <f t="shared" si="2"/>
        <v>0.51851393987788741</v>
      </c>
      <c r="X97">
        <f t="shared" si="3"/>
        <v>3.5065050324048719</v>
      </c>
    </row>
    <row r="98" spans="1:24">
      <c r="A98" s="60" t="s">
        <v>117</v>
      </c>
      <c r="B98" s="60">
        <v>2830</v>
      </c>
      <c r="C98" s="60">
        <v>3</v>
      </c>
      <c r="L98" s="22"/>
      <c r="M98" s="22"/>
      <c r="W98">
        <f t="shared" si="2"/>
        <v>0.47712125471966244</v>
      </c>
      <c r="X98">
        <f t="shared" si="3"/>
        <v>3.4517864355242902</v>
      </c>
    </row>
    <row r="99" spans="1:24">
      <c r="A99" s="60" t="s">
        <v>118</v>
      </c>
      <c r="B99" s="60">
        <v>2910</v>
      </c>
      <c r="C99" s="60">
        <v>3.06</v>
      </c>
      <c r="L99" s="22"/>
      <c r="M99" s="22"/>
      <c r="W99">
        <f t="shared" si="2"/>
        <v>0.48572142648158001</v>
      </c>
      <c r="X99">
        <f t="shared" si="3"/>
        <v>3.4638929889859074</v>
      </c>
    </row>
    <row r="100" spans="1:24">
      <c r="A100" s="60" t="s">
        <v>119</v>
      </c>
      <c r="B100" s="60">
        <v>2890</v>
      </c>
      <c r="C100" s="60">
        <v>3.05</v>
      </c>
      <c r="L100" s="22"/>
      <c r="M100" s="22"/>
      <c r="W100">
        <f t="shared" si="2"/>
        <v>0.48429983934678583</v>
      </c>
      <c r="X100">
        <f t="shared" si="3"/>
        <v>3.4608978427565478</v>
      </c>
    </row>
    <row r="101" spans="1:24">
      <c r="A101" s="60" t="s">
        <v>120</v>
      </c>
      <c r="B101" s="60">
        <v>2920</v>
      </c>
      <c r="C101" s="60">
        <v>3.07</v>
      </c>
      <c r="L101" s="22"/>
      <c r="M101" s="22"/>
      <c r="W101">
        <f t="shared" si="2"/>
        <v>0.48713837547718647</v>
      </c>
      <c r="X101">
        <f t="shared" si="3"/>
        <v>3.4653828514484184</v>
      </c>
    </row>
    <row r="102" spans="1:24">
      <c r="A102" s="60" t="s">
        <v>121</v>
      </c>
      <c r="B102" s="60">
        <v>3020</v>
      </c>
      <c r="C102" s="60">
        <v>3.15</v>
      </c>
      <c r="L102" s="22"/>
      <c r="M102" s="22"/>
      <c r="W102">
        <f t="shared" si="2"/>
        <v>0.49831055378960049</v>
      </c>
      <c r="X102">
        <f t="shared" si="3"/>
        <v>3.4800069429571505</v>
      </c>
    </row>
    <row r="103" spans="1:24">
      <c r="A103" s="60" t="s">
        <v>122</v>
      </c>
      <c r="B103" s="60">
        <v>5680</v>
      </c>
      <c r="C103" s="60">
        <v>5.04</v>
      </c>
      <c r="L103" s="22"/>
      <c r="M103" s="22"/>
      <c r="W103">
        <f t="shared" si="2"/>
        <v>0.70243053644552533</v>
      </c>
      <c r="X103">
        <f t="shared" si="3"/>
        <v>3.7543483357110188</v>
      </c>
    </row>
    <row r="104" spans="1:24">
      <c r="A104" s="60" t="s">
        <v>123</v>
      </c>
      <c r="B104" s="60">
        <v>20100</v>
      </c>
      <c r="C104" s="60">
        <v>12.22</v>
      </c>
      <c r="L104" s="22"/>
      <c r="M104" s="22"/>
      <c r="W104">
        <f t="shared" si="2"/>
        <v>1.0870712059065355</v>
      </c>
      <c r="X104">
        <f t="shared" si="3"/>
        <v>4.3031960574204886</v>
      </c>
    </row>
    <row r="105" spans="1:24">
      <c r="A105" s="60" t="s">
        <v>124</v>
      </c>
      <c r="B105" s="60">
        <v>20200</v>
      </c>
      <c r="C105" s="60">
        <v>12.29</v>
      </c>
      <c r="L105" s="22"/>
      <c r="M105" s="22"/>
      <c r="W105">
        <f t="shared" si="2"/>
        <v>1.0895518828864541</v>
      </c>
      <c r="X105">
        <f t="shared" si="3"/>
        <v>4.3053513694466234</v>
      </c>
    </row>
    <row r="106" spans="1:24">
      <c r="A106" s="60" t="s">
        <v>125</v>
      </c>
      <c r="B106" s="60">
        <v>17200</v>
      </c>
      <c r="C106" s="60">
        <v>11</v>
      </c>
      <c r="L106" s="22"/>
      <c r="M106" s="22"/>
      <c r="W106">
        <f t="shared" si="2"/>
        <v>1.0413926851582251</v>
      </c>
      <c r="X106">
        <f t="shared" si="3"/>
        <v>4.2355284469075487</v>
      </c>
    </row>
    <row r="107" spans="1:24">
      <c r="A107" s="60" t="s">
        <v>126</v>
      </c>
      <c r="B107" s="60">
        <v>13100</v>
      </c>
      <c r="C107" s="60">
        <v>9.1</v>
      </c>
      <c r="L107" s="22"/>
      <c r="M107" s="22"/>
      <c r="W107">
        <f t="shared" si="2"/>
        <v>0.95904139232109353</v>
      </c>
      <c r="X107">
        <f t="shared" si="3"/>
        <v>4.1172712956557644</v>
      </c>
    </row>
    <row r="108" spans="1:24">
      <c r="A108" s="60" t="s">
        <v>127</v>
      </c>
      <c r="B108" s="60">
        <v>10700</v>
      </c>
      <c r="C108" s="60">
        <v>7.91</v>
      </c>
      <c r="L108" s="22"/>
      <c r="M108" s="22"/>
      <c r="W108">
        <f t="shared" si="2"/>
        <v>0.89817648349767654</v>
      </c>
      <c r="X108">
        <f t="shared" si="3"/>
        <v>4.0293837776852097</v>
      </c>
    </row>
    <row r="109" spans="1:24">
      <c r="A109" s="60" t="s">
        <v>128</v>
      </c>
      <c r="B109" s="60">
        <v>7250</v>
      </c>
      <c r="C109" s="60">
        <v>6</v>
      </c>
      <c r="L109" s="22"/>
      <c r="M109" s="22"/>
      <c r="W109">
        <f t="shared" si="2"/>
        <v>0.77815125038364363</v>
      </c>
      <c r="X109">
        <f t="shared" si="3"/>
        <v>3.8603380065709936</v>
      </c>
    </row>
    <row r="110" spans="1:24">
      <c r="A110" s="60" t="s">
        <v>129</v>
      </c>
      <c r="B110" s="60">
        <v>6320</v>
      </c>
      <c r="C110" s="60">
        <v>5.44</v>
      </c>
      <c r="L110" s="22"/>
      <c r="M110" s="22"/>
      <c r="W110">
        <f t="shared" si="2"/>
        <v>0.73559889969817993</v>
      </c>
      <c r="X110">
        <f t="shared" si="3"/>
        <v>3.8007170782823851</v>
      </c>
    </row>
    <row r="111" spans="1:24">
      <c r="A111" s="60" t="s">
        <v>130</v>
      </c>
      <c r="B111" s="60">
        <v>6050</v>
      </c>
      <c r="C111" s="60">
        <v>5.27</v>
      </c>
      <c r="L111" s="22"/>
      <c r="M111" s="22"/>
      <c r="W111">
        <f t="shared" si="2"/>
        <v>0.72181061521254652</v>
      </c>
      <c r="X111">
        <f t="shared" si="3"/>
        <v>3.781755374652469</v>
      </c>
    </row>
    <row r="112" spans="1:24">
      <c r="A112" s="60" t="s">
        <v>131</v>
      </c>
      <c r="B112" s="60">
        <v>19600</v>
      </c>
      <c r="C112" s="60">
        <v>12.02</v>
      </c>
      <c r="L112" s="22"/>
      <c r="M112" s="22"/>
      <c r="W112">
        <f t="shared" si="2"/>
        <v>1.0799044676667207</v>
      </c>
      <c r="X112">
        <f t="shared" si="3"/>
        <v>4.2922560713564764</v>
      </c>
    </row>
    <row r="113" spans="1:24">
      <c r="A113" s="60" t="s">
        <v>132</v>
      </c>
      <c r="B113" s="60">
        <v>17300</v>
      </c>
      <c r="C113" s="60">
        <v>11.05</v>
      </c>
      <c r="L113" s="22"/>
      <c r="M113" s="22"/>
      <c r="W113">
        <f t="shared" si="2"/>
        <v>1.0433622780211296</v>
      </c>
      <c r="X113">
        <f t="shared" si="3"/>
        <v>4.238046103128795</v>
      </c>
    </row>
    <row r="114" spans="1:24">
      <c r="A114" s="60" t="s">
        <v>133</v>
      </c>
      <c r="B114" s="60">
        <v>13800</v>
      </c>
      <c r="C114" s="60">
        <v>9.43</v>
      </c>
      <c r="L114" s="22"/>
      <c r="M114" s="22"/>
      <c r="W114">
        <f t="shared" si="2"/>
        <v>0.97451169273732841</v>
      </c>
      <c r="X114">
        <f t="shared" si="3"/>
        <v>4.1398790864012369</v>
      </c>
    </row>
    <row r="115" spans="1:24">
      <c r="A115" s="60" t="s">
        <v>134</v>
      </c>
      <c r="B115" s="60">
        <v>9930</v>
      </c>
      <c r="C115" s="60">
        <v>7.5</v>
      </c>
      <c r="L115" s="22"/>
      <c r="M115" s="22"/>
      <c r="W115">
        <f t="shared" si="2"/>
        <v>0.87506126339170009</v>
      </c>
      <c r="X115">
        <f t="shared" si="3"/>
        <v>3.996949248495381</v>
      </c>
    </row>
    <row r="116" spans="1:24">
      <c r="A116" s="60" t="s">
        <v>135</v>
      </c>
      <c r="B116" s="60">
        <v>7120</v>
      </c>
      <c r="C116" s="60">
        <v>5.93</v>
      </c>
      <c r="L116" s="22"/>
      <c r="M116" s="22"/>
      <c r="W116">
        <f t="shared" si="2"/>
        <v>0.77305469336426258</v>
      </c>
      <c r="X116">
        <f t="shared" si="3"/>
        <v>3.8524799936368566</v>
      </c>
    </row>
    <row r="117" spans="1:24">
      <c r="A117" s="60" t="s">
        <v>136</v>
      </c>
      <c r="B117" s="60">
        <v>7010</v>
      </c>
      <c r="C117" s="60">
        <v>5.86</v>
      </c>
      <c r="L117" s="22"/>
      <c r="M117" s="22"/>
      <c r="W117">
        <f t="shared" si="2"/>
        <v>0.7678976160180907</v>
      </c>
      <c r="X117">
        <f t="shared" si="3"/>
        <v>3.8457180179666586</v>
      </c>
    </row>
    <row r="118" spans="1:24">
      <c r="A118" s="60" t="s">
        <v>137</v>
      </c>
      <c r="B118" s="60">
        <v>7320</v>
      </c>
      <c r="C118" s="60">
        <v>6.05</v>
      </c>
      <c r="L118" s="22"/>
      <c r="M118" s="22"/>
      <c r="W118">
        <f t="shared" si="2"/>
        <v>0.78175537465246892</v>
      </c>
      <c r="X118">
        <f t="shared" si="3"/>
        <v>3.8645110810583918</v>
      </c>
    </row>
    <row r="119" spans="1:24">
      <c r="A119" s="60" t="s">
        <v>138</v>
      </c>
      <c r="B119" s="60">
        <v>7720</v>
      </c>
      <c r="C119" s="60">
        <v>6.28</v>
      </c>
      <c r="L119" s="22"/>
      <c r="M119" s="22"/>
      <c r="W119">
        <f t="shared" si="2"/>
        <v>0.79795964373719619</v>
      </c>
      <c r="X119">
        <f t="shared" si="3"/>
        <v>3.8876173003357359</v>
      </c>
    </row>
    <row r="120" spans="1:24">
      <c r="A120" s="60" t="s">
        <v>139</v>
      </c>
      <c r="B120" s="60">
        <v>14200</v>
      </c>
      <c r="C120" s="60">
        <v>9.64</v>
      </c>
      <c r="L120" s="22"/>
      <c r="M120" s="22"/>
      <c r="W120">
        <f t="shared" si="2"/>
        <v>0.98407703390283086</v>
      </c>
      <c r="X120">
        <f t="shared" si="3"/>
        <v>4.1522883443830567</v>
      </c>
    </row>
    <row r="121" spans="1:24">
      <c r="A121" s="60" t="s">
        <v>140</v>
      </c>
      <c r="B121" s="60">
        <v>23500</v>
      </c>
      <c r="C121" s="60">
        <v>13.61</v>
      </c>
      <c r="L121" s="22"/>
      <c r="M121" s="22"/>
      <c r="W121">
        <f t="shared" si="2"/>
        <v>1.1338581252033346</v>
      </c>
      <c r="X121">
        <f t="shared" si="3"/>
        <v>4.3710678622717358</v>
      </c>
    </row>
    <row r="122" spans="1:24">
      <c r="A122" s="60" t="s">
        <v>141</v>
      </c>
      <c r="B122" s="60">
        <v>20200</v>
      </c>
      <c r="C122" s="60">
        <v>12.28</v>
      </c>
      <c r="L122" s="22"/>
      <c r="M122" s="22"/>
      <c r="W122">
        <f t="shared" si="2"/>
        <v>1.0891983668051488</v>
      </c>
      <c r="X122">
        <f t="shared" si="3"/>
        <v>4.3053513694466234</v>
      </c>
    </row>
    <row r="123" spans="1:24">
      <c r="A123" s="60" t="s">
        <v>142</v>
      </c>
      <c r="B123" s="60">
        <v>18600</v>
      </c>
      <c r="C123" s="60">
        <v>11.58</v>
      </c>
      <c r="L123" s="22"/>
      <c r="M123" s="22"/>
      <c r="W123">
        <f t="shared" si="2"/>
        <v>1.0637085593914173</v>
      </c>
      <c r="X123">
        <f t="shared" si="3"/>
        <v>4.2695129442179161</v>
      </c>
    </row>
    <row r="124" spans="1:24">
      <c r="A124" s="60" t="s">
        <v>143</v>
      </c>
      <c r="B124" s="60">
        <v>16200</v>
      </c>
      <c r="C124" s="60">
        <v>10.54</v>
      </c>
      <c r="L124" s="22"/>
      <c r="M124" s="22"/>
      <c r="W124">
        <f t="shared" si="2"/>
        <v>1.0228406108765278</v>
      </c>
      <c r="X124">
        <f t="shared" si="3"/>
        <v>4.2095150145426308</v>
      </c>
    </row>
    <row r="125" spans="1:24">
      <c r="A125" s="60" t="s">
        <v>144</v>
      </c>
      <c r="B125" s="60">
        <v>22500</v>
      </c>
      <c r="C125" s="60">
        <v>13.21</v>
      </c>
      <c r="L125" s="22"/>
      <c r="M125" s="22"/>
      <c r="W125">
        <f t="shared" si="2"/>
        <v>1.1209028176145273</v>
      </c>
      <c r="X125">
        <f t="shared" si="3"/>
        <v>4.3521825181113627</v>
      </c>
    </row>
    <row r="126" spans="1:24">
      <c r="A126" s="60" t="s">
        <v>145</v>
      </c>
      <c r="B126" s="60">
        <v>28200</v>
      </c>
      <c r="C126" s="60">
        <v>15.28</v>
      </c>
      <c r="L126" s="22"/>
      <c r="M126" s="22"/>
      <c r="W126">
        <f t="shared" si="2"/>
        <v>1.1841233542396712</v>
      </c>
      <c r="X126">
        <f t="shared" si="3"/>
        <v>4.4502491083193609</v>
      </c>
    </row>
    <row r="127" spans="1:24">
      <c r="A127" s="60" t="s">
        <v>146</v>
      </c>
      <c r="B127" s="60">
        <v>25600</v>
      </c>
      <c r="C127" s="60">
        <v>14.36</v>
      </c>
      <c r="L127" s="22"/>
      <c r="M127" s="22"/>
      <c r="W127">
        <f t="shared" si="2"/>
        <v>1.1571544399062814</v>
      </c>
      <c r="X127">
        <f t="shared" si="3"/>
        <v>4.4082399653118491</v>
      </c>
    </row>
    <row r="128" spans="1:24">
      <c r="A128" s="60" t="s">
        <v>147</v>
      </c>
      <c r="B128" s="60">
        <v>36700</v>
      </c>
      <c r="C128" s="60">
        <v>17.600000000000001</v>
      </c>
      <c r="L128" s="22"/>
      <c r="M128" s="22"/>
      <c r="W128">
        <f t="shared" si="2"/>
        <v>1.2455126678141499</v>
      </c>
      <c r="X128">
        <f t="shared" si="3"/>
        <v>4.5646660642520898</v>
      </c>
    </row>
    <row r="129" spans="1:24">
      <c r="A129" s="60" t="s">
        <v>148</v>
      </c>
      <c r="B129" s="60">
        <v>40400</v>
      </c>
      <c r="C129" s="60">
        <v>18.37</v>
      </c>
      <c r="L129" s="22"/>
      <c r="M129" s="22"/>
      <c r="W129">
        <f t="shared" si="2"/>
        <v>1.2641091563058084</v>
      </c>
      <c r="X129">
        <f t="shared" si="3"/>
        <v>4.6063813651106047</v>
      </c>
    </row>
    <row r="130" spans="1:24">
      <c r="A130" s="60" t="s">
        <v>149</v>
      </c>
      <c r="B130" s="60">
        <v>32900</v>
      </c>
      <c r="C130" s="60">
        <v>16.7</v>
      </c>
      <c r="L130" s="22"/>
      <c r="M130" s="22"/>
      <c r="W130">
        <f t="shared" si="2"/>
        <v>1.2227164711475833</v>
      </c>
      <c r="X130">
        <f t="shared" si="3"/>
        <v>4.517195897949974</v>
      </c>
    </row>
    <row r="131" spans="1:24">
      <c r="A131" s="60" t="s">
        <v>150</v>
      </c>
      <c r="B131" s="60">
        <v>26800</v>
      </c>
      <c r="C131" s="60">
        <v>14.82</v>
      </c>
      <c r="L131" s="22"/>
      <c r="M131" s="22"/>
      <c r="W131">
        <f t="shared" si="2"/>
        <v>1.1708482036433094</v>
      </c>
      <c r="X131">
        <f t="shared" si="3"/>
        <v>4.4281347940287885</v>
      </c>
    </row>
    <row r="132" spans="1:24">
      <c r="A132" s="60" t="s">
        <v>151</v>
      </c>
      <c r="B132" s="60">
        <v>23000</v>
      </c>
      <c r="C132" s="60">
        <v>13.41</v>
      </c>
      <c r="L132" s="22"/>
      <c r="M132" s="22"/>
      <c r="W132">
        <f t="shared" si="2"/>
        <v>1.127428777851599</v>
      </c>
      <c r="X132">
        <f t="shared" si="3"/>
        <v>4.3617278360175931</v>
      </c>
    </row>
    <row r="133" spans="1:24">
      <c r="A133" s="60" t="s">
        <v>152</v>
      </c>
      <c r="B133" s="60">
        <v>21900</v>
      </c>
      <c r="C133" s="60">
        <v>12.96</v>
      </c>
      <c r="L133" s="22"/>
      <c r="M133" s="22"/>
      <c r="W133">
        <f t="shared" si="2"/>
        <v>1.1126050015345745</v>
      </c>
      <c r="X133">
        <f t="shared" si="3"/>
        <v>4.3404441148401185</v>
      </c>
    </row>
    <row r="134" spans="1:24">
      <c r="A134" s="60" t="s">
        <v>153</v>
      </c>
      <c r="B134" s="60">
        <v>19100</v>
      </c>
      <c r="C134" s="60">
        <v>11.81</v>
      </c>
      <c r="L134" s="22"/>
      <c r="M134" s="22"/>
      <c r="W134">
        <f t="shared" si="2"/>
        <v>1.0722498976135149</v>
      </c>
      <c r="X134">
        <f t="shared" si="3"/>
        <v>4.2810333672477272</v>
      </c>
    </row>
    <row r="135" spans="1:24">
      <c r="A135" s="60" t="s">
        <v>154</v>
      </c>
      <c r="B135" s="60">
        <v>17500</v>
      </c>
      <c r="C135" s="60">
        <v>11.12</v>
      </c>
      <c r="L135" s="22"/>
      <c r="M135" s="22"/>
      <c r="W135">
        <f t="shared" si="2"/>
        <v>1.0461047872460387</v>
      </c>
      <c r="X135">
        <f t="shared" si="3"/>
        <v>4.2430380486862944</v>
      </c>
    </row>
    <row r="136" spans="1:24">
      <c r="A136" s="60" t="s">
        <v>155</v>
      </c>
      <c r="B136" s="60">
        <v>15000</v>
      </c>
      <c r="C136" s="60">
        <v>10.01</v>
      </c>
      <c r="L136" s="22"/>
      <c r="M136" s="22"/>
      <c r="W136">
        <f t="shared" si="2"/>
        <v>1.0004340774793186</v>
      </c>
      <c r="X136">
        <f t="shared" si="3"/>
        <v>4.1760912590556813</v>
      </c>
    </row>
    <row r="137" spans="1:24">
      <c r="A137" s="60" t="s">
        <v>156</v>
      </c>
      <c r="B137" s="60">
        <v>13600</v>
      </c>
      <c r="C137" s="60">
        <v>9.32</v>
      </c>
      <c r="L137" s="22"/>
      <c r="M137" s="22"/>
      <c r="W137">
        <f t="shared" si="2"/>
        <v>0.96941591235398139</v>
      </c>
      <c r="X137">
        <f t="shared" si="3"/>
        <v>4.1335389083702179</v>
      </c>
    </row>
    <row r="138" spans="1:24">
      <c r="A138" s="60" t="s">
        <v>157</v>
      </c>
      <c r="B138" s="60">
        <v>12200</v>
      </c>
      <c r="C138" s="60">
        <v>8.66</v>
      </c>
      <c r="L138" s="22"/>
      <c r="M138" s="22"/>
      <c r="W138">
        <f t="shared" si="2"/>
        <v>0.9375178920173467</v>
      </c>
      <c r="X138">
        <f t="shared" si="3"/>
        <v>4.0863598306747484</v>
      </c>
    </row>
    <row r="139" spans="1:24">
      <c r="A139" s="60" t="s">
        <v>158</v>
      </c>
      <c r="B139" s="60">
        <v>11300</v>
      </c>
      <c r="C139" s="60">
        <v>8.1999999999999993</v>
      </c>
      <c r="L139" s="22"/>
      <c r="M139" s="22"/>
      <c r="W139">
        <f t="shared" si="2"/>
        <v>0.91381385238371671</v>
      </c>
      <c r="X139">
        <f t="shared" si="3"/>
        <v>4.0530784434834199</v>
      </c>
    </row>
    <row r="140" spans="1:24">
      <c r="A140" s="60" t="s">
        <v>159</v>
      </c>
      <c r="B140" s="60">
        <v>9460</v>
      </c>
      <c r="C140" s="60">
        <v>7.25</v>
      </c>
      <c r="L140" s="22"/>
      <c r="M140" s="22"/>
      <c r="W140">
        <f t="shared" si="2"/>
        <v>0.86033800657099369</v>
      </c>
      <c r="X140">
        <f t="shared" si="3"/>
        <v>3.9758911364017928</v>
      </c>
    </row>
    <row r="141" spans="1:24">
      <c r="A141" s="60" t="s">
        <v>160</v>
      </c>
      <c r="B141" s="60">
        <v>8870</v>
      </c>
      <c r="C141" s="60">
        <v>6.93</v>
      </c>
      <c r="L141" s="22"/>
      <c r="M141" s="22"/>
      <c r="W141">
        <f t="shared" si="2"/>
        <v>0.84073323461180671</v>
      </c>
      <c r="X141">
        <f t="shared" si="3"/>
        <v>3.9479236198317262</v>
      </c>
    </row>
    <row r="142" spans="1:24">
      <c r="A142" s="60" t="s">
        <v>161</v>
      </c>
      <c r="B142" s="60">
        <v>8300</v>
      </c>
      <c r="C142" s="60">
        <v>6.61</v>
      </c>
      <c r="L142" s="22"/>
      <c r="M142" s="22"/>
      <c r="W142">
        <f t="shared" si="2"/>
        <v>0.82020145948564027</v>
      </c>
      <c r="X142">
        <f t="shared" si="3"/>
        <v>3.9190780923760737</v>
      </c>
    </row>
    <row r="143" spans="1:24">
      <c r="A143" s="60" t="s">
        <v>162</v>
      </c>
      <c r="B143" s="60">
        <v>7840</v>
      </c>
      <c r="C143" s="60">
        <v>6.35</v>
      </c>
      <c r="L143" s="22"/>
      <c r="M143" s="22"/>
      <c r="W143">
        <f t="shared" si="2"/>
        <v>0.80277372529197566</v>
      </c>
      <c r="X143">
        <f t="shared" si="3"/>
        <v>3.8943160626844384</v>
      </c>
    </row>
    <row r="144" spans="1:24">
      <c r="A144" s="60" t="s">
        <v>163</v>
      </c>
      <c r="B144" s="60">
        <v>7690</v>
      </c>
      <c r="C144" s="60">
        <v>6.26</v>
      </c>
      <c r="L144" s="22"/>
      <c r="M144" s="22"/>
      <c r="W144">
        <f t="shared" si="2"/>
        <v>0.7965743332104297</v>
      </c>
      <c r="X144">
        <f t="shared" si="3"/>
        <v>3.885926339801431</v>
      </c>
    </row>
    <row r="145" spans="1:24">
      <c r="A145" s="60" t="s">
        <v>164</v>
      </c>
      <c r="B145" s="60">
        <v>6990</v>
      </c>
      <c r="C145" s="60">
        <v>5.85</v>
      </c>
      <c r="L145" s="22"/>
      <c r="M145" s="22"/>
      <c r="W145">
        <f t="shared" ref="W145:W208" si="4">LOG10(C145)</f>
        <v>0.76715586608218045</v>
      </c>
      <c r="X145">
        <f t="shared" ref="X145:X208" si="5">LOG10(B145)</f>
        <v>3.8444771757456815</v>
      </c>
    </row>
    <row r="146" spans="1:24">
      <c r="A146" s="60" t="s">
        <v>165</v>
      </c>
      <c r="B146" s="60">
        <v>8230</v>
      </c>
      <c r="C146" s="60">
        <v>6.57</v>
      </c>
      <c r="L146" s="22"/>
      <c r="M146" s="22"/>
      <c r="W146">
        <f t="shared" si="4"/>
        <v>0.81756536955978076</v>
      </c>
      <c r="X146">
        <f t="shared" si="5"/>
        <v>3.9153998352122699</v>
      </c>
    </row>
    <row r="147" spans="1:24">
      <c r="A147" s="60" t="s">
        <v>166</v>
      </c>
      <c r="B147" s="60">
        <v>18100</v>
      </c>
      <c r="C147" s="60">
        <v>11.39</v>
      </c>
      <c r="L147" s="22"/>
      <c r="M147" s="22"/>
      <c r="W147">
        <f t="shared" si="4"/>
        <v>1.0565237240791003</v>
      </c>
      <c r="X147">
        <f t="shared" si="5"/>
        <v>4.2576785748691846</v>
      </c>
    </row>
    <row r="148" spans="1:24">
      <c r="A148" s="60" t="s">
        <v>167</v>
      </c>
      <c r="B148" s="60">
        <v>16400</v>
      </c>
      <c r="C148" s="60">
        <v>10.64</v>
      </c>
      <c r="L148" s="22"/>
      <c r="M148" s="22"/>
      <c r="W148">
        <f t="shared" si="4"/>
        <v>1.0269416279590293</v>
      </c>
      <c r="X148">
        <f t="shared" si="5"/>
        <v>4.214843848047698</v>
      </c>
    </row>
    <row r="149" spans="1:24">
      <c r="A149" s="60" t="s">
        <v>168</v>
      </c>
      <c r="B149" s="60">
        <v>13000</v>
      </c>
      <c r="C149" s="60">
        <v>9.06</v>
      </c>
      <c r="L149" s="22"/>
      <c r="M149" s="22"/>
      <c r="W149">
        <f t="shared" si="4"/>
        <v>0.95712819767681312</v>
      </c>
      <c r="X149">
        <f t="shared" si="5"/>
        <v>4.1139433523068369</v>
      </c>
    </row>
    <row r="150" spans="1:24">
      <c r="A150" s="60" t="s">
        <v>169</v>
      </c>
      <c r="B150" s="60">
        <v>10800</v>
      </c>
      <c r="C150" s="60">
        <v>7.98</v>
      </c>
      <c r="L150" s="22"/>
      <c r="M150" s="22"/>
      <c r="W150">
        <f t="shared" si="4"/>
        <v>0.90200289135072942</v>
      </c>
      <c r="X150">
        <f t="shared" si="5"/>
        <v>4.0334237554869494</v>
      </c>
    </row>
    <row r="151" spans="1:24">
      <c r="A151" s="60" t="s">
        <v>170</v>
      </c>
      <c r="B151" s="60">
        <v>11200</v>
      </c>
      <c r="C151" s="60">
        <v>8.15</v>
      </c>
      <c r="L151" s="22"/>
      <c r="M151" s="22"/>
      <c r="W151">
        <f t="shared" si="4"/>
        <v>0.91115760873997664</v>
      </c>
      <c r="X151">
        <f t="shared" si="5"/>
        <v>4.0492180226701819</v>
      </c>
    </row>
    <row r="152" spans="1:24">
      <c r="A152" s="60" t="s">
        <v>171</v>
      </c>
      <c r="B152" s="60">
        <v>16400</v>
      </c>
      <c r="C152" s="60">
        <v>10.63</v>
      </c>
      <c r="L152" s="22"/>
      <c r="M152" s="22"/>
      <c r="W152">
        <f t="shared" si="4"/>
        <v>1.0265332645232967</v>
      </c>
      <c r="X152">
        <f t="shared" si="5"/>
        <v>4.214843848047698</v>
      </c>
    </row>
    <row r="153" spans="1:24">
      <c r="A153" s="60" t="s">
        <v>172</v>
      </c>
      <c r="B153" s="60">
        <v>14000</v>
      </c>
      <c r="C153" s="60">
        <v>9.52</v>
      </c>
      <c r="L153" s="22"/>
      <c r="M153" s="22"/>
      <c r="W153">
        <f t="shared" si="4"/>
        <v>0.97863694838447435</v>
      </c>
      <c r="X153">
        <f t="shared" si="5"/>
        <v>4.1461280356782382</v>
      </c>
    </row>
    <row r="154" spans="1:24">
      <c r="A154" s="60" t="s">
        <v>173</v>
      </c>
      <c r="B154" s="60">
        <v>10700</v>
      </c>
      <c r="C154" s="60">
        <v>7.89</v>
      </c>
      <c r="L154" s="22"/>
      <c r="M154" s="22"/>
      <c r="W154">
        <f t="shared" si="4"/>
        <v>0.8970770032094203</v>
      </c>
      <c r="X154">
        <f t="shared" si="5"/>
        <v>4.0293837776852097</v>
      </c>
    </row>
    <row r="155" spans="1:24">
      <c r="A155" s="60" t="s">
        <v>174</v>
      </c>
      <c r="B155" s="60">
        <v>8640</v>
      </c>
      <c r="C155" s="60">
        <v>6.8</v>
      </c>
      <c r="L155" s="22"/>
      <c r="M155" s="22"/>
      <c r="W155">
        <f t="shared" si="4"/>
        <v>0.83250891270623628</v>
      </c>
      <c r="X155">
        <f t="shared" si="5"/>
        <v>3.9365137424788932</v>
      </c>
    </row>
    <row r="156" spans="1:24">
      <c r="A156" s="60" t="s">
        <v>175</v>
      </c>
      <c r="B156" s="60">
        <v>7360</v>
      </c>
      <c r="C156" s="60">
        <v>6.07</v>
      </c>
      <c r="L156" s="22"/>
      <c r="M156" s="22"/>
      <c r="W156">
        <f t="shared" si="4"/>
        <v>0.78318869107525757</v>
      </c>
      <c r="X156">
        <f t="shared" si="5"/>
        <v>3.8668778143374989</v>
      </c>
    </row>
    <row r="157" spans="1:24">
      <c r="A157" s="60" t="s">
        <v>176</v>
      </c>
      <c r="B157" s="60">
        <v>6690</v>
      </c>
      <c r="C157" s="60">
        <v>5.67</v>
      </c>
      <c r="L157" s="22"/>
      <c r="M157" s="22"/>
      <c r="W157">
        <f t="shared" si="4"/>
        <v>0.75358305889290655</v>
      </c>
      <c r="X157">
        <f t="shared" si="5"/>
        <v>3.8254261177678233</v>
      </c>
    </row>
    <row r="158" spans="1:24">
      <c r="A158" s="60" t="s">
        <v>177</v>
      </c>
      <c r="B158" s="60">
        <v>6290</v>
      </c>
      <c r="C158" s="60">
        <v>5.42</v>
      </c>
      <c r="L158" s="22"/>
      <c r="M158" s="22"/>
      <c r="W158">
        <f t="shared" si="4"/>
        <v>0.73399928653838686</v>
      </c>
      <c r="X158">
        <f t="shared" si="5"/>
        <v>3.7986506454452691</v>
      </c>
    </row>
    <row r="159" spans="1:24">
      <c r="A159" s="60" t="s">
        <v>178</v>
      </c>
      <c r="B159" s="60">
        <v>5640</v>
      </c>
      <c r="C159" s="60">
        <v>5.01</v>
      </c>
      <c r="L159" s="22"/>
      <c r="M159" s="22"/>
      <c r="W159">
        <f t="shared" si="4"/>
        <v>0.69983772586724569</v>
      </c>
      <c r="X159">
        <f t="shared" si="5"/>
        <v>3.7512791039833422</v>
      </c>
    </row>
    <row r="160" spans="1:24">
      <c r="A160" s="60" t="s">
        <v>179</v>
      </c>
      <c r="B160" s="60">
        <v>5530</v>
      </c>
      <c r="C160" s="60">
        <v>4.9400000000000004</v>
      </c>
      <c r="L160" s="22"/>
      <c r="M160" s="22"/>
      <c r="W160">
        <f t="shared" si="4"/>
        <v>0.69372694892364695</v>
      </c>
      <c r="X160">
        <f t="shared" si="5"/>
        <v>3.7427251313046983</v>
      </c>
    </row>
    <row r="161" spans="1:24">
      <c r="A161" s="60" t="s">
        <v>180</v>
      </c>
      <c r="B161" s="60">
        <v>5220</v>
      </c>
      <c r="C161" s="60">
        <v>4.74</v>
      </c>
      <c r="L161" s="22"/>
      <c r="M161" s="22"/>
      <c r="W161">
        <f t="shared" si="4"/>
        <v>0.67577834167408513</v>
      </c>
      <c r="X161">
        <f t="shared" si="5"/>
        <v>3.7176705030022621</v>
      </c>
    </row>
    <row r="162" spans="1:24">
      <c r="A162" s="60" t="s">
        <v>181</v>
      </c>
      <c r="B162" s="60">
        <v>5060</v>
      </c>
      <c r="C162" s="60">
        <v>4.63</v>
      </c>
      <c r="L162" s="22"/>
      <c r="M162" s="22"/>
      <c r="W162">
        <f t="shared" si="4"/>
        <v>0.66558099101795309</v>
      </c>
      <c r="X162">
        <f t="shared" si="5"/>
        <v>3.7041505168397992</v>
      </c>
    </row>
    <row r="163" spans="1:24">
      <c r="A163" s="60" t="s">
        <v>182</v>
      </c>
      <c r="B163" s="60">
        <v>4890</v>
      </c>
      <c r="C163" s="60">
        <v>4.5199999999999996</v>
      </c>
      <c r="L163" s="22"/>
      <c r="M163" s="22"/>
      <c r="W163">
        <f t="shared" si="4"/>
        <v>0.65513843481138212</v>
      </c>
      <c r="X163">
        <f t="shared" si="5"/>
        <v>3.6893088591236203</v>
      </c>
    </row>
    <row r="164" spans="1:24">
      <c r="A164" s="60" t="s">
        <v>183</v>
      </c>
      <c r="B164" s="60">
        <v>5030</v>
      </c>
      <c r="C164" s="60">
        <v>4.6100000000000003</v>
      </c>
      <c r="L164" s="22"/>
      <c r="M164" s="22"/>
      <c r="W164">
        <f t="shared" si="4"/>
        <v>0.6637009253896482</v>
      </c>
      <c r="X164">
        <f t="shared" si="5"/>
        <v>3.7015679850559273</v>
      </c>
    </row>
    <row r="165" spans="1:24">
      <c r="A165" s="60" t="s">
        <v>184</v>
      </c>
      <c r="B165" s="60">
        <v>4670</v>
      </c>
      <c r="C165" s="60">
        <v>4.37</v>
      </c>
      <c r="L165" s="22"/>
      <c r="M165" s="22"/>
      <c r="W165">
        <f t="shared" si="4"/>
        <v>0.64048143697042181</v>
      </c>
      <c r="X165">
        <f t="shared" si="5"/>
        <v>3.6693168805661123</v>
      </c>
    </row>
    <row r="166" spans="1:24">
      <c r="A166" s="60" t="s">
        <v>185</v>
      </c>
      <c r="B166" s="60">
        <v>4640</v>
      </c>
      <c r="C166" s="60">
        <v>4.3499999999999996</v>
      </c>
      <c r="L166" s="22"/>
      <c r="M166" s="22"/>
      <c r="W166">
        <f t="shared" si="4"/>
        <v>0.63848925695463732</v>
      </c>
      <c r="X166">
        <f t="shared" si="5"/>
        <v>3.6665179805548807</v>
      </c>
    </row>
    <row r="167" spans="1:24">
      <c r="A167" s="60" t="s">
        <v>186</v>
      </c>
      <c r="B167" s="60">
        <v>4910</v>
      </c>
      <c r="C167" s="60">
        <v>4.53</v>
      </c>
      <c r="L167" s="22"/>
      <c r="M167" s="22"/>
      <c r="W167">
        <f t="shared" si="4"/>
        <v>0.65609820201283187</v>
      </c>
      <c r="X167">
        <f t="shared" si="5"/>
        <v>3.6910814921229687</v>
      </c>
    </row>
    <row r="168" spans="1:24">
      <c r="A168" s="60" t="s">
        <v>187</v>
      </c>
      <c r="B168" s="60">
        <v>5610</v>
      </c>
      <c r="C168" s="60">
        <v>4.99</v>
      </c>
      <c r="L168" s="22"/>
      <c r="M168" s="22"/>
      <c r="W168">
        <f t="shared" si="4"/>
        <v>0.69810054562338997</v>
      </c>
      <c r="X168">
        <f t="shared" si="5"/>
        <v>3.7489628612561616</v>
      </c>
    </row>
    <row r="169" spans="1:24">
      <c r="A169" s="60" t="s">
        <v>188</v>
      </c>
      <c r="B169" s="60">
        <v>10500</v>
      </c>
      <c r="C169" s="60">
        <v>7.8</v>
      </c>
      <c r="L169" s="22"/>
      <c r="M169" s="22"/>
      <c r="W169">
        <f t="shared" si="4"/>
        <v>0.89209460269048035</v>
      </c>
      <c r="X169">
        <f t="shared" si="5"/>
        <v>4.0211892990699383</v>
      </c>
    </row>
    <row r="170" spans="1:24">
      <c r="A170" s="60" t="s">
        <v>189</v>
      </c>
      <c r="B170" s="60">
        <v>9610</v>
      </c>
      <c r="C170" s="60">
        <v>7.33</v>
      </c>
      <c r="L170" s="22"/>
      <c r="M170" s="22"/>
      <c r="W170">
        <f t="shared" si="4"/>
        <v>0.86510397464112798</v>
      </c>
      <c r="X170">
        <f t="shared" si="5"/>
        <v>3.9827233876685453</v>
      </c>
    </row>
    <row r="171" spans="1:24">
      <c r="A171" s="60" t="s">
        <v>190</v>
      </c>
      <c r="B171" s="60">
        <v>8280</v>
      </c>
      <c r="C171" s="60">
        <v>6.6</v>
      </c>
      <c r="L171" s="22"/>
      <c r="M171" s="22"/>
      <c r="W171">
        <f t="shared" si="4"/>
        <v>0.81954393554186866</v>
      </c>
      <c r="X171">
        <f t="shared" si="5"/>
        <v>3.9180303367848803</v>
      </c>
    </row>
    <row r="172" spans="1:24">
      <c r="A172" s="60" t="s">
        <v>191</v>
      </c>
      <c r="B172" s="60">
        <v>6840</v>
      </c>
      <c r="C172" s="60">
        <v>5.76</v>
      </c>
      <c r="L172" s="22"/>
      <c r="M172" s="22"/>
      <c r="W172">
        <f t="shared" si="4"/>
        <v>0.76042248342321206</v>
      </c>
      <c r="X172">
        <f t="shared" si="5"/>
        <v>3.8350561017201161</v>
      </c>
    </row>
    <row r="173" spans="1:24">
      <c r="A173" s="60" t="s">
        <v>192</v>
      </c>
      <c r="B173" s="60">
        <v>6090</v>
      </c>
      <c r="C173" s="60">
        <v>5.3</v>
      </c>
      <c r="L173" s="22"/>
      <c r="M173" s="22"/>
      <c r="W173">
        <f t="shared" si="4"/>
        <v>0.72427586960078905</v>
      </c>
      <c r="X173">
        <f t="shared" si="5"/>
        <v>3.7846172926328752</v>
      </c>
    </row>
    <row r="174" spans="1:24">
      <c r="A174" s="60" t="s">
        <v>193</v>
      </c>
      <c r="B174" s="60">
        <v>6140</v>
      </c>
      <c r="C174" s="60">
        <v>5.33</v>
      </c>
      <c r="L174" s="22"/>
      <c r="M174" s="22"/>
      <c r="W174">
        <f t="shared" si="4"/>
        <v>0.72672720902657229</v>
      </c>
      <c r="X174">
        <f t="shared" si="5"/>
        <v>3.7881683711411678</v>
      </c>
    </row>
    <row r="175" spans="1:24">
      <c r="A175" s="60" t="s">
        <v>194</v>
      </c>
      <c r="B175" s="60">
        <v>5920</v>
      </c>
      <c r="C175" s="60">
        <v>5.19</v>
      </c>
      <c r="L175" s="22"/>
      <c r="M175" s="22"/>
      <c r="W175">
        <f t="shared" si="4"/>
        <v>0.71516735784845786</v>
      </c>
      <c r="X175">
        <f t="shared" si="5"/>
        <v>3.77232170672292</v>
      </c>
    </row>
    <row r="176" spans="1:24">
      <c r="A176" s="60" t="s">
        <v>195</v>
      </c>
      <c r="B176" s="60">
        <v>7500</v>
      </c>
      <c r="C176" s="60">
        <v>6.15</v>
      </c>
      <c r="L176" s="22"/>
      <c r="M176" s="22"/>
      <c r="W176">
        <f t="shared" si="4"/>
        <v>0.7888751157754168</v>
      </c>
      <c r="X176">
        <f t="shared" si="5"/>
        <v>3.8750612633917001</v>
      </c>
    </row>
    <row r="177" spans="1:24">
      <c r="A177" s="60" t="s">
        <v>196</v>
      </c>
      <c r="B177" s="60">
        <v>8120</v>
      </c>
      <c r="C177" s="60">
        <v>6.51</v>
      </c>
      <c r="L177" s="22"/>
      <c r="M177" s="22"/>
      <c r="W177">
        <f t="shared" si="4"/>
        <v>0.81358098856819194</v>
      </c>
      <c r="X177">
        <f t="shared" si="5"/>
        <v>3.9095560292411755</v>
      </c>
    </row>
    <row r="178" spans="1:24">
      <c r="A178" s="60" t="s">
        <v>197</v>
      </c>
      <c r="B178" s="60">
        <v>6220</v>
      </c>
      <c r="C178" s="60">
        <v>5.38</v>
      </c>
      <c r="L178" s="22"/>
      <c r="M178" s="22"/>
      <c r="W178">
        <f t="shared" si="4"/>
        <v>0.7307822756663892</v>
      </c>
      <c r="X178">
        <f t="shared" si="5"/>
        <v>3.7937903846908188</v>
      </c>
    </row>
    <row r="179" spans="1:24">
      <c r="A179" s="60" t="s">
        <v>198</v>
      </c>
      <c r="B179" s="60">
        <v>5390</v>
      </c>
      <c r="C179" s="60">
        <v>4.8499999999999996</v>
      </c>
      <c r="L179" s="22"/>
      <c r="M179" s="22"/>
      <c r="W179">
        <f t="shared" si="4"/>
        <v>0.68574173860226362</v>
      </c>
      <c r="X179">
        <f t="shared" si="5"/>
        <v>3.7315887651867388</v>
      </c>
    </row>
    <row r="180" spans="1:24">
      <c r="A180" s="60" t="s">
        <v>199</v>
      </c>
      <c r="B180" s="60">
        <v>4850</v>
      </c>
      <c r="C180" s="60">
        <v>4.49</v>
      </c>
      <c r="L180" s="22"/>
      <c r="M180" s="22"/>
      <c r="W180">
        <f t="shared" si="4"/>
        <v>0.65224634100332324</v>
      </c>
      <c r="X180">
        <f t="shared" si="5"/>
        <v>3.6857417386022635</v>
      </c>
    </row>
    <row r="181" spans="1:24">
      <c r="A181" s="60" t="s">
        <v>200</v>
      </c>
      <c r="B181" s="60">
        <v>4540</v>
      </c>
      <c r="C181" s="60">
        <v>4.28</v>
      </c>
      <c r="L181" s="22"/>
      <c r="M181" s="22"/>
      <c r="W181">
        <f t="shared" si="4"/>
        <v>0.63144376901317201</v>
      </c>
      <c r="X181">
        <f t="shared" si="5"/>
        <v>3.6570558528571038</v>
      </c>
    </row>
    <row r="182" spans="1:24">
      <c r="A182" s="60" t="s">
        <v>201</v>
      </c>
      <c r="B182" s="60">
        <v>4470</v>
      </c>
      <c r="C182" s="60">
        <v>4.2300000000000004</v>
      </c>
      <c r="L182" s="22"/>
      <c r="M182" s="22"/>
      <c r="W182">
        <f t="shared" si="4"/>
        <v>0.6263403673750424</v>
      </c>
      <c r="X182">
        <f t="shared" si="5"/>
        <v>3.6503075231319366</v>
      </c>
    </row>
    <row r="183" spans="1:24">
      <c r="A183" s="60" t="s">
        <v>202</v>
      </c>
      <c r="B183" s="60">
        <v>3990</v>
      </c>
      <c r="C183" s="60">
        <v>3.89</v>
      </c>
      <c r="L183" s="22"/>
      <c r="M183" s="22"/>
      <c r="W183">
        <f t="shared" si="4"/>
        <v>0.58994960132570773</v>
      </c>
      <c r="X183">
        <f t="shared" si="5"/>
        <v>3.6009728956867484</v>
      </c>
    </row>
    <row r="184" spans="1:24">
      <c r="A184" s="60" t="s">
        <v>203</v>
      </c>
      <c r="B184" s="60">
        <v>4080</v>
      </c>
      <c r="C184" s="60">
        <v>3.95</v>
      </c>
      <c r="L184" s="22"/>
      <c r="M184" s="22"/>
      <c r="W184">
        <f t="shared" si="4"/>
        <v>0.59659709562646024</v>
      </c>
      <c r="X184">
        <f t="shared" si="5"/>
        <v>3.61066016308988</v>
      </c>
    </row>
    <row r="185" spans="1:24">
      <c r="A185" s="60" t="s">
        <v>204</v>
      </c>
      <c r="B185" s="60">
        <v>3880</v>
      </c>
      <c r="C185" s="60">
        <v>3.81</v>
      </c>
      <c r="L185" s="22"/>
      <c r="M185" s="22"/>
      <c r="W185">
        <f t="shared" si="4"/>
        <v>0.58092497567561929</v>
      </c>
      <c r="X185">
        <f t="shared" si="5"/>
        <v>3.5888317255942073</v>
      </c>
    </row>
    <row r="186" spans="1:24">
      <c r="A186" s="60" t="s">
        <v>205</v>
      </c>
      <c r="B186" s="60">
        <v>3990</v>
      </c>
      <c r="C186" s="60">
        <v>3.89</v>
      </c>
      <c r="L186" s="22"/>
      <c r="M186" s="22"/>
      <c r="W186">
        <f t="shared" si="4"/>
        <v>0.58994960132570773</v>
      </c>
      <c r="X186">
        <f t="shared" si="5"/>
        <v>3.6009728956867484</v>
      </c>
    </row>
    <row r="187" spans="1:24">
      <c r="A187" s="60" t="s">
        <v>206</v>
      </c>
      <c r="B187" s="60">
        <v>4460</v>
      </c>
      <c r="C187" s="60">
        <v>4.22</v>
      </c>
      <c r="L187" s="22"/>
      <c r="M187" s="22"/>
      <c r="W187">
        <f t="shared" si="4"/>
        <v>0.62531245096167387</v>
      </c>
      <c r="X187">
        <f t="shared" si="5"/>
        <v>3.6493348587121419</v>
      </c>
    </row>
    <row r="188" spans="1:24">
      <c r="A188" s="60" t="s">
        <v>207</v>
      </c>
      <c r="B188" s="60">
        <v>9350</v>
      </c>
      <c r="C188" s="60">
        <v>7.19</v>
      </c>
      <c r="L188" s="22"/>
      <c r="M188" s="22"/>
      <c r="W188">
        <f t="shared" si="4"/>
        <v>0.85672889038288258</v>
      </c>
      <c r="X188">
        <f t="shared" si="5"/>
        <v>3.9708116108725178</v>
      </c>
    </row>
    <row r="189" spans="1:24">
      <c r="A189" s="60" t="s">
        <v>208</v>
      </c>
      <c r="B189" s="60">
        <v>14700</v>
      </c>
      <c r="C189" s="60">
        <v>9.8800000000000008</v>
      </c>
      <c r="L189" s="22"/>
      <c r="M189" s="22"/>
      <c r="W189">
        <f t="shared" si="4"/>
        <v>0.9947569445876282</v>
      </c>
      <c r="X189">
        <f t="shared" si="5"/>
        <v>4.1673173347481764</v>
      </c>
    </row>
    <row r="190" spans="1:24">
      <c r="A190" s="60" t="s">
        <v>209</v>
      </c>
      <c r="B190" s="60">
        <v>14300</v>
      </c>
      <c r="C190" s="60">
        <v>9.68</v>
      </c>
      <c r="L190" s="22"/>
      <c r="M190" s="22"/>
      <c r="W190">
        <f t="shared" si="4"/>
        <v>0.98587535730839371</v>
      </c>
      <c r="X190">
        <f t="shared" si="5"/>
        <v>4.1553360374650614</v>
      </c>
    </row>
    <row r="191" spans="1:24">
      <c r="A191" s="60" t="s">
        <v>210</v>
      </c>
      <c r="B191" s="60">
        <v>11000</v>
      </c>
      <c r="C191" s="60">
        <v>8.07</v>
      </c>
      <c r="L191" s="22"/>
      <c r="M191" s="22"/>
      <c r="W191">
        <f t="shared" si="4"/>
        <v>0.90687353472207044</v>
      </c>
      <c r="X191">
        <f t="shared" si="5"/>
        <v>4.0413926851582254</v>
      </c>
    </row>
    <row r="192" spans="1:24">
      <c r="A192" s="60" t="s">
        <v>211</v>
      </c>
      <c r="B192" s="60">
        <v>7550</v>
      </c>
      <c r="C192" s="60">
        <v>6.18</v>
      </c>
      <c r="L192" s="22"/>
      <c r="M192" s="22"/>
      <c r="W192">
        <f t="shared" si="4"/>
        <v>0.79098847508881587</v>
      </c>
      <c r="X192">
        <f t="shared" si="5"/>
        <v>3.8779469516291885</v>
      </c>
    </row>
    <row r="193" spans="1:24">
      <c r="A193" s="60" t="s">
        <v>212</v>
      </c>
      <c r="B193" s="60">
        <v>9110</v>
      </c>
      <c r="C193" s="60">
        <v>7.06</v>
      </c>
      <c r="L193" s="22"/>
      <c r="M193" s="22"/>
      <c r="W193">
        <f t="shared" si="4"/>
        <v>0.84880470105180372</v>
      </c>
      <c r="X193">
        <f t="shared" si="5"/>
        <v>3.9595183769729982</v>
      </c>
    </row>
    <row r="194" spans="1:24">
      <c r="A194" s="60" t="s">
        <v>213</v>
      </c>
      <c r="B194" s="60">
        <v>13600</v>
      </c>
      <c r="C194" s="60">
        <v>9.35</v>
      </c>
      <c r="L194" s="22"/>
      <c r="M194" s="22"/>
      <c r="W194">
        <f t="shared" si="4"/>
        <v>0.97081161087251777</v>
      </c>
      <c r="X194">
        <f t="shared" si="5"/>
        <v>4.1335389083702179</v>
      </c>
    </row>
    <row r="195" spans="1:24">
      <c r="A195" s="60" t="s">
        <v>214</v>
      </c>
      <c r="B195" s="60">
        <v>13500</v>
      </c>
      <c r="C195" s="60">
        <v>9.2799999999999994</v>
      </c>
      <c r="L195" s="22"/>
      <c r="M195" s="22"/>
      <c r="W195">
        <f t="shared" si="4"/>
        <v>0.96754797621886202</v>
      </c>
      <c r="X195">
        <f t="shared" si="5"/>
        <v>4.1303337684950066</v>
      </c>
    </row>
    <row r="196" spans="1:24">
      <c r="A196" s="60" t="s">
        <v>215</v>
      </c>
      <c r="B196" s="60">
        <v>11400</v>
      </c>
      <c r="C196" s="60">
        <v>8.24</v>
      </c>
      <c r="L196" s="22"/>
      <c r="M196" s="22"/>
      <c r="W196">
        <f t="shared" si="4"/>
        <v>0.91592721169711577</v>
      </c>
      <c r="X196">
        <f t="shared" si="5"/>
        <v>4.0569048513364727</v>
      </c>
    </row>
    <row r="197" spans="1:24">
      <c r="A197" s="60" t="s">
        <v>216</v>
      </c>
      <c r="B197" s="60">
        <v>12500</v>
      </c>
      <c r="C197" s="60">
        <v>8.83</v>
      </c>
      <c r="L197" s="22"/>
      <c r="M197" s="22"/>
      <c r="W197">
        <f t="shared" si="4"/>
        <v>0.94596070357756856</v>
      </c>
      <c r="X197">
        <f t="shared" si="5"/>
        <v>4.0969100130080562</v>
      </c>
    </row>
    <row r="198" spans="1:24">
      <c r="A198" s="60" t="s">
        <v>217</v>
      </c>
      <c r="B198" s="60">
        <v>25300</v>
      </c>
      <c r="C198" s="60">
        <v>14.28</v>
      </c>
      <c r="L198" s="22"/>
      <c r="M198" s="22"/>
      <c r="W198">
        <f t="shared" si="4"/>
        <v>1.1547282074401555</v>
      </c>
      <c r="X198">
        <f t="shared" si="5"/>
        <v>4.4031205211758175</v>
      </c>
    </row>
    <row r="199" spans="1:24">
      <c r="A199" s="60" t="s">
        <v>218</v>
      </c>
      <c r="B199" s="60">
        <v>22700</v>
      </c>
      <c r="C199" s="60">
        <v>13.31</v>
      </c>
      <c r="L199" s="22"/>
      <c r="M199" s="22"/>
      <c r="W199">
        <f t="shared" si="4"/>
        <v>1.1241780554746752</v>
      </c>
      <c r="X199">
        <f t="shared" si="5"/>
        <v>4.3560258571931225</v>
      </c>
    </row>
    <row r="200" spans="1:24">
      <c r="A200" s="60" t="s">
        <v>219</v>
      </c>
      <c r="B200" s="60">
        <v>19200</v>
      </c>
      <c r="C200" s="60">
        <v>11.86</v>
      </c>
      <c r="L200" s="22"/>
      <c r="M200" s="22"/>
      <c r="W200">
        <f t="shared" si="4"/>
        <v>1.0740846890282438</v>
      </c>
      <c r="X200">
        <f t="shared" si="5"/>
        <v>4.2833012287035492</v>
      </c>
    </row>
    <row r="201" spans="1:24">
      <c r="A201" s="60" t="s">
        <v>220</v>
      </c>
      <c r="B201" s="60">
        <v>15600</v>
      </c>
      <c r="C201" s="60">
        <v>10.27</v>
      </c>
      <c r="L201" s="22"/>
      <c r="M201" s="22"/>
      <c r="W201">
        <f t="shared" si="4"/>
        <v>1.0115704435972781</v>
      </c>
      <c r="X201">
        <f t="shared" si="5"/>
        <v>4.1931245983544612</v>
      </c>
    </row>
    <row r="202" spans="1:24">
      <c r="A202" s="60" t="s">
        <v>221</v>
      </c>
      <c r="B202" s="60">
        <v>12500</v>
      </c>
      <c r="C202" s="60">
        <v>8.82</v>
      </c>
      <c r="L202" s="22"/>
      <c r="M202" s="22"/>
      <c r="W202">
        <f t="shared" si="4"/>
        <v>0.94546858513181975</v>
      </c>
      <c r="X202">
        <f t="shared" si="5"/>
        <v>4.0969100130080562</v>
      </c>
    </row>
    <row r="203" spans="1:24">
      <c r="A203" s="60" t="s">
        <v>222</v>
      </c>
      <c r="B203" s="60">
        <v>14500</v>
      </c>
      <c r="C203" s="60">
        <v>9.75</v>
      </c>
      <c r="L203" s="22"/>
      <c r="M203" s="22"/>
      <c r="W203">
        <f t="shared" si="4"/>
        <v>0.98900461569853682</v>
      </c>
      <c r="X203">
        <f t="shared" si="5"/>
        <v>4.1613680022349753</v>
      </c>
    </row>
    <row r="204" spans="1:24">
      <c r="A204" s="60" t="s">
        <v>223</v>
      </c>
      <c r="B204" s="60">
        <v>31500</v>
      </c>
      <c r="C204" s="60">
        <v>16.28</v>
      </c>
      <c r="L204" s="22"/>
      <c r="M204" s="22"/>
      <c r="W204">
        <f t="shared" si="4"/>
        <v>1.2116544005531824</v>
      </c>
      <c r="X204">
        <f t="shared" si="5"/>
        <v>4.4983105537896009</v>
      </c>
    </row>
    <row r="205" spans="1:24">
      <c r="A205" s="60" t="s">
        <v>224</v>
      </c>
      <c r="B205" s="60">
        <v>33400</v>
      </c>
      <c r="C205" s="60">
        <v>16.84</v>
      </c>
      <c r="L205" s="22"/>
      <c r="M205" s="22"/>
      <c r="W205">
        <f t="shared" si="4"/>
        <v>1.2263420871636308</v>
      </c>
      <c r="X205">
        <f t="shared" si="5"/>
        <v>4.5237464668115646</v>
      </c>
    </row>
    <row r="206" spans="1:24">
      <c r="A206" s="60" t="s">
        <v>225</v>
      </c>
      <c r="B206" s="60">
        <v>26200</v>
      </c>
      <c r="C206" s="60">
        <v>14.6</v>
      </c>
      <c r="L206" s="22"/>
      <c r="M206" s="22"/>
      <c r="W206">
        <f t="shared" si="4"/>
        <v>1.1643528557844371</v>
      </c>
      <c r="X206">
        <f t="shared" si="5"/>
        <v>4.4183012913197457</v>
      </c>
    </row>
    <row r="207" spans="1:24">
      <c r="A207" s="60" t="s">
        <v>226</v>
      </c>
      <c r="B207" s="60">
        <v>19000</v>
      </c>
      <c r="C207" s="60">
        <v>11.77</v>
      </c>
      <c r="L207" s="22"/>
      <c r="M207" s="22"/>
      <c r="W207">
        <f t="shared" si="4"/>
        <v>1.0707764628434346</v>
      </c>
      <c r="X207">
        <f t="shared" si="5"/>
        <v>4.2787536009528289</v>
      </c>
    </row>
    <row r="208" spans="1:24">
      <c r="A208" s="60" t="s">
        <v>227</v>
      </c>
      <c r="B208" s="60">
        <v>15400</v>
      </c>
      <c r="C208" s="60">
        <v>10.19</v>
      </c>
      <c r="L208" s="22"/>
      <c r="M208" s="22"/>
      <c r="W208">
        <f t="shared" si="4"/>
        <v>1.0081741840064264</v>
      </c>
      <c r="X208">
        <f t="shared" si="5"/>
        <v>4.1875207208364627</v>
      </c>
    </row>
    <row r="209" spans="1:24">
      <c r="A209" s="60" t="s">
        <v>228</v>
      </c>
      <c r="B209" s="60">
        <v>12900</v>
      </c>
      <c r="C209" s="60">
        <v>9.0299999999999994</v>
      </c>
      <c r="L209" s="22"/>
      <c r="M209" s="22"/>
      <c r="W209">
        <f t="shared" ref="W209:W225" si="6">LOG10(C209)</f>
        <v>0.95568775031350572</v>
      </c>
      <c r="X209">
        <f t="shared" ref="X209:X225" si="7">LOG10(B209)</f>
        <v>4.1105897102992488</v>
      </c>
    </row>
    <row r="210" spans="1:24">
      <c r="A210" s="60" t="s">
        <v>229</v>
      </c>
      <c r="B210" s="60">
        <v>12100</v>
      </c>
      <c r="C210" s="60">
        <v>8.6199999999999992</v>
      </c>
      <c r="L210" s="22"/>
      <c r="M210" s="22"/>
      <c r="W210">
        <f t="shared" si="6"/>
        <v>0.93550726582471277</v>
      </c>
      <c r="X210">
        <f t="shared" si="7"/>
        <v>4.0827853703164498</v>
      </c>
    </row>
    <row r="211" spans="1:24">
      <c r="A211" s="60" t="s">
        <v>230</v>
      </c>
      <c r="B211" s="60">
        <v>11800</v>
      </c>
      <c r="C211" s="60">
        <v>8.4600000000000009</v>
      </c>
      <c r="L211" s="22"/>
      <c r="M211" s="22"/>
      <c r="W211">
        <f t="shared" si="6"/>
        <v>0.92737036303902354</v>
      </c>
      <c r="X211">
        <f t="shared" si="7"/>
        <v>4.071882007306125</v>
      </c>
    </row>
    <row r="212" spans="1:24">
      <c r="A212" s="60" t="s">
        <v>231</v>
      </c>
      <c r="B212" s="60">
        <v>10200</v>
      </c>
      <c r="C212" s="60">
        <v>7.62</v>
      </c>
      <c r="L212" s="22"/>
      <c r="M212" s="22"/>
      <c r="W212">
        <f t="shared" si="6"/>
        <v>0.88195497133960055</v>
      </c>
      <c r="X212">
        <f t="shared" si="7"/>
        <v>4.008600171761918</v>
      </c>
    </row>
    <row r="213" spans="1:24">
      <c r="A213" s="60" t="s">
        <v>232</v>
      </c>
      <c r="B213" s="60">
        <v>9130</v>
      </c>
      <c r="C213" s="60">
        <v>7.07</v>
      </c>
      <c r="L213" s="22"/>
      <c r="M213" s="22"/>
      <c r="W213">
        <f t="shared" si="6"/>
        <v>0.84941941379689945</v>
      </c>
      <c r="X213">
        <f t="shared" si="7"/>
        <v>3.9604707775342991</v>
      </c>
    </row>
    <row r="214" spans="1:24">
      <c r="A214" s="60" t="s">
        <v>233</v>
      </c>
      <c r="B214" s="60">
        <v>8190</v>
      </c>
      <c r="C214" s="60">
        <v>6.55</v>
      </c>
      <c r="L214" s="22"/>
      <c r="M214" s="22"/>
      <c r="W214">
        <f t="shared" si="6"/>
        <v>0.81624129999178308</v>
      </c>
      <c r="X214">
        <f t="shared" si="7"/>
        <v>3.9132839017604186</v>
      </c>
    </row>
    <row r="215" spans="1:24">
      <c r="A215" s="60" t="s">
        <v>234</v>
      </c>
      <c r="B215" s="60">
        <v>7310</v>
      </c>
      <c r="C215" s="60">
        <v>6.04</v>
      </c>
      <c r="L215" s="22"/>
      <c r="M215" s="22"/>
      <c r="W215">
        <f t="shared" si="6"/>
        <v>0.78103693862113188</v>
      </c>
      <c r="X215">
        <f t="shared" si="7"/>
        <v>3.8639173769578603</v>
      </c>
    </row>
    <row r="216" spans="1:24">
      <c r="A216" s="60" t="s">
        <v>235</v>
      </c>
      <c r="B216" s="60">
        <v>6380</v>
      </c>
      <c r="C216" s="60">
        <v>5.48</v>
      </c>
      <c r="L216" s="22"/>
      <c r="M216" s="22"/>
      <c r="W216">
        <f t="shared" si="6"/>
        <v>0.73878055848436919</v>
      </c>
      <c r="X216">
        <f t="shared" si="7"/>
        <v>3.8048206787211623</v>
      </c>
    </row>
    <row r="217" spans="1:24">
      <c r="A217" s="60" t="s">
        <v>236</v>
      </c>
      <c r="B217" s="60">
        <v>6210</v>
      </c>
      <c r="C217" s="60">
        <v>5.37</v>
      </c>
      <c r="L217" s="22"/>
      <c r="M217" s="22"/>
      <c r="W217">
        <f t="shared" si="6"/>
        <v>0.72997428569955558</v>
      </c>
      <c r="X217">
        <f t="shared" si="7"/>
        <v>3.79309160017658</v>
      </c>
    </row>
    <row r="218" spans="1:24">
      <c r="A218" s="60" t="s">
        <v>237</v>
      </c>
      <c r="B218" s="60">
        <v>6760</v>
      </c>
      <c r="C218" s="60">
        <v>5.71</v>
      </c>
      <c r="L218" s="22"/>
      <c r="M218" s="22"/>
      <c r="W218">
        <f t="shared" si="6"/>
        <v>0.75663610824584804</v>
      </c>
      <c r="X218">
        <f t="shared" si="7"/>
        <v>3.8299466959416359</v>
      </c>
    </row>
    <row r="219" spans="1:24">
      <c r="A219" s="60" t="s">
        <v>238</v>
      </c>
      <c r="B219" s="60">
        <v>6190</v>
      </c>
      <c r="C219" s="60">
        <v>5.36</v>
      </c>
      <c r="L219" s="22"/>
      <c r="M219" s="22"/>
      <c r="W219">
        <f t="shared" si="6"/>
        <v>0.7291647896927701</v>
      </c>
      <c r="X219">
        <f t="shared" si="7"/>
        <v>3.7916906490201181</v>
      </c>
    </row>
    <row r="220" spans="1:24">
      <c r="A220" s="60" t="s">
        <v>239</v>
      </c>
      <c r="B220" s="60">
        <v>5710</v>
      </c>
      <c r="C220" s="60">
        <v>5.0599999999999996</v>
      </c>
      <c r="L220" s="22"/>
      <c r="M220" s="22"/>
      <c r="W220">
        <f t="shared" si="6"/>
        <v>0.70415051683979912</v>
      </c>
      <c r="X220">
        <f t="shared" si="7"/>
        <v>3.7566361082458481</v>
      </c>
    </row>
    <row r="221" spans="1:24">
      <c r="A221" s="60" t="s">
        <v>240</v>
      </c>
      <c r="B221" s="60">
        <v>5310</v>
      </c>
      <c r="C221" s="60">
        <v>4.8</v>
      </c>
      <c r="L221" s="22"/>
      <c r="M221" s="22"/>
      <c r="W221">
        <f t="shared" si="6"/>
        <v>0.68124123737558717</v>
      </c>
      <c r="X221">
        <f t="shared" si="7"/>
        <v>3.725094521081469</v>
      </c>
    </row>
    <row r="222" spans="1:24">
      <c r="A222" s="60" t="s">
        <v>241</v>
      </c>
      <c r="B222" s="60">
        <v>4910</v>
      </c>
      <c r="C222" s="60">
        <v>4.53</v>
      </c>
      <c r="L222" s="22"/>
      <c r="M222" s="22"/>
      <c r="W222">
        <f t="shared" si="6"/>
        <v>0.65609820201283187</v>
      </c>
      <c r="X222">
        <f t="shared" si="7"/>
        <v>3.6910814921229687</v>
      </c>
    </row>
    <row r="223" spans="1:24">
      <c r="A223" s="60" t="s">
        <v>242</v>
      </c>
      <c r="B223" s="60">
        <v>4590</v>
      </c>
      <c r="C223" s="60">
        <v>4.3099999999999996</v>
      </c>
      <c r="L223" s="22"/>
      <c r="M223" s="22"/>
      <c r="W223">
        <f t="shared" si="6"/>
        <v>0.63447727016073152</v>
      </c>
      <c r="X223">
        <f t="shared" si="7"/>
        <v>3.661812685537261</v>
      </c>
    </row>
    <row r="224" spans="1:24">
      <c r="A224" s="60" t="s">
        <v>243</v>
      </c>
      <c r="B224" s="60">
        <v>4500</v>
      </c>
      <c r="C224" s="60">
        <v>4.25</v>
      </c>
      <c r="L224" s="22"/>
      <c r="M224" s="22"/>
      <c r="W224">
        <f t="shared" si="6"/>
        <v>0.62838893005031149</v>
      </c>
      <c r="X224">
        <f t="shared" si="7"/>
        <v>3.6532125137753435</v>
      </c>
    </row>
    <row r="225" spans="1:24">
      <c r="A225" s="60" t="s">
        <v>244</v>
      </c>
      <c r="B225" s="60">
        <v>4460</v>
      </c>
      <c r="C225" s="60">
        <v>4.22</v>
      </c>
      <c r="L225" s="22"/>
      <c r="M225" s="22"/>
      <c r="W225">
        <f t="shared" si="6"/>
        <v>0.62531245096167387</v>
      </c>
      <c r="X225">
        <f t="shared" si="7"/>
        <v>3.6493348587121419</v>
      </c>
    </row>
  </sheetData>
  <mergeCells count="18">
    <mergeCell ref="H2:J2"/>
    <mergeCell ref="H3:J3"/>
    <mergeCell ref="H4:J4"/>
    <mergeCell ref="H5:J5"/>
    <mergeCell ref="A14:B14"/>
    <mergeCell ref="B11:L12"/>
    <mergeCell ref="B2:D2"/>
    <mergeCell ref="B3:D3"/>
    <mergeCell ref="B4:D4"/>
    <mergeCell ref="B5:D5"/>
    <mergeCell ref="K2:M2"/>
    <mergeCell ref="K3:M3"/>
    <mergeCell ref="K4:M4"/>
    <mergeCell ref="K5:M5"/>
    <mergeCell ref="F2:G2"/>
    <mergeCell ref="F3:G3"/>
    <mergeCell ref="F4:G4"/>
    <mergeCell ref="F5:G5"/>
  </mergeCells>
  <phoneticPr fontId="3" type="noConversion"/>
  <pageMargins left="0.75" right="0.75" top="1" bottom="1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zoomScaleNormal="100" zoomScaleSheetLayoutView="100" workbookViewId="0">
      <selection activeCell="B15" sqref="B15:K15"/>
    </sheetView>
  </sheetViews>
  <sheetFormatPr defaultColWidth="9.109375" defaultRowHeight="13.8"/>
  <cols>
    <col min="1" max="1" width="9.109375" style="29"/>
    <col min="2" max="2" width="9.109375" style="29" customWidth="1"/>
    <col min="3" max="16384" width="9.109375" style="29"/>
  </cols>
  <sheetData>
    <row r="1" spans="1:13" ht="30" customHeight="1">
      <c r="A1" s="73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3" ht="15" customHeight="1">
      <c r="A2" s="29" t="s">
        <v>249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3">
      <c r="A3" s="24" t="s">
        <v>250</v>
      </c>
      <c r="B3" s="27"/>
      <c r="D3" s="30"/>
    </row>
    <row r="4" spans="1:13">
      <c r="A4" s="26"/>
      <c r="B4" s="27"/>
      <c r="D4" s="30"/>
    </row>
    <row r="5" spans="1:13" ht="30" customHeight="1">
      <c r="A5" s="73" t="s">
        <v>26</v>
      </c>
      <c r="B5" s="73"/>
      <c r="C5" s="73"/>
      <c r="D5" s="73"/>
      <c r="E5" s="73"/>
      <c r="F5" s="73"/>
      <c r="G5" s="73"/>
      <c r="H5" s="73"/>
      <c r="I5" s="73"/>
      <c r="J5" s="73"/>
      <c r="K5" s="73"/>
    </row>
    <row r="6" spans="1:13" ht="15" customHeight="1">
      <c r="A6" s="28" t="s">
        <v>9</v>
      </c>
      <c r="B6" s="31"/>
      <c r="C6" s="31"/>
      <c r="D6" s="31"/>
      <c r="E6" s="31"/>
      <c r="F6" s="31"/>
      <c r="G6" s="31"/>
      <c r="H6" s="31"/>
      <c r="I6" s="31"/>
      <c r="J6" s="31"/>
      <c r="K6" s="31"/>
    </row>
    <row r="7" spans="1:13" ht="15" customHeight="1">
      <c r="A7" s="29" t="s">
        <v>251</v>
      </c>
      <c r="B7" s="28"/>
      <c r="C7" s="31"/>
      <c r="D7" s="31"/>
      <c r="E7" s="31"/>
      <c r="F7" s="31"/>
      <c r="G7" s="31"/>
      <c r="H7" s="31"/>
      <c r="I7" s="31"/>
      <c r="J7" s="31"/>
      <c r="K7" s="31"/>
    </row>
    <row r="8" spans="1:13">
      <c r="A8" s="29" t="s">
        <v>252</v>
      </c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3">
      <c r="A9" s="62" t="s">
        <v>253</v>
      </c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3">
      <c r="A10" s="62" t="s">
        <v>254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3">
      <c r="A11" s="28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3">
      <c r="A12" s="28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3">
      <c r="A13" s="28"/>
      <c r="B13" s="31"/>
      <c r="D13" s="31"/>
      <c r="E13" s="31"/>
      <c r="F13" s="31"/>
      <c r="G13" s="31"/>
      <c r="H13" s="31"/>
      <c r="I13" s="31"/>
      <c r="J13" s="31"/>
      <c r="K13" s="31"/>
    </row>
    <row r="14" spans="1:13">
      <c r="A14" s="28"/>
      <c r="B14" s="32"/>
      <c r="D14" s="31"/>
      <c r="E14" s="31"/>
      <c r="F14" s="31"/>
      <c r="G14" s="31"/>
      <c r="H14" s="31"/>
      <c r="I14" s="31"/>
      <c r="J14" s="31"/>
      <c r="K14" s="31"/>
    </row>
    <row r="15" spans="1:13">
      <c r="A15" s="33" t="s">
        <v>33</v>
      </c>
      <c r="B15" s="74" t="s">
        <v>256</v>
      </c>
      <c r="C15" s="74"/>
      <c r="D15" s="74"/>
      <c r="E15" s="74"/>
      <c r="F15" s="74"/>
      <c r="G15" s="74"/>
      <c r="H15" s="74"/>
      <c r="I15" s="74"/>
      <c r="J15" s="74"/>
      <c r="K15" s="74"/>
      <c r="M15" s="31"/>
    </row>
    <row r="16" spans="1:13">
      <c r="B16" s="31"/>
      <c r="C16" s="31"/>
      <c r="D16" s="31"/>
      <c r="E16" s="31"/>
      <c r="F16" s="31"/>
      <c r="G16" s="31"/>
      <c r="H16" s="31"/>
      <c r="I16" s="31"/>
      <c r="J16" s="31"/>
      <c r="K16" s="31"/>
      <c r="M16" s="31"/>
    </row>
    <row r="17" spans="1:11"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30.75" customHeight="1">
      <c r="A18" s="73" t="s">
        <v>27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</row>
    <row r="19" spans="1:11" s="59" customFormat="1">
      <c r="A19" s="58"/>
      <c r="B19" s="58" t="s">
        <v>34</v>
      </c>
      <c r="C19" s="75" t="s">
        <v>25</v>
      </c>
      <c r="D19" s="75"/>
      <c r="E19" s="58"/>
      <c r="F19" s="58"/>
      <c r="G19" s="58"/>
      <c r="H19" s="58"/>
      <c r="I19" s="58"/>
      <c r="J19" s="58"/>
      <c r="K19" s="58"/>
    </row>
    <row r="20" spans="1:11">
      <c r="A20" s="72" t="s">
        <v>28</v>
      </c>
      <c r="B20" s="72"/>
      <c r="C20">
        <f>'Model Calcs'!B2</f>
        <v>1566.1741992590389</v>
      </c>
      <c r="D20" s="57"/>
      <c r="E20" s="35"/>
      <c r="F20" s="35"/>
      <c r="G20" s="35"/>
      <c r="H20" s="35"/>
      <c r="I20" s="35"/>
      <c r="J20" s="35"/>
      <c r="K20" s="35"/>
    </row>
    <row r="21" spans="1:11">
      <c r="A21" s="72" t="s">
        <v>29</v>
      </c>
      <c r="B21" s="72"/>
      <c r="C21">
        <f>'Model Calcs'!B3</f>
        <v>7353.3232102622887</v>
      </c>
      <c r="D21" s="35"/>
      <c r="E21" s="35"/>
      <c r="F21" s="35"/>
      <c r="G21" s="35"/>
      <c r="H21" s="35"/>
      <c r="I21" s="35"/>
      <c r="J21" s="35"/>
      <c r="K21" s="35"/>
    </row>
    <row r="22" spans="1:11">
      <c r="A22" s="72" t="s">
        <v>30</v>
      </c>
      <c r="B22" s="72"/>
      <c r="C22">
        <f>'Model Calcs'!B4</f>
        <v>19509.3850531508</v>
      </c>
      <c r="D22" s="35"/>
      <c r="E22" s="35"/>
      <c r="F22" s="35"/>
      <c r="G22" s="35"/>
      <c r="H22" s="35"/>
      <c r="I22" s="35"/>
      <c r="J22" s="35"/>
      <c r="K22" s="35"/>
    </row>
    <row r="23" spans="1:11">
      <c r="A23" s="72" t="s">
        <v>31</v>
      </c>
      <c r="B23" s="72"/>
      <c r="C23">
        <f>'Model Calcs'!B5</f>
        <v>34524.487927437061</v>
      </c>
      <c r="D23" s="34"/>
      <c r="E23" s="34"/>
      <c r="F23" s="34"/>
      <c r="G23" s="34"/>
      <c r="H23" s="34"/>
      <c r="I23" s="34"/>
      <c r="J23" s="34"/>
      <c r="K23" s="34"/>
    </row>
    <row r="24" spans="1:11">
      <c r="A24" s="72" t="s">
        <v>32</v>
      </c>
      <c r="B24" s="72"/>
      <c r="C24">
        <f>'Model Calcs'!B6</f>
        <v>57934.614605121315</v>
      </c>
      <c r="D24" s="34"/>
      <c r="E24" s="34"/>
      <c r="F24" s="34"/>
      <c r="G24" s="34"/>
      <c r="H24" s="34"/>
      <c r="I24" s="34"/>
      <c r="J24" s="34"/>
      <c r="K24" s="34"/>
    </row>
  </sheetData>
  <mergeCells count="10">
    <mergeCell ref="A24:B24"/>
    <mergeCell ref="A18:K18"/>
    <mergeCell ref="A1:K1"/>
    <mergeCell ref="A5:K5"/>
    <mergeCell ref="B15:K15"/>
    <mergeCell ref="A20:B20"/>
    <mergeCell ref="A21:B21"/>
    <mergeCell ref="A22:B22"/>
    <mergeCell ref="A23:B23"/>
    <mergeCell ref="C19:D19"/>
  </mergeCells>
  <phoneticPr fontId="13" type="noConversion"/>
  <pageMargins left="0.7" right="0.7" top="0.75" bottom="0.75" header="0.3" footer="0.3"/>
  <pageSetup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7" sqref="B7"/>
    </sheetView>
  </sheetViews>
  <sheetFormatPr defaultColWidth="8.88671875" defaultRowHeight="13.2"/>
  <cols>
    <col min="1" max="1" width="14.44140625" bestFit="1" customWidth="1"/>
    <col min="2" max="2" width="32.44140625" bestFit="1" customWidth="1"/>
    <col min="3" max="3" width="17.6640625" bestFit="1" customWidth="1"/>
  </cols>
  <sheetData>
    <row r="1" spans="1:3">
      <c r="A1" s="21" t="s">
        <v>255</v>
      </c>
      <c r="B1" s="21" t="s">
        <v>257</v>
      </c>
    </row>
    <row r="2" spans="1:3">
      <c r="A2" s="21">
        <v>2</v>
      </c>
      <c r="B2">
        <f>590.31*A2^1.4077</f>
        <v>1566.1741992590389</v>
      </c>
    </row>
    <row r="3" spans="1:3">
      <c r="A3" s="21">
        <v>6</v>
      </c>
      <c r="B3">
        <f t="shared" ref="B3:B6" si="0">590.31*A3^1.4077</f>
        <v>7353.3232102622887</v>
      </c>
    </row>
    <row r="4" spans="1:3">
      <c r="A4">
        <v>12</v>
      </c>
      <c r="B4">
        <f t="shared" si="0"/>
        <v>19509.3850531508</v>
      </c>
    </row>
    <row r="5" spans="1:3">
      <c r="A5" s="56">
        <v>18</v>
      </c>
      <c r="B5">
        <f t="shared" si="0"/>
        <v>34524.487927437061</v>
      </c>
      <c r="C5" s="56"/>
    </row>
    <row r="6" spans="1:3" ht="13.8">
      <c r="A6" s="54">
        <v>26</v>
      </c>
      <c r="B6">
        <f t="shared" si="0"/>
        <v>57934.614605121315</v>
      </c>
    </row>
    <row r="7" spans="1:3" ht="13.8">
      <c r="A7" s="55"/>
      <c r="B7" s="34"/>
    </row>
    <row r="8" spans="1:3" ht="13.8">
      <c r="A8" s="55"/>
      <c r="B8" s="34"/>
    </row>
    <row r="9" spans="1:3" ht="13.8">
      <c r="A9" s="55"/>
      <c r="B9" s="34"/>
    </row>
    <row r="10" spans="1:3" ht="13.8">
      <c r="A10" s="55"/>
      <c r="B10" s="34"/>
    </row>
  </sheetData>
  <phoneticPr fontId="13" type="noConversion"/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AEEA11-8560-48FD-8A43-F8083A6496F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e1b566f-7f43-45c5-ba82-b8518fc64f0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Streamflow</vt:lpstr>
      <vt:lpstr>Analysis Questions</vt:lpstr>
      <vt:lpstr>Model Calcs</vt:lpstr>
      <vt:lpstr>'Analysis Questions'!Print_Area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Fuyuefan</cp:lastModifiedBy>
  <cp:lastPrinted>2013-04-23T12:55:55Z</cp:lastPrinted>
  <dcterms:created xsi:type="dcterms:W3CDTF">2006-08-25T21:19:08Z</dcterms:created>
  <dcterms:modified xsi:type="dcterms:W3CDTF">2017-09-25T02:53:38Z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