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la Ley\Documents\GitHub\Physics-Obsidian-Vault\"/>
    </mc:Choice>
  </mc:AlternateContent>
  <xr:revisionPtr revIDLastSave="0" documentId="13_ncr:1_{6BABB89E-AAB8-4B71-BECF-A5DA5B12697F}" xr6:coauthVersionLast="47" xr6:coauthVersionMax="47" xr10:uidLastSave="{00000000-0000-0000-0000-000000000000}"/>
  <bookViews>
    <workbookView xWindow="-108" yWindow="-108" windowWidth="23256" windowHeight="12456" activeTab="1" xr2:uid="{0D96D18F-8C02-4A2A-A986-9C612F0FB5E7}"/>
  </bookViews>
  <sheets>
    <sheet name="data" sheetId="1" r:id="rId1"/>
    <sheet name="Ques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F22" i="1"/>
  <c r="C3" i="1"/>
  <c r="C4" i="1" s="1"/>
  <c r="C5" i="1" s="1"/>
  <c r="C6" i="1" s="1"/>
  <c r="C7" i="1" s="1"/>
  <c r="C8" i="1" s="1"/>
  <c r="C9" i="1" s="1"/>
  <c r="C10" i="1" s="1"/>
  <c r="C11" i="1" s="1"/>
  <c r="C12" i="1" s="1"/>
  <c r="D11" i="1" s="1"/>
  <c r="K4" i="1"/>
  <c r="F15" i="1"/>
  <c r="G13" i="1"/>
  <c r="G12" i="1"/>
  <c r="D10" i="1" l="1"/>
  <c r="D9" i="1"/>
  <c r="D8" i="1"/>
  <c r="D7" i="1"/>
  <c r="D6" i="1"/>
  <c r="D3" i="1"/>
  <c r="D5" i="1"/>
  <c r="D4" i="1"/>
  <c r="I4" i="1"/>
</calcChain>
</file>

<file path=xl/sharedStrings.xml><?xml version="1.0" encoding="utf-8"?>
<sst xmlns="http://schemas.openxmlformats.org/spreadsheetml/2006/main" count="40" uniqueCount="40">
  <si>
    <t>Velocity(m/s)</t>
  </si>
  <si>
    <t>Total Distance Traveled</t>
  </si>
  <si>
    <t>Time</t>
  </si>
  <si>
    <t>Distance From Origin(cm)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</si>
  <si>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</si>
  <si>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</si>
  <si>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</si>
  <si>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</si>
  <si>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</si>
  <si>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</si>
  <si>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</si>
  <si>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</si>
  <si>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</si>
  <si>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</si>
  <si>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</si>
  <si>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Sum of Measurements:</t>
  </si>
  <si>
    <t>Distance Measured on Meter Stick</t>
  </si>
  <si>
    <t>PointNum</t>
  </si>
  <si>
    <t>Pair_of_Dots</t>
  </si>
  <si>
    <t>Distance_Between_Points</t>
  </si>
  <si>
    <t>Velocity(cm/s)</t>
  </si>
  <si>
    <t>Percent Error</t>
  </si>
  <si>
    <t>Average velocity</t>
  </si>
  <si>
    <t>Slope(m/s^2)</t>
  </si>
  <si>
    <t>Intercept(m/s)</t>
  </si>
  <si>
    <t>9. Excel is also unaware of the units of the slope and intercept. What are the units of the</t>
  </si>
  <si>
    <t>intercept displayed by Excel? What are the units of the slope displayed by Excel?</t>
  </si>
  <si>
    <t>7. Do the points on your graph appear to fall along a straight line? Does this support our</t>
  </si>
  <si>
    <t>assumption that the acceleration was constant? If so, explain why?</t>
  </si>
  <si>
    <t xml:space="preserve"> </t>
  </si>
  <si>
    <t>11a. What is the physical meaning of the velocity-intercept?</t>
  </si>
  <si>
    <t>11b. What is the physical interpretation of the slope?</t>
  </si>
  <si>
    <t>Error Percentage</t>
  </si>
  <si>
    <t>Daniel</t>
  </si>
  <si>
    <t>Ella</t>
  </si>
  <si>
    <r>
      <rPr>
        <sz val="11"/>
        <color rgb="FFFF0000"/>
        <rFont val="Calibri"/>
        <scheme val="minor"/>
      </rPr>
      <t>Answer</t>
    </r>
    <r>
      <rPr>
        <sz val="11"/>
        <color rgb="FF000000"/>
        <rFont val="Calibri"/>
        <scheme val="minor"/>
      </rPr>
      <t>: The units of the intercept are in centimeters, and the units of the slope is (m/s^2)/(1/60)</t>
    </r>
  </si>
  <si>
    <r>
      <rPr>
        <sz val="11"/>
        <color rgb="FFFF0000"/>
        <rFont val="Calibri"/>
        <scheme val="minor"/>
      </rPr>
      <t>Answer:</t>
    </r>
    <r>
      <rPr>
        <sz val="11"/>
        <color rgb="FF000000"/>
        <rFont val="Calibri"/>
        <scheme val="minor"/>
      </rPr>
      <t xml:space="preserve"> The slope is the acceleration due to gravity which should theoretically be 9.81 m/s^2, while we measured it to be 9.74 m/s^2</t>
    </r>
  </si>
  <si>
    <r>
      <rPr>
        <sz val="14"/>
        <color rgb="FFFF0000"/>
        <rFont val="Times New Roman"/>
      </rPr>
      <t>Answer</t>
    </r>
    <r>
      <rPr>
        <sz val="14"/>
        <color rgb="FF000000"/>
        <rFont val="Times New Roman"/>
      </rPr>
      <t xml:space="preserve">: Based on our data there is a straight line going up from 220m/s^2 to 350 m/s^2. It does support our assumption because the line represents the velocity changing at a constant, and since acceleration is a change in velocity, if the velocity is increasing/decreasing at a constant rate, then the acceleration is also constant. </t>
    </r>
  </si>
  <si>
    <r>
      <rPr>
        <sz val="11"/>
        <color rgb="FFFF0000"/>
        <rFont val="Calibri"/>
        <scheme val="minor"/>
      </rPr>
      <t>Answer</t>
    </r>
    <r>
      <rPr>
        <sz val="11"/>
        <color rgb="FF000000"/>
        <rFont val="Calibri"/>
        <scheme val="minor"/>
      </rPr>
      <t>: The physical meaning is the distance between the first point we marked and the second. The distance is initial velocity of the dropper.</t>
    </r>
  </si>
  <si>
    <t>Heidi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</si>
</sst>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Times New Roman"/>
      <charset val="1"/>
    </font>
    <font>
      <sz val="14"/>
      <color theme="1"/>
      <name val="Times New Roman"/>
      <charset val="1"/>
    </font>
    <font>
      <sz val="14"/>
      <color rgb="FFFF0000"/>
      <name val="Times New Roman"/>
    </font>
    <font>
      <sz val="14"/>
      <color rgb="FF000000"/>
      <name val="Times New Roman"/>
    </font>
    <font>
      <sz val="11"/>
      <color rgb="FFFF0000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readingOrder="1"/>
    </xf>
    <xf numFmtId="0" fontId="3" fillId="0" borderId="0" xfId="0" applyFont="1"/>
    <xf numFmtId="0" fontId="3" fillId="2" borderId="0" xfId="0" applyFont="1" applyFill="1" applyAlignment="1">
      <alignment readingOrder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Time graph of a Free</a:t>
            </a:r>
            <a:r>
              <a:rPr lang="en-US" baseline="0"/>
              <a:t>ly Falling Plummet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153105861767273E-3"/>
                  <c:y val="-0.13509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data!$D$3:$D$11</c:f>
              <c:numCache>
                <c:formatCode>General</c:formatCode>
                <c:ptCount val="9"/>
                <c:pt idx="0">
                  <c:v>216.60000000000002</c:v>
                </c:pt>
                <c:pt idx="1">
                  <c:v>237.9</c:v>
                </c:pt>
                <c:pt idx="2">
                  <c:v>254.99999999999994</c:v>
                </c:pt>
                <c:pt idx="3">
                  <c:v>270.89999999999992</c:v>
                </c:pt>
                <c:pt idx="4">
                  <c:v>284.69999999999993</c:v>
                </c:pt>
                <c:pt idx="5">
                  <c:v>299.70000000000005</c:v>
                </c:pt>
                <c:pt idx="6">
                  <c:v>318.00000000000017</c:v>
                </c:pt>
                <c:pt idx="7">
                  <c:v>336.00000000000011</c:v>
                </c:pt>
                <c:pt idx="8">
                  <c:v>348.00000000000006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1-4523-AA45-955AE84974F9}"/>
            </c:ext>
          </c:extLst>
        </c:ser>
        <c:ser>
          <c:idx val="1"/>
          <c:order val="1"/>
          <c:tx>
            <c:v>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661-4523-AA45-955AE8497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271791"/>
        <c:axId val="2080417311"/>
      </c:scatterChart>
      <c:valAx>
        <c:axId val="196927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Time(1/60s)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17311"/>
        <c:crosses val="autoZero"/>
        <c:crossBetween val="midCat"/>
        <c:minorUnit val="1"/>
      </c:valAx>
      <c:valAx>
        <c:axId val="2080417311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7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207645</xdr:colOff>
      <xdr:row>19</xdr:row>
      <xdr:rowOff>160020</xdr:rowOff>
    </xdr:from>
    <xdr:to>
      <xdr:col>4</xdr:col>
      <xdr:colOff>1853565</xdr:colOff>
      <xdr:row>34</xdr:row>
      <xdr:rowOff>160020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FA8DFB5B-2E1A-EBE7-B079-805D8B544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361D-0014-4CF5-996B-0713F54085A9}">
  <sheetPr codeName="Sheet1"/>
  <dimension ref="A1:M37"/>
  <sheetViews>
    <sheetView topLeftCell="A4" workbookViewId="0">
      <selection activeCell="I23" sqref="I23"/>
    </sheetView>
  </sheetViews>
  <sheetFormatPr defaultRowHeight="14.4" x14ac:dyDescent="0.3"/>
  <cols>
    <col min="3" max="4" width="21.33203125" customWidth="1"/>
    <col min="5" max="5" width="28.6640625" style="1" customWidth="1"/>
    <col min="6" max="6" width="21" customWidth="1"/>
    <col min="7" max="7" width="12.33203125" customWidth="1"/>
    <col min="9" max="9" width="13.109375" customWidth="1"/>
    <col min="11" max="11" width="19.88671875" customWidth="1"/>
  </cols>
  <sheetData>
    <row r="1" spans="1:13" x14ac:dyDescent="0.3">
      <c r="A1" t="s">
        <v>17</v>
      </c>
      <c r="B1" t="s">
        <v>2</v>
      </c>
      <c r="C1" t="s">
        <v>3</v>
      </c>
      <c r="D1" t="s">
        <v>20</v>
      </c>
      <c r="E1" s="1" t="s">
        <v>18</v>
      </c>
      <c r="F1" t="s">
        <v>19</v>
      </c>
    </row>
    <row r="2" spans="1:13" x14ac:dyDescent="0.3">
      <c r="A2">
        <v>0</v>
      </c>
      <c r="B2">
        <v>1.6666666666666666E-2</v>
      </c>
      <c r="C2">
        <v>3.32</v>
      </c>
      <c r="E2" s="1" t="s">
        <v>4</v>
      </c>
      <c r="F2">
        <v>3.23</v>
      </c>
    </row>
    <row r="3" spans="1:13" x14ac:dyDescent="0.3">
      <c r="A3">
        <v>1</v>
      </c>
      <c r="B3">
        <v>3.333333333333334E-2</v>
      </c>
      <c r="C3">
        <f>F2+F3</f>
        <v>6.73</v>
      </c>
      <c r="D3">
        <f t="shared" ref="D3:D11" si="0">(C4-C2)/((A4-A2)/60)</f>
        <v>216.60000000000002</v>
      </c>
      <c r="E3" s="1" t="s">
        <v>5</v>
      </c>
      <c r="F3">
        <v>3.5</v>
      </c>
      <c r="I3" t="s">
        <v>0</v>
      </c>
      <c r="K3" t="s">
        <v>1</v>
      </c>
      <c r="M3" t="s">
        <v>21</v>
      </c>
    </row>
    <row r="4" spans="1:13" x14ac:dyDescent="0.3">
      <c r="A4">
        <v>2</v>
      </c>
      <c r="B4">
        <v>5.000000000000001E-2</v>
      </c>
      <c r="C4">
        <f>C3+F4</f>
        <v>10.540000000000001</v>
      </c>
      <c r="D4">
        <f>((C5-C3)/((A5-A3)/60))</f>
        <v>237.9</v>
      </c>
      <c r="E4" s="1" t="s">
        <v>6</v>
      </c>
      <c r="F4">
        <v>3.81</v>
      </c>
      <c r="I4">
        <f>((G12-G13)*30)/100</f>
        <v>3.7949999999999995</v>
      </c>
      <c r="K4">
        <f>SUM(F2:F12)</f>
        <v>50.730000000000004</v>
      </c>
    </row>
    <row r="5" spans="1:13" x14ac:dyDescent="0.3">
      <c r="A5">
        <v>3</v>
      </c>
      <c r="B5">
        <v>6.666666666666668E-2</v>
      </c>
      <c r="C5">
        <f t="shared" ref="C5:C12" si="1">C4+F5</f>
        <v>14.66</v>
      </c>
      <c r="D5">
        <f t="shared" si="0"/>
        <v>254.99999999999994</v>
      </c>
      <c r="E5" s="1" t="s">
        <v>7</v>
      </c>
      <c r="F5">
        <v>4.12</v>
      </c>
    </row>
    <row r="6" spans="1:13" x14ac:dyDescent="0.3">
      <c r="A6">
        <v>4</v>
      </c>
      <c r="B6">
        <v>8.333333333333337E-2</v>
      </c>
      <c r="C6">
        <f t="shared" si="1"/>
        <v>19.04</v>
      </c>
      <c r="D6">
        <f t="shared" si="0"/>
        <v>270.89999999999992</v>
      </c>
      <c r="E6" s="1" t="s">
        <v>8</v>
      </c>
      <c r="F6">
        <v>4.38</v>
      </c>
    </row>
    <row r="7" spans="1:13" x14ac:dyDescent="0.3">
      <c r="A7">
        <v>5</v>
      </c>
      <c r="B7">
        <v>0.10000000000000003</v>
      </c>
      <c r="C7">
        <f t="shared" si="1"/>
        <v>23.689999999999998</v>
      </c>
      <c r="D7">
        <f t="shared" si="0"/>
        <v>284.69999999999993</v>
      </c>
      <c r="E7" s="1" t="s">
        <v>9</v>
      </c>
      <c r="F7">
        <v>4.6500000000000004</v>
      </c>
    </row>
    <row r="8" spans="1:13" x14ac:dyDescent="0.3">
      <c r="A8">
        <v>6</v>
      </c>
      <c r="B8">
        <v>0.1166666666666667</v>
      </c>
      <c r="C8">
        <f t="shared" si="1"/>
        <v>28.529999999999998</v>
      </c>
      <c r="D8">
        <f t="shared" si="0"/>
        <v>299.70000000000005</v>
      </c>
      <c r="E8" s="1" t="s">
        <v>10</v>
      </c>
      <c r="F8">
        <v>4.84</v>
      </c>
    </row>
    <row r="9" spans="1:13" x14ac:dyDescent="0.3">
      <c r="A9">
        <v>7</v>
      </c>
      <c r="B9">
        <v>0.13333333333333339</v>
      </c>
      <c r="C9">
        <f t="shared" si="1"/>
        <v>33.68</v>
      </c>
      <c r="D9">
        <f t="shared" si="0"/>
        <v>318.00000000000017</v>
      </c>
      <c r="E9" s="1" t="s">
        <v>11</v>
      </c>
      <c r="F9">
        <v>5.15</v>
      </c>
    </row>
    <row r="10" spans="1:13" x14ac:dyDescent="0.3">
      <c r="A10">
        <v>8</v>
      </c>
      <c r="B10">
        <v>0.15000000000000005</v>
      </c>
      <c r="C10">
        <f t="shared" si="1"/>
        <v>39.130000000000003</v>
      </c>
      <c r="D10">
        <f t="shared" si="0"/>
        <v>336.00000000000011</v>
      </c>
      <c r="E10" s="1" t="s">
        <v>12</v>
      </c>
      <c r="F10">
        <v>5.45</v>
      </c>
    </row>
    <row r="11" spans="1:13" x14ac:dyDescent="0.3">
      <c r="A11">
        <v>9</v>
      </c>
      <c r="B11">
        <v>0.16666666666666674</v>
      </c>
      <c r="C11">
        <f t="shared" si="1"/>
        <v>44.88</v>
      </c>
      <c r="D11">
        <f t="shared" si="0"/>
        <v>348.00000000000006</v>
      </c>
      <c r="E11" s="1" t="s">
        <v>13</v>
      </c>
      <c r="F11">
        <v>5.75</v>
      </c>
      <c r="G11" t="s">
        <v>22</v>
      </c>
    </row>
    <row r="12" spans="1:13" x14ac:dyDescent="0.3">
      <c r="A12">
        <v>10</v>
      </c>
      <c r="B12">
        <v>0.1833333333333334</v>
      </c>
      <c r="C12">
        <f t="shared" si="1"/>
        <v>50.730000000000004</v>
      </c>
      <c r="E12" s="1" t="s">
        <v>14</v>
      </c>
      <c r="F12">
        <v>5.85</v>
      </c>
      <c r="G12">
        <f>SUM(F7:F12)</f>
        <v>31.689999999999998</v>
      </c>
    </row>
    <row r="13" spans="1:13" x14ac:dyDescent="0.3">
      <c r="G13">
        <f>SUM(F2:F6)</f>
        <v>19.04</v>
      </c>
    </row>
    <row r="15" spans="1:13" x14ac:dyDescent="0.3">
      <c r="E15" s="1" t="s">
        <v>15</v>
      </c>
      <c r="F15">
        <f>SUM(F2:F12)</f>
        <v>50.730000000000004</v>
      </c>
    </row>
    <row r="16" spans="1:13" x14ac:dyDescent="0.3">
      <c r="E16" s="1" t="s">
        <v>16</v>
      </c>
      <c r="F16">
        <v>50.2</v>
      </c>
    </row>
    <row r="21" spans="6:9" x14ac:dyDescent="0.3">
      <c r="F21" t="s">
        <v>23</v>
      </c>
      <c r="G21" t="s">
        <v>24</v>
      </c>
      <c r="I21" t="s">
        <v>32</v>
      </c>
    </row>
    <row r="22" spans="6:9" x14ac:dyDescent="0.3">
      <c r="F22">
        <f>(16.245*60)/100</f>
        <v>9.7469999999999999</v>
      </c>
      <c r="G22">
        <v>2.0398000000000001</v>
      </c>
      <c r="I22">
        <f>((9.747-9.81)/9.81)*100</f>
        <v>-0.64220183486239146</v>
      </c>
    </row>
    <row r="37" spans="1:3" x14ac:dyDescent="0.3">
      <c r="A37" t="s">
        <v>33</v>
      </c>
      <c r="B37" t="s">
        <v>34</v>
      </c>
      <c r="C37" t="s">
        <v>39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3956-AAEA-47BF-9B6C-357A071DEC89}">
  <dimension ref="A1:B12"/>
  <sheetViews>
    <sheetView tabSelected="1" workbookViewId="0">
      <selection activeCell="A13" sqref="A13"/>
    </sheetView>
  </sheetViews>
  <sheetFormatPr defaultRowHeight="14.4" x14ac:dyDescent="0.3"/>
  <cols>
    <col min="1" max="1" width="120.109375" customWidth="1"/>
  </cols>
  <sheetData>
    <row r="1" spans="1:2" ht="18" x14ac:dyDescent="0.35">
      <c r="A1" s="6" t="s">
        <v>27</v>
      </c>
    </row>
    <row r="2" spans="1:2" ht="18" x14ac:dyDescent="0.35">
      <c r="A2" s="5" t="s">
        <v>28</v>
      </c>
    </row>
    <row r="3" spans="1:2" ht="18" x14ac:dyDescent="0.35">
      <c r="A3" s="3" t="s">
        <v>37</v>
      </c>
      <c r="B3" t="s">
        <v>29</v>
      </c>
    </row>
    <row r="5" spans="1:2" ht="54" x14ac:dyDescent="0.35">
      <c r="A5" s="2" t="s">
        <v>25</v>
      </c>
    </row>
    <row r="6" spans="1:2" ht="18" x14ac:dyDescent="0.35">
      <c r="A6" s="3" t="s">
        <v>26</v>
      </c>
    </row>
    <row r="7" spans="1:2" x14ac:dyDescent="0.3">
      <c r="A7" t="s">
        <v>35</v>
      </c>
    </row>
    <row r="9" spans="1:2" ht="18" x14ac:dyDescent="0.35">
      <c r="A9" s="4" t="s">
        <v>30</v>
      </c>
    </row>
    <row r="10" spans="1:2" x14ac:dyDescent="0.3">
      <c r="A10" t="s">
        <v>38</v>
      </c>
    </row>
    <row r="11" spans="1:2" ht="18" x14ac:dyDescent="0.35">
      <c r="A11" s="4" t="s">
        <v>31</v>
      </c>
    </row>
    <row r="12" spans="1:2" x14ac:dyDescent="0.3">
      <c r="A1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RobertLey</dc:creator>
  <cp:lastModifiedBy>Ethan RobertLey</cp:lastModifiedBy>
  <dcterms:created xsi:type="dcterms:W3CDTF">2023-09-13T20:14:25Z</dcterms:created>
  <dcterms:modified xsi:type="dcterms:W3CDTF">2023-09-25T20:38:17Z</dcterms:modified>
</cp:coreProperties>
</file>