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0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<sst xmlns="http://schemas.openxmlformats.org/spreadsheetml/2006/main" count="31" uniqueCount="27">
  <si>
    <t xml:space="preserve">Taux horaire net (CHF):</t>
  </si>
  <si>
    <t xml:space="preserve">Heures théoriques de travail / an:</t>
  </si>
  <si>
    <t xml:space="preserve">8 heures par jour x nombre de jours travaillés par an (365 – weekends – jours fériés - vacances) </t>
  </si>
  <si>
    <t xml:space="preserve">Heures estimés pour mandat:</t>
  </si>
  <si>
    <t xml:space="preserve">Nombre théorique de mandats / an:</t>
  </si>
  <si>
    <t xml:space="preserve">nombre théorique des mandats par an basé sur le nombre d’heures estimés du mandat actuel</t>
  </si>
  <si>
    <t xml:space="preserve">Assurances obligatoires</t>
  </si>
  <si>
    <t xml:space="preserve">base annuel  (%)</t>
  </si>
  <si>
    <t xml:space="preserve">base annuel  (CHF)</t>
  </si>
  <si>
    <t xml:space="preserve">base horaire (%)</t>
  </si>
  <si>
    <t xml:space="preserve">base horaire (CHF)</t>
  </si>
  <si>
    <t xml:space="preserve">Commentaire</t>
  </si>
  <si>
    <t xml:space="preserve">AVS</t>
  </si>
  <si>
    <t xml:space="preserve">Chiffre fixe pour petits montants en dessous de 9500 (voir source ci-dessous)</t>
  </si>
  <si>
    <t xml:space="preserve">AF</t>
  </si>
  <si>
    <t xml:space="preserve">source ci-dessous</t>
  </si>
  <si>
    <t xml:space="preserve">Amat</t>
  </si>
  <si>
    <t xml:space="preserve">CFAPE</t>
  </si>
  <si>
    <t xml:space="preserve">Contribution en faveur de l’acceuil de la petite enfance (voir source ci-dessous)</t>
  </si>
  <si>
    <t xml:space="preserve">Assurances personnels</t>
  </si>
  <si>
    <t xml:space="preserve">base annuel (%)</t>
  </si>
  <si>
    <t xml:space="preserve">Santé</t>
  </si>
  <si>
    <t xml:space="preserve">Accident</t>
  </si>
  <si>
    <t xml:space="preserve">Taux horaire brut (CHF):</t>
  </si>
  <si>
    <t xml:space="preserve">Chiffres en vert solide : chiffres de base</t>
  </si>
  <si>
    <t xml:space="preserve">Chiffres en noir: chiffres dérivés (mes calculs)</t>
  </si>
  <si>
    <r>
      <rPr>
        <sz val="10"/>
        <rFont val="Arial"/>
        <family val="2"/>
      </rPr>
      <t xml:space="preserve">Source : </t>
    </r>
    <r>
      <rPr>
        <sz val="10"/>
        <color rgb="FF0000FF"/>
        <rFont val="Arial"/>
        <family val="2"/>
      </rPr>
      <t xml:space="preserve">https://www.fer-ge.ch/web/fer-ge/calculateur-charges-sociales-independant?p_auth=TmeoSyKP&amp;p_p_id=EFERGE_PORTLET_INDEPENDANT_WAR_EFERGE_PORTLET_INDEPENDANT&amp;p_p_lifecycle=1&amp;p_p_state=normal&amp;p_p_mode=view&amp;p_p_col_id=column-2&amp;p_p_col_count=1&amp;_EFERGE_PORTLET_INDEPENDANT_WAR_EFERGE_PORTLET_INDEPENDANT__spage=%2Fchargesindependant%2Fcalculer.do&amp;_EFERGE_PORTLET_INDEPENDANT_WAR_EFERGE_PORTLET_INDEPENDANT__sorig=%2Fchargesindependant%2Fcalculer.do</t>
    </r>
    <r>
      <rPr>
        <sz val="10"/>
        <rFont val="Arial"/>
        <family val="2"/>
      </rPr>
      <t xml:space="preserve">#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</si>
</sst>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407927"/>
      <name val="Arial"/>
      <family val="2"/>
    </font>
    <font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CAED5"/>
        <bgColor rgb="FFCC99FF"/>
      </patternFill>
    </fill>
    <fill>
      <patternFill patternType="solid">
        <fgColor rgb="FF87D1D1"/>
        <bgColor rgb="FFBCAE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CAED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0792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30</xdr:row>
      <xdr:rowOff>0</xdr:rowOff>
    </xdr:from>
    <xdr:to>
      <xdr:col>7</xdr:col>
      <xdr:colOff>14400</xdr:colOff>
      <xdr:row>54</xdr:row>
      <xdr:rowOff>66240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4876560"/>
          <a:ext cx="7308000" cy="3967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fer-ge.ch/web/fer-ge/calculateur-charges-sociales-independant?p_auth=TmeoSyKP&amp;p_p_id=EFERGE_PORTLET_INDEPENDANT_WAR_EFERGE_PORTLET_INDEPENDANT&amp;p_p_lifecycle=1&amp;p_p_state=normal&amp;p_p_mode=view&amp;p_p_col_id=column-2&amp;p_p_col_count=1&amp;_EFERGE_PORTLET_I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88"/>
    <col collapsed="false" customWidth="true" hidden="false" outlineLevel="0" max="3" min="3" style="0" width="17.83"/>
    <col collapsed="false" customWidth="true" hidden="false" outlineLevel="0" max="4" min="4" style="0" width="15.61"/>
    <col collapsed="false" customWidth="true" hidden="false" outlineLevel="0" max="5" min="5" style="0" width="17.55"/>
    <col collapsed="false" customWidth="true" hidden="false" outlineLevel="0" max="6" min="6" style="0" width="13.47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/>
    </row>
    <row r="2" customFormat="false" ht="12.8" hidden="false" customHeight="false" outlineLevel="0" collapsed="false">
      <c r="A2" s="1" t="s">
        <v>0</v>
      </c>
      <c r="C2" s="0" t="n">
        <v>25</v>
      </c>
      <c r="E2" s="1" t="s">
        <v>1</v>
      </c>
      <c r="F2" s="1"/>
      <c r="G2" s="0" t="n">
        <f aca="false">(41.5/5)*(365-(52*2)-9-25)</f>
        <v>1884.1</v>
      </c>
      <c r="I2" s="0" t="s">
        <v>2</v>
      </c>
    </row>
    <row r="3" customFormat="false" ht="12.8" hidden="false" customHeight="false" outlineLevel="0" collapsed="false">
      <c r="A3" s="0" t="s">
        <v>3</v>
      </c>
      <c r="C3" s="0" t="n">
        <v>10</v>
      </c>
      <c r="E3" s="2" t="s">
        <v>4</v>
      </c>
      <c r="G3" s="0" t="n">
        <f aca="false">G2 / C3</f>
        <v>188.41</v>
      </c>
      <c r="I3" s="0" t="s">
        <v>5</v>
      </c>
    </row>
    <row r="5" customFormat="false" ht="12.8" hidden="false" customHeight="false" outlineLevel="0" collapsed="false">
      <c r="A5" s="3" t="s">
        <v>6</v>
      </c>
      <c r="B5" s="3"/>
      <c r="C5" s="3"/>
      <c r="D5" s="3"/>
      <c r="E5" s="3"/>
      <c r="F5" s="3"/>
      <c r="G5" s="3"/>
    </row>
    <row r="7" customFormat="false" ht="12.8" hidden="false" customHeight="false" outlineLevel="0" collapsed="false">
      <c r="B7" s="1" t="s">
        <v>7</v>
      </c>
      <c r="C7" s="1" t="s">
        <v>8</v>
      </c>
      <c r="D7" s="1" t="s">
        <v>9</v>
      </c>
      <c r="E7" s="1" t="s">
        <v>10</v>
      </c>
      <c r="F7" s="1"/>
      <c r="G7" s="1" t="s">
        <v>11</v>
      </c>
    </row>
    <row r="8" customFormat="false" ht="12.8" hidden="false" customHeight="false" outlineLevel="0" collapsed="false">
      <c r="A8" s="1" t="s">
        <v>12</v>
      </c>
      <c r="C8" s="4" t="n">
        <v>496</v>
      </c>
      <c r="E8" s="5" t="n">
        <f aca="false">C8/G3</f>
        <v>2.63255665835147</v>
      </c>
      <c r="G8" s="0" t="s">
        <v>13</v>
      </c>
    </row>
    <row r="9" customFormat="false" ht="12.8" hidden="false" customHeight="false" outlineLevel="0" collapsed="false">
      <c r="A9" s="1" t="s">
        <v>14</v>
      </c>
      <c r="B9" s="4" t="n">
        <v>2.45</v>
      </c>
      <c r="D9" s="0" t="n">
        <f aca="false">B9</f>
        <v>2.45</v>
      </c>
      <c r="E9" s="0" t="n">
        <f aca="false">(D9/100)*$C$2</f>
        <v>0.6125</v>
      </c>
      <c r="G9" s="0" t="s">
        <v>15</v>
      </c>
    </row>
    <row r="10" customFormat="false" ht="12.8" hidden="false" customHeight="false" outlineLevel="0" collapsed="false">
      <c r="A10" s="1" t="s">
        <v>16</v>
      </c>
      <c r="B10" s="4" t="n">
        <v>0.046</v>
      </c>
      <c r="D10" s="0" t="n">
        <f aca="false">B10</f>
        <v>0.046</v>
      </c>
      <c r="E10" s="0" t="n">
        <f aca="false">(D10/100)*$C$2</f>
        <v>0.0115</v>
      </c>
      <c r="G10" s="0" t="s">
        <v>15</v>
      </c>
    </row>
    <row r="11" customFormat="false" ht="12.8" hidden="false" customHeight="false" outlineLevel="0" collapsed="false">
      <c r="A11" s="1" t="s">
        <v>17</v>
      </c>
      <c r="B11" s="4" t="n">
        <v>0.07</v>
      </c>
      <c r="D11" s="0" t="n">
        <f aca="false">B11</f>
        <v>0.07</v>
      </c>
      <c r="E11" s="0" t="n">
        <f aca="false">(D11/100)*$C$2</f>
        <v>0.0175</v>
      </c>
      <c r="G11" s="0" t="s">
        <v>18</v>
      </c>
    </row>
    <row r="13" customFormat="false" ht="12.8" hidden="false" customHeight="false" outlineLevel="0" collapsed="false">
      <c r="A13" s="6" t="s">
        <v>19</v>
      </c>
      <c r="B13" s="6"/>
      <c r="C13" s="6"/>
      <c r="D13" s="6"/>
      <c r="E13" s="6"/>
      <c r="F13" s="6"/>
      <c r="G13" s="6"/>
    </row>
    <row r="15" customFormat="false" ht="12.8" hidden="false" customHeight="false" outlineLevel="0" collapsed="false">
      <c r="B15" s="1" t="s">
        <v>20</v>
      </c>
      <c r="C15" s="1" t="s">
        <v>8</v>
      </c>
      <c r="D15" s="1" t="s">
        <v>9</v>
      </c>
      <c r="E15" s="1" t="s">
        <v>10</v>
      </c>
      <c r="F15" s="1"/>
    </row>
    <row r="16" customFormat="false" ht="12.8" hidden="false" customHeight="false" outlineLevel="0" collapsed="false">
      <c r="A16" s="1" t="s">
        <v>21</v>
      </c>
      <c r="C16" s="0" t="n">
        <v>333.05</v>
      </c>
      <c r="E16" s="5" t="n">
        <f aca="false">C16/G2</f>
        <v>0.17676874900483</v>
      </c>
    </row>
    <row r="17" customFormat="false" ht="12.8" hidden="false" customHeight="false" outlineLevel="0" collapsed="false">
      <c r="A17" s="1" t="s">
        <v>22</v>
      </c>
      <c r="C17" s="0" t="n">
        <v>29.6</v>
      </c>
      <c r="E17" s="5" t="n">
        <f aca="false">C17/G2</f>
        <v>0.0157104187675813</v>
      </c>
    </row>
    <row r="19" customFormat="false" ht="12.8" hidden="false" customHeight="false" outlineLevel="0" collapsed="false">
      <c r="E19" s="5" t="n">
        <f aca="false">SUM(E8:E18)</f>
        <v>3.46653582612388</v>
      </c>
    </row>
    <row r="21" customFormat="false" ht="12.8" hidden="false" customHeight="false" outlineLevel="0" collapsed="false">
      <c r="C21" s="1" t="s">
        <v>23</v>
      </c>
      <c r="E21" s="7" t="n">
        <f aca="false">C2+E19</f>
        <v>28.4665358261239</v>
      </c>
    </row>
    <row r="24" customFormat="false" ht="12.8" hidden="false" customHeight="false" outlineLevel="0" collapsed="false">
      <c r="A24" s="4" t="s">
        <v>24</v>
      </c>
    </row>
    <row r="25" customFormat="false" ht="12.8" hidden="false" customHeight="false" outlineLevel="0" collapsed="false">
      <c r="A25" s="0" t="s">
        <v>25</v>
      </c>
    </row>
    <row r="57" customFormat="false" ht="12.8" hidden="false" customHeight="false" outlineLevel="0" collapsed="false">
      <c r="A57" s="0" t="s">
        <v>26</v>
      </c>
    </row>
  </sheetData>
  <hyperlinks>
    <hyperlink ref="A57" r:id="rId1" display="https://www.fer-ge.ch/web/fer-ge/calculateur-charges-sociales-independant?p_auth=TmeoSyKP&amp;p_p_id=EFERGE_PORTLET_INDEPENDANT_WAR_EFERGE_PORTLET_INDEPENDANT&amp;p_p_lifecycle=1&amp;p_p_state=normal&amp;p_p_mode=view&amp;p_p_col_id=column-2&amp;p_p_col_count=1&amp;_EFERGE_PORTLET_INDEPENDANT_WAR_EFERGE_PORTLET_INDEPENDANT__spage=%2Fchargesindependant%2Fcalculer.do&amp;_EFERGE_PORTLET_INDEPENDANT_WAR_EFERGE_PORTLET_INDEPENDANT__sorig=%2Fchargesindependant%2Fcalculer.do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2020-05-11T13:49:18Z</dcterms:created>
  <dc:creator/>
  <dc:description/>
  <dc:language>en-US</dc:language>
  <cp:lastModifiedBy/>
  <dcterms:modified xsi:type="dcterms:W3CDTF">2020-05-11T14:50:54Z</dcterms:modified>
  <cp:revision>13</cp:revision>
  <dc:subject/>
  <dc:title/>
</cp:coreProperties>
</file>