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124226"/>
  <xr:revisionPtr revIDLastSave="0" documentId="13_ncr:1_{EAB4906D-2537-494C-8C1D-A7C1C73CDE2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troduction" sheetId="4" r:id="rId1"/>
    <sheet name="Box And Whisker Plot" sheetId="2" r:id="rId2"/>
    <sheet name="Helper sheet" sheetId="1" state="hidden" r:id="rId3"/>
  </sheets>
  <definedNames>
    <definedName name="centerline">OFFSET(#REF!,0,0,SUM(#REF!))</definedName>
    <definedName name="centerliner">OFFSET(#REF!,0,0,SUM(#REF!))</definedName>
    <definedName name="lcl">OFFSET(#REF!,0,0,SUM(#REF!))</definedName>
    <definedName name="numberpts">OFFSET(#REF!,0,0,SUM(#REF!))</definedName>
    <definedName name="numberptsr">OFFSET(#REF!,0,0,SUM(#REF!))</definedName>
    <definedName name="_xlnm.Print_Area" localSheetId="1">'Box And Whisker Plot'!$A$1:$R$50</definedName>
    <definedName name="RawData">#REF!</definedName>
    <definedName name="ucl">OFFSET(#REF!,0,0,SUM(#REF!))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C1" i="1"/>
  <c r="O14" i="2" s="1"/>
  <c r="B1" i="1"/>
  <c r="O7" i="2" s="1"/>
  <c r="B7" i="1" l="1"/>
  <c r="C2" i="1"/>
  <c r="R15" i="2" s="1"/>
  <c r="B6" i="1"/>
  <c r="R12" i="2" s="1"/>
  <c r="B3" i="1"/>
  <c r="R9" i="2" s="1"/>
  <c r="C6" i="1"/>
  <c r="R19" i="2" s="1"/>
  <c r="C5" i="1"/>
  <c r="R18" i="2" s="1"/>
  <c r="B4" i="1"/>
  <c r="R10" i="2" s="1"/>
  <c r="B2" i="1"/>
  <c r="R8" i="2" s="1"/>
  <c r="C7" i="1"/>
  <c r="B5" i="1"/>
  <c r="R11" i="2" s="1"/>
  <c r="C4" i="1"/>
  <c r="R17" i="2" s="1"/>
  <c r="C3" i="1"/>
  <c r="R16" i="2" s="1"/>
  <c r="C8" i="1" l="1"/>
  <c r="B8" i="1"/>
</calcChain>
</file>

<file path=xl/sharedStrings.xml><?xml version="1.0" encoding="utf-8"?>
<sst xmlns="http://schemas.openxmlformats.org/spreadsheetml/2006/main" count="72" uniqueCount="59">
  <si>
    <t>Statistic</t>
  </si>
  <si>
    <t>Rougher 1</t>
  </si>
  <si>
    <t>Rougher 2</t>
  </si>
  <si>
    <t>Lower Quartile</t>
  </si>
  <si>
    <t>Minimum</t>
  </si>
  <si>
    <t>Median</t>
  </si>
  <si>
    <t>Maximum</t>
  </si>
  <si>
    <t>Upper Quartile</t>
  </si>
  <si>
    <t>Data Set # 1</t>
  </si>
  <si>
    <t>Data Set # 2</t>
  </si>
  <si>
    <t>Mean</t>
  </si>
  <si>
    <t>Interquartile Range</t>
  </si>
  <si>
    <t>Why Use a Box and Whisker Plot?</t>
  </si>
  <si>
    <t>Navigation</t>
  </si>
  <si>
    <t>Title</t>
  </si>
  <si>
    <t>Content</t>
  </si>
  <si>
    <t>Customization difficulty (1-3)</t>
  </si>
  <si>
    <t>Explanation of sheets</t>
  </si>
  <si>
    <t>How to customize</t>
  </si>
  <si>
    <t>1)</t>
  </si>
  <si>
    <t>2)</t>
  </si>
  <si>
    <t>3)</t>
  </si>
  <si>
    <t>4)</t>
  </si>
  <si>
    <t>5)</t>
  </si>
  <si>
    <t>Box And Whisker Plot</t>
  </si>
  <si>
    <t>Box and whisker plots are very effective and easy to read.</t>
  </si>
  <si>
    <t>They summarize data from multiple sources and display the results in a single graph.</t>
  </si>
  <si>
    <t>Box and whisker plots allow for comparison of data from different categories for easier, more effective decision-making.</t>
  </si>
  <si>
    <t>Box and whisker plot is a graphical method of displaying variation in a set of data.</t>
  </si>
  <si>
    <t>Use box and whisker plots when you have multiple data sets from independent sources that are related to each other in some way.</t>
  </si>
  <si>
    <t>When to Use a Box and Whisker Plot?</t>
  </si>
  <si>
    <t>Minimum Value</t>
  </si>
  <si>
    <t>The smallest value in the data set</t>
  </si>
  <si>
    <t>Second Quartile</t>
  </si>
  <si>
    <t>Medium Value</t>
  </si>
  <si>
    <t>Third Quartile</t>
  </si>
  <si>
    <t>Maximum Value</t>
  </si>
  <si>
    <t>The value below which the lower 25% of the data are contained</t>
  </si>
  <si>
    <t>The middle number in a range of numbers</t>
  </si>
  <si>
    <t>The value above which the upper 25% of the data are contained</t>
  </si>
  <si>
    <t>The largest value in the data set</t>
  </si>
  <si>
    <t>At this sheet you will display Box And Whisker Plot by recording a set of data you need to analyis</t>
  </si>
  <si>
    <t>Collect your data set that you need to analyize, Can use 2 difference sources data set</t>
  </si>
  <si>
    <t>From Box And Whisker Plot Sheet Go to below data table</t>
  </si>
  <si>
    <t>Box And Whisker Plot will be displayed automatically according to your data sets</t>
  </si>
  <si>
    <t>In right side you can check Box And Whisker summarized statistics</t>
  </si>
  <si>
    <t xml:space="preserve">Can also provide additional detail while allowing multiple sets of data to be displayed in the same graph. </t>
  </si>
  <si>
    <t>Insert your data set 1 and data set 2 in both defined tables</t>
  </si>
  <si>
    <t>Related To Online Templates</t>
  </si>
  <si>
    <t>Our templates is compatible with online service but some templates that including macros feature is still not supported with Excel Online</t>
  </si>
  <si>
    <t>Here is some hints that replace our macros in case of using Online Template</t>
  </si>
  <si>
    <t>Referesh / Update Data</t>
  </si>
  <si>
    <r>
      <t xml:space="preserve">Some of our templates include </t>
    </r>
    <r>
      <rPr>
        <b/>
        <sz val="10"/>
        <color theme="1"/>
        <rFont val="Arial"/>
        <family val="2"/>
      </rPr>
      <t xml:space="preserve">Referesh/Update data </t>
    </r>
    <r>
      <rPr>
        <sz val="10"/>
        <color theme="1"/>
        <rFont val="Arial"/>
        <family val="2"/>
      </rPr>
      <t>macro button that can be replaced with Referesh All tool in Excel Online ribbon</t>
    </r>
  </si>
  <si>
    <t>Full Screen</t>
  </si>
  <si>
    <r>
      <t xml:space="preserve">Some of our templates have </t>
    </r>
    <r>
      <rPr>
        <b/>
        <sz val="10"/>
        <color theme="1"/>
        <rFont val="Arial"/>
        <family val="2"/>
      </rPr>
      <t xml:space="preserve">Full Screen </t>
    </r>
    <r>
      <rPr>
        <sz val="10"/>
        <color theme="1"/>
        <rFont val="Arial"/>
        <family val="2"/>
      </rPr>
      <t xml:space="preserve">macro button that can be replaced with the itself web browser full screen tool </t>
    </r>
  </si>
  <si>
    <t>Other Macros / Buttons</t>
  </si>
  <si>
    <r>
      <t xml:space="preserve">Other macros is applied on less than ~15% of our templats can be overcome by transferring to Desktop App </t>
    </r>
    <r>
      <rPr>
        <b/>
        <sz val="10"/>
        <color theme="1"/>
        <rFont val="Arial"/>
        <family val="2"/>
      </rPr>
      <t>"Open in Desktop App"</t>
    </r>
    <r>
      <rPr>
        <sz val="10"/>
        <color theme="1"/>
        <rFont val="Arial"/>
        <family val="2"/>
      </rPr>
      <t xml:space="preserve"> button</t>
    </r>
  </si>
  <si>
    <t>Open in Desktop App</t>
  </si>
  <si>
    <t>To open online template using Desktop App be sure that you signed in to your Microsoft account / Onedrive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</si>
</sst>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color theme="4"/>
      <name val="Arial"/>
      <family val="2"/>
    </font>
    <font>
      <b/>
      <sz val="14"/>
      <color theme="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u/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"/>
      <name val="Arial"/>
      <family val="2"/>
    </font>
    <font>
      <i/>
      <u/>
      <sz val="10"/>
      <color theme="1"/>
      <name val="Arial"/>
      <family val="2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50B47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2" fillId="0" borderId="0" applyNumberFormat="0" applyFill="0" applyBorder="0" applyAlignment="0" applyProtection="0"/>
    <xf numFmtId="0" fontId="8" fillId="0" borderId="0"/>
  </cellStyleXfs>
  <cellXfs count="46">
    <xf numFmtId="0" fontId="0" fillId="0" borderId="0" xfId="0"/>
    <xf numFmtId="0" fontId="0" fillId="0" borderId="1" xfId="0" applyBorder="1"/>
    <xf numFmtId="0" fontId="3" fillId="0" borderId="0" xfId="1" applyAlignment="1" applyProtection="1">
      <alignment horizontal="center"/>
    </xf>
    <xf numFmtId="0" fontId="8" fillId="0" borderId="0" xfId="2" applyFont="1"/>
    <xf numFmtId="0" fontId="8" fillId="3" borderId="0" xfId="2" applyFont="1" applyFill="1"/>
    <xf numFmtId="0" fontId="9" fillId="0" borderId="0" xfId="2" applyFont="1"/>
    <xf numFmtId="0" fontId="10" fillId="3" borderId="0" xfId="2" applyFont="1" applyFill="1"/>
    <xf numFmtId="0" fontId="11" fillId="3" borderId="0" xfId="1" applyFont="1" applyFill="1" applyAlignment="1" applyProtection="1"/>
    <xf numFmtId="0" fontId="7" fillId="3" borderId="0" xfId="3" applyFont="1" applyFill="1"/>
    <xf numFmtId="0" fontId="13" fillId="3" borderId="0" xfId="2" applyFont="1" applyFill="1"/>
    <xf numFmtId="0" fontId="14" fillId="0" borderId="0" xfId="2" applyFont="1" applyAlignment="1">
      <alignment horizontal="right"/>
    </xf>
    <xf numFmtId="0" fontId="9" fillId="0" borderId="0" xfId="4" applyFont="1"/>
    <xf numFmtId="0" fontId="15" fillId="0" borderId="0" xfId="2" applyFont="1" applyAlignment="1">
      <alignment horizontal="right"/>
    </xf>
    <xf numFmtId="0" fontId="8" fillId="0" borderId="0" xfId="2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0" borderId="0" xfId="0" applyFont="1"/>
    <xf numFmtId="0" fontId="4" fillId="0" borderId="4" xfId="0" applyFont="1" applyBorder="1"/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9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4"/>
    <xf numFmtId="0" fontId="12" fillId="0" borderId="0" xfId="3"/>
    <xf numFmtId="0" fontId="3" fillId="0" borderId="0" xfId="1" applyAlignment="1" applyProtection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6" fillId="3" borderId="0" xfId="0" applyFont="1" applyFill="1" applyAlignment="1">
      <alignment horizontal="center"/>
    </xf>
    <xf numFmtId="0" fontId="10" fillId="3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</cellXfs>
  <cellStyles count="5">
    <cellStyle name="Hyperlink" xfId="1" builtinId="8"/>
    <cellStyle name="Hyperlink 2" xfId="3" xr:uid="{D642239C-5B0E-49F7-BD1C-00C8D2C6C1B4}"/>
    <cellStyle name="Normal" xfId="0" builtinId="0"/>
    <cellStyle name="Normal 2" xfId="2" xr:uid="{7FAC7BC2-1447-4421-9527-3EF83FBB26D0}"/>
    <cellStyle name="Normal 2 2" xfId="4" xr:uid="{5E93D99C-8EEE-4C91-8F25-E5664ACFB1A2}"/>
  </cellStyles>
  <dxfs count="0"/>
  <tableStyles count="1" defaultTableStyle="TableStyleMedium2" defaultPivotStyle="PivotStyleLight16">
    <tableStyle name="Invisible" pivot="0" table="0" count="0" xr9:uid="{B0FB320C-9912-484A-AA29-49D68F3680A4}"/>
  </tableStyles>
  <colors>
    <mruColors>
      <color rgb="FF50B47F"/>
      <color rgb="FF8FCF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398533114740614E-2"/>
          <c:y val="4.8543842738176128E-2"/>
          <c:w val="0.69634671216634092"/>
          <c:h val="0.86456685673351052"/>
        </c:manualLayout>
      </c:layout>
      <c:lineChart>
        <c:grouping val="standard"/>
        <c:varyColors val="0"/>
        <c:ser>
          <c:idx val="0"/>
          <c:order val="0"/>
          <c:tx>
            <c:strRef>
              <c:f>'Helper sheet'!$A$2</c:f>
              <c:strCache>
                <c:ptCount val="1"/>
                <c:pt idx="0">
                  <c:v>Lower Quartile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'Helper sheet'!$B$1:$C$1</c:f>
              <c:strCache>
                <c:ptCount val="2"/>
                <c:pt idx="0">
                  <c:v>Data Set # 1</c:v>
                </c:pt>
                <c:pt idx="1">
                  <c:v>Data Set # 2</c:v>
                </c:pt>
              </c:strCache>
            </c:strRef>
          </c:cat>
          <c:val>
            <c:numRef>
              <c:f>'Helper sheet'!$B$2:$C$2</c:f>
              <c:numCache>
                <c:formatCode>General</c:formatCode>
                <c:ptCount val="2"/>
                <c:pt idx="0">
                  <c:v>18.827999999999999</c:v>
                </c:pt>
                <c:pt idx="1">
                  <c:v>18.779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7-4D88-AD91-574C81779FC6}"/>
            </c:ext>
          </c:extLst>
        </c:ser>
        <c:ser>
          <c:idx val="1"/>
          <c:order val="1"/>
          <c:tx>
            <c:strRef>
              <c:f>'Helper sheet'!$A$3</c:f>
              <c:strCache>
                <c:ptCount val="1"/>
                <c:pt idx="0">
                  <c:v>Minimum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'Helper sheet'!$B$1:$C$1</c:f>
              <c:strCache>
                <c:ptCount val="2"/>
                <c:pt idx="0">
                  <c:v>Data Set # 1</c:v>
                </c:pt>
                <c:pt idx="1">
                  <c:v>Data Set # 2</c:v>
                </c:pt>
              </c:strCache>
            </c:strRef>
          </c:cat>
          <c:val>
            <c:numRef>
              <c:f>'Helper sheet'!$B$3:$C$3</c:f>
              <c:numCache>
                <c:formatCode>General</c:formatCode>
                <c:ptCount val="2"/>
                <c:pt idx="0">
                  <c:v>18.780999999999999</c:v>
                </c:pt>
                <c:pt idx="1">
                  <c:v>18.727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7-4D88-AD91-574C81779FC6}"/>
            </c:ext>
          </c:extLst>
        </c:ser>
        <c:ser>
          <c:idx val="2"/>
          <c:order val="2"/>
          <c:tx>
            <c:strRef>
              <c:f>'Helper sheet'!$A$4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'Helper sheet'!$B$1:$C$1</c:f>
              <c:strCache>
                <c:ptCount val="2"/>
                <c:pt idx="0">
                  <c:v>Data Set # 1</c:v>
                </c:pt>
                <c:pt idx="1">
                  <c:v>Data Set # 2</c:v>
                </c:pt>
              </c:strCache>
            </c:strRef>
          </c:cat>
          <c:val>
            <c:numRef>
              <c:f>'Helper sheet'!$B$4:$C$4</c:f>
              <c:numCache>
                <c:formatCode>General</c:formatCode>
                <c:ptCount val="2"/>
                <c:pt idx="0">
                  <c:v>18.847000000000001</c:v>
                </c:pt>
                <c:pt idx="1">
                  <c:v>18.798999999999999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7-4D88-AD91-574C81779FC6}"/>
            </c:ext>
          </c:extLst>
        </c:ser>
        <c:ser>
          <c:idx val="3"/>
          <c:order val="3"/>
          <c:tx>
            <c:strRef>
              <c:f>'Helper sheet'!$A$5</c:f>
              <c:strCache>
                <c:ptCount val="1"/>
                <c:pt idx="0">
                  <c:v>Maximum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'Helper sheet'!$B$1:$C$1</c:f>
              <c:strCache>
                <c:ptCount val="2"/>
                <c:pt idx="0">
                  <c:v>Data Set # 1</c:v>
                </c:pt>
                <c:pt idx="1">
                  <c:v>Data Set # 2</c:v>
                </c:pt>
              </c:strCache>
            </c:strRef>
          </c:cat>
          <c:val>
            <c:numRef>
              <c:f>'Helper sheet'!$B$5:$C$5</c:f>
              <c:numCache>
                <c:formatCode>General</c:formatCode>
                <c:ptCount val="2"/>
                <c:pt idx="0">
                  <c:v>18.923999999999999</c:v>
                </c:pt>
                <c:pt idx="1">
                  <c:v>18.895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7-4D88-AD91-574C81779FC6}"/>
            </c:ext>
          </c:extLst>
        </c:ser>
        <c:ser>
          <c:idx val="4"/>
          <c:order val="4"/>
          <c:tx>
            <c:strRef>
              <c:f>'Helper sheet'!$A$6</c:f>
              <c:strCache>
                <c:ptCount val="1"/>
                <c:pt idx="0">
                  <c:v>Upper Quartile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'Helper sheet'!$B$1:$C$1</c:f>
              <c:strCache>
                <c:ptCount val="2"/>
                <c:pt idx="0">
                  <c:v>Data Set # 1</c:v>
                </c:pt>
                <c:pt idx="1">
                  <c:v>Data Set # 2</c:v>
                </c:pt>
              </c:strCache>
            </c:strRef>
          </c:cat>
          <c:val>
            <c:numRef>
              <c:f>'Helper sheet'!$B$6:$C$6</c:f>
              <c:numCache>
                <c:formatCode>General</c:formatCode>
                <c:ptCount val="2"/>
                <c:pt idx="0">
                  <c:v>18.866</c:v>
                </c:pt>
                <c:pt idx="1">
                  <c:v>18.834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F7-4D88-AD91-574C81779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8FCFAD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734529727"/>
        <c:axId val="1"/>
      </c:lineChart>
      <c:catAx>
        <c:axId val="734529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45297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387945379594325"/>
          <c:y val="0.32038926952312774"/>
          <c:w val="0.21493702762306915"/>
          <c:h val="0.310680710365749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1759465478842"/>
          <c:y val="9.7744360902255634E-2"/>
          <c:w val="0.60579064587973275"/>
          <c:h val="0.73684210526315785"/>
        </c:manualLayout>
      </c:layout>
      <c:lineChart>
        <c:grouping val="standard"/>
        <c:varyColors val="0"/>
        <c:ser>
          <c:idx val="0"/>
          <c:order val="0"/>
          <c:tx>
            <c:strRef>
              <c:f>'Helper sheet'!$A$2</c:f>
              <c:strCache>
                <c:ptCount val="1"/>
                <c:pt idx="0">
                  <c:v>Lower Quartile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'Helper sheet'!$B$1:$C$1</c:f>
              <c:strCache>
                <c:ptCount val="2"/>
                <c:pt idx="0">
                  <c:v>Data Set # 1</c:v>
                </c:pt>
                <c:pt idx="1">
                  <c:v>Data Set # 2</c:v>
                </c:pt>
              </c:strCache>
            </c:strRef>
          </c:cat>
          <c:val>
            <c:numRef>
              <c:f>'Helper sheet'!$B$2:$C$2</c:f>
              <c:numCache>
                <c:formatCode>General</c:formatCode>
                <c:ptCount val="2"/>
                <c:pt idx="0">
                  <c:v>18.827999999999999</c:v>
                </c:pt>
                <c:pt idx="1">
                  <c:v>18.779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7-4230-9124-4FC3F731685E}"/>
            </c:ext>
          </c:extLst>
        </c:ser>
        <c:ser>
          <c:idx val="1"/>
          <c:order val="1"/>
          <c:tx>
            <c:strRef>
              <c:f>'Helper sheet'!$A$3</c:f>
              <c:strCache>
                <c:ptCount val="1"/>
                <c:pt idx="0">
                  <c:v>Minimum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'Helper sheet'!$B$1:$C$1</c:f>
              <c:strCache>
                <c:ptCount val="2"/>
                <c:pt idx="0">
                  <c:v>Data Set # 1</c:v>
                </c:pt>
                <c:pt idx="1">
                  <c:v>Data Set # 2</c:v>
                </c:pt>
              </c:strCache>
            </c:strRef>
          </c:cat>
          <c:val>
            <c:numRef>
              <c:f>'Helper sheet'!$B$3:$C$3</c:f>
              <c:numCache>
                <c:formatCode>General</c:formatCode>
                <c:ptCount val="2"/>
                <c:pt idx="0">
                  <c:v>18.780999999999999</c:v>
                </c:pt>
                <c:pt idx="1">
                  <c:v>18.727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7-4230-9124-4FC3F731685E}"/>
            </c:ext>
          </c:extLst>
        </c:ser>
        <c:ser>
          <c:idx val="2"/>
          <c:order val="2"/>
          <c:tx>
            <c:strRef>
              <c:f>'Helper sheet'!$A$4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'Helper sheet'!$B$1:$C$1</c:f>
              <c:strCache>
                <c:ptCount val="2"/>
                <c:pt idx="0">
                  <c:v>Data Set # 1</c:v>
                </c:pt>
                <c:pt idx="1">
                  <c:v>Data Set # 2</c:v>
                </c:pt>
              </c:strCache>
            </c:strRef>
          </c:cat>
          <c:val>
            <c:numRef>
              <c:f>'Helper sheet'!$B$4:$C$4</c:f>
              <c:numCache>
                <c:formatCode>General</c:formatCode>
                <c:ptCount val="2"/>
                <c:pt idx="0">
                  <c:v>18.847000000000001</c:v>
                </c:pt>
                <c:pt idx="1">
                  <c:v>18.798999999999999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7-4230-9124-4FC3F731685E}"/>
            </c:ext>
          </c:extLst>
        </c:ser>
        <c:ser>
          <c:idx val="3"/>
          <c:order val="3"/>
          <c:tx>
            <c:strRef>
              <c:f>'Helper sheet'!$A$5</c:f>
              <c:strCache>
                <c:ptCount val="1"/>
                <c:pt idx="0">
                  <c:v>Maximum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'Helper sheet'!$B$1:$C$1</c:f>
              <c:strCache>
                <c:ptCount val="2"/>
                <c:pt idx="0">
                  <c:v>Data Set # 1</c:v>
                </c:pt>
                <c:pt idx="1">
                  <c:v>Data Set # 2</c:v>
                </c:pt>
              </c:strCache>
            </c:strRef>
          </c:cat>
          <c:val>
            <c:numRef>
              <c:f>'Helper sheet'!$B$5:$C$5</c:f>
              <c:numCache>
                <c:formatCode>General</c:formatCode>
                <c:ptCount val="2"/>
                <c:pt idx="0">
                  <c:v>18.923999999999999</c:v>
                </c:pt>
                <c:pt idx="1">
                  <c:v>18.895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7-4230-9124-4FC3F731685E}"/>
            </c:ext>
          </c:extLst>
        </c:ser>
        <c:ser>
          <c:idx val="4"/>
          <c:order val="4"/>
          <c:tx>
            <c:strRef>
              <c:f>'Helper sheet'!$A$6</c:f>
              <c:strCache>
                <c:ptCount val="1"/>
                <c:pt idx="0">
                  <c:v>Upper Quartile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'Helper sheet'!$B$1:$C$1</c:f>
              <c:strCache>
                <c:ptCount val="2"/>
                <c:pt idx="0">
                  <c:v>Data Set # 1</c:v>
                </c:pt>
                <c:pt idx="1">
                  <c:v>Data Set # 2</c:v>
                </c:pt>
              </c:strCache>
            </c:strRef>
          </c:cat>
          <c:val>
            <c:numRef>
              <c:f>'Helper sheet'!$B$6:$C$6</c:f>
              <c:numCache>
                <c:formatCode>General</c:formatCode>
                <c:ptCount val="2"/>
                <c:pt idx="0">
                  <c:v>18.866</c:v>
                </c:pt>
                <c:pt idx="1">
                  <c:v>18.834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7-4230-9124-4FC3F7316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734525327"/>
        <c:axId val="1"/>
      </c:lineChart>
      <c:catAx>
        <c:axId val="734525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45253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946547884187088"/>
          <c:y val="0.2781954887218045"/>
          <c:w val="0.22271714922049002"/>
          <c:h val="0.37969924812030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41</xdr:row>
      <xdr:rowOff>19050</xdr:rowOff>
    </xdr:from>
    <xdr:to>
      <xdr:col>14</xdr:col>
      <xdr:colOff>238125</xdr:colOff>
      <xdr:row>45</xdr:row>
      <xdr:rowOff>38100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25FFF7E2-0F02-4DC6-B7D9-304CB82499D7}"/>
            </a:ext>
          </a:extLst>
        </xdr:cNvPr>
        <xdr:cNvGrpSpPr/>
      </xdr:nvGrpSpPr>
      <xdr:grpSpPr>
        <a:xfrm>
          <a:off x="4548187" y="6877050"/>
          <a:ext cx="6869907" cy="685800"/>
          <a:chOff x="4257674" y="8324850"/>
          <a:chExt cx="7353301" cy="66675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7DF5CE86-7DAD-465B-B268-CD579598C3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57674" y="8324850"/>
            <a:ext cx="7353301" cy="666750"/>
          </a:xfrm>
          <a:prstGeom prst="rect">
            <a:avLst/>
          </a:prstGeom>
        </xdr:spPr>
      </xdr:pic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4338B49-5615-444B-AD2D-C4178D7EAC26}"/>
              </a:ext>
            </a:extLst>
          </xdr:cNvPr>
          <xdr:cNvSpPr/>
        </xdr:nvSpPr>
        <xdr:spPr>
          <a:xfrm>
            <a:off x="4333875" y="8572500"/>
            <a:ext cx="819150" cy="2095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2CA49ED9-7605-480C-8B0A-A85563F478DC}"/>
              </a:ext>
            </a:extLst>
          </xdr:cNvPr>
          <xdr:cNvSpPr/>
        </xdr:nvSpPr>
        <xdr:spPr>
          <a:xfrm>
            <a:off x="7248525" y="8429625"/>
            <a:ext cx="361950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66674</xdr:colOff>
      <xdr:row>49</xdr:row>
      <xdr:rowOff>95250</xdr:rowOff>
    </xdr:from>
    <xdr:to>
      <xdr:col>14</xdr:col>
      <xdr:colOff>257175</xdr:colOff>
      <xdr:row>53</xdr:row>
      <xdr:rowOff>114300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1FCAF34-0711-4B0B-A117-86D5F0FD9C79}"/>
            </a:ext>
          </a:extLst>
        </xdr:cNvPr>
        <xdr:cNvGrpSpPr/>
      </xdr:nvGrpSpPr>
      <xdr:grpSpPr>
        <a:xfrm>
          <a:off x="4567237" y="8286750"/>
          <a:ext cx="6869907" cy="685800"/>
          <a:chOff x="4276724" y="9696450"/>
          <a:chExt cx="7353301" cy="666750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5DF8160A-6150-4A90-A61F-F86B82C28A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76724" y="9696450"/>
            <a:ext cx="7353301" cy="666750"/>
          </a:xfrm>
          <a:prstGeom prst="rect">
            <a:avLst/>
          </a:prstGeom>
        </xdr:spPr>
      </xdr:pic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479D2CE7-3C37-4A3B-96AD-3ACCF108AC1F}"/>
              </a:ext>
            </a:extLst>
          </xdr:cNvPr>
          <xdr:cNvSpPr/>
        </xdr:nvSpPr>
        <xdr:spPr>
          <a:xfrm>
            <a:off x="9782174" y="9791700"/>
            <a:ext cx="923926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85724</xdr:colOff>
      <xdr:row>55</xdr:row>
      <xdr:rowOff>47625</xdr:rowOff>
    </xdr:from>
    <xdr:to>
      <xdr:col>14</xdr:col>
      <xdr:colOff>211791</xdr:colOff>
      <xdr:row>59</xdr:row>
      <xdr:rowOff>133350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5A183CCC-5A8A-41FC-BA21-C877FD2E192E}"/>
            </a:ext>
          </a:extLst>
        </xdr:cNvPr>
        <xdr:cNvGrpSpPr/>
      </xdr:nvGrpSpPr>
      <xdr:grpSpPr>
        <a:xfrm>
          <a:off x="4586287" y="9239250"/>
          <a:ext cx="6805473" cy="752475"/>
          <a:chOff x="4295775" y="10620375"/>
          <a:chExt cx="7334250" cy="733425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CF6AF991-FD92-4A5A-A535-215CE84F9F0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8333"/>
          <a:stretch/>
        </xdr:blipFill>
        <xdr:spPr>
          <a:xfrm>
            <a:off x="4295775" y="10620375"/>
            <a:ext cx="7334250" cy="733425"/>
          </a:xfrm>
          <a:prstGeom prst="rect">
            <a:avLst/>
          </a:prstGeom>
        </xdr:spPr>
      </xdr:pic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6E991819-8454-4A79-B532-C50DFEA16163}"/>
              </a:ext>
            </a:extLst>
          </xdr:cNvPr>
          <xdr:cNvSpPr/>
        </xdr:nvSpPr>
        <xdr:spPr>
          <a:xfrm>
            <a:off x="10848975" y="10648949"/>
            <a:ext cx="762000" cy="2381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99392</xdr:rowOff>
    </xdr:from>
    <xdr:to>
      <xdr:col>13</xdr:col>
      <xdr:colOff>646044</xdr:colOff>
      <xdr:row>22</xdr:row>
      <xdr:rowOff>142875</xdr:rowOff>
    </xdr:to>
    <xdr:graphicFrame macro="">
      <xdr:nvGraphicFramePr>
        <xdr:cNvPr id="1036" name="Chart 1027">
          <a:extLst>
            <a:ext uri="{FF2B5EF4-FFF2-40B4-BE49-F238E27FC236}">
              <a16:creationId xmlns:a16="http://schemas.microsoft.com/office/drawing/2014/main" id="{312B270B-9A87-46E8-B07A-601034277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123825</xdr:rowOff>
    </xdr:from>
    <xdr:to>
      <xdr:col>9</xdr:col>
      <xdr:colOff>514350</xdr:colOff>
      <xdr:row>16</xdr:row>
      <xdr:rowOff>66675</xdr:rowOff>
    </xdr:to>
    <xdr:graphicFrame macro="">
      <xdr:nvGraphicFramePr>
        <xdr:cNvPr id="2053" name="Chart 1">
          <a:extLst>
            <a:ext uri="{FF2B5EF4-FFF2-40B4-BE49-F238E27FC236}">
              <a16:creationId xmlns:a16="http://schemas.microsoft.com/office/drawing/2014/main" id="{6675D6BC-EBD0-41D1-8212-64B5DA138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3BE4-7F0C-4D75-9E16-941E45410BBF}">
  <sheetPr>
    <tabColor rgb="FFC00000"/>
  </sheetPr>
  <dimension ref="A1:G66"/>
  <sheetViews>
    <sheetView showGridLines="0" showRowColHeaders="0" topLeftCell="A18" zoomScale="80" zoomScaleNormal="80" workbookViewId="0">
      <pane xSplit="3" topLeftCell="D1" activePane="topRight" state="frozen"/>
      <selection pane="topRight" activeCell="C62" sqref="C62:G70"/>
    </sheetView>
  </sheetViews>
  <sheetFormatPr defaultColWidth="9.140625" defaultRowHeight="12.75" x14ac:dyDescent="0.2"/>
  <cols>
    <col min="1" max="1" width="19.85546875" style="4" customWidth="1"/>
    <col min="2" max="2" width="23.28515625" style="3" customWidth="1"/>
    <col min="3" max="3" width="24.42578125" style="3" customWidth="1"/>
    <col min="4" max="16384" width="9.140625" style="3"/>
  </cols>
  <sheetData>
    <row r="1" spans="1:4" x14ac:dyDescent="0.2">
      <c r="A1" s="3"/>
    </row>
    <row r="2" spans="1:4" x14ac:dyDescent="0.2">
      <c r="A2" s="3"/>
    </row>
    <row r="3" spans="1:4" x14ac:dyDescent="0.2">
      <c r="A3" s="3"/>
    </row>
    <row r="4" spans="1:4" x14ac:dyDescent="0.2">
      <c r="A4" s="3"/>
    </row>
    <row r="5" spans="1:4" x14ac:dyDescent="0.2">
      <c r="B5" s="5"/>
      <c r="D5" s="5"/>
    </row>
    <row r="6" spans="1:4" x14ac:dyDescent="0.2">
      <c r="A6" s="6" t="s">
        <v>13</v>
      </c>
      <c r="B6" s="5" t="s">
        <v>14</v>
      </c>
      <c r="D6" s="5" t="s">
        <v>24</v>
      </c>
    </row>
    <row r="8" spans="1:4" x14ac:dyDescent="0.2">
      <c r="A8" s="7" t="s">
        <v>24</v>
      </c>
      <c r="B8" s="5" t="s">
        <v>15</v>
      </c>
      <c r="D8" s="3" t="s">
        <v>28</v>
      </c>
    </row>
    <row r="9" spans="1:4" ht="15" x14ac:dyDescent="0.25">
      <c r="A9" s="8"/>
      <c r="D9" s="3" t="s">
        <v>46</v>
      </c>
    </row>
    <row r="11" spans="1:4" x14ac:dyDescent="0.2">
      <c r="A11" s="9"/>
    </row>
    <row r="12" spans="1:4" x14ac:dyDescent="0.2">
      <c r="C12" s="10" t="s">
        <v>12</v>
      </c>
      <c r="D12" s="3" t="s">
        <v>25</v>
      </c>
    </row>
    <row r="13" spans="1:4" x14ac:dyDescent="0.2">
      <c r="C13" s="10"/>
      <c r="D13" s="3" t="s">
        <v>26</v>
      </c>
    </row>
    <row r="14" spans="1:4" x14ac:dyDescent="0.2">
      <c r="C14" s="10"/>
      <c r="D14" s="3" t="s">
        <v>27</v>
      </c>
    </row>
    <row r="15" spans="1:4" x14ac:dyDescent="0.2">
      <c r="C15" s="10"/>
    </row>
    <row r="16" spans="1:4" x14ac:dyDescent="0.2">
      <c r="C16" s="10" t="s">
        <v>30</v>
      </c>
      <c r="D16" s="3" t="s">
        <v>29</v>
      </c>
    </row>
    <row r="17" spans="2:4" x14ac:dyDescent="0.2">
      <c r="C17" s="10"/>
    </row>
    <row r="18" spans="2:4" x14ac:dyDescent="0.2">
      <c r="C18" s="10" t="s">
        <v>31</v>
      </c>
      <c r="D18" s="3" t="s">
        <v>32</v>
      </c>
    </row>
    <row r="19" spans="2:4" x14ac:dyDescent="0.2">
      <c r="C19" s="10" t="s">
        <v>33</v>
      </c>
      <c r="D19" s="3" t="s">
        <v>37</v>
      </c>
    </row>
    <row r="20" spans="2:4" x14ac:dyDescent="0.2">
      <c r="C20" s="10" t="s">
        <v>34</v>
      </c>
      <c r="D20" s="3" t="s">
        <v>38</v>
      </c>
    </row>
    <row r="21" spans="2:4" x14ac:dyDescent="0.2">
      <c r="C21" s="10" t="s">
        <v>35</v>
      </c>
      <c r="D21" s="3" t="s">
        <v>39</v>
      </c>
    </row>
    <row r="22" spans="2:4" x14ac:dyDescent="0.2">
      <c r="C22" s="10" t="s">
        <v>36</v>
      </c>
      <c r="D22" s="3" t="s">
        <v>40</v>
      </c>
    </row>
    <row r="23" spans="2:4" x14ac:dyDescent="0.2">
      <c r="C23" s="10"/>
    </row>
    <row r="24" spans="2:4" x14ac:dyDescent="0.2">
      <c r="C24" s="10"/>
    </row>
    <row r="26" spans="2:4" x14ac:dyDescent="0.2">
      <c r="B26" s="11" t="s">
        <v>16</v>
      </c>
      <c r="D26" s="11">
        <v>1</v>
      </c>
    </row>
    <row r="28" spans="2:4" x14ac:dyDescent="0.2">
      <c r="B28" s="11" t="s">
        <v>17</v>
      </c>
      <c r="C28" s="12" t="s">
        <v>24</v>
      </c>
      <c r="D28" s="3" t="s">
        <v>41</v>
      </c>
    </row>
    <row r="29" spans="2:4" x14ac:dyDescent="0.2">
      <c r="C29" s="12"/>
    </row>
    <row r="30" spans="2:4" x14ac:dyDescent="0.2">
      <c r="C30" s="12"/>
    </row>
    <row r="32" spans="2:4" x14ac:dyDescent="0.2">
      <c r="B32" s="11" t="s">
        <v>18</v>
      </c>
      <c r="C32" s="13" t="s">
        <v>19</v>
      </c>
      <c r="D32" s="3" t="s">
        <v>42</v>
      </c>
    </row>
    <row r="33" spans="2:7" x14ac:dyDescent="0.2">
      <c r="C33" s="13" t="s">
        <v>20</v>
      </c>
      <c r="D33" s="3" t="s">
        <v>43</v>
      </c>
    </row>
    <row r="34" spans="2:7" x14ac:dyDescent="0.2">
      <c r="C34" s="13" t="s">
        <v>21</v>
      </c>
      <c r="D34" s="3" t="s">
        <v>47</v>
      </c>
    </row>
    <row r="35" spans="2:7" x14ac:dyDescent="0.2">
      <c r="C35" s="13" t="s">
        <v>22</v>
      </c>
      <c r="D35" s="3" t="s">
        <v>44</v>
      </c>
    </row>
    <row r="36" spans="2:7" x14ac:dyDescent="0.2">
      <c r="C36" s="13" t="s">
        <v>23</v>
      </c>
      <c r="D36" s="3" t="s">
        <v>45</v>
      </c>
    </row>
    <row r="37" spans="2:7" x14ac:dyDescent="0.2">
      <c r="C37" s="13"/>
    </row>
    <row r="38" spans="2:7" x14ac:dyDescent="0.2">
      <c r="B38" s="26" t="s">
        <v>48</v>
      </c>
      <c r="C38" s="27"/>
      <c r="D38" s="28" t="s">
        <v>49</v>
      </c>
      <c r="E38" s="29"/>
      <c r="F38" s="29"/>
      <c r="G38" s="29"/>
    </row>
    <row r="39" spans="2:7" x14ac:dyDescent="0.2">
      <c r="B39" s="29"/>
      <c r="C39" s="29"/>
      <c r="D39" s="28" t="s">
        <v>50</v>
      </c>
      <c r="E39" s="29"/>
      <c r="F39" s="29"/>
      <c r="G39" s="29"/>
    </row>
    <row r="40" spans="2:7" x14ac:dyDescent="0.2">
      <c r="B40" s="29"/>
      <c r="C40" s="29"/>
      <c r="D40" s="29"/>
      <c r="E40" s="29"/>
      <c r="F40" s="29"/>
      <c r="G40" s="29"/>
    </row>
    <row r="41" spans="2:7" x14ac:dyDescent="0.2">
      <c r="B41" s="29"/>
      <c r="C41" s="30" t="s">
        <v>51</v>
      </c>
      <c r="D41" s="29" t="s">
        <v>52</v>
      </c>
      <c r="E41" s="29"/>
      <c r="F41" s="29"/>
      <c r="G41" s="29"/>
    </row>
    <row r="42" spans="2:7" x14ac:dyDescent="0.2">
      <c r="B42" s="29"/>
      <c r="C42" s="29"/>
      <c r="D42" s="27"/>
      <c r="E42" s="29"/>
      <c r="F42" s="29"/>
      <c r="G42" s="29"/>
    </row>
    <row r="43" spans="2:7" x14ac:dyDescent="0.2">
      <c r="B43" s="29"/>
      <c r="C43" s="29"/>
      <c r="D43" s="27"/>
      <c r="E43" s="29"/>
      <c r="F43" s="29"/>
      <c r="G43" s="29"/>
    </row>
    <row r="44" spans="2:7" x14ac:dyDescent="0.2">
      <c r="B44" s="29"/>
      <c r="C44" s="29"/>
      <c r="D44" s="27"/>
      <c r="E44" s="29"/>
      <c r="F44" s="29"/>
      <c r="G44" s="29"/>
    </row>
    <row r="45" spans="2:7" x14ac:dyDescent="0.2">
      <c r="B45" s="29"/>
      <c r="C45" s="29"/>
      <c r="D45" s="27"/>
      <c r="E45" s="29"/>
      <c r="F45" s="29"/>
      <c r="G45" s="29"/>
    </row>
    <row r="46" spans="2:7" x14ac:dyDescent="0.2">
      <c r="B46" s="29"/>
      <c r="C46" s="29"/>
      <c r="D46" s="27"/>
      <c r="E46" s="29"/>
      <c r="F46" s="29"/>
      <c r="G46" s="29"/>
    </row>
    <row r="47" spans="2:7" x14ac:dyDescent="0.2">
      <c r="B47" s="29"/>
      <c r="C47" s="30" t="s">
        <v>53</v>
      </c>
      <c r="D47" s="29" t="s">
        <v>54</v>
      </c>
      <c r="E47" s="29"/>
      <c r="F47" s="29"/>
      <c r="G47" s="29"/>
    </row>
    <row r="48" spans="2:7" x14ac:dyDescent="0.2">
      <c r="B48" s="29"/>
      <c r="C48" s="29"/>
      <c r="D48" s="29"/>
      <c r="E48" s="29"/>
      <c r="F48" s="29"/>
      <c r="G48" s="29"/>
    </row>
    <row r="49" spans="2:7" x14ac:dyDescent="0.2">
      <c r="B49" s="29"/>
      <c r="C49" s="30" t="s">
        <v>55</v>
      </c>
      <c r="D49" s="29" t="s">
        <v>56</v>
      </c>
      <c r="E49" s="29"/>
      <c r="F49" s="29"/>
      <c r="G49" s="29"/>
    </row>
    <row r="50" spans="2:7" x14ac:dyDescent="0.2">
      <c r="B50" s="29"/>
      <c r="C50" s="29"/>
      <c r="D50" s="29"/>
      <c r="E50" s="29"/>
      <c r="F50" s="29"/>
      <c r="G50" s="29"/>
    </row>
    <row r="51" spans="2:7" x14ac:dyDescent="0.2">
      <c r="B51" s="29"/>
      <c r="C51" s="29"/>
      <c r="D51" s="29"/>
      <c r="E51" s="29"/>
      <c r="F51" s="29"/>
      <c r="G51" s="29"/>
    </row>
    <row r="52" spans="2:7" x14ac:dyDescent="0.2">
      <c r="B52" s="29"/>
      <c r="C52" s="29"/>
      <c r="D52" s="29"/>
      <c r="E52" s="29"/>
      <c r="F52" s="29"/>
      <c r="G52" s="29"/>
    </row>
    <row r="53" spans="2:7" x14ac:dyDescent="0.2">
      <c r="B53" s="29"/>
      <c r="C53" s="29"/>
      <c r="D53" s="29"/>
      <c r="E53" s="29"/>
      <c r="F53" s="29"/>
      <c r="G53" s="29"/>
    </row>
    <row r="54" spans="2:7" x14ac:dyDescent="0.2">
      <c r="B54" s="29"/>
      <c r="C54" s="29"/>
      <c r="D54" s="29"/>
      <c r="E54" s="29"/>
      <c r="F54" s="29"/>
      <c r="G54" s="29"/>
    </row>
    <row r="55" spans="2:7" x14ac:dyDescent="0.2">
      <c r="B55" s="29"/>
      <c r="C55" s="30" t="s">
        <v>57</v>
      </c>
      <c r="D55" s="29" t="s">
        <v>58</v>
      </c>
      <c r="E55" s="29"/>
      <c r="F55" s="29"/>
      <c r="G55" s="29"/>
    </row>
    <row r="56" spans="2:7" x14ac:dyDescent="0.2">
      <c r="B56" s="29"/>
      <c r="C56" s="29"/>
      <c r="D56" s="29"/>
      <c r="E56" s="29"/>
      <c r="F56" s="29"/>
      <c r="G56" s="29"/>
    </row>
    <row r="57" spans="2:7" x14ac:dyDescent="0.2">
      <c r="B57" s="29"/>
      <c r="C57" s="29"/>
      <c r="D57" s="29"/>
      <c r="E57" s="29"/>
      <c r="F57" s="29"/>
      <c r="G57" s="29"/>
    </row>
    <row r="58" spans="2:7" x14ac:dyDescent="0.2">
      <c r="B58" s="29"/>
      <c r="C58" s="29"/>
      <c r="D58" s="29"/>
      <c r="E58" s="29"/>
      <c r="F58" s="29"/>
      <c r="G58" s="29"/>
    </row>
    <row r="59" spans="2:7" x14ac:dyDescent="0.2">
      <c r="B59" s="29"/>
      <c r="C59" s="29"/>
      <c r="D59" s="29"/>
      <c r="E59" s="29"/>
      <c r="F59" s="29"/>
      <c r="G59" s="29"/>
    </row>
    <row r="60" spans="2:7" x14ac:dyDescent="0.2">
      <c r="B60" s="29"/>
      <c r="C60" s="29"/>
      <c r="D60" s="29"/>
      <c r="E60" s="29"/>
      <c r="F60" s="29"/>
      <c r="G60" s="29"/>
    </row>
    <row r="61" spans="2:7" x14ac:dyDescent="0.2">
      <c r="B61" s="29"/>
      <c r="C61" s="29"/>
      <c r="D61" s="28"/>
      <c r="E61" s="29"/>
      <c r="F61" s="29"/>
      <c r="G61" s="29"/>
    </row>
    <row r="62" spans="2:7" x14ac:dyDescent="0.2">
      <c r="B62" s="29"/>
      <c r="C62" s="29"/>
      <c r="D62" s="31"/>
      <c r="E62" s="29"/>
      <c r="F62" s="29"/>
      <c r="G62" s="29"/>
    </row>
    <row r="63" spans="2:7" ht="15" x14ac:dyDescent="0.25">
      <c r="B63" s="29"/>
      <c r="C63" s="29"/>
      <c r="D63" s="32"/>
      <c r="E63" s="29"/>
      <c r="F63" s="29"/>
      <c r="G63" s="29"/>
    </row>
    <row r="64" spans="2:7" x14ac:dyDescent="0.2">
      <c r="B64" s="29"/>
      <c r="C64" s="29"/>
      <c r="D64" s="31"/>
      <c r="E64" s="29"/>
      <c r="F64" s="29"/>
      <c r="G64" s="29"/>
    </row>
    <row r="65" spans="2:7" x14ac:dyDescent="0.2">
      <c r="B65" s="29"/>
      <c r="C65" s="29"/>
      <c r="D65" s="31"/>
      <c r="E65" s="29"/>
      <c r="F65" s="29"/>
      <c r="G65" s="29"/>
    </row>
    <row r="66" spans="2:7" x14ac:dyDescent="0.2">
      <c r="B66" s="29"/>
      <c r="C66" s="29"/>
      <c r="D66" s="31"/>
      <c r="E66" s="29"/>
      <c r="F66" s="29"/>
      <c r="G66" s="29"/>
    </row>
  </sheetData>
  <conditionalFormatting sqref="D26">
    <cfRule type="iconSet" priority="1">
      <iconSet reverse="1">
        <cfvo type="percent" val="0"/>
        <cfvo type="num" val="1" gte="0"/>
        <cfvo type="num" val="2" gte="0"/>
      </iconSet>
    </cfRule>
  </conditionalFormatting>
  <hyperlinks>
    <hyperlink ref="A8" location="'Box And Whisker Plot'!A1" display="Box And Whisker Plot" xr:uid="{CEBAD1EF-26ED-4819-8781-913C003DC94E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0B47F"/>
  </sheetPr>
  <dimension ref="A1:S52"/>
  <sheetViews>
    <sheetView showGridLines="0" showRowColHeaders="0" tabSelected="1" zoomScale="115" zoomScaleNormal="115" workbookViewId="0">
      <selection activeCell="I34" sqref="I34"/>
    </sheetView>
  </sheetViews>
  <sheetFormatPr defaultColWidth="0" defaultRowHeight="12.75" zeroHeight="1" x14ac:dyDescent="0.2"/>
  <cols>
    <col min="1" max="1" width="0.85546875" style="14" customWidth="1"/>
    <col min="2" max="2" width="3" style="14" customWidth="1"/>
    <col min="3" max="3" width="11.28515625" style="14" customWidth="1"/>
    <col min="4" max="4" width="3" style="14" customWidth="1"/>
    <col min="5" max="5" width="11.28515625" style="14" customWidth="1"/>
    <col min="6" max="6" width="3" style="14" customWidth="1"/>
    <col min="7" max="7" width="11.28515625" style="14" customWidth="1"/>
    <col min="8" max="8" width="4" style="14" customWidth="1"/>
    <col min="9" max="9" width="11.28515625" style="14" customWidth="1"/>
    <col min="10" max="10" width="13.42578125" style="14" customWidth="1"/>
    <col min="11" max="11" width="3" style="14" customWidth="1"/>
    <col min="12" max="12" width="11.28515625" style="14" customWidth="1"/>
    <col min="13" max="13" width="3" style="14" customWidth="1"/>
    <col min="14" max="14" width="11.28515625" style="14" customWidth="1"/>
    <col min="15" max="15" width="3" style="14" customWidth="1"/>
    <col min="16" max="16" width="11.28515625" style="14" customWidth="1"/>
    <col min="17" max="17" width="4" style="14" customWidth="1"/>
    <col min="18" max="18" width="11.28515625" style="14" customWidth="1"/>
    <col min="19" max="19" width="0.5703125" style="14" customWidth="1"/>
    <col min="20" max="16384" width="9.140625" style="14" hidden="1"/>
  </cols>
  <sheetData>
    <row r="1" spans="2:18" ht="16.5" customHeight="1" x14ac:dyDescent="0.25">
      <c r="B1" s="43" t="s">
        <v>24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2:18" x14ac:dyDescent="0.2"/>
    <row r="3" spans="2:18" x14ac:dyDescent="0.2"/>
    <row r="4" spans="2:18" x14ac:dyDescent="0.2"/>
    <row r="5" spans="2:18" x14ac:dyDescent="0.2"/>
    <row r="6" spans="2:18" ht="12.75" customHeight="1" x14ac:dyDescent="0.2">
      <c r="B6" s="15"/>
      <c r="C6" s="15"/>
      <c r="D6" s="15"/>
      <c r="E6" s="15"/>
      <c r="F6" s="15"/>
      <c r="G6" s="16"/>
    </row>
    <row r="7" spans="2:18" ht="10.5" customHeight="1" x14ac:dyDescent="0.2">
      <c r="B7" s="15"/>
      <c r="C7" s="15"/>
      <c r="D7" s="15"/>
      <c r="E7" s="15"/>
      <c r="F7" s="15"/>
      <c r="G7" s="16"/>
      <c r="O7" s="44" t="str">
        <f>'Helper sheet'!B1</f>
        <v>Data Set # 1</v>
      </c>
      <c r="P7" s="44"/>
      <c r="Q7" s="44"/>
      <c r="R7" s="44"/>
    </row>
    <row r="8" spans="2:18" x14ac:dyDescent="0.2">
      <c r="B8" s="15"/>
      <c r="C8" s="15"/>
      <c r="D8" s="15"/>
      <c r="E8" s="15"/>
      <c r="F8" s="15"/>
      <c r="G8" s="16"/>
      <c r="O8" s="35" t="s">
        <v>3</v>
      </c>
      <c r="P8" s="36"/>
      <c r="Q8" s="37"/>
      <c r="R8" s="24">
        <f>IF('Helper sheet'!B2="","",'Helper sheet'!B2)</f>
        <v>18.827999999999999</v>
      </c>
    </row>
    <row r="9" spans="2:18" x14ac:dyDescent="0.2">
      <c r="B9" s="15"/>
      <c r="C9" s="15"/>
      <c r="D9" s="15"/>
      <c r="E9" s="15"/>
      <c r="F9" s="15"/>
      <c r="G9" s="16"/>
      <c r="O9" s="35" t="s">
        <v>4</v>
      </c>
      <c r="P9" s="36"/>
      <c r="Q9" s="37"/>
      <c r="R9" s="24">
        <f>IF('Helper sheet'!B3="","",'Helper sheet'!B3)</f>
        <v>18.780999999999999</v>
      </c>
    </row>
    <row r="10" spans="2:18" x14ac:dyDescent="0.2">
      <c r="O10" s="35" t="s">
        <v>5</v>
      </c>
      <c r="P10" s="36"/>
      <c r="Q10" s="37"/>
      <c r="R10" s="24">
        <f>IF('Helper sheet'!B4="","",'Helper sheet'!B4)</f>
        <v>18.847000000000001</v>
      </c>
    </row>
    <row r="11" spans="2:18" x14ac:dyDescent="0.2">
      <c r="O11" s="35" t="s">
        <v>6</v>
      </c>
      <c r="P11" s="36"/>
      <c r="Q11" s="37"/>
      <c r="R11" s="24">
        <f>IF('Helper sheet'!B5="","",'Helper sheet'!B5)</f>
        <v>18.923999999999999</v>
      </c>
    </row>
    <row r="12" spans="2:18" x14ac:dyDescent="0.2">
      <c r="O12" s="35" t="s">
        <v>7</v>
      </c>
      <c r="P12" s="36"/>
      <c r="Q12" s="37"/>
      <c r="R12" s="24">
        <f>IF('Helper sheet'!B6="","",'Helper sheet'!B6)</f>
        <v>18.866</v>
      </c>
    </row>
    <row r="13" spans="2:18" x14ac:dyDescent="0.2"/>
    <row r="14" spans="2:18" ht="10.5" customHeight="1" x14ac:dyDescent="0.2">
      <c r="B14" s="16"/>
      <c r="C14" s="16"/>
      <c r="D14" s="16"/>
      <c r="E14" s="16"/>
      <c r="F14" s="16"/>
      <c r="G14" s="16"/>
      <c r="O14" s="45" t="str">
        <f>'Helper sheet'!C1</f>
        <v>Data Set # 2</v>
      </c>
      <c r="P14" s="45"/>
      <c r="Q14" s="45"/>
      <c r="R14" s="45"/>
    </row>
    <row r="15" spans="2:18" x14ac:dyDescent="0.2">
      <c r="B15" s="16"/>
      <c r="C15" s="16"/>
      <c r="D15" s="16"/>
      <c r="E15" s="16"/>
      <c r="F15" s="16"/>
      <c r="G15" s="16"/>
      <c r="O15" s="39" t="s">
        <v>3</v>
      </c>
      <c r="P15" s="40"/>
      <c r="Q15" s="41"/>
      <c r="R15" s="24">
        <f>IF('Helper sheet'!C2="","",'Helper sheet'!C2)</f>
        <v>18.779</v>
      </c>
    </row>
    <row r="16" spans="2:18" x14ac:dyDescent="0.2">
      <c r="O16" s="35" t="s">
        <v>4</v>
      </c>
      <c r="P16" s="36"/>
      <c r="Q16" s="37"/>
      <c r="R16" s="24">
        <f>IF('Helper sheet'!C3="","",'Helper sheet'!C3)</f>
        <v>18.727</v>
      </c>
    </row>
    <row r="17" spans="2:18" x14ac:dyDescent="0.2">
      <c r="O17" s="35" t="s">
        <v>5</v>
      </c>
      <c r="P17" s="36"/>
      <c r="Q17" s="37"/>
      <c r="R17" s="24">
        <f>IF('Helper sheet'!C4="","",'Helper sheet'!C4)</f>
        <v>18.798999999999999</v>
      </c>
    </row>
    <row r="18" spans="2:18" x14ac:dyDescent="0.2">
      <c r="O18" s="35" t="s">
        <v>6</v>
      </c>
      <c r="P18" s="36"/>
      <c r="Q18" s="37"/>
      <c r="R18" s="24">
        <f>IF('Helper sheet'!C5="","",'Helper sheet'!C5)</f>
        <v>18.895</v>
      </c>
    </row>
    <row r="19" spans="2:18" ht="10.5" customHeight="1" x14ac:dyDescent="0.2">
      <c r="B19" s="15"/>
      <c r="C19" s="15"/>
      <c r="D19" s="15"/>
      <c r="E19" s="15"/>
      <c r="F19" s="15"/>
      <c r="G19" s="17"/>
      <c r="O19" s="35" t="s">
        <v>7</v>
      </c>
      <c r="P19" s="36"/>
      <c r="Q19" s="37"/>
      <c r="R19" s="24">
        <f>IF('Helper sheet'!C6="","",'Helper sheet'!C6)</f>
        <v>18.834</v>
      </c>
    </row>
    <row r="20" spans="2:18" x14ac:dyDescent="0.2">
      <c r="B20" s="15"/>
      <c r="C20" s="15"/>
      <c r="D20" s="15"/>
      <c r="E20" s="15"/>
      <c r="F20" s="15"/>
      <c r="G20" s="17"/>
      <c r="O20" s="42"/>
      <c r="P20" s="42"/>
      <c r="Q20" s="42"/>
    </row>
    <row r="21" spans="2:18" x14ac:dyDescent="0.2">
      <c r="B21" s="15"/>
      <c r="C21" s="15"/>
      <c r="D21" s="15"/>
      <c r="E21" s="15"/>
      <c r="F21" s="15"/>
      <c r="O21" s="38"/>
      <c r="P21" s="38"/>
      <c r="Q21" s="38"/>
    </row>
    <row r="22" spans="2:18" x14ac:dyDescent="0.2">
      <c r="B22" s="33"/>
      <c r="C22" s="33"/>
      <c r="D22" s="33"/>
      <c r="E22" s="33"/>
      <c r="F22" s="33"/>
      <c r="N22" s="18"/>
      <c r="O22" s="38"/>
      <c r="P22" s="38"/>
      <c r="Q22" s="38"/>
      <c r="R22" s="38"/>
    </row>
    <row r="23" spans="2:18" x14ac:dyDescent="0.2">
      <c r="B23" s="2"/>
      <c r="C23" s="2"/>
      <c r="D23" s="2"/>
      <c r="E23" s="2"/>
      <c r="F23" s="2"/>
    </row>
    <row r="24" spans="2:18" ht="12.75" customHeight="1" thickBot="1" x14ac:dyDescent="0.25">
      <c r="C24" s="34" t="s">
        <v>8</v>
      </c>
      <c r="D24" s="34"/>
      <c r="E24" s="34"/>
      <c r="F24" s="34"/>
      <c r="G24" s="34"/>
      <c r="H24" s="34"/>
      <c r="I24" s="34"/>
      <c r="J24" s="19"/>
      <c r="L24" s="34" t="s">
        <v>9</v>
      </c>
      <c r="M24" s="34"/>
      <c r="N24" s="34"/>
      <c r="O24" s="34"/>
      <c r="P24" s="34"/>
      <c r="Q24" s="34"/>
      <c r="R24" s="34"/>
    </row>
    <row r="25" spans="2:18" ht="3.75" customHeight="1" x14ac:dyDescent="0.2"/>
    <row r="26" spans="2:18" x14ac:dyDescent="0.2">
      <c r="B26" s="20">
        <v>1</v>
      </c>
      <c r="C26" s="25">
        <v>18.882999999999999</v>
      </c>
      <c r="D26" s="21">
        <v>26</v>
      </c>
      <c r="E26" s="25">
        <v>18.832000000000001</v>
      </c>
      <c r="F26" s="21">
        <v>51</v>
      </c>
      <c r="G26" s="25">
        <v>18.838999999999999</v>
      </c>
      <c r="H26" s="21">
        <v>76</v>
      </c>
      <c r="I26" s="25"/>
      <c r="J26" s="22"/>
      <c r="K26" s="21">
        <v>1</v>
      </c>
      <c r="L26" s="25">
        <v>18.802</v>
      </c>
      <c r="M26" s="21">
        <v>26</v>
      </c>
      <c r="N26" s="25">
        <v>18.794</v>
      </c>
      <c r="O26" s="21">
        <v>51</v>
      </c>
      <c r="P26" s="25">
        <v>18.809999999999999</v>
      </c>
      <c r="Q26" s="21">
        <v>76</v>
      </c>
      <c r="R26" s="25">
        <v>18.800999999999998</v>
      </c>
    </row>
    <row r="27" spans="2:18" x14ac:dyDescent="0.2">
      <c r="B27" s="20">
        <v>2</v>
      </c>
      <c r="C27" s="25">
        <v>18.847000000000001</v>
      </c>
      <c r="D27" s="21">
        <v>27</v>
      </c>
      <c r="E27" s="25">
        <v>18.847000000000001</v>
      </c>
      <c r="F27" s="21">
        <v>52</v>
      </c>
      <c r="G27" s="25">
        <v>18.849</v>
      </c>
      <c r="H27" s="21">
        <v>77</v>
      </c>
      <c r="I27" s="25"/>
      <c r="J27" s="22"/>
      <c r="K27" s="21">
        <v>2</v>
      </c>
      <c r="L27" s="25">
        <v>18.814</v>
      </c>
      <c r="M27" s="21">
        <v>27</v>
      </c>
      <c r="N27" s="25">
        <v>18.82</v>
      </c>
      <c r="O27" s="21">
        <v>52</v>
      </c>
      <c r="P27" s="25">
        <v>18.826000000000001</v>
      </c>
      <c r="Q27" s="21">
        <v>77</v>
      </c>
      <c r="R27" s="25">
        <v>18.797999999999998</v>
      </c>
    </row>
    <row r="28" spans="2:18" x14ac:dyDescent="0.2">
      <c r="B28" s="20">
        <v>3</v>
      </c>
      <c r="C28" s="25">
        <v>18.855</v>
      </c>
      <c r="D28" s="21">
        <v>28</v>
      </c>
      <c r="E28" s="25">
        <v>18.841000000000001</v>
      </c>
      <c r="F28" s="21">
        <v>53</v>
      </c>
      <c r="G28" s="25">
        <v>18.824000000000002</v>
      </c>
      <c r="H28" s="21">
        <v>78</v>
      </c>
      <c r="I28" s="25"/>
      <c r="J28" s="22"/>
      <c r="K28" s="21">
        <v>3</v>
      </c>
      <c r="L28" s="25">
        <v>18.797999999999998</v>
      </c>
      <c r="M28" s="21">
        <v>28</v>
      </c>
      <c r="N28" s="25">
        <v>18.821000000000002</v>
      </c>
      <c r="O28" s="21">
        <v>53</v>
      </c>
      <c r="P28" s="25">
        <v>18.774999999999999</v>
      </c>
      <c r="Q28" s="21">
        <v>78</v>
      </c>
      <c r="R28" s="25">
        <v>18.834</v>
      </c>
    </row>
    <row r="29" spans="2:18" x14ac:dyDescent="0.2">
      <c r="B29" s="20">
        <v>4</v>
      </c>
      <c r="C29" s="25">
        <v>18.844000000000001</v>
      </c>
      <c r="D29" s="21">
        <v>29</v>
      </c>
      <c r="E29" s="25">
        <v>18.809999999999999</v>
      </c>
      <c r="F29" s="21">
        <v>54</v>
      </c>
      <c r="G29" s="25">
        <v>18.818999999999999</v>
      </c>
      <c r="H29" s="21">
        <v>79</v>
      </c>
      <c r="I29" s="25"/>
      <c r="J29" s="22"/>
      <c r="K29" s="21">
        <v>4</v>
      </c>
      <c r="L29" s="25">
        <v>18.831</v>
      </c>
      <c r="M29" s="21">
        <v>29</v>
      </c>
      <c r="N29" s="25">
        <v>18.734999999999999</v>
      </c>
      <c r="O29" s="21">
        <v>54</v>
      </c>
      <c r="P29" s="25">
        <v>18.785</v>
      </c>
      <c r="Q29" s="21">
        <v>79</v>
      </c>
      <c r="R29" s="25">
        <v>18.765000000000001</v>
      </c>
    </row>
    <row r="30" spans="2:18" x14ac:dyDescent="0.2">
      <c r="B30" s="20">
        <v>5</v>
      </c>
      <c r="C30" s="25">
        <v>18.844999999999999</v>
      </c>
      <c r="D30" s="21">
        <v>30</v>
      </c>
      <c r="E30" s="25">
        <v>18.853999999999999</v>
      </c>
      <c r="F30" s="21">
        <v>55</v>
      </c>
      <c r="G30" s="25">
        <v>18.841999999999999</v>
      </c>
      <c r="H30" s="21">
        <v>80</v>
      </c>
      <c r="I30" s="25"/>
      <c r="J30" s="22"/>
      <c r="K30" s="21">
        <v>5</v>
      </c>
      <c r="L30" s="25">
        <v>18.734000000000002</v>
      </c>
      <c r="M30" s="21">
        <v>30</v>
      </c>
      <c r="N30" s="25">
        <v>18.751000000000001</v>
      </c>
      <c r="O30" s="21">
        <v>55</v>
      </c>
      <c r="P30" s="25">
        <v>18.789000000000001</v>
      </c>
      <c r="Q30" s="21">
        <v>80</v>
      </c>
      <c r="R30" s="25">
        <v>18.766999999999999</v>
      </c>
    </row>
    <row r="31" spans="2:18" x14ac:dyDescent="0.2">
      <c r="B31" s="20">
        <v>6</v>
      </c>
      <c r="C31" s="25">
        <v>18.867999999999999</v>
      </c>
      <c r="D31" s="21">
        <v>31</v>
      </c>
      <c r="E31" s="25">
        <v>18.899999999999999</v>
      </c>
      <c r="F31" s="21">
        <v>56</v>
      </c>
      <c r="G31" s="25">
        <v>18.832999999999998</v>
      </c>
      <c r="H31" s="21">
        <v>81</v>
      </c>
      <c r="I31" s="25"/>
      <c r="J31" s="22"/>
      <c r="K31" s="21">
        <v>6</v>
      </c>
      <c r="L31" s="25">
        <v>18.734000000000002</v>
      </c>
      <c r="M31" s="21">
        <v>31</v>
      </c>
      <c r="N31" s="25">
        <v>18.834</v>
      </c>
      <c r="O31" s="21">
        <v>56</v>
      </c>
      <c r="P31" s="25">
        <v>18.780999999999999</v>
      </c>
      <c r="Q31" s="21">
        <v>81</v>
      </c>
      <c r="R31" s="25">
        <v>18.895</v>
      </c>
    </row>
    <row r="32" spans="2:18" x14ac:dyDescent="0.2">
      <c r="B32" s="20">
        <v>7</v>
      </c>
      <c r="C32" s="25">
        <v>18.863</v>
      </c>
      <c r="D32" s="21">
        <v>32</v>
      </c>
      <c r="E32" s="25">
        <v>18.818000000000001</v>
      </c>
      <c r="F32" s="21">
        <v>57</v>
      </c>
      <c r="G32" s="25">
        <v>18.855</v>
      </c>
      <c r="H32" s="21">
        <v>82</v>
      </c>
      <c r="I32" s="25"/>
      <c r="J32" s="22"/>
      <c r="K32" s="21">
        <v>7</v>
      </c>
      <c r="L32" s="25">
        <v>18.843</v>
      </c>
      <c r="M32" s="21">
        <v>32</v>
      </c>
      <c r="N32" s="25">
        <v>18.727</v>
      </c>
      <c r="O32" s="21">
        <v>57</v>
      </c>
      <c r="P32" s="25">
        <v>18.795999999999999</v>
      </c>
      <c r="Q32" s="21">
        <v>82</v>
      </c>
      <c r="R32" s="25">
        <v>18.856999999999999</v>
      </c>
    </row>
    <row r="33" spans="2:18" x14ac:dyDescent="0.2">
      <c r="B33" s="20">
        <v>8</v>
      </c>
      <c r="C33" s="25">
        <v>18.856000000000002</v>
      </c>
      <c r="D33" s="21">
        <v>33</v>
      </c>
      <c r="E33" s="25">
        <v>18.870999999999999</v>
      </c>
      <c r="F33" s="21">
        <v>58</v>
      </c>
      <c r="G33" s="25">
        <v>18.893999999999998</v>
      </c>
      <c r="H33" s="21">
        <v>83</v>
      </c>
      <c r="I33" s="25"/>
      <c r="J33" s="22"/>
      <c r="K33" s="21">
        <v>8</v>
      </c>
      <c r="L33" s="25">
        <v>18.806999999999999</v>
      </c>
      <c r="M33" s="21">
        <v>33</v>
      </c>
      <c r="N33" s="25">
        <v>18.835000000000001</v>
      </c>
      <c r="O33" s="21">
        <v>58</v>
      </c>
      <c r="P33" s="25">
        <v>18.888000000000002</v>
      </c>
      <c r="Q33" s="21">
        <v>83</v>
      </c>
      <c r="R33" s="25">
        <v>18.803999999999998</v>
      </c>
    </row>
    <row r="34" spans="2:18" x14ac:dyDescent="0.2">
      <c r="B34" s="20">
        <v>9</v>
      </c>
      <c r="C34" s="25">
        <v>18.847000000000001</v>
      </c>
      <c r="D34" s="21">
        <v>34</v>
      </c>
      <c r="E34" s="25">
        <v>18.864000000000001</v>
      </c>
      <c r="F34" s="21">
        <v>59</v>
      </c>
      <c r="G34" s="25">
        <v>18.849</v>
      </c>
      <c r="H34" s="21">
        <v>84</v>
      </c>
      <c r="I34" s="25"/>
      <c r="J34" s="22"/>
      <c r="K34" s="21">
        <v>9</v>
      </c>
      <c r="L34" s="25">
        <v>18.786000000000001</v>
      </c>
      <c r="M34" s="21">
        <v>34</v>
      </c>
      <c r="N34" s="25">
        <v>18.773</v>
      </c>
      <c r="O34" s="21">
        <v>59</v>
      </c>
      <c r="P34" s="25">
        <v>18.817</v>
      </c>
      <c r="Q34" s="21">
        <v>84</v>
      </c>
      <c r="R34" s="25">
        <v>18.858000000000001</v>
      </c>
    </row>
    <row r="35" spans="2:18" x14ac:dyDescent="0.2">
      <c r="B35" s="20">
        <v>10</v>
      </c>
      <c r="C35" s="25">
        <v>18.869</v>
      </c>
      <c r="D35" s="21">
        <v>35</v>
      </c>
      <c r="E35" s="25">
        <v>18.843</v>
      </c>
      <c r="F35" s="21">
        <v>60</v>
      </c>
      <c r="G35" s="25">
        <v>18.869</v>
      </c>
      <c r="H35" s="21">
        <v>85</v>
      </c>
      <c r="I35" s="25"/>
      <c r="J35" s="22"/>
      <c r="K35" s="21">
        <v>10</v>
      </c>
      <c r="L35" s="25">
        <v>18.754000000000001</v>
      </c>
      <c r="M35" s="21">
        <v>35</v>
      </c>
      <c r="N35" s="25">
        <v>18.844000000000001</v>
      </c>
      <c r="O35" s="21">
        <v>60</v>
      </c>
      <c r="P35" s="25">
        <v>18.783000000000001</v>
      </c>
      <c r="Q35" s="21">
        <v>85</v>
      </c>
      <c r="R35" s="25">
        <v>18.771999999999998</v>
      </c>
    </row>
    <row r="36" spans="2:18" x14ac:dyDescent="0.2">
      <c r="B36" s="20">
        <v>11</v>
      </c>
      <c r="C36" s="25">
        <v>18.823</v>
      </c>
      <c r="D36" s="21">
        <v>36</v>
      </c>
      <c r="E36" s="25">
        <v>18.815999999999999</v>
      </c>
      <c r="F36" s="21">
        <v>61</v>
      </c>
      <c r="G36" s="25">
        <v>18.827999999999999</v>
      </c>
      <c r="H36" s="21">
        <v>86</v>
      </c>
      <c r="I36" s="25"/>
      <c r="J36" s="22"/>
      <c r="K36" s="21">
        <v>11</v>
      </c>
      <c r="L36" s="25">
        <v>18.782</v>
      </c>
      <c r="M36" s="21">
        <v>36</v>
      </c>
      <c r="N36" s="25">
        <v>18.763999999999999</v>
      </c>
      <c r="O36" s="21">
        <v>61</v>
      </c>
      <c r="P36" s="25">
        <v>18.768000000000001</v>
      </c>
      <c r="Q36" s="21">
        <v>86</v>
      </c>
      <c r="R36" s="25"/>
    </row>
    <row r="37" spans="2:18" x14ac:dyDescent="0.2">
      <c r="B37" s="20">
        <v>12</v>
      </c>
      <c r="C37" s="25">
        <v>18.849</v>
      </c>
      <c r="D37" s="21">
        <v>37</v>
      </c>
      <c r="E37" s="25">
        <v>18.878</v>
      </c>
      <c r="F37" s="21">
        <v>62</v>
      </c>
      <c r="G37" s="25">
        <v>18.873999999999999</v>
      </c>
      <c r="H37" s="21">
        <v>87</v>
      </c>
      <c r="I37" s="25"/>
      <c r="J37" s="22"/>
      <c r="K37" s="21">
        <v>12</v>
      </c>
      <c r="L37" s="25">
        <v>18.782</v>
      </c>
      <c r="M37" s="21">
        <v>37</v>
      </c>
      <c r="N37" s="25">
        <v>18.809000000000001</v>
      </c>
      <c r="O37" s="21">
        <v>62</v>
      </c>
      <c r="P37" s="25">
        <v>18.831</v>
      </c>
      <c r="Q37" s="21">
        <v>87</v>
      </c>
      <c r="R37" s="25"/>
    </row>
    <row r="38" spans="2:18" x14ac:dyDescent="0.2">
      <c r="B38" s="20">
        <v>13</v>
      </c>
      <c r="C38" s="25">
        <v>18.821000000000002</v>
      </c>
      <c r="D38" s="21">
        <v>38</v>
      </c>
      <c r="E38" s="25">
        <v>18.875</v>
      </c>
      <c r="F38" s="21">
        <v>63</v>
      </c>
      <c r="G38" s="25">
        <v>18.844000000000001</v>
      </c>
      <c r="H38" s="21">
        <v>88</v>
      </c>
      <c r="I38" s="25"/>
      <c r="J38" s="22"/>
      <c r="K38" s="21">
        <v>13</v>
      </c>
      <c r="L38" s="25">
        <v>18.885999999999999</v>
      </c>
      <c r="M38" s="21">
        <v>38</v>
      </c>
      <c r="N38" s="25">
        <v>18.844999999999999</v>
      </c>
      <c r="O38" s="21">
        <v>63</v>
      </c>
      <c r="P38" s="25">
        <v>18.831</v>
      </c>
      <c r="Q38" s="21">
        <v>88</v>
      </c>
      <c r="R38" s="25"/>
    </row>
    <row r="39" spans="2:18" x14ac:dyDescent="0.2">
      <c r="B39" s="20">
        <v>14</v>
      </c>
      <c r="C39" s="25">
        <v>18.843</v>
      </c>
      <c r="D39" s="21">
        <v>39</v>
      </c>
      <c r="E39" s="25">
        <v>18.876999999999999</v>
      </c>
      <c r="F39" s="21">
        <v>64</v>
      </c>
      <c r="G39" s="25">
        <v>18.831</v>
      </c>
      <c r="H39" s="21">
        <v>89</v>
      </c>
      <c r="I39" s="25"/>
      <c r="J39" s="22"/>
      <c r="K39" s="21">
        <v>14</v>
      </c>
      <c r="L39" s="25">
        <v>18.795999999999999</v>
      </c>
      <c r="M39" s="21">
        <v>39</v>
      </c>
      <c r="N39" s="25">
        <v>18.798999999999999</v>
      </c>
      <c r="O39" s="21">
        <v>64</v>
      </c>
      <c r="P39" s="25">
        <v>18.834</v>
      </c>
      <c r="Q39" s="21">
        <v>89</v>
      </c>
      <c r="R39" s="25"/>
    </row>
    <row r="40" spans="2:18" x14ac:dyDescent="0.2">
      <c r="B40" s="20">
        <v>15</v>
      </c>
      <c r="C40" s="25">
        <v>18.875</v>
      </c>
      <c r="D40" s="21">
        <v>40</v>
      </c>
      <c r="E40" s="25">
        <v>18.794</v>
      </c>
      <c r="F40" s="21">
        <v>65</v>
      </c>
      <c r="G40" s="25">
        <v>18.847999999999999</v>
      </c>
      <c r="H40" s="21">
        <v>90</v>
      </c>
      <c r="I40" s="25"/>
      <c r="J40" s="22"/>
      <c r="K40" s="21">
        <v>15</v>
      </c>
      <c r="L40" s="25">
        <v>18.792000000000002</v>
      </c>
      <c r="M40" s="21">
        <v>40</v>
      </c>
      <c r="N40" s="25">
        <v>18.863</v>
      </c>
      <c r="O40" s="21">
        <v>65</v>
      </c>
      <c r="P40" s="25">
        <v>18.78</v>
      </c>
      <c r="Q40" s="21">
        <v>90</v>
      </c>
      <c r="R40" s="25"/>
    </row>
    <row r="41" spans="2:18" x14ac:dyDescent="0.2">
      <c r="B41" s="20">
        <v>16</v>
      </c>
      <c r="C41" s="25">
        <v>18.809999999999999</v>
      </c>
      <c r="D41" s="21">
        <v>41</v>
      </c>
      <c r="E41" s="25">
        <v>18.792000000000002</v>
      </c>
      <c r="F41" s="21">
        <v>66</v>
      </c>
      <c r="G41" s="25"/>
      <c r="H41" s="21">
        <v>91</v>
      </c>
      <c r="I41" s="25"/>
      <c r="J41" s="22"/>
      <c r="K41" s="21">
        <v>16</v>
      </c>
      <c r="L41" s="25">
        <v>18.78</v>
      </c>
      <c r="M41" s="21">
        <v>41</v>
      </c>
      <c r="N41" s="25">
        <v>18.783999999999999</v>
      </c>
      <c r="O41" s="21">
        <v>66</v>
      </c>
      <c r="P41" s="25">
        <v>18.823</v>
      </c>
      <c r="Q41" s="21">
        <v>91</v>
      </c>
      <c r="R41" s="25"/>
    </row>
    <row r="42" spans="2:18" x14ac:dyDescent="0.2">
      <c r="B42" s="20">
        <v>17</v>
      </c>
      <c r="C42" s="25">
        <v>18.780999999999999</v>
      </c>
      <c r="D42" s="21">
        <v>42</v>
      </c>
      <c r="E42" s="25">
        <v>18.795999999999999</v>
      </c>
      <c r="F42" s="21">
        <v>67</v>
      </c>
      <c r="G42" s="25"/>
      <c r="H42" s="21">
        <v>92</v>
      </c>
      <c r="I42" s="25"/>
      <c r="J42" s="22"/>
      <c r="K42" s="21">
        <v>17</v>
      </c>
      <c r="L42" s="25">
        <v>18.779</v>
      </c>
      <c r="M42" s="21">
        <v>42</v>
      </c>
      <c r="N42" s="25">
        <v>18.808</v>
      </c>
      <c r="O42" s="21">
        <v>67</v>
      </c>
      <c r="P42" s="25">
        <v>18.878</v>
      </c>
      <c r="Q42" s="21">
        <v>92</v>
      </c>
      <c r="R42" s="25"/>
    </row>
    <row r="43" spans="2:18" x14ac:dyDescent="0.2">
      <c r="B43" s="20">
        <v>18</v>
      </c>
      <c r="C43" s="25">
        <v>18.867000000000001</v>
      </c>
      <c r="D43" s="21">
        <v>43</v>
      </c>
      <c r="E43" s="25">
        <v>18.908999999999999</v>
      </c>
      <c r="F43" s="21">
        <v>68</v>
      </c>
      <c r="G43" s="25"/>
      <c r="H43" s="21">
        <v>93</v>
      </c>
      <c r="I43" s="25"/>
      <c r="J43" s="22"/>
      <c r="K43" s="21">
        <v>18</v>
      </c>
      <c r="L43" s="25">
        <v>18.867999999999999</v>
      </c>
      <c r="M43" s="21">
        <v>43</v>
      </c>
      <c r="N43" s="25">
        <v>18.774000000000001</v>
      </c>
      <c r="O43" s="21">
        <v>68</v>
      </c>
      <c r="P43" s="25">
        <v>18.841000000000001</v>
      </c>
      <c r="Q43" s="21">
        <v>93</v>
      </c>
      <c r="R43" s="25"/>
    </row>
    <row r="44" spans="2:18" x14ac:dyDescent="0.2">
      <c r="B44" s="20">
        <v>19</v>
      </c>
      <c r="C44" s="25">
        <v>18.847999999999999</v>
      </c>
      <c r="D44" s="21">
        <v>44</v>
      </c>
      <c r="E44" s="25">
        <v>18.831</v>
      </c>
      <c r="F44" s="21">
        <v>69</v>
      </c>
      <c r="G44" s="25"/>
      <c r="H44" s="21">
        <v>94</v>
      </c>
      <c r="I44" s="25"/>
      <c r="J44" s="22"/>
      <c r="K44" s="21">
        <v>19</v>
      </c>
      <c r="L44" s="25">
        <v>18.843</v>
      </c>
      <c r="M44" s="21">
        <v>44</v>
      </c>
      <c r="N44" s="25">
        <v>18.777999999999999</v>
      </c>
      <c r="O44" s="21">
        <v>69</v>
      </c>
      <c r="P44" s="25">
        <v>18.779</v>
      </c>
      <c r="Q44" s="21">
        <v>94</v>
      </c>
      <c r="R44" s="25"/>
    </row>
    <row r="45" spans="2:18" x14ac:dyDescent="0.2">
      <c r="B45" s="20">
        <v>20</v>
      </c>
      <c r="C45" s="25">
        <v>18.849</v>
      </c>
      <c r="D45" s="21">
        <v>45</v>
      </c>
      <c r="E45" s="25">
        <v>18.824000000000002</v>
      </c>
      <c r="F45" s="21">
        <v>70</v>
      </c>
      <c r="G45" s="25"/>
      <c r="H45" s="21">
        <v>95</v>
      </c>
      <c r="I45" s="25"/>
      <c r="J45" s="22"/>
      <c r="K45" s="21">
        <v>20</v>
      </c>
      <c r="L45" s="25">
        <v>18.797999999999998</v>
      </c>
      <c r="M45" s="21">
        <v>45</v>
      </c>
      <c r="N45" s="25">
        <v>18.856999999999999</v>
      </c>
      <c r="O45" s="21">
        <v>70</v>
      </c>
      <c r="P45" s="25">
        <v>18.827999999999999</v>
      </c>
      <c r="Q45" s="21">
        <v>95</v>
      </c>
      <c r="R45" s="25"/>
    </row>
    <row r="46" spans="2:18" x14ac:dyDescent="0.2">
      <c r="B46" s="20">
        <v>21</v>
      </c>
      <c r="C46" s="25">
        <v>18.876000000000001</v>
      </c>
      <c r="D46" s="21">
        <v>46</v>
      </c>
      <c r="E46" s="25">
        <v>18.858000000000001</v>
      </c>
      <c r="F46" s="21">
        <v>71</v>
      </c>
      <c r="G46" s="25"/>
      <c r="H46" s="21">
        <v>96</v>
      </c>
      <c r="I46" s="25"/>
      <c r="J46" s="22"/>
      <c r="K46" s="21">
        <v>21</v>
      </c>
      <c r="L46" s="25">
        <v>18.853999999999999</v>
      </c>
      <c r="M46" s="21">
        <v>46</v>
      </c>
      <c r="N46" s="25">
        <v>18.77</v>
      </c>
      <c r="O46" s="21">
        <v>71</v>
      </c>
      <c r="P46" s="25">
        <v>18.841000000000001</v>
      </c>
      <c r="Q46" s="21">
        <v>96</v>
      </c>
      <c r="R46" s="25"/>
    </row>
    <row r="47" spans="2:18" x14ac:dyDescent="0.2">
      <c r="B47" s="20">
        <v>22</v>
      </c>
      <c r="C47" s="25">
        <v>18.838999999999999</v>
      </c>
      <c r="D47" s="21">
        <v>47</v>
      </c>
      <c r="E47" s="25">
        <v>18.923999999999999</v>
      </c>
      <c r="F47" s="21">
        <v>72</v>
      </c>
      <c r="G47" s="25"/>
      <c r="H47" s="21">
        <v>97</v>
      </c>
      <c r="I47" s="25"/>
      <c r="J47" s="22"/>
      <c r="K47" s="21">
        <v>22</v>
      </c>
      <c r="L47" s="25">
        <v>18.779</v>
      </c>
      <c r="M47" s="21">
        <v>47</v>
      </c>
      <c r="N47" s="25">
        <v>18.738</v>
      </c>
      <c r="O47" s="21">
        <v>72</v>
      </c>
      <c r="P47" s="25">
        <v>18.850999999999999</v>
      </c>
      <c r="Q47" s="21">
        <v>97</v>
      </c>
      <c r="R47" s="25"/>
    </row>
    <row r="48" spans="2:18" x14ac:dyDescent="0.2">
      <c r="B48" s="20">
        <v>23</v>
      </c>
      <c r="C48" s="25">
        <v>18.861000000000001</v>
      </c>
      <c r="D48" s="21">
        <v>48</v>
      </c>
      <c r="E48" s="25">
        <v>18.826000000000001</v>
      </c>
      <c r="F48" s="21">
        <v>73</v>
      </c>
      <c r="G48" s="25"/>
      <c r="H48" s="21">
        <v>98</v>
      </c>
      <c r="I48" s="25"/>
      <c r="J48" s="22"/>
      <c r="K48" s="21">
        <v>23</v>
      </c>
      <c r="L48" s="25">
        <v>18.783000000000001</v>
      </c>
      <c r="M48" s="21">
        <v>48</v>
      </c>
      <c r="N48" s="25">
        <v>18.795999999999999</v>
      </c>
      <c r="O48" s="21">
        <v>73</v>
      </c>
      <c r="P48" s="25">
        <v>18.765000000000001</v>
      </c>
      <c r="Q48" s="21">
        <v>98</v>
      </c>
      <c r="R48" s="25"/>
    </row>
    <row r="49" spans="1:18" x14ac:dyDescent="0.2">
      <c r="B49" s="20">
        <v>24</v>
      </c>
      <c r="C49" s="25">
        <v>18.859000000000002</v>
      </c>
      <c r="D49" s="21">
        <v>49</v>
      </c>
      <c r="E49" s="25">
        <v>18.824000000000002</v>
      </c>
      <c r="F49" s="21">
        <v>74</v>
      </c>
      <c r="G49" s="25"/>
      <c r="H49" s="21">
        <v>99</v>
      </c>
      <c r="I49" s="25"/>
      <c r="J49" s="22"/>
      <c r="K49" s="21">
        <v>24</v>
      </c>
      <c r="L49" s="25">
        <v>18.838000000000001</v>
      </c>
      <c r="M49" s="21">
        <v>49</v>
      </c>
      <c r="N49" s="25">
        <v>18.803000000000001</v>
      </c>
      <c r="O49" s="21">
        <v>74</v>
      </c>
      <c r="P49" s="25">
        <v>18.809999999999999</v>
      </c>
      <c r="Q49" s="21">
        <v>99</v>
      </c>
      <c r="R49" s="25"/>
    </row>
    <row r="50" spans="1:18" x14ac:dyDescent="0.2">
      <c r="B50" s="20">
        <v>25</v>
      </c>
      <c r="C50" s="25">
        <v>18.803000000000001</v>
      </c>
      <c r="D50" s="21">
        <v>50</v>
      </c>
      <c r="E50" s="25">
        <v>18.866</v>
      </c>
      <c r="F50" s="21">
        <v>75</v>
      </c>
      <c r="G50" s="25"/>
      <c r="H50" s="21">
        <v>100</v>
      </c>
      <c r="I50" s="25"/>
      <c r="J50" s="22"/>
      <c r="K50" s="21">
        <v>25</v>
      </c>
      <c r="L50" s="25">
        <v>18.744</v>
      </c>
      <c r="M50" s="21">
        <v>50</v>
      </c>
      <c r="N50" s="25">
        <v>18.792999999999999</v>
      </c>
      <c r="O50" s="21">
        <v>75</v>
      </c>
      <c r="P50" s="25">
        <v>18.844999999999999</v>
      </c>
      <c r="Q50" s="21">
        <v>100</v>
      </c>
      <c r="R50" s="25"/>
    </row>
    <row r="51" spans="1:18" x14ac:dyDescent="0.2"/>
    <row r="52" spans="1:18" hidden="1" x14ac:dyDescent="0.2">
      <c r="A52" s="23"/>
    </row>
  </sheetData>
  <sheetProtection sheet="1" objects="1" scenarios="1" selectLockedCells="1"/>
  <mergeCells count="19">
    <mergeCell ref="B1:R1"/>
    <mergeCell ref="O7:R7"/>
    <mergeCell ref="O14:R14"/>
    <mergeCell ref="O11:Q11"/>
    <mergeCell ref="O12:Q12"/>
    <mergeCell ref="O10:Q10"/>
    <mergeCell ref="B22:F22"/>
    <mergeCell ref="C24:I24"/>
    <mergeCell ref="L24:R24"/>
    <mergeCell ref="O8:Q8"/>
    <mergeCell ref="O9:Q9"/>
    <mergeCell ref="O22:R22"/>
    <mergeCell ref="O15:Q15"/>
    <mergeCell ref="O16:Q16"/>
    <mergeCell ref="O17:Q17"/>
    <mergeCell ref="O18:Q18"/>
    <mergeCell ref="O20:Q20"/>
    <mergeCell ref="O21:Q21"/>
    <mergeCell ref="O19:Q19"/>
  </mergeCells>
  <phoneticPr fontId="2" type="noConversion"/>
  <printOptions horizontalCentered="1" verticalCentered="1"/>
  <pageMargins left="0" right="0" top="0" bottom="0" header="0" footer="0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9"/>
  <sheetViews>
    <sheetView workbookViewId="0">
      <selection activeCell="B17" sqref="B17"/>
    </sheetView>
  </sheetViews>
  <sheetFormatPr defaultRowHeight="12.75" x14ac:dyDescent="0.2"/>
  <cols>
    <col min="1" max="1" width="19" bestFit="1" customWidth="1"/>
    <col min="5" max="5" width="12.42578125" bestFit="1" customWidth="1"/>
    <col min="7" max="7" width="10.28515625" customWidth="1"/>
  </cols>
  <sheetData>
    <row r="1" spans="1:3" x14ac:dyDescent="0.2">
      <c r="A1" t="s">
        <v>0</v>
      </c>
      <c r="B1" t="str">
        <f>'Box And Whisker Plot'!C24</f>
        <v>Data Set # 1</v>
      </c>
      <c r="C1" t="str">
        <f>'Box And Whisker Plot'!L24</f>
        <v>Data Set # 2</v>
      </c>
    </row>
    <row r="2" spans="1:3" x14ac:dyDescent="0.2">
      <c r="A2" t="s">
        <v>3</v>
      </c>
      <c r="B2">
        <f>QUARTILE(B10:B109,1)</f>
        <v>18.827999999999999</v>
      </c>
      <c r="C2">
        <f>QUARTILE(C10:C109,1)</f>
        <v>18.779</v>
      </c>
    </row>
    <row r="3" spans="1:3" x14ac:dyDescent="0.2">
      <c r="A3" t="s">
        <v>4</v>
      </c>
      <c r="B3">
        <f>QUARTILE(B10:B109,0)</f>
        <v>18.780999999999999</v>
      </c>
      <c r="C3">
        <f>QUARTILE(C10:C109,0)</f>
        <v>18.727</v>
      </c>
    </row>
    <row r="4" spans="1:3" x14ac:dyDescent="0.2">
      <c r="A4" t="s">
        <v>5</v>
      </c>
      <c r="B4">
        <f>QUARTILE(B10:B109,2)</f>
        <v>18.847000000000001</v>
      </c>
      <c r="C4">
        <f>QUARTILE(C10:C109,2)</f>
        <v>18.798999999999999</v>
      </c>
    </row>
    <row r="5" spans="1:3" x14ac:dyDescent="0.2">
      <c r="A5" t="s">
        <v>6</v>
      </c>
      <c r="B5">
        <f>QUARTILE(B10:B109,4)</f>
        <v>18.923999999999999</v>
      </c>
      <c r="C5">
        <f>QUARTILE(C10:C109,4)</f>
        <v>18.895</v>
      </c>
    </row>
    <row r="6" spans="1:3" x14ac:dyDescent="0.2">
      <c r="A6" t="s">
        <v>7</v>
      </c>
      <c r="B6">
        <f>QUARTILE(B10:B109,3)</f>
        <v>18.866</v>
      </c>
      <c r="C6">
        <f>QUARTILE(C10:C109,3)</f>
        <v>18.834</v>
      </c>
    </row>
    <row r="7" spans="1:3" x14ac:dyDescent="0.2">
      <c r="A7" t="s">
        <v>10</v>
      </c>
      <c r="B7">
        <f>ROUND(AVERAGE(B10:B109),5-LEN(INT(AVERAGE(B10:B109))))</f>
        <v>18.847000000000001</v>
      </c>
      <c r="C7">
        <f>ROUND(AVERAGE(C10:C109),5-LEN(INT(AVERAGE(C10:C109))))</f>
        <v>18.805</v>
      </c>
    </row>
    <row r="8" spans="1:3" x14ac:dyDescent="0.2">
      <c r="A8" t="s">
        <v>11</v>
      </c>
      <c r="B8">
        <f>B6-B2</f>
        <v>3.8000000000000256E-2</v>
      </c>
      <c r="C8">
        <f>C6-C2</f>
        <v>5.4999999999999716E-2</v>
      </c>
    </row>
    <row r="9" spans="1:3" x14ac:dyDescent="0.2">
      <c r="B9" s="1" t="s">
        <v>1</v>
      </c>
      <c r="C9" s="1" t="s">
        <v>2</v>
      </c>
    </row>
    <row r="10" spans="1:3" x14ac:dyDescent="0.2">
      <c r="A10">
        <v>1</v>
      </c>
      <c r="B10" s="1">
        <f>IF('Box And Whisker Plot'!C26="","",'Box And Whisker Plot'!C26)</f>
        <v>18.882999999999999</v>
      </c>
      <c r="C10" s="1">
        <f>IF('Box And Whisker Plot'!L26="","",'Box And Whisker Plot'!L26)</f>
        <v>18.802</v>
      </c>
    </row>
    <row r="11" spans="1:3" x14ac:dyDescent="0.2">
      <c r="A11">
        <v>2</v>
      </c>
      <c r="B11" s="1">
        <f>IF('Box And Whisker Plot'!C27="","",'Box And Whisker Plot'!C27)</f>
        <v>18.847000000000001</v>
      </c>
      <c r="C11" s="1">
        <f>IF('Box And Whisker Plot'!L27="","",'Box And Whisker Plot'!L27)</f>
        <v>18.814</v>
      </c>
    </row>
    <row r="12" spans="1:3" x14ac:dyDescent="0.2">
      <c r="A12">
        <v>3</v>
      </c>
      <c r="B12" s="1">
        <f>IF('Box And Whisker Plot'!C28="","",'Box And Whisker Plot'!C28)</f>
        <v>18.855</v>
      </c>
      <c r="C12" s="1">
        <f>IF('Box And Whisker Plot'!L28="","",'Box And Whisker Plot'!L28)</f>
        <v>18.797999999999998</v>
      </c>
    </row>
    <row r="13" spans="1:3" x14ac:dyDescent="0.2">
      <c r="A13">
        <v>4</v>
      </c>
      <c r="B13" s="1">
        <f>IF('Box And Whisker Plot'!C29="","",'Box And Whisker Plot'!C29)</f>
        <v>18.844000000000001</v>
      </c>
      <c r="C13" s="1">
        <f>IF('Box And Whisker Plot'!L29="","",'Box And Whisker Plot'!L29)</f>
        <v>18.831</v>
      </c>
    </row>
    <row r="14" spans="1:3" x14ac:dyDescent="0.2">
      <c r="A14">
        <v>5</v>
      </c>
      <c r="B14" s="1">
        <f>IF('Box And Whisker Plot'!C30="","",'Box And Whisker Plot'!C30)</f>
        <v>18.844999999999999</v>
      </c>
      <c r="C14" s="1">
        <f>IF('Box And Whisker Plot'!L30="","",'Box And Whisker Plot'!L30)</f>
        <v>18.734000000000002</v>
      </c>
    </row>
    <row r="15" spans="1:3" x14ac:dyDescent="0.2">
      <c r="A15">
        <v>6</v>
      </c>
      <c r="B15" s="1">
        <f>IF('Box And Whisker Plot'!C31="","",'Box And Whisker Plot'!C31)</f>
        <v>18.867999999999999</v>
      </c>
      <c r="C15" s="1">
        <f>IF('Box And Whisker Plot'!L31="","",'Box And Whisker Plot'!L31)</f>
        <v>18.734000000000002</v>
      </c>
    </row>
    <row r="16" spans="1:3" x14ac:dyDescent="0.2">
      <c r="A16">
        <v>7</v>
      </c>
      <c r="B16" s="1">
        <f>IF('Box And Whisker Plot'!C32="","",'Box And Whisker Plot'!C32)</f>
        <v>18.863</v>
      </c>
      <c r="C16" s="1">
        <f>IF('Box And Whisker Plot'!L32="","",'Box And Whisker Plot'!L32)</f>
        <v>18.843</v>
      </c>
    </row>
    <row r="17" spans="1:3" x14ac:dyDescent="0.2">
      <c r="A17">
        <v>8</v>
      </c>
      <c r="B17" s="1">
        <f>IF('Box And Whisker Plot'!C33="","",'Box And Whisker Plot'!C33)</f>
        <v>18.856000000000002</v>
      </c>
      <c r="C17" s="1">
        <f>IF('Box And Whisker Plot'!L33="","",'Box And Whisker Plot'!L33)</f>
        <v>18.806999999999999</v>
      </c>
    </row>
    <row r="18" spans="1:3" x14ac:dyDescent="0.2">
      <c r="A18">
        <v>9</v>
      </c>
      <c r="B18" s="1">
        <f>IF('Box And Whisker Plot'!C34="","",'Box And Whisker Plot'!C34)</f>
        <v>18.847000000000001</v>
      </c>
      <c r="C18" s="1">
        <f>IF('Box And Whisker Plot'!L34="","",'Box And Whisker Plot'!L34)</f>
        <v>18.786000000000001</v>
      </c>
    </row>
    <row r="19" spans="1:3" x14ac:dyDescent="0.2">
      <c r="A19">
        <v>10</v>
      </c>
      <c r="B19" s="1">
        <f>IF('Box And Whisker Plot'!C35="","",'Box And Whisker Plot'!C35)</f>
        <v>18.869</v>
      </c>
      <c r="C19" s="1">
        <f>IF('Box And Whisker Plot'!L35="","",'Box And Whisker Plot'!L35)</f>
        <v>18.754000000000001</v>
      </c>
    </row>
    <row r="20" spans="1:3" x14ac:dyDescent="0.2">
      <c r="A20">
        <v>11</v>
      </c>
      <c r="B20" s="1">
        <f>IF('Box And Whisker Plot'!C36="","",'Box And Whisker Plot'!C36)</f>
        <v>18.823</v>
      </c>
      <c r="C20" s="1">
        <f>IF('Box And Whisker Plot'!L36="","",'Box And Whisker Plot'!L36)</f>
        <v>18.782</v>
      </c>
    </row>
    <row r="21" spans="1:3" x14ac:dyDescent="0.2">
      <c r="A21">
        <v>12</v>
      </c>
      <c r="B21" s="1">
        <f>IF('Box And Whisker Plot'!C37="","",'Box And Whisker Plot'!C37)</f>
        <v>18.849</v>
      </c>
      <c r="C21" s="1">
        <f>IF('Box And Whisker Plot'!L37="","",'Box And Whisker Plot'!L37)</f>
        <v>18.782</v>
      </c>
    </row>
    <row r="22" spans="1:3" x14ac:dyDescent="0.2">
      <c r="A22">
        <v>13</v>
      </c>
      <c r="B22" s="1">
        <f>IF('Box And Whisker Plot'!C38="","",'Box And Whisker Plot'!C38)</f>
        <v>18.821000000000002</v>
      </c>
      <c r="C22" s="1">
        <f>IF('Box And Whisker Plot'!L38="","",'Box And Whisker Plot'!L38)</f>
        <v>18.885999999999999</v>
      </c>
    </row>
    <row r="23" spans="1:3" x14ac:dyDescent="0.2">
      <c r="A23">
        <v>14</v>
      </c>
      <c r="B23" s="1">
        <f>IF('Box And Whisker Plot'!C39="","",'Box And Whisker Plot'!C39)</f>
        <v>18.843</v>
      </c>
      <c r="C23" s="1">
        <f>IF('Box And Whisker Plot'!L39="","",'Box And Whisker Plot'!L39)</f>
        <v>18.795999999999999</v>
      </c>
    </row>
    <row r="24" spans="1:3" x14ac:dyDescent="0.2">
      <c r="A24">
        <v>15</v>
      </c>
      <c r="B24" s="1">
        <f>IF('Box And Whisker Plot'!C40="","",'Box And Whisker Plot'!C40)</f>
        <v>18.875</v>
      </c>
      <c r="C24" s="1">
        <f>IF('Box And Whisker Plot'!L40="","",'Box And Whisker Plot'!L40)</f>
        <v>18.792000000000002</v>
      </c>
    </row>
    <row r="25" spans="1:3" x14ac:dyDescent="0.2">
      <c r="A25">
        <v>16</v>
      </c>
      <c r="B25" s="1">
        <f>IF('Box And Whisker Plot'!C41="","",'Box And Whisker Plot'!C41)</f>
        <v>18.809999999999999</v>
      </c>
      <c r="C25" s="1">
        <f>IF('Box And Whisker Plot'!L41="","",'Box And Whisker Plot'!L41)</f>
        <v>18.78</v>
      </c>
    </row>
    <row r="26" spans="1:3" x14ac:dyDescent="0.2">
      <c r="A26">
        <v>17</v>
      </c>
      <c r="B26" s="1">
        <f>IF('Box And Whisker Plot'!C42="","",'Box And Whisker Plot'!C42)</f>
        <v>18.780999999999999</v>
      </c>
      <c r="C26" s="1">
        <f>IF('Box And Whisker Plot'!L42="","",'Box And Whisker Plot'!L42)</f>
        <v>18.779</v>
      </c>
    </row>
    <row r="27" spans="1:3" x14ac:dyDescent="0.2">
      <c r="A27">
        <v>18</v>
      </c>
      <c r="B27" s="1">
        <f>IF('Box And Whisker Plot'!C43="","",'Box And Whisker Plot'!C43)</f>
        <v>18.867000000000001</v>
      </c>
      <c r="C27" s="1">
        <f>IF('Box And Whisker Plot'!L43="","",'Box And Whisker Plot'!L43)</f>
        <v>18.867999999999999</v>
      </c>
    </row>
    <row r="28" spans="1:3" x14ac:dyDescent="0.2">
      <c r="A28">
        <v>19</v>
      </c>
      <c r="B28" s="1">
        <f>IF('Box And Whisker Plot'!C44="","",'Box And Whisker Plot'!C44)</f>
        <v>18.847999999999999</v>
      </c>
      <c r="C28" s="1">
        <f>IF('Box And Whisker Plot'!L44="","",'Box And Whisker Plot'!L44)</f>
        <v>18.843</v>
      </c>
    </row>
    <row r="29" spans="1:3" x14ac:dyDescent="0.2">
      <c r="A29">
        <v>20</v>
      </c>
      <c r="B29" s="1">
        <f>IF('Box And Whisker Plot'!C45="","",'Box And Whisker Plot'!C45)</f>
        <v>18.849</v>
      </c>
      <c r="C29" s="1">
        <f>IF('Box And Whisker Plot'!L45="","",'Box And Whisker Plot'!L45)</f>
        <v>18.797999999999998</v>
      </c>
    </row>
    <row r="30" spans="1:3" x14ac:dyDescent="0.2">
      <c r="A30">
        <v>21</v>
      </c>
      <c r="B30" s="1">
        <f>IF('Box And Whisker Plot'!C46="","",'Box And Whisker Plot'!C46)</f>
        <v>18.876000000000001</v>
      </c>
      <c r="C30" s="1">
        <f>IF('Box And Whisker Plot'!L46="","",'Box And Whisker Plot'!L46)</f>
        <v>18.853999999999999</v>
      </c>
    </row>
    <row r="31" spans="1:3" x14ac:dyDescent="0.2">
      <c r="A31">
        <v>22</v>
      </c>
      <c r="B31" s="1">
        <f>IF('Box And Whisker Plot'!C47="","",'Box And Whisker Plot'!C47)</f>
        <v>18.838999999999999</v>
      </c>
      <c r="C31" s="1">
        <f>IF('Box And Whisker Plot'!L47="","",'Box And Whisker Plot'!L47)</f>
        <v>18.779</v>
      </c>
    </row>
    <row r="32" spans="1:3" x14ac:dyDescent="0.2">
      <c r="A32">
        <v>23</v>
      </c>
      <c r="B32" s="1">
        <f>IF('Box And Whisker Plot'!C48="","",'Box And Whisker Plot'!C48)</f>
        <v>18.861000000000001</v>
      </c>
      <c r="C32" s="1">
        <f>IF('Box And Whisker Plot'!L48="","",'Box And Whisker Plot'!L48)</f>
        <v>18.783000000000001</v>
      </c>
    </row>
    <row r="33" spans="1:3" x14ac:dyDescent="0.2">
      <c r="A33">
        <v>24</v>
      </c>
      <c r="B33" s="1">
        <f>IF('Box And Whisker Plot'!C49="","",'Box And Whisker Plot'!C49)</f>
        <v>18.859000000000002</v>
      </c>
      <c r="C33" s="1">
        <f>IF('Box And Whisker Plot'!L49="","",'Box And Whisker Plot'!L49)</f>
        <v>18.838000000000001</v>
      </c>
    </row>
    <row r="34" spans="1:3" x14ac:dyDescent="0.2">
      <c r="A34">
        <v>25</v>
      </c>
      <c r="B34" s="1">
        <f>IF('Box And Whisker Plot'!C50="","",'Box And Whisker Plot'!C50)</f>
        <v>18.803000000000001</v>
      </c>
      <c r="C34" s="1">
        <f>IF('Box And Whisker Plot'!L50="","",'Box And Whisker Plot'!L50)</f>
        <v>18.744</v>
      </c>
    </row>
    <row r="35" spans="1:3" x14ac:dyDescent="0.2">
      <c r="A35">
        <v>26</v>
      </c>
      <c r="B35" s="1">
        <f>IF('Box And Whisker Plot'!E26="","",'Box And Whisker Plot'!E26)</f>
        <v>18.832000000000001</v>
      </c>
      <c r="C35" s="1">
        <f>IF('Box And Whisker Plot'!N26="","",'Box And Whisker Plot'!N26)</f>
        <v>18.794</v>
      </c>
    </row>
    <row r="36" spans="1:3" x14ac:dyDescent="0.2">
      <c r="A36">
        <v>27</v>
      </c>
      <c r="B36" s="1">
        <f>IF('Box And Whisker Plot'!E27="","",'Box And Whisker Plot'!E27)</f>
        <v>18.847000000000001</v>
      </c>
      <c r="C36" s="1">
        <f>IF('Box And Whisker Plot'!N27="","",'Box And Whisker Plot'!N27)</f>
        <v>18.82</v>
      </c>
    </row>
    <row r="37" spans="1:3" x14ac:dyDescent="0.2">
      <c r="A37">
        <v>28</v>
      </c>
      <c r="B37" s="1">
        <f>IF('Box And Whisker Plot'!E28="","",'Box And Whisker Plot'!E28)</f>
        <v>18.841000000000001</v>
      </c>
      <c r="C37" s="1">
        <f>IF('Box And Whisker Plot'!N28="","",'Box And Whisker Plot'!N28)</f>
        <v>18.821000000000002</v>
      </c>
    </row>
    <row r="38" spans="1:3" x14ac:dyDescent="0.2">
      <c r="A38">
        <v>29</v>
      </c>
      <c r="B38" s="1">
        <f>IF('Box And Whisker Plot'!E29="","",'Box And Whisker Plot'!E29)</f>
        <v>18.809999999999999</v>
      </c>
      <c r="C38" s="1">
        <f>IF('Box And Whisker Plot'!N29="","",'Box And Whisker Plot'!N29)</f>
        <v>18.734999999999999</v>
      </c>
    </row>
    <row r="39" spans="1:3" x14ac:dyDescent="0.2">
      <c r="A39">
        <v>30</v>
      </c>
      <c r="B39" s="1">
        <f>IF('Box And Whisker Plot'!E30="","",'Box And Whisker Plot'!E30)</f>
        <v>18.853999999999999</v>
      </c>
      <c r="C39" s="1">
        <f>IF('Box And Whisker Plot'!N30="","",'Box And Whisker Plot'!N30)</f>
        <v>18.751000000000001</v>
      </c>
    </row>
    <row r="40" spans="1:3" x14ac:dyDescent="0.2">
      <c r="A40">
        <v>31</v>
      </c>
      <c r="B40" s="1">
        <f>IF('Box And Whisker Plot'!E31="","",'Box And Whisker Plot'!E31)</f>
        <v>18.899999999999999</v>
      </c>
      <c r="C40" s="1">
        <f>IF('Box And Whisker Plot'!N31="","",'Box And Whisker Plot'!N31)</f>
        <v>18.834</v>
      </c>
    </row>
    <row r="41" spans="1:3" x14ac:dyDescent="0.2">
      <c r="A41">
        <v>32</v>
      </c>
      <c r="B41" s="1">
        <f>IF('Box And Whisker Plot'!E32="","",'Box And Whisker Plot'!E32)</f>
        <v>18.818000000000001</v>
      </c>
      <c r="C41" s="1">
        <f>IF('Box And Whisker Plot'!N32="","",'Box And Whisker Plot'!N32)</f>
        <v>18.727</v>
      </c>
    </row>
    <row r="42" spans="1:3" x14ac:dyDescent="0.2">
      <c r="A42">
        <v>33</v>
      </c>
      <c r="B42" s="1">
        <f>IF('Box And Whisker Plot'!E33="","",'Box And Whisker Plot'!E33)</f>
        <v>18.870999999999999</v>
      </c>
      <c r="C42" s="1">
        <f>IF('Box And Whisker Plot'!N33="","",'Box And Whisker Plot'!N33)</f>
        <v>18.835000000000001</v>
      </c>
    </row>
    <row r="43" spans="1:3" x14ac:dyDescent="0.2">
      <c r="A43">
        <v>34</v>
      </c>
      <c r="B43" s="1">
        <f>IF('Box And Whisker Plot'!E34="","",'Box And Whisker Plot'!E34)</f>
        <v>18.864000000000001</v>
      </c>
      <c r="C43" s="1">
        <f>IF('Box And Whisker Plot'!N34="","",'Box And Whisker Plot'!N34)</f>
        <v>18.773</v>
      </c>
    </row>
    <row r="44" spans="1:3" x14ac:dyDescent="0.2">
      <c r="A44">
        <v>35</v>
      </c>
      <c r="B44" s="1">
        <f>IF('Box And Whisker Plot'!E35="","",'Box And Whisker Plot'!E35)</f>
        <v>18.843</v>
      </c>
      <c r="C44" s="1">
        <f>IF('Box And Whisker Plot'!N35="","",'Box And Whisker Plot'!N35)</f>
        <v>18.844000000000001</v>
      </c>
    </row>
    <row r="45" spans="1:3" x14ac:dyDescent="0.2">
      <c r="A45">
        <v>36</v>
      </c>
      <c r="B45" s="1">
        <f>IF('Box And Whisker Plot'!E36="","",'Box And Whisker Plot'!E36)</f>
        <v>18.815999999999999</v>
      </c>
      <c r="C45" s="1">
        <f>IF('Box And Whisker Plot'!N36="","",'Box And Whisker Plot'!N36)</f>
        <v>18.763999999999999</v>
      </c>
    </row>
    <row r="46" spans="1:3" x14ac:dyDescent="0.2">
      <c r="A46">
        <v>37</v>
      </c>
      <c r="B46" s="1">
        <f>IF('Box And Whisker Plot'!E37="","",'Box And Whisker Plot'!E37)</f>
        <v>18.878</v>
      </c>
      <c r="C46" s="1">
        <f>IF('Box And Whisker Plot'!N37="","",'Box And Whisker Plot'!N37)</f>
        <v>18.809000000000001</v>
      </c>
    </row>
    <row r="47" spans="1:3" x14ac:dyDescent="0.2">
      <c r="A47">
        <v>38</v>
      </c>
      <c r="B47" s="1">
        <f>IF('Box And Whisker Plot'!E38="","",'Box And Whisker Plot'!E38)</f>
        <v>18.875</v>
      </c>
      <c r="C47" s="1">
        <f>IF('Box And Whisker Plot'!N38="","",'Box And Whisker Plot'!N38)</f>
        <v>18.844999999999999</v>
      </c>
    </row>
    <row r="48" spans="1:3" x14ac:dyDescent="0.2">
      <c r="A48">
        <v>39</v>
      </c>
      <c r="B48" s="1">
        <f>IF('Box And Whisker Plot'!E39="","",'Box And Whisker Plot'!E39)</f>
        <v>18.876999999999999</v>
      </c>
      <c r="C48" s="1">
        <f>IF('Box And Whisker Plot'!N39="","",'Box And Whisker Plot'!N39)</f>
        <v>18.798999999999999</v>
      </c>
    </row>
    <row r="49" spans="1:3" x14ac:dyDescent="0.2">
      <c r="A49">
        <v>40</v>
      </c>
      <c r="B49" s="1">
        <f>IF('Box And Whisker Plot'!E40="","",'Box And Whisker Plot'!E40)</f>
        <v>18.794</v>
      </c>
      <c r="C49" s="1">
        <f>IF('Box And Whisker Plot'!N40="","",'Box And Whisker Plot'!N40)</f>
        <v>18.863</v>
      </c>
    </row>
    <row r="50" spans="1:3" x14ac:dyDescent="0.2">
      <c r="A50">
        <v>41</v>
      </c>
      <c r="B50" s="1">
        <f>IF('Box And Whisker Plot'!E41="","",'Box And Whisker Plot'!E41)</f>
        <v>18.792000000000002</v>
      </c>
      <c r="C50" s="1">
        <f>IF('Box And Whisker Plot'!N41="","",'Box And Whisker Plot'!N41)</f>
        <v>18.783999999999999</v>
      </c>
    </row>
    <row r="51" spans="1:3" x14ac:dyDescent="0.2">
      <c r="A51">
        <v>42</v>
      </c>
      <c r="B51" s="1">
        <f>IF('Box And Whisker Plot'!E42="","",'Box And Whisker Plot'!E42)</f>
        <v>18.795999999999999</v>
      </c>
      <c r="C51" s="1">
        <f>IF('Box And Whisker Plot'!N42="","",'Box And Whisker Plot'!N42)</f>
        <v>18.808</v>
      </c>
    </row>
    <row r="52" spans="1:3" x14ac:dyDescent="0.2">
      <c r="A52">
        <v>43</v>
      </c>
      <c r="B52" s="1">
        <f>IF('Box And Whisker Plot'!E43="","",'Box And Whisker Plot'!E43)</f>
        <v>18.908999999999999</v>
      </c>
      <c r="C52" s="1">
        <f>IF('Box And Whisker Plot'!N43="","",'Box And Whisker Plot'!N43)</f>
        <v>18.774000000000001</v>
      </c>
    </row>
    <row r="53" spans="1:3" x14ac:dyDescent="0.2">
      <c r="A53">
        <v>44</v>
      </c>
      <c r="B53" s="1">
        <f>IF('Box And Whisker Plot'!E44="","",'Box And Whisker Plot'!E44)</f>
        <v>18.831</v>
      </c>
      <c r="C53" s="1">
        <f>IF('Box And Whisker Plot'!N44="","",'Box And Whisker Plot'!N44)</f>
        <v>18.777999999999999</v>
      </c>
    </row>
    <row r="54" spans="1:3" x14ac:dyDescent="0.2">
      <c r="A54">
        <v>45</v>
      </c>
      <c r="B54" s="1">
        <f>IF('Box And Whisker Plot'!E45="","",'Box And Whisker Plot'!E45)</f>
        <v>18.824000000000002</v>
      </c>
      <c r="C54" s="1">
        <f>IF('Box And Whisker Plot'!N45="","",'Box And Whisker Plot'!N45)</f>
        <v>18.856999999999999</v>
      </c>
    </row>
    <row r="55" spans="1:3" x14ac:dyDescent="0.2">
      <c r="A55">
        <v>46</v>
      </c>
      <c r="B55" s="1">
        <f>IF('Box And Whisker Plot'!E46="","",'Box And Whisker Plot'!E46)</f>
        <v>18.858000000000001</v>
      </c>
      <c r="C55" s="1">
        <f>IF('Box And Whisker Plot'!N46="","",'Box And Whisker Plot'!N46)</f>
        <v>18.77</v>
      </c>
    </row>
    <row r="56" spans="1:3" x14ac:dyDescent="0.2">
      <c r="A56">
        <v>47</v>
      </c>
      <c r="B56" s="1">
        <f>IF('Box And Whisker Plot'!E47="","",'Box And Whisker Plot'!E47)</f>
        <v>18.923999999999999</v>
      </c>
      <c r="C56" s="1">
        <f>IF('Box And Whisker Plot'!N47="","",'Box And Whisker Plot'!N47)</f>
        <v>18.738</v>
      </c>
    </row>
    <row r="57" spans="1:3" x14ac:dyDescent="0.2">
      <c r="A57">
        <v>48</v>
      </c>
      <c r="B57" s="1">
        <f>IF('Box And Whisker Plot'!E48="","",'Box And Whisker Plot'!E48)</f>
        <v>18.826000000000001</v>
      </c>
      <c r="C57" s="1">
        <f>IF('Box And Whisker Plot'!N48="","",'Box And Whisker Plot'!N48)</f>
        <v>18.795999999999999</v>
      </c>
    </row>
    <row r="58" spans="1:3" x14ac:dyDescent="0.2">
      <c r="A58">
        <v>49</v>
      </c>
      <c r="B58" s="1">
        <f>IF('Box And Whisker Plot'!E49="","",'Box And Whisker Plot'!E49)</f>
        <v>18.824000000000002</v>
      </c>
      <c r="C58" s="1">
        <f>IF('Box And Whisker Plot'!N49="","",'Box And Whisker Plot'!N49)</f>
        <v>18.803000000000001</v>
      </c>
    </row>
    <row r="59" spans="1:3" x14ac:dyDescent="0.2">
      <c r="A59">
        <v>50</v>
      </c>
      <c r="B59" s="1">
        <f>IF('Box And Whisker Plot'!E50="","",'Box And Whisker Plot'!E50)</f>
        <v>18.866</v>
      </c>
      <c r="C59" s="1">
        <f>IF('Box And Whisker Plot'!N50="","",'Box And Whisker Plot'!N50)</f>
        <v>18.792999999999999</v>
      </c>
    </row>
    <row r="60" spans="1:3" x14ac:dyDescent="0.2">
      <c r="A60">
        <v>51</v>
      </c>
      <c r="B60" s="1">
        <f>IF('Box And Whisker Plot'!G26="","",'Box And Whisker Plot'!G26)</f>
        <v>18.838999999999999</v>
      </c>
      <c r="C60" s="1">
        <f>IF('Box And Whisker Plot'!P26="","",'Box And Whisker Plot'!P26)</f>
        <v>18.809999999999999</v>
      </c>
    </row>
    <row r="61" spans="1:3" x14ac:dyDescent="0.2">
      <c r="A61">
        <v>52</v>
      </c>
      <c r="B61" s="1">
        <f>IF('Box And Whisker Plot'!G27="","",'Box And Whisker Plot'!G27)</f>
        <v>18.849</v>
      </c>
      <c r="C61" s="1">
        <f>IF('Box And Whisker Plot'!P27="","",'Box And Whisker Plot'!P27)</f>
        <v>18.826000000000001</v>
      </c>
    </row>
    <row r="62" spans="1:3" x14ac:dyDescent="0.2">
      <c r="A62">
        <v>53</v>
      </c>
      <c r="B62" s="1">
        <f>IF('Box And Whisker Plot'!G28="","",'Box And Whisker Plot'!G28)</f>
        <v>18.824000000000002</v>
      </c>
      <c r="C62" s="1">
        <f>IF('Box And Whisker Plot'!P28="","",'Box And Whisker Plot'!P28)</f>
        <v>18.774999999999999</v>
      </c>
    </row>
    <row r="63" spans="1:3" x14ac:dyDescent="0.2">
      <c r="A63">
        <v>54</v>
      </c>
      <c r="B63" s="1">
        <f>IF('Box And Whisker Plot'!G29="","",'Box And Whisker Plot'!G29)</f>
        <v>18.818999999999999</v>
      </c>
      <c r="C63" s="1">
        <f>IF('Box And Whisker Plot'!P29="","",'Box And Whisker Plot'!P29)</f>
        <v>18.785</v>
      </c>
    </row>
    <row r="64" spans="1:3" x14ac:dyDescent="0.2">
      <c r="A64">
        <v>55</v>
      </c>
      <c r="B64" s="1">
        <f>IF('Box And Whisker Plot'!G30="","",'Box And Whisker Plot'!G30)</f>
        <v>18.841999999999999</v>
      </c>
      <c r="C64" s="1">
        <f>IF('Box And Whisker Plot'!P30="","",'Box And Whisker Plot'!P30)</f>
        <v>18.789000000000001</v>
      </c>
    </row>
    <row r="65" spans="1:3" x14ac:dyDescent="0.2">
      <c r="A65">
        <v>56</v>
      </c>
      <c r="B65" s="1">
        <f>IF('Box And Whisker Plot'!G31="","",'Box And Whisker Plot'!G31)</f>
        <v>18.832999999999998</v>
      </c>
      <c r="C65" s="1">
        <f>IF('Box And Whisker Plot'!P31="","",'Box And Whisker Plot'!P31)</f>
        <v>18.780999999999999</v>
      </c>
    </row>
    <row r="66" spans="1:3" x14ac:dyDescent="0.2">
      <c r="A66">
        <v>57</v>
      </c>
      <c r="B66" s="1">
        <f>IF('Box And Whisker Plot'!G32="","",'Box And Whisker Plot'!G32)</f>
        <v>18.855</v>
      </c>
      <c r="C66" s="1">
        <f>IF('Box And Whisker Plot'!P32="","",'Box And Whisker Plot'!P32)</f>
        <v>18.795999999999999</v>
      </c>
    </row>
    <row r="67" spans="1:3" x14ac:dyDescent="0.2">
      <c r="A67">
        <v>58</v>
      </c>
      <c r="B67" s="1">
        <f>IF('Box And Whisker Plot'!G33="","",'Box And Whisker Plot'!G33)</f>
        <v>18.893999999999998</v>
      </c>
      <c r="C67" s="1">
        <f>IF('Box And Whisker Plot'!P33="","",'Box And Whisker Plot'!P33)</f>
        <v>18.888000000000002</v>
      </c>
    </row>
    <row r="68" spans="1:3" x14ac:dyDescent="0.2">
      <c r="A68">
        <v>59</v>
      </c>
      <c r="B68" s="1">
        <f>IF('Box And Whisker Plot'!G34="","",'Box And Whisker Plot'!G34)</f>
        <v>18.849</v>
      </c>
      <c r="C68" s="1">
        <f>IF('Box And Whisker Plot'!P34="","",'Box And Whisker Plot'!P34)</f>
        <v>18.817</v>
      </c>
    </row>
    <row r="69" spans="1:3" x14ac:dyDescent="0.2">
      <c r="A69">
        <v>60</v>
      </c>
      <c r="B69" s="1">
        <f>IF('Box And Whisker Plot'!G35="","",'Box And Whisker Plot'!G35)</f>
        <v>18.869</v>
      </c>
      <c r="C69" s="1">
        <f>IF('Box And Whisker Plot'!P35="","",'Box And Whisker Plot'!P35)</f>
        <v>18.783000000000001</v>
      </c>
    </row>
    <row r="70" spans="1:3" x14ac:dyDescent="0.2">
      <c r="A70">
        <v>61</v>
      </c>
      <c r="B70" s="1">
        <f>IF('Box And Whisker Plot'!G36="","",'Box And Whisker Plot'!G36)</f>
        <v>18.827999999999999</v>
      </c>
      <c r="C70" s="1">
        <f>IF('Box And Whisker Plot'!P36="","",'Box And Whisker Plot'!P36)</f>
        <v>18.768000000000001</v>
      </c>
    </row>
    <row r="71" spans="1:3" x14ac:dyDescent="0.2">
      <c r="A71">
        <v>62</v>
      </c>
      <c r="B71" s="1">
        <f>IF('Box And Whisker Plot'!G37="","",'Box And Whisker Plot'!G37)</f>
        <v>18.873999999999999</v>
      </c>
      <c r="C71" s="1">
        <f>IF('Box And Whisker Plot'!P37="","",'Box And Whisker Plot'!P37)</f>
        <v>18.831</v>
      </c>
    </row>
    <row r="72" spans="1:3" x14ac:dyDescent="0.2">
      <c r="A72">
        <v>63</v>
      </c>
      <c r="B72" s="1">
        <f>IF('Box And Whisker Plot'!G38="","",'Box And Whisker Plot'!G38)</f>
        <v>18.844000000000001</v>
      </c>
      <c r="C72" s="1">
        <f>IF('Box And Whisker Plot'!P38="","",'Box And Whisker Plot'!P38)</f>
        <v>18.831</v>
      </c>
    </row>
    <row r="73" spans="1:3" x14ac:dyDescent="0.2">
      <c r="A73">
        <v>64</v>
      </c>
      <c r="B73" s="1">
        <f>IF('Box And Whisker Plot'!G39="","",'Box And Whisker Plot'!G39)</f>
        <v>18.831</v>
      </c>
      <c r="C73" s="1">
        <f>IF('Box And Whisker Plot'!P39="","",'Box And Whisker Plot'!P39)</f>
        <v>18.834</v>
      </c>
    </row>
    <row r="74" spans="1:3" x14ac:dyDescent="0.2">
      <c r="A74">
        <v>65</v>
      </c>
      <c r="B74" s="1">
        <f>IF('Box And Whisker Plot'!G40="","",'Box And Whisker Plot'!G40)</f>
        <v>18.847999999999999</v>
      </c>
      <c r="C74" s="1">
        <f>IF('Box And Whisker Plot'!P40="","",'Box And Whisker Plot'!P40)</f>
        <v>18.78</v>
      </c>
    </row>
    <row r="75" spans="1:3" x14ac:dyDescent="0.2">
      <c r="A75">
        <v>66</v>
      </c>
      <c r="B75" s="1" t="str">
        <f>IF('Box And Whisker Plot'!G41="","",'Box And Whisker Plot'!G41)</f>
        <v/>
      </c>
      <c r="C75" s="1">
        <f>IF('Box And Whisker Plot'!P41="","",'Box And Whisker Plot'!P41)</f>
        <v>18.823</v>
      </c>
    </row>
    <row r="76" spans="1:3" x14ac:dyDescent="0.2">
      <c r="A76">
        <v>67</v>
      </c>
      <c r="B76" s="1" t="str">
        <f>IF('Box And Whisker Plot'!G42="","",'Box And Whisker Plot'!G42)</f>
        <v/>
      </c>
      <c r="C76" s="1">
        <f>IF('Box And Whisker Plot'!P42="","",'Box And Whisker Plot'!P42)</f>
        <v>18.878</v>
      </c>
    </row>
    <row r="77" spans="1:3" x14ac:dyDescent="0.2">
      <c r="A77">
        <v>68</v>
      </c>
      <c r="B77" s="1" t="str">
        <f>IF('Box And Whisker Plot'!G43="","",'Box And Whisker Plot'!G43)</f>
        <v/>
      </c>
      <c r="C77" s="1">
        <f>IF('Box And Whisker Plot'!P43="","",'Box And Whisker Plot'!P43)</f>
        <v>18.841000000000001</v>
      </c>
    </row>
    <row r="78" spans="1:3" x14ac:dyDescent="0.2">
      <c r="A78">
        <v>69</v>
      </c>
      <c r="B78" s="1" t="str">
        <f>IF('Box And Whisker Plot'!G44="","",'Box And Whisker Plot'!G44)</f>
        <v/>
      </c>
      <c r="C78" s="1">
        <f>IF('Box And Whisker Plot'!P44="","",'Box And Whisker Plot'!P44)</f>
        <v>18.779</v>
      </c>
    </row>
    <row r="79" spans="1:3" x14ac:dyDescent="0.2">
      <c r="A79">
        <v>70</v>
      </c>
      <c r="B79" s="1" t="str">
        <f>IF('Box And Whisker Plot'!G45="","",'Box And Whisker Plot'!G45)</f>
        <v/>
      </c>
      <c r="C79" s="1">
        <f>IF('Box And Whisker Plot'!P45="","",'Box And Whisker Plot'!P45)</f>
        <v>18.827999999999999</v>
      </c>
    </row>
    <row r="80" spans="1:3" x14ac:dyDescent="0.2">
      <c r="A80">
        <v>71</v>
      </c>
      <c r="B80" s="1" t="str">
        <f>IF('Box And Whisker Plot'!G46="","",'Box And Whisker Plot'!G46)</f>
        <v/>
      </c>
      <c r="C80" s="1">
        <f>IF('Box And Whisker Plot'!P46="","",'Box And Whisker Plot'!P46)</f>
        <v>18.841000000000001</v>
      </c>
    </row>
    <row r="81" spans="1:3" x14ac:dyDescent="0.2">
      <c r="A81">
        <v>72</v>
      </c>
      <c r="B81" s="1" t="str">
        <f>IF('Box And Whisker Plot'!G47="","",'Box And Whisker Plot'!G47)</f>
        <v/>
      </c>
      <c r="C81" s="1">
        <f>IF('Box And Whisker Plot'!P47="","",'Box And Whisker Plot'!P47)</f>
        <v>18.850999999999999</v>
      </c>
    </row>
    <row r="82" spans="1:3" x14ac:dyDescent="0.2">
      <c r="A82">
        <v>73</v>
      </c>
      <c r="B82" s="1" t="str">
        <f>IF('Box And Whisker Plot'!G48="","",'Box And Whisker Plot'!G48)</f>
        <v/>
      </c>
      <c r="C82" s="1">
        <f>IF('Box And Whisker Plot'!P48="","",'Box And Whisker Plot'!P48)</f>
        <v>18.765000000000001</v>
      </c>
    </row>
    <row r="83" spans="1:3" x14ac:dyDescent="0.2">
      <c r="A83">
        <v>74</v>
      </c>
      <c r="B83" s="1" t="str">
        <f>IF('Box And Whisker Plot'!G49="","",'Box And Whisker Plot'!G49)</f>
        <v/>
      </c>
      <c r="C83" s="1">
        <f>IF('Box And Whisker Plot'!P49="","",'Box And Whisker Plot'!P49)</f>
        <v>18.809999999999999</v>
      </c>
    </row>
    <row r="84" spans="1:3" x14ac:dyDescent="0.2">
      <c r="A84">
        <v>75</v>
      </c>
      <c r="B84" s="1" t="str">
        <f>IF('Box And Whisker Plot'!G50="","",'Box And Whisker Plot'!G50)</f>
        <v/>
      </c>
      <c r="C84" s="1">
        <f>IF('Box And Whisker Plot'!P50="","",'Box And Whisker Plot'!P50)</f>
        <v>18.844999999999999</v>
      </c>
    </row>
    <row r="85" spans="1:3" x14ac:dyDescent="0.2">
      <c r="A85">
        <v>76</v>
      </c>
      <c r="B85" s="1" t="str">
        <f>IF('Box And Whisker Plot'!I26="","",'Box And Whisker Plot'!I26)</f>
        <v/>
      </c>
      <c r="C85" s="1">
        <f>IF('Box And Whisker Plot'!R26="","",'Box And Whisker Plot'!R26)</f>
        <v>18.800999999999998</v>
      </c>
    </row>
    <row r="86" spans="1:3" x14ac:dyDescent="0.2">
      <c r="A86">
        <v>77</v>
      </c>
      <c r="B86" s="1" t="str">
        <f>IF('Box And Whisker Plot'!I27="","",'Box And Whisker Plot'!I27)</f>
        <v/>
      </c>
      <c r="C86" s="1">
        <f>IF('Box And Whisker Plot'!R27="","",'Box And Whisker Plot'!R27)</f>
        <v>18.797999999999998</v>
      </c>
    </row>
    <row r="87" spans="1:3" x14ac:dyDescent="0.2">
      <c r="A87">
        <v>78</v>
      </c>
      <c r="B87" s="1" t="str">
        <f>IF('Box And Whisker Plot'!I28="","",'Box And Whisker Plot'!I28)</f>
        <v/>
      </c>
      <c r="C87" s="1">
        <f>IF('Box And Whisker Plot'!R28="","",'Box And Whisker Plot'!R28)</f>
        <v>18.834</v>
      </c>
    </row>
    <row r="88" spans="1:3" x14ac:dyDescent="0.2">
      <c r="A88">
        <v>79</v>
      </c>
      <c r="B88" s="1" t="str">
        <f>IF('Box And Whisker Plot'!I29="","",'Box And Whisker Plot'!I29)</f>
        <v/>
      </c>
      <c r="C88" s="1">
        <f>IF('Box And Whisker Plot'!R29="","",'Box And Whisker Plot'!R29)</f>
        <v>18.765000000000001</v>
      </c>
    </row>
    <row r="89" spans="1:3" x14ac:dyDescent="0.2">
      <c r="A89">
        <v>80</v>
      </c>
      <c r="B89" s="1" t="str">
        <f>IF('Box And Whisker Plot'!I30="","",'Box And Whisker Plot'!I30)</f>
        <v/>
      </c>
      <c r="C89" s="1">
        <f>IF('Box And Whisker Plot'!R30="","",'Box And Whisker Plot'!R30)</f>
        <v>18.766999999999999</v>
      </c>
    </row>
    <row r="90" spans="1:3" x14ac:dyDescent="0.2">
      <c r="A90">
        <v>81</v>
      </c>
      <c r="B90" s="1" t="str">
        <f>IF('Box And Whisker Plot'!I31="","",'Box And Whisker Plot'!I31)</f>
        <v/>
      </c>
      <c r="C90" s="1">
        <f>IF('Box And Whisker Plot'!R31="","",'Box And Whisker Plot'!R31)</f>
        <v>18.895</v>
      </c>
    </row>
    <row r="91" spans="1:3" x14ac:dyDescent="0.2">
      <c r="A91">
        <v>82</v>
      </c>
      <c r="B91" s="1" t="str">
        <f>IF('Box And Whisker Plot'!I32="","",'Box And Whisker Plot'!I32)</f>
        <v/>
      </c>
      <c r="C91" s="1">
        <f>IF('Box And Whisker Plot'!R32="","",'Box And Whisker Plot'!R32)</f>
        <v>18.856999999999999</v>
      </c>
    </row>
    <row r="92" spans="1:3" x14ac:dyDescent="0.2">
      <c r="A92">
        <v>83</v>
      </c>
      <c r="B92" s="1" t="str">
        <f>IF('Box And Whisker Plot'!I33="","",'Box And Whisker Plot'!I33)</f>
        <v/>
      </c>
      <c r="C92" s="1">
        <f>IF('Box And Whisker Plot'!R33="","",'Box And Whisker Plot'!R33)</f>
        <v>18.803999999999998</v>
      </c>
    </row>
    <row r="93" spans="1:3" x14ac:dyDescent="0.2">
      <c r="A93">
        <v>84</v>
      </c>
      <c r="B93" s="1" t="str">
        <f>IF('Box And Whisker Plot'!I34="","",'Box And Whisker Plot'!I34)</f>
        <v/>
      </c>
      <c r="C93" s="1">
        <f>IF('Box And Whisker Plot'!R34="","",'Box And Whisker Plot'!R34)</f>
        <v>18.858000000000001</v>
      </c>
    </row>
    <row r="94" spans="1:3" x14ac:dyDescent="0.2">
      <c r="A94">
        <v>85</v>
      </c>
      <c r="B94" s="1" t="str">
        <f>IF('Box And Whisker Plot'!I35="","",'Box And Whisker Plot'!I35)</f>
        <v/>
      </c>
      <c r="C94" s="1">
        <f>IF('Box And Whisker Plot'!R35="","",'Box And Whisker Plot'!R35)</f>
        <v>18.771999999999998</v>
      </c>
    </row>
    <row r="95" spans="1:3" x14ac:dyDescent="0.2">
      <c r="A95">
        <v>86</v>
      </c>
      <c r="B95" s="1" t="str">
        <f>IF('Box And Whisker Plot'!I36="","",'Box And Whisker Plot'!I36)</f>
        <v/>
      </c>
      <c r="C95" s="1" t="str">
        <f>IF('Box And Whisker Plot'!R36="","",'Box And Whisker Plot'!R36)</f>
        <v/>
      </c>
    </row>
    <row r="96" spans="1:3" x14ac:dyDescent="0.2">
      <c r="A96">
        <v>87</v>
      </c>
      <c r="B96" s="1" t="str">
        <f>IF('Box And Whisker Plot'!I37="","",'Box And Whisker Plot'!I37)</f>
        <v/>
      </c>
      <c r="C96" s="1" t="str">
        <f>IF('Box And Whisker Plot'!R37="","",'Box And Whisker Plot'!R37)</f>
        <v/>
      </c>
    </row>
    <row r="97" spans="1:3" x14ac:dyDescent="0.2">
      <c r="A97">
        <v>88</v>
      </c>
      <c r="B97" s="1" t="str">
        <f>IF('Box And Whisker Plot'!I38="","",'Box And Whisker Plot'!I38)</f>
        <v/>
      </c>
      <c r="C97" s="1" t="str">
        <f>IF('Box And Whisker Plot'!R38="","",'Box And Whisker Plot'!R38)</f>
        <v/>
      </c>
    </row>
    <row r="98" spans="1:3" x14ac:dyDescent="0.2">
      <c r="A98">
        <v>89</v>
      </c>
      <c r="B98" s="1" t="str">
        <f>IF('Box And Whisker Plot'!I39="","",'Box And Whisker Plot'!I39)</f>
        <v/>
      </c>
      <c r="C98" s="1" t="str">
        <f>IF('Box And Whisker Plot'!R39="","",'Box And Whisker Plot'!R39)</f>
        <v/>
      </c>
    </row>
    <row r="99" spans="1:3" x14ac:dyDescent="0.2">
      <c r="A99">
        <v>90</v>
      </c>
      <c r="B99" s="1" t="str">
        <f>IF('Box And Whisker Plot'!I40="","",'Box And Whisker Plot'!I40)</f>
        <v/>
      </c>
      <c r="C99" s="1" t="str">
        <f>IF('Box And Whisker Plot'!R40="","",'Box And Whisker Plot'!R40)</f>
        <v/>
      </c>
    </row>
    <row r="100" spans="1:3" x14ac:dyDescent="0.2">
      <c r="A100">
        <v>91</v>
      </c>
      <c r="B100" s="1" t="str">
        <f>IF('Box And Whisker Plot'!I41="","",'Box And Whisker Plot'!I41)</f>
        <v/>
      </c>
      <c r="C100" s="1" t="str">
        <f>IF('Box And Whisker Plot'!R41="","",'Box And Whisker Plot'!R41)</f>
        <v/>
      </c>
    </row>
    <row r="101" spans="1:3" x14ac:dyDescent="0.2">
      <c r="A101">
        <v>92</v>
      </c>
      <c r="B101" s="1" t="str">
        <f>IF('Box And Whisker Plot'!I42="","",'Box And Whisker Plot'!I42)</f>
        <v/>
      </c>
      <c r="C101" s="1" t="str">
        <f>IF('Box And Whisker Plot'!R42="","",'Box And Whisker Plot'!R42)</f>
        <v/>
      </c>
    </row>
    <row r="102" spans="1:3" x14ac:dyDescent="0.2">
      <c r="A102">
        <v>93</v>
      </c>
      <c r="B102" s="1" t="str">
        <f>IF('Box And Whisker Plot'!I43="","",'Box And Whisker Plot'!I43)</f>
        <v/>
      </c>
      <c r="C102" s="1" t="str">
        <f>IF('Box And Whisker Plot'!R43="","",'Box And Whisker Plot'!R43)</f>
        <v/>
      </c>
    </row>
    <row r="103" spans="1:3" x14ac:dyDescent="0.2">
      <c r="A103">
        <v>94</v>
      </c>
      <c r="B103" s="1" t="str">
        <f>IF('Box And Whisker Plot'!I44="","",'Box And Whisker Plot'!I44)</f>
        <v/>
      </c>
      <c r="C103" s="1" t="str">
        <f>IF('Box And Whisker Plot'!R44="","",'Box And Whisker Plot'!R44)</f>
        <v/>
      </c>
    </row>
    <row r="104" spans="1:3" x14ac:dyDescent="0.2">
      <c r="A104">
        <v>95</v>
      </c>
      <c r="B104" s="1" t="str">
        <f>IF('Box And Whisker Plot'!I45="","",'Box And Whisker Plot'!I45)</f>
        <v/>
      </c>
      <c r="C104" s="1" t="str">
        <f>IF('Box And Whisker Plot'!R45="","",'Box And Whisker Plot'!R45)</f>
        <v/>
      </c>
    </row>
    <row r="105" spans="1:3" x14ac:dyDescent="0.2">
      <c r="A105">
        <v>96</v>
      </c>
      <c r="B105" s="1" t="str">
        <f>IF('Box And Whisker Plot'!I46="","",'Box And Whisker Plot'!I46)</f>
        <v/>
      </c>
      <c r="C105" s="1" t="str">
        <f>IF('Box And Whisker Plot'!R46="","",'Box And Whisker Plot'!R46)</f>
        <v/>
      </c>
    </row>
    <row r="106" spans="1:3" x14ac:dyDescent="0.2">
      <c r="A106">
        <v>97</v>
      </c>
      <c r="B106" s="1" t="str">
        <f>IF('Box And Whisker Plot'!I47="","",'Box And Whisker Plot'!I47)</f>
        <v/>
      </c>
      <c r="C106" s="1" t="str">
        <f>IF('Box And Whisker Plot'!R47="","",'Box And Whisker Plot'!R47)</f>
        <v/>
      </c>
    </row>
    <row r="107" spans="1:3" x14ac:dyDescent="0.2">
      <c r="A107">
        <v>98</v>
      </c>
      <c r="B107" s="1" t="str">
        <f>IF('Box And Whisker Plot'!I48="","",'Box And Whisker Plot'!I48)</f>
        <v/>
      </c>
      <c r="C107" s="1" t="str">
        <f>IF('Box And Whisker Plot'!R48="","",'Box And Whisker Plot'!R48)</f>
        <v/>
      </c>
    </row>
    <row r="108" spans="1:3" x14ac:dyDescent="0.2">
      <c r="A108">
        <v>99</v>
      </c>
      <c r="B108" s="1" t="str">
        <f>IF('Box And Whisker Plot'!I49="","",'Box And Whisker Plot'!I49)</f>
        <v/>
      </c>
      <c r="C108" s="1" t="str">
        <f>IF('Box And Whisker Plot'!R49="","",'Box And Whisker Plot'!R49)</f>
        <v/>
      </c>
    </row>
    <row r="109" spans="1:3" x14ac:dyDescent="0.2">
      <c r="A109">
        <v>100</v>
      </c>
      <c r="B109" s="1" t="str">
        <f>IF('Box And Whisker Plot'!I50="","",'Box And Whisker Plot'!I50)</f>
        <v/>
      </c>
      <c r="C109" s="1" t="str">
        <f>IF('Box And Whisker Plot'!R50="","",'Box And Whisker Plot'!R50)</f>
        <v/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Introduction</vt:lpstr>
      <vt:lpstr>Box And Whisker Plot</vt:lpstr>
      <vt:lpstr>Helper sheet</vt:lpstr>
      <vt:lpstr>'Box And Whisker Plot'!Print_Area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1901-01-01T04:00:00Z</cp:lastPrinted>
  <dcterms:created xsi:type="dcterms:W3CDTF">1901-01-01T04:00:00Z</dcterms:created>
  <dcterms:modified xsi:type="dcterms:W3CDTF">2024-09-20T12:11:29Z</dcterms:modified>
</cp:coreProperties>
</file>