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Project Management\"/>
    </mc:Choice>
  </mc:AlternateContent>
  <xr:revisionPtr revIDLastSave="0" documentId="13_ncr:1_{4D49DB53-9BF1-469A-A4FC-E6A236DFAEE5}" xr6:coauthVersionLast="47" xr6:coauthVersionMax="47" xr10:uidLastSave="{00000000-0000-0000-0000-000000000000}"/>
  <bookViews>
    <workbookView xWindow="-120" yWindow="-120" windowWidth="29040" windowHeight="15840" xr2:uid="{AF3C3BF3-F78F-4612-936C-9034ACF1ECCE}"/>
  </bookViews>
  <sheets>
    <sheet name="Introduction" sheetId="2" r:id="rId1"/>
    <sheet name="Event Planning" sheetId="15" r:id="rId2"/>
    <sheet name="Task Management" sheetId="16" r:id="rId3"/>
    <sheet name="Task Dashboard" sheetId="14" r:id="rId4"/>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Slicer_Event">#N/A</definedName>
    <definedName name="Slicer_Event1">#N/A</definedName>
    <definedName name="Slicer_Type">#N/A</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4" l="1"/>
  <c r="E11" i="14"/>
  <c r="C15" i="15"/>
  <c r="C14" i="15"/>
  <c r="C13" i="15"/>
  <c r="C16" i="15" l="1"/>
</calcChain>
</file>

<file path=xl/sharedStrings.xml><?xml version="1.0" encoding="utf-8"?>
<sst xmlns="http://schemas.openxmlformats.org/spreadsheetml/2006/main" count="385" uniqueCount="135">
  <si>
    <t>If needed, check out the video in which I walk you through each and every step!</t>
  </si>
  <si>
    <t>3)</t>
  </si>
  <si>
    <t>2)</t>
  </si>
  <si>
    <t>1)</t>
  </si>
  <si>
    <t>How to customize</t>
  </si>
  <si>
    <t>Explanation of sheets</t>
  </si>
  <si>
    <t>Customization difficulty (1-3)</t>
  </si>
  <si>
    <t>Content</t>
  </si>
  <si>
    <t>Navigation</t>
  </si>
  <si>
    <t>Title</t>
  </si>
  <si>
    <t>Grand Total</t>
  </si>
  <si>
    <t>-</t>
  </si>
  <si>
    <t>Beauty expo 2019</t>
  </si>
  <si>
    <t>Brow &amp; arch training (7/18)</t>
  </si>
  <si>
    <t>Fiesta Friday (7/12)</t>
  </si>
  <si>
    <t>Joli annual conference</t>
  </si>
  <si>
    <t>LuxeLash launch party</t>
  </si>
  <si>
    <t>Event</t>
  </si>
  <si>
    <t>Type</t>
  </si>
  <si>
    <t>Date</t>
  </si>
  <si>
    <t>Category</t>
  </si>
  <si>
    <t>Budget</t>
  </si>
  <si>
    <t>Spent to date</t>
  </si>
  <si>
    <t>Related tasks / expenses</t>
  </si>
  <si>
    <t>Conference</t>
  </si>
  <si>
    <t>Venue</t>
  </si>
  <si>
    <t>Reserve venue for the beauty expo</t>
  </si>
  <si>
    <t>Music</t>
  </si>
  <si>
    <t>Food</t>
  </si>
  <si>
    <t>Secure caterer</t>
  </si>
  <si>
    <t>Swag</t>
  </si>
  <si>
    <t>Swag for 350 participants,Raffle giveaway/prize</t>
  </si>
  <si>
    <t>Transportation</t>
  </si>
  <si>
    <t>Training</t>
  </si>
  <si>
    <t>12/18/2019</t>
  </si>
  <si>
    <t>Overall</t>
  </si>
  <si>
    <t>Book makeup artist,Reserve meeting space</t>
  </si>
  <si>
    <t>Party</t>
  </si>
  <si>
    <t>1/16/2020</t>
  </si>
  <si>
    <t>Secure caterer,Book DJ,Fiesta Friday decorations</t>
  </si>
  <si>
    <t>1/24/2020</t>
  </si>
  <si>
    <t>Reserve The Hilltop</t>
  </si>
  <si>
    <t>Book conference performance</t>
  </si>
  <si>
    <t>Reserve Northwestern Center</t>
  </si>
  <si>
    <t>Book event DJ</t>
  </si>
  <si>
    <t>Registration giveaways</t>
  </si>
  <si>
    <t>Completed</t>
  </si>
  <si>
    <t>Taylor Ungar</t>
  </si>
  <si>
    <t>Aldorf Hotel</t>
  </si>
  <si>
    <t>Big Table Caterers</t>
  </si>
  <si>
    <t>Swag for 350 participants</t>
  </si>
  <si>
    <t>Fancy Finds</t>
  </si>
  <si>
    <t>Raffle giveaway/prize</t>
  </si>
  <si>
    <t>Logan Grandmont</t>
  </si>
  <si>
    <t>Book makeup artist</t>
  </si>
  <si>
    <t>Joli Beauty</t>
  </si>
  <si>
    <t>Employees are volunteering to teach</t>
  </si>
  <si>
    <t>Reserve meeting space</t>
  </si>
  <si>
    <t>Tenzin Soepa</t>
  </si>
  <si>
    <t>Training in-store</t>
  </si>
  <si>
    <t>Fiesta Friday decorations</t>
  </si>
  <si>
    <t>In progress</t>
  </si>
  <si>
    <t>Brooke Khan</t>
  </si>
  <si>
    <t>Sourcing in-house</t>
  </si>
  <si>
    <t>6/28/2019</t>
  </si>
  <si>
    <t>So Delicious Catering</t>
  </si>
  <si>
    <t>Should find a cheaper caterer for the next Fiesta Friday in August</t>
  </si>
  <si>
    <t>Book DJ</t>
  </si>
  <si>
    <t>DJ Emcee</t>
  </si>
  <si>
    <t>Not started</t>
  </si>
  <si>
    <t>7/16/2019</t>
  </si>
  <si>
    <t>Tiny Machine Music</t>
  </si>
  <si>
    <t>6/26/2019</t>
  </si>
  <si>
    <t>The Hilltop</t>
  </si>
  <si>
    <t>The Northwestern Center</t>
  </si>
  <si>
    <t>Over $2k to reserve for a night — might be out of our budget for this month?</t>
  </si>
  <si>
    <t>7/25/2019</t>
  </si>
  <si>
    <t>Swag City</t>
  </si>
  <si>
    <t>Task description</t>
  </si>
  <si>
    <t>Task status</t>
  </si>
  <si>
    <t>Event date</t>
  </si>
  <si>
    <t>Task lead</t>
  </si>
  <si>
    <t>Deadline</t>
  </si>
  <si>
    <t>Vendor</t>
  </si>
  <si>
    <t>Notes</t>
  </si>
  <si>
    <t>Catering</t>
  </si>
  <si>
    <t>Swag &amp; giveaways</t>
  </si>
  <si>
    <t>Internal</t>
  </si>
  <si>
    <t>Entertainment</t>
  </si>
  <si>
    <t>Vendor Type</t>
  </si>
  <si>
    <t>Contact Name</t>
  </si>
  <si>
    <t>Kendall Mahdavi</t>
  </si>
  <si>
    <t>Sam Epps</t>
  </si>
  <si>
    <t>Madison Taub</t>
  </si>
  <si>
    <t>Leslie Walker</t>
  </si>
  <si>
    <t>Cameron Toth</t>
  </si>
  <si>
    <t>River Oe</t>
  </si>
  <si>
    <t>Jordan Peretz</t>
  </si>
  <si>
    <t>Gal Samari</t>
  </si>
  <si>
    <t>Ari Ramírez-Medina</t>
  </si>
  <si>
    <t>Sandy Hagen</t>
  </si>
  <si>
    <t>Contact Info</t>
  </si>
  <si>
    <t>1234-56789-0</t>
  </si>
  <si>
    <t>Row Labels</t>
  </si>
  <si>
    <t>(All)</t>
  </si>
  <si>
    <t>Sum of Budget</t>
  </si>
  <si>
    <t>Total Budget</t>
  </si>
  <si>
    <t>Total Expenditure</t>
  </si>
  <si>
    <t>Remaining Amount</t>
  </si>
  <si>
    <t>Sum of Spent to date</t>
  </si>
  <si>
    <t>Event Planning</t>
  </si>
  <si>
    <t>Provide all the needed information on the table. Use the "Event Type" and "Event" filters to see the calculated budget for that event based on the information listed on the table.</t>
  </si>
  <si>
    <t>Task Management</t>
  </si>
  <si>
    <t>This table lists down all the tasks needed to be accomplished under an event. It contains details like deadlines, leads, vendors, contacts, etc.</t>
  </si>
  <si>
    <t>Task Dashboard</t>
  </si>
  <si>
    <t>This is the dashboard version of the table presented in the Task Management. This gives a better navigation of the event and would easily filter the tasks to be done under that event.</t>
  </si>
  <si>
    <t>Update all the information in the Event Planning sheet according to its column. Simply type an information directly below the last row of the table to add another entry. To see the total budget per event, use the filters provided.</t>
  </si>
  <si>
    <t>Update all the information in the Task Management sheet according to its column.</t>
  </si>
  <si>
    <t>After updating all the tables, go to the "Data" header in Excel and click on "Refresh All". This will automatically update the pivot table provided in the "Task Dashboard" tab.</t>
  </si>
  <si>
    <t>4)</t>
  </si>
  <si>
    <t>Simply click on an event slicer in the "Task Dashboard" tab to filter all the tasks listed under that event.</t>
  </si>
  <si>
    <t>5)</t>
  </si>
  <si>
    <t>Event Planning and Management</t>
  </si>
  <si>
    <t>This template can be used to organize and plan the details, tasks, and expenses of your events. This will allow you to easily keep track of the tasks to be accomplished for those events and the expenditures made.</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</si>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</sst>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0" x14ac:knownFonts="1">
    <font>
      <sz val="11"/>
      <color theme="1"/>
      <name val="Calibri"/>
      <family val="2"/>
      <scheme val="minor"/>
    </font>
    <font>
      <sz val="10"/>
      <color theme="1"/>
      <name val="Arial"/>
      <family val="2"/>
    </font>
    <font>
      <sz val="12"/>
      <color theme="1"/>
      <name val="Calibri"/>
      <family val="2"/>
      <scheme val="minor"/>
    </font>
    <font>
      <b/>
      <sz val="10"/>
      <color theme="1"/>
      <name val="Arial"/>
      <family val="2"/>
    </font>
    <font>
      <u/>
      <sz val="10"/>
      <color theme="10"/>
      <name val="Arial"/>
      <family val="2"/>
    </font>
    <font>
      <u/>
      <sz val="10"/>
      <color theme="1"/>
      <name val="Arial"/>
      <family val="2"/>
    </font>
    <font>
      <b/>
      <sz val="10"/>
      <name val="Arial"/>
      <family val="2"/>
    </font>
    <font>
      <b/>
      <sz val="10"/>
      <color theme="0"/>
      <name val="Arial"/>
      <family val="2"/>
    </font>
    <font>
      <b/>
      <sz val="10"/>
      <color rgb="FFFFFFFF"/>
      <name val="Arial"/>
      <family val="2"/>
    </font>
    <font>
      <sz val="11"/>
      <color theme="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50B47F"/>
        <bgColor indexed="64"/>
      </patternFill>
    </fill>
    <fill>
      <patternFill patternType="solid">
        <fgColor rgb="FF50B47F"/>
        <bgColor rgb="FF000000"/>
      </patternFill>
    </fill>
    <fill>
      <patternFill patternType="solid">
        <fgColor theme="0" tint="-0.14999847407452621"/>
        <bgColor theme="0" tint="-0.14999847407452621"/>
      </patternFill>
    </fill>
    <fill>
      <patternFill patternType="solid">
        <fgColor theme="0"/>
        <bgColor theme="0" tint="-0.14999847407452621"/>
      </patternFill>
    </fill>
  </fills>
  <borders count="5">
    <border>
      <left/>
      <right/>
      <top/>
      <bottom/>
      <diagonal/>
    </border>
    <border>
      <left/>
      <right/>
      <top/>
      <bottom style="medium">
        <color theme="1"/>
      </bottom>
      <diagonal/>
    </border>
    <border>
      <left/>
      <right/>
      <top style="thin">
        <color theme="9"/>
      </top>
      <bottom style="thin">
        <color theme="9"/>
      </bottom>
      <diagonal/>
    </border>
    <border>
      <left/>
      <right/>
      <top style="thin">
        <color rgb="FF50B47F"/>
      </top>
      <bottom style="thin">
        <color rgb="FF50B47F"/>
      </bottom>
      <diagonal/>
    </border>
    <border>
      <left/>
      <right/>
      <top/>
      <bottom style="medium">
        <color rgb="FF000000"/>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xf numFmtId="0" fontId="1" fillId="0" borderId="0"/>
  </cellStyleXfs>
  <cellXfs count="47">
    <xf numFmtId="0" fontId="0" fillId="0" borderId="0" xfId="0"/>
    <xf numFmtId="0" fontId="1" fillId="0" borderId="0" xfId="1"/>
    <xf numFmtId="0" fontId="2" fillId="2" borderId="0" xfId="2" applyFill="1"/>
    <xf numFmtId="0" fontId="1" fillId="0" borderId="0" xfId="1" quotePrefix="1" applyAlignment="1">
      <alignment horizontal="right"/>
    </xf>
    <xf numFmtId="0" fontId="3" fillId="0" borderId="0" xfId="1" applyFont="1"/>
    <xf numFmtId="0" fontId="3" fillId="0" borderId="0" xfId="1" applyFont="1" applyAlignment="1">
      <alignment horizontal="right"/>
    </xf>
    <xf numFmtId="0" fontId="3" fillId="0" borderId="0" xfId="1" quotePrefix="1" applyFont="1" applyAlignment="1">
      <alignment horizontal="right"/>
    </xf>
    <xf numFmtId="0" fontId="5" fillId="2" borderId="0" xfId="3" applyFont="1" applyFill="1"/>
    <xf numFmtId="0" fontId="6" fillId="2" borderId="0" xfId="2" applyFont="1" applyFill="1"/>
    <xf numFmtId="0" fontId="2" fillId="0" borderId="0" xfId="2"/>
    <xf numFmtId="0" fontId="1" fillId="0" borderId="0" xfId="0" applyFont="1"/>
    <xf numFmtId="0" fontId="1" fillId="0" borderId="0" xfId="0" applyFont="1" applyAlignment="1">
      <alignment horizontal="center"/>
    </xf>
    <xf numFmtId="0" fontId="1" fillId="5" borderId="0" xfId="0" applyFont="1" applyFill="1"/>
    <xf numFmtId="0" fontId="1" fillId="5" borderId="0" xfId="0" applyFont="1" applyFill="1" applyAlignment="1">
      <alignment horizontal="center"/>
    </xf>
    <xf numFmtId="0" fontId="8" fillId="4" borderId="2" xfId="0" applyFont="1" applyFill="1" applyBorder="1" applyAlignment="1">
      <alignment horizontal="center" vertical="center"/>
    </xf>
    <xf numFmtId="0" fontId="7" fillId="3" borderId="1" xfId="0" applyFont="1" applyFill="1" applyBorder="1" applyAlignment="1">
      <alignment horizontal="center"/>
    </xf>
    <xf numFmtId="14" fontId="1" fillId="0" borderId="0" xfId="0" applyNumberFormat="1" applyFont="1" applyAlignment="1">
      <alignment horizontal="center"/>
    </xf>
    <xf numFmtId="0" fontId="1" fillId="5" borderId="0" xfId="0" applyFont="1" applyFill="1" applyAlignment="1">
      <alignment horizontal="left" wrapText="1"/>
    </xf>
    <xf numFmtId="0" fontId="1" fillId="0" borderId="0" xfId="0" applyFont="1" applyAlignment="1">
      <alignment horizontal="left" wrapText="1"/>
    </xf>
    <xf numFmtId="14" fontId="0" fillId="0" borderId="0" xfId="0" applyNumberFormat="1"/>
    <xf numFmtId="0" fontId="0" fillId="0" borderId="0" xfId="0" applyAlignment="1">
      <alignment horizontal="center"/>
    </xf>
    <xf numFmtId="0" fontId="0" fillId="0" borderId="0" xfId="0" pivotButton="1"/>
    <xf numFmtId="0" fontId="1" fillId="0" borderId="3" xfId="0" applyFont="1" applyBorder="1" applyAlignment="1">
      <alignment horizontal="center"/>
    </xf>
    <xf numFmtId="164" fontId="0" fillId="0" borderId="0" xfId="0" applyNumberFormat="1"/>
    <xf numFmtId="0" fontId="1" fillId="5" borderId="0" xfId="0" applyFont="1" applyFill="1" applyAlignment="1">
      <alignment horizontal="center" wrapText="1"/>
    </xf>
    <xf numFmtId="0" fontId="1" fillId="0" borderId="0" xfId="0" applyFont="1" applyAlignment="1">
      <alignment horizontal="center" wrapText="1"/>
    </xf>
    <xf numFmtId="14" fontId="1" fillId="0" borderId="0" xfId="0" applyNumberFormat="1" applyFont="1" applyAlignment="1">
      <alignment horizontal="left"/>
    </xf>
    <xf numFmtId="14" fontId="0" fillId="0" borderId="0" xfId="0" applyNumberFormat="1" applyAlignment="1">
      <alignment horizontal="center"/>
    </xf>
    <xf numFmtId="0" fontId="1" fillId="0" borderId="0" xfId="0" applyFont="1" applyAlignment="1">
      <alignment wrapText="1"/>
    </xf>
    <xf numFmtId="164" fontId="1" fillId="5" borderId="0" xfId="0" applyNumberFormat="1" applyFont="1" applyFill="1" applyAlignment="1">
      <alignment horizontal="center"/>
    </xf>
    <xf numFmtId="164" fontId="1" fillId="0" borderId="0" xfId="0" applyNumberFormat="1" applyFont="1" applyAlignment="1">
      <alignment horizontal="center"/>
    </xf>
    <xf numFmtId="0" fontId="7" fillId="3" borderId="4" xfId="0" applyFont="1" applyFill="1" applyBorder="1" applyAlignment="1">
      <alignment horizontal="center"/>
    </xf>
    <xf numFmtId="0" fontId="1" fillId="6" borderId="0" xfId="0" applyFont="1" applyFill="1" applyAlignment="1">
      <alignment horizontal="center" wrapText="1"/>
    </xf>
    <xf numFmtId="14" fontId="1" fillId="5" borderId="0" xfId="0" applyNumberFormat="1" applyFont="1" applyFill="1" applyAlignment="1">
      <alignment horizontal="center"/>
    </xf>
    <xf numFmtId="0" fontId="0" fillId="0" borderId="0" xfId="0" applyAlignment="1">
      <alignment horizontal="left"/>
    </xf>
    <xf numFmtId="164" fontId="1" fillId="0" borderId="3" xfId="0" applyNumberFormat="1" applyFont="1" applyBorder="1" applyAlignment="1">
      <alignment horizontal="center"/>
    </xf>
    <xf numFmtId="0" fontId="8" fillId="4" borderId="0" xfId="0" applyFont="1" applyFill="1" applyAlignment="1">
      <alignment horizontal="center" vertical="center"/>
    </xf>
    <xf numFmtId="0" fontId="9" fillId="3" borderId="0" xfId="0" applyFont="1" applyFill="1" applyAlignment="1">
      <alignment horizontal="center"/>
    </xf>
    <xf numFmtId="164" fontId="0" fillId="0" borderId="0" xfId="0" applyNumberFormat="1" applyAlignment="1">
      <alignment horizontal="center"/>
    </xf>
    <xf numFmtId="0" fontId="0" fillId="0" borderId="0" xfId="0" applyAlignment="1">
      <alignment horizontal="right"/>
    </xf>
    <xf numFmtId="14" fontId="0" fillId="0" borderId="0" xfId="0" applyNumberFormat="1" applyAlignment="1">
      <alignment horizontal="left"/>
    </xf>
    <xf numFmtId="0" fontId="3"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4"/>
    <xf numFmtId="0" fontId="3" fillId="0" borderId="0" xfId="0" applyFont="1" applyAlignment="1">
      <alignment horizontal="right"/>
    </xf>
    <xf numFmtId="0" fontId="4" fillId="0" borderId="0" xfId="3"/>
  </cellXfs>
  <cellStyles count="5">
    <cellStyle name="Hyperlink" xfId="3" builtinId="8"/>
    <cellStyle name="Normal" xfId="0" builtinId="0"/>
    <cellStyle name="Normal 2" xfId="1" xr:uid="{B1C114F0-7980-4EAF-8598-D7142A18648A}"/>
    <cellStyle name="Normal 2 2" xfId="4" xr:uid="{CA7AC6B4-58DA-431D-82A3-D0864B2EC2BD}"/>
    <cellStyle name="Normal 3" xfId="2" xr:uid="{F8B29F07-A6D2-4CDA-B1F4-397AEC05DDD8}"/>
  </cellStyles>
  <dxfs count="104">
    <dxf>
      <numFmt numFmtId="165" formatCode=";;;"/>
    </dxf>
    <dxf>
      <numFmt numFmtId="165" formatCode=";;;"/>
    </dxf>
    <dxf>
      <numFmt numFmtId="165" formatCode=";;;"/>
    </dxf>
    <dxf>
      <numFmt numFmtId="165" formatCode=";;;"/>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50B47F"/>
        </patternFill>
      </fill>
    </dxf>
    <dxf>
      <fill>
        <patternFill patternType="solid">
          <bgColor rgb="FF50B47F"/>
        </patternFill>
      </fill>
    </dxf>
    <dxf>
      <fill>
        <patternFill patternType="solid">
          <bgColor rgb="FF50B47F"/>
        </patternFill>
      </fill>
    </dxf>
    <dxf>
      <fill>
        <patternFill patternType="solid">
          <bgColor rgb="FF50B47F"/>
        </patternFill>
      </fill>
    </dxf>
    <dxf>
      <fill>
        <patternFill patternType="solid">
          <bgColor rgb="FF50B47F"/>
        </patternFill>
      </fill>
    </dxf>
    <dxf>
      <fill>
        <patternFill patternType="solid">
          <bgColor rgb="FF50B47F"/>
        </patternFill>
      </fill>
    </dxf>
    <dxf>
      <fill>
        <patternFill patternType="solid">
          <bgColor rgb="FF50B47F"/>
        </patternFill>
      </fill>
    </dxf>
    <dxf>
      <fill>
        <patternFill patternType="solid">
          <bgColor rgb="FF50B47F"/>
        </patternFill>
      </fill>
    </dxf>
    <dxf>
      <font>
        <b/>
        <sz val="10"/>
        <color rgb="FFFFFFFF"/>
        <name val="Arial"/>
        <scheme val="none"/>
      </font>
      <fill>
        <patternFill patternType="solid">
          <fgColor rgb="FF000000"/>
          <bgColor rgb="FF50B47F"/>
        </patternFill>
      </fill>
      <alignment horizontal="center" vertical="center"/>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strike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alignment horizontal="center" vertical="bottom" textRotation="0" wrapText="0" indent="0" justifyLastLine="0" shrinkToFit="0" readingOrder="0"/>
    </dxf>
    <dxf>
      <font>
        <strike val="0"/>
        <outline val="0"/>
        <shadow val="0"/>
        <u val="none"/>
        <vertAlign val="baseline"/>
        <sz val="10"/>
        <color theme="1"/>
        <name val="Arial"/>
        <family val="2"/>
        <scheme val="none"/>
      </font>
      <numFmt numFmtId="164" formatCode="[$$-409]#,##0.00"/>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z val="10"/>
        <name val="Arial"/>
        <family val="2"/>
        <scheme val="none"/>
      </font>
      <numFmt numFmtId="19" formatCode="dd/mm/yyyy"/>
      <alignment horizontal="center" vertical="bottom" textRotation="0" wrapText="0" indent="0" justifyLastLine="0" shrinkToFit="0" readingOrder="0"/>
    </dxf>
    <dxf>
      <font>
        <sz val="10"/>
        <name val="Arial"/>
        <family val="2"/>
        <scheme val="none"/>
      </font>
      <alignment horizontal="center" vertical="bottom" textRotation="0" wrapText="1" indent="0" justifyLastLine="0" shrinkToFit="0" readingOrder="0"/>
    </dxf>
    <dxf>
      <font>
        <strike val="0"/>
        <outline val="0"/>
        <shadow val="0"/>
        <u val="none"/>
        <vertAlign val="baseline"/>
        <sz val="10"/>
        <color theme="1"/>
        <name val="Arial"/>
        <family val="2"/>
        <scheme val="none"/>
      </font>
      <numFmt numFmtId="19" formatCode="dd/mm/yyyy"/>
      <alignment horizontal="left" vertical="bottom" textRotation="0" wrapText="0" indent="0" justifyLastLine="0" shrinkToFit="0" readingOrder="0"/>
    </dxf>
    <dxf>
      <border outline="0">
        <bottom style="medium">
          <color rgb="FF000000"/>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4" formatCode="[$$-409]#,##0.00"/>
      <alignment horizontal="center" vertical="bottom" textRotation="0" wrapText="0" indent="0" justifyLastLine="0" shrinkToFit="0" readingOrder="0"/>
    </dxf>
    <dxf>
      <font>
        <strike val="0"/>
        <outline val="0"/>
        <shadow val="0"/>
        <u val="none"/>
        <vertAlign val="baseline"/>
        <sz val="10"/>
        <color theme="1"/>
        <name val="Arial"/>
        <family val="2"/>
        <scheme val="none"/>
      </font>
      <numFmt numFmtId="164" formatCode="[$$-409]#,##0.00"/>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z val="10"/>
        <name val="Arial"/>
        <family val="2"/>
        <scheme val="none"/>
      </font>
      <numFmt numFmtId="19" formatCode="dd/mm/yyyy"/>
      <alignment horizontal="center" vertical="bottom" textRotation="0" wrapText="0" indent="0" justifyLastLine="0" shrinkToFit="0" readingOrder="0"/>
    </dxf>
    <dxf>
      <font>
        <sz val="10"/>
        <name val="Arial"/>
        <family val="2"/>
        <scheme val="none"/>
      </font>
      <alignment horizontal="general" vertical="bottom" textRotation="0" wrapText="1" indent="0" justifyLastLine="0" shrinkToFit="0" readingOrder="0"/>
    </dxf>
    <dxf>
      <font>
        <strike val="0"/>
        <outline val="0"/>
        <shadow val="0"/>
        <u val="none"/>
        <vertAlign val="baseline"/>
        <sz val="10"/>
        <color theme="1"/>
        <name val="Arial"/>
        <family val="2"/>
        <scheme val="none"/>
      </font>
      <numFmt numFmtId="19" formatCode="dd/mm/yyyy"/>
      <alignment horizontal="center" vertical="bottom" textRotation="0" wrapText="0" indent="0" justifyLastLine="0" shrinkToFit="0" readingOrder="0"/>
    </dxf>
    <dxf>
      <border outline="0">
        <bottom style="medium">
          <color rgb="FF000000"/>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alignment horizontal="center" vertical="bottom" textRotation="0" wrapText="0" indent="0" justifyLastLine="0" shrinkToFit="0" readingOrder="0"/>
    </dxf>
    <dxf>
      <numFmt numFmtId="164" formatCode="[$$-409]#,##0.00"/>
    </dxf>
    <dxf>
      <fill>
        <patternFill patternType="solid">
          <fgColor rgb="FFEDEDED"/>
          <bgColor rgb="FFEDEDED"/>
        </patternFill>
      </fill>
    </dxf>
    <dxf>
      <fill>
        <patternFill patternType="solid">
          <fgColor rgb="FFEDEDED"/>
          <bgColor rgb="FFEDEDED"/>
        </patternFill>
      </fill>
    </dxf>
    <dxf>
      <font>
        <b/>
        <color rgb="FF000000"/>
      </font>
    </dxf>
    <dxf>
      <font>
        <b/>
        <color rgb="FF000000"/>
      </font>
    </dxf>
    <dxf>
      <font>
        <b/>
        <color rgb="FF000000"/>
      </font>
      <border>
        <top style="double">
          <color rgb="FFA5A5A5"/>
        </top>
      </border>
    </dxf>
    <dxf>
      <font>
        <b/>
        <color rgb="FFFFFFFF"/>
      </font>
      <fill>
        <patternFill patternType="solid">
          <fgColor rgb="FFA5A5A5"/>
          <bgColor rgb="FFA5A5A5"/>
        </patternFill>
      </fill>
    </dxf>
    <dxf>
      <font>
        <color rgb="FF000000"/>
      </font>
      <border>
        <left style="thin">
          <color rgb="FFC9C9C9"/>
        </left>
        <right style="thin">
          <color rgb="FFC9C9C9"/>
        </right>
        <top style="thin">
          <color rgb="FFC9C9C9"/>
        </top>
        <bottom style="thin">
          <color rgb="FFC9C9C9"/>
        </bottom>
        <horizontal style="thin">
          <color rgb="FFC9C9C9"/>
        </horizontal>
      </border>
    </dxf>
    <dxf>
      <font>
        <b/>
        <color theme="1"/>
      </font>
      <border>
        <bottom style="thin">
          <color theme="9"/>
        </bottom>
        <vertical/>
        <horizontal/>
      </border>
    </dxf>
    <dxf>
      <font>
        <sz val="10"/>
        <color theme="1"/>
        <name val="Arial"/>
        <family val="2"/>
        <scheme val="none"/>
      </font>
      <border diagonalUp="0" diagonalDown="0">
        <left/>
        <right/>
        <top/>
        <bottom/>
        <vertical/>
        <horizontal/>
      </border>
    </dxf>
    <dxf>
      <font>
        <b/>
        <i val="0"/>
        <sz val="10"/>
        <color rgb="FF347854"/>
        <name val="Arial"/>
        <family val="2"/>
        <scheme val="none"/>
      </font>
      <border>
        <bottom style="thin">
          <color theme="9"/>
        </bottom>
        <vertical/>
        <horizontal/>
      </border>
    </dxf>
    <dxf>
      <font>
        <sz val="10"/>
        <color rgb="FF50B47F"/>
        <name val="Arial"/>
        <family val="2"/>
        <scheme val="none"/>
      </font>
      <border diagonalUp="0" diagonalDown="0">
        <left/>
        <right/>
        <top/>
        <bottom/>
        <vertical/>
        <horizontal/>
      </border>
    </dxf>
    <dxf>
      <font>
        <b/>
        <i val="0"/>
        <sz val="10"/>
        <color rgb="FF347854"/>
        <name val="Arial"/>
        <family val="2"/>
        <scheme val="none"/>
      </font>
      <border>
        <bottom style="thin">
          <color theme="6"/>
        </bottom>
        <vertical/>
        <horizontal/>
      </border>
    </dxf>
    <dxf>
      <font>
        <color theme="1"/>
      </font>
      <border diagonalUp="0" diagonalDown="0">
        <left/>
        <right/>
        <top/>
        <bottom/>
        <vertical/>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b val="0"/>
        <i val="0"/>
        <color theme="4" tint="-0.499984740745262"/>
      </font>
      <border>
        <horizontal style="thin">
          <color theme="9" tint="0.79998168889431442"/>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color theme="1"/>
      </font>
      <border>
        <horizontal style="thin">
          <color theme="9" tint="0.79998168889431442"/>
        </horizontal>
      </border>
    </dxf>
  </dxfs>
  <tableStyles count="7" defaultTableStyle="TableStyleMedium2" defaultPivotStyle="PivotStyleLight16">
    <tableStyle name="Invisible" pivot="0" table="0" count="0" xr9:uid="{66D3D83F-8120-4B99-8CE4-362034A9607C}"/>
    <tableStyle name="PivotStyleLight7 2" table="0" count="11" xr9:uid="{BBE1AF84-9A4A-4558-AC6E-62BF52E34D47}">
      <tableStyleElement type="wholeTable" dxfId="103"/>
      <tableStyleElement type="headerRow" dxfId="102"/>
      <tableStyleElement type="totalRow" dxfId="101"/>
      <tableStyleElement type="firstRowStripe" dxfId="100"/>
      <tableStyleElement type="firstColumnStripe" dxfId="99"/>
      <tableStyleElement type="firstSubtotalRow" dxfId="98"/>
      <tableStyleElement type="secondSubtotalRow" dxfId="97"/>
      <tableStyleElement type="firstRowSubheading" dxfId="96"/>
      <tableStyleElement type="secondRowSubheading" dxfId="95"/>
      <tableStyleElement type="pageFieldLabels" dxfId="94"/>
      <tableStyleElement type="pageFieldValues" dxfId="93"/>
    </tableStyle>
    <tableStyle name="PivotStyleLight7 3" table="0" count="11" xr9:uid="{92F04825-1C24-4D3D-9D86-42C52D0F2807}">
      <tableStyleElement type="wholeTable" dxfId="92"/>
      <tableStyleElement type="headerRow" dxfId="91"/>
      <tableStyleElement type="totalRow" dxfId="90"/>
      <tableStyleElement type="firstRowStripe" dxfId="89"/>
      <tableStyleElement type="firstColumnStripe" dxfId="88"/>
      <tableStyleElement type="firstSubtotalRow" dxfId="87"/>
      <tableStyleElement type="secondSubtotalRow" dxfId="86"/>
      <tableStyleElement type="firstRowSubheading" dxfId="85"/>
      <tableStyleElement type="secondRowSubheading" dxfId="84"/>
      <tableStyleElement type="pageFieldLabels" dxfId="83"/>
      <tableStyleElement type="pageFieldValues" dxfId="82"/>
    </tableStyle>
    <tableStyle name="SlicerStyleLight3 2" pivot="0" table="0" count="10" xr9:uid="{86667824-B42E-4CC2-B14C-57B7EEA2D723}">
      <tableStyleElement type="wholeTable" dxfId="81"/>
      <tableStyleElement type="headerRow" dxfId="80"/>
    </tableStyle>
    <tableStyle name="SlicerStyleLight6 2" pivot="0" table="0" count="10" xr9:uid="{90601E0F-9F2B-46EE-95E4-DDB143E5DBD7}">
      <tableStyleElement type="wholeTable" dxfId="79"/>
      <tableStyleElement type="headerRow" dxfId="78"/>
    </tableStyle>
    <tableStyle name="SlicerStyleLight6 2 2" pivot="0" table="0" count="10" xr9:uid="{CC1A4AD9-75EC-4B97-B08C-96C521FD0820}">
      <tableStyleElement type="wholeTable" dxfId="77"/>
      <tableStyleElement type="headerRow" dxfId="76"/>
    </tableStyle>
    <tableStyle name="TableStyleMedium4 2" pivot="0" count="7" xr9:uid="{CEDC8AC9-086A-41A6-B9FB-C236972A82C7}">
      <tableStyleElement type="wholeTable" dxfId="75"/>
      <tableStyleElement type="headerRow" dxfId="74"/>
      <tableStyleElement type="totalRow" dxfId="73"/>
      <tableStyleElement type="firstColumn" dxfId="72"/>
      <tableStyleElement type="lastColumn" dxfId="71"/>
      <tableStyleElement type="firstRowStripe" dxfId="70"/>
      <tableStyleElement type="firstColumnStripe" dxfId="69"/>
    </tableStyle>
  </tableStyles>
  <colors>
    <mruColors>
      <color rgb="FF50B47F"/>
      <color rgb="FF8FCFAD"/>
      <color rgb="FF347854"/>
      <color rgb="FF439B6D"/>
      <color rgb="FFB3DFC8"/>
      <color rgb="FFDFF1E8"/>
      <color rgb="FFEAEAEA"/>
      <color rgb="FFB4B4B4"/>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47624</xdr:colOff>
      <xdr:row>34</xdr:row>
      <xdr:rowOff>19050</xdr:rowOff>
    </xdr:from>
    <xdr:to>
      <xdr:col>12</xdr:col>
      <xdr:colOff>437029</xdr:colOff>
      <xdr:row>38</xdr:row>
      <xdr:rowOff>38100</xdr:rowOff>
    </xdr:to>
    <xdr:grpSp>
      <xdr:nvGrpSpPr>
        <xdr:cNvPr id="3" name="Group 2">
          <a:extLst>
            <a:ext uri="{FF2B5EF4-FFF2-40B4-BE49-F238E27FC236}">
              <a16:creationId xmlns:a16="http://schemas.microsoft.com/office/drawing/2014/main" id="{71CCA6D3-6874-4F93-A65E-6AEE55CD2E63}"/>
            </a:ext>
          </a:extLst>
        </xdr:cNvPr>
        <xdr:cNvGrpSpPr/>
      </xdr:nvGrpSpPr>
      <xdr:grpSpPr>
        <a:xfrm>
          <a:off x="4524374" y="6353175"/>
          <a:ext cx="6475880" cy="819150"/>
          <a:chOff x="4257674" y="8324850"/>
          <a:chExt cx="7353301" cy="666750"/>
        </a:xfrm>
      </xdr:grpSpPr>
      <xdr:pic>
        <xdr:nvPicPr>
          <xdr:cNvPr id="4" name="Picture 3">
            <a:extLst>
              <a:ext uri="{FF2B5EF4-FFF2-40B4-BE49-F238E27FC236}">
                <a16:creationId xmlns:a16="http://schemas.microsoft.com/office/drawing/2014/main" id="{6F44481F-0178-451B-8F62-F232E12082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4CCEB956-B55E-4648-ADE3-C1C27ABBD7CB}"/>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14E3004A-378C-48CB-B9F5-141A18E15096}"/>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42</xdr:row>
      <xdr:rowOff>95250</xdr:rowOff>
    </xdr:from>
    <xdr:to>
      <xdr:col>12</xdr:col>
      <xdr:colOff>456079</xdr:colOff>
      <xdr:row>46</xdr:row>
      <xdr:rowOff>114300</xdr:rowOff>
    </xdr:to>
    <xdr:grpSp>
      <xdr:nvGrpSpPr>
        <xdr:cNvPr id="7" name="Group 6">
          <a:extLst>
            <a:ext uri="{FF2B5EF4-FFF2-40B4-BE49-F238E27FC236}">
              <a16:creationId xmlns:a16="http://schemas.microsoft.com/office/drawing/2014/main" id="{14E9F9DE-E5CB-4973-B59E-98D4F489FB18}"/>
            </a:ext>
          </a:extLst>
        </xdr:cNvPr>
        <xdr:cNvGrpSpPr/>
      </xdr:nvGrpSpPr>
      <xdr:grpSpPr>
        <a:xfrm>
          <a:off x="4543424" y="8029575"/>
          <a:ext cx="6475880" cy="819150"/>
          <a:chOff x="4276724" y="9696450"/>
          <a:chExt cx="7353301" cy="666750"/>
        </a:xfrm>
      </xdr:grpSpPr>
      <xdr:pic>
        <xdr:nvPicPr>
          <xdr:cNvPr id="8" name="Picture 7">
            <a:extLst>
              <a:ext uri="{FF2B5EF4-FFF2-40B4-BE49-F238E27FC236}">
                <a16:creationId xmlns:a16="http://schemas.microsoft.com/office/drawing/2014/main" id="{9F191EA7-E96C-4B98-A320-C99D9CCB1A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E91128C1-45E7-4CCA-9859-92AE98E6CF59}"/>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48</xdr:row>
      <xdr:rowOff>47625</xdr:rowOff>
    </xdr:from>
    <xdr:to>
      <xdr:col>12</xdr:col>
      <xdr:colOff>420024</xdr:colOff>
      <xdr:row>52</xdr:row>
      <xdr:rowOff>133350</xdr:rowOff>
    </xdr:to>
    <xdr:grpSp>
      <xdr:nvGrpSpPr>
        <xdr:cNvPr id="10" name="Group 9">
          <a:extLst>
            <a:ext uri="{FF2B5EF4-FFF2-40B4-BE49-F238E27FC236}">
              <a16:creationId xmlns:a16="http://schemas.microsoft.com/office/drawing/2014/main" id="{952B6360-7D13-4ED0-94F3-1C936683968B}"/>
            </a:ext>
          </a:extLst>
        </xdr:cNvPr>
        <xdr:cNvGrpSpPr/>
      </xdr:nvGrpSpPr>
      <xdr:grpSpPr>
        <a:xfrm>
          <a:off x="4562475" y="9182100"/>
          <a:ext cx="6420774" cy="885825"/>
          <a:chOff x="4295775" y="10620375"/>
          <a:chExt cx="7334250" cy="733425"/>
        </a:xfrm>
      </xdr:grpSpPr>
      <xdr:pic>
        <xdr:nvPicPr>
          <xdr:cNvPr id="11" name="Picture 10">
            <a:extLst>
              <a:ext uri="{FF2B5EF4-FFF2-40B4-BE49-F238E27FC236}">
                <a16:creationId xmlns:a16="http://schemas.microsoft.com/office/drawing/2014/main" id="{F7811F73-DAED-45BB-9AAA-8641C9E36D6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12E9AB74-6600-4FDA-917E-4AFF92C86EF6}"/>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2</xdr:row>
      <xdr:rowOff>0</xdr:rowOff>
    </xdr:from>
    <xdr:to>
      <xdr:col>4</xdr:col>
      <xdr:colOff>657226</xdr:colOff>
      <xdr:row>5</xdr:row>
      <xdr:rowOff>152400</xdr:rowOff>
    </xdr:to>
    <xdr:sp macro="" textlink="">
      <xdr:nvSpPr>
        <xdr:cNvPr id="2" name="Rectangle: Rounded Corners 1">
          <a:extLst>
            <a:ext uri="{FF2B5EF4-FFF2-40B4-BE49-F238E27FC236}">
              <a16:creationId xmlns:a16="http://schemas.microsoft.com/office/drawing/2014/main" id="{6BE328B6-E0B4-46C4-8726-F302FAD32A30}"/>
            </a:ext>
          </a:extLst>
        </xdr:cNvPr>
        <xdr:cNvSpPr/>
      </xdr:nvSpPr>
      <xdr:spPr>
        <a:xfrm>
          <a:off x="590550" y="381000"/>
          <a:ext cx="4933951"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Event Planning</a:t>
          </a:r>
        </a:p>
      </xdr:txBody>
    </xdr:sp>
    <xdr:clientData/>
  </xdr:twoCellAnchor>
  <xdr:twoCellAnchor editAs="oneCell">
    <xdr:from>
      <xdr:col>2</xdr:col>
      <xdr:colOff>123825</xdr:colOff>
      <xdr:row>7</xdr:row>
      <xdr:rowOff>9921</xdr:rowOff>
    </xdr:from>
    <xdr:to>
      <xdr:col>3</xdr:col>
      <xdr:colOff>752475</xdr:colOff>
      <xdr:row>10</xdr:row>
      <xdr:rowOff>123825</xdr:rowOff>
    </xdr:to>
    <mc:AlternateContent xmlns:mc="http://schemas.openxmlformats.org/markup-compatibility/2006" xmlns:a14="http://schemas.microsoft.com/office/drawing/2010/main">
      <mc:Choice Requires="a14">
        <xdr:graphicFrame macro="">
          <xdr:nvGraphicFramePr>
            <xdr:cNvPr id="5" name="Event">
              <a:extLst>
                <a:ext uri="{FF2B5EF4-FFF2-40B4-BE49-F238E27FC236}">
                  <a16:creationId xmlns:a16="http://schemas.microsoft.com/office/drawing/2014/main" id="{A154D007-2EEA-4A2E-B8FF-4F7F0B0FE890}"/>
                </a:ext>
              </a:extLst>
            </xdr:cNvPr>
            <xdr:cNvGraphicFramePr/>
          </xdr:nvGraphicFramePr>
          <xdr:xfrm>
            <a:off x="0" y="0"/>
            <a:ext cx="0" cy="0"/>
          </xdr:xfrm>
          <a:graphic>
            <a:graphicData uri="http://schemas.microsoft.com/office/drawing/2010/slicer">
              <sle:slicer xmlns:sle="http://schemas.microsoft.com/office/drawing/2010/slicer" name="Event"/>
            </a:graphicData>
          </a:graphic>
        </xdr:graphicFrame>
      </mc:Choice>
      <mc:Fallback xmlns="">
        <xdr:sp macro="" textlink="">
          <xdr:nvSpPr>
            <xdr:cNvPr id="0" name=""/>
            <xdr:cNvSpPr>
              <a:spLocks noTextEdit="1"/>
            </xdr:cNvSpPr>
          </xdr:nvSpPr>
          <xdr:spPr>
            <a:xfrm>
              <a:off x="2571750" y="1314846"/>
              <a:ext cx="2419350" cy="6282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552450</xdr:colOff>
      <xdr:row>7</xdr:row>
      <xdr:rowOff>9525</xdr:rowOff>
    </xdr:from>
    <xdr:to>
      <xdr:col>1</xdr:col>
      <xdr:colOff>1771650</xdr:colOff>
      <xdr:row>10</xdr:row>
      <xdr:rowOff>104775</xdr:rowOff>
    </xdr:to>
    <mc:AlternateContent xmlns:mc="http://schemas.openxmlformats.org/markup-compatibility/2006" xmlns:a14="http://schemas.microsoft.com/office/drawing/2010/main">
      <mc:Choice Requires="a14">
        <xdr:graphicFrame macro="">
          <xdr:nvGraphicFramePr>
            <xdr:cNvPr id="6" name="Type">
              <a:extLst>
                <a:ext uri="{FF2B5EF4-FFF2-40B4-BE49-F238E27FC236}">
                  <a16:creationId xmlns:a16="http://schemas.microsoft.com/office/drawing/2014/main" id="{6DB7C4CB-D224-4B2A-BCEF-2450D8BC0F7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52450" y="1314450"/>
              <a:ext cx="1828800" cy="6096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2</xdr:row>
      <xdr:rowOff>0</xdr:rowOff>
    </xdr:from>
    <xdr:to>
      <xdr:col>4</xdr:col>
      <xdr:colOff>657226</xdr:colOff>
      <xdr:row>5</xdr:row>
      <xdr:rowOff>152400</xdr:rowOff>
    </xdr:to>
    <xdr:sp macro="" textlink="">
      <xdr:nvSpPr>
        <xdr:cNvPr id="2" name="Rectangle: Rounded Corners 1">
          <a:extLst>
            <a:ext uri="{FF2B5EF4-FFF2-40B4-BE49-F238E27FC236}">
              <a16:creationId xmlns:a16="http://schemas.microsoft.com/office/drawing/2014/main" id="{750125CE-8506-461C-A977-9AF07042D3E3}"/>
            </a:ext>
          </a:extLst>
        </xdr:cNvPr>
        <xdr:cNvSpPr/>
      </xdr:nvSpPr>
      <xdr:spPr>
        <a:xfrm>
          <a:off x="590550" y="381000"/>
          <a:ext cx="5467351"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Task Management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2</xdr:row>
      <xdr:rowOff>133350</xdr:rowOff>
    </xdr:from>
    <xdr:to>
      <xdr:col>6</xdr:col>
      <xdr:colOff>1</xdr:colOff>
      <xdr:row>6</xdr:row>
      <xdr:rowOff>95250</xdr:rowOff>
    </xdr:to>
    <xdr:sp macro="" textlink="">
      <xdr:nvSpPr>
        <xdr:cNvPr id="2" name="Rectangle: Rounded Corners 1">
          <a:extLst>
            <a:ext uri="{FF2B5EF4-FFF2-40B4-BE49-F238E27FC236}">
              <a16:creationId xmlns:a16="http://schemas.microsoft.com/office/drawing/2014/main" id="{A36E2591-2EBA-414F-8407-97871C44F3F9}"/>
            </a:ext>
          </a:extLst>
        </xdr:cNvPr>
        <xdr:cNvSpPr/>
      </xdr:nvSpPr>
      <xdr:spPr>
        <a:xfrm>
          <a:off x="933450" y="514350"/>
          <a:ext cx="7848601"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Task Management</a:t>
          </a:r>
        </a:p>
      </xdr:txBody>
    </xdr:sp>
    <xdr:clientData/>
  </xdr:twoCellAnchor>
  <xdr:twoCellAnchor editAs="oneCell">
    <xdr:from>
      <xdr:col>1</xdr:col>
      <xdr:colOff>47624</xdr:colOff>
      <xdr:row>9</xdr:row>
      <xdr:rowOff>9526</xdr:rowOff>
    </xdr:from>
    <xdr:to>
      <xdr:col>2</xdr:col>
      <xdr:colOff>561974</xdr:colOff>
      <xdr:row>15</xdr:row>
      <xdr:rowOff>9525</xdr:rowOff>
    </xdr:to>
    <mc:AlternateContent xmlns:mc="http://schemas.openxmlformats.org/markup-compatibility/2006" xmlns:a14="http://schemas.microsoft.com/office/drawing/2010/main">
      <mc:Choice Requires="a14">
        <xdr:graphicFrame macro="">
          <xdr:nvGraphicFramePr>
            <xdr:cNvPr id="9" name="Event 1">
              <a:extLst>
                <a:ext uri="{FF2B5EF4-FFF2-40B4-BE49-F238E27FC236}">
                  <a16:creationId xmlns:a16="http://schemas.microsoft.com/office/drawing/2014/main" id="{70FBEA66-B0FF-454C-A04D-24EF86D03A8F}"/>
                </a:ext>
              </a:extLst>
            </xdr:cNvPr>
            <xdr:cNvGraphicFramePr/>
          </xdr:nvGraphicFramePr>
          <xdr:xfrm>
            <a:off x="0" y="0"/>
            <a:ext cx="0" cy="0"/>
          </xdr:xfrm>
          <a:graphic>
            <a:graphicData uri="http://schemas.microsoft.com/office/drawing/2010/slicer">
              <sle:slicer xmlns:sle="http://schemas.microsoft.com/office/drawing/2010/slicer" name="Event 1"/>
            </a:graphicData>
          </a:graphic>
        </xdr:graphicFrame>
      </mc:Choice>
      <mc:Fallback xmlns="">
        <xdr:sp macro="" textlink="">
          <xdr:nvSpPr>
            <xdr:cNvPr id="0" name=""/>
            <xdr:cNvSpPr>
              <a:spLocks noTextEdit="1"/>
            </xdr:cNvSpPr>
          </xdr:nvSpPr>
          <xdr:spPr>
            <a:xfrm>
              <a:off x="923924" y="1724026"/>
              <a:ext cx="2695575" cy="11429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523874</xdr:colOff>
      <xdr:row>8</xdr:row>
      <xdr:rowOff>142875</xdr:rowOff>
    </xdr:from>
    <xdr:to>
      <xdr:col>1</xdr:col>
      <xdr:colOff>743573</xdr:colOff>
      <xdr:row>10</xdr:row>
      <xdr:rowOff>9285</xdr:rowOff>
    </xdr:to>
    <xdr:pic>
      <xdr:nvPicPr>
        <xdr:cNvPr id="8" name="Picture 7">
          <a:extLst>
            <a:ext uri="{FF2B5EF4-FFF2-40B4-BE49-F238E27FC236}">
              <a16:creationId xmlns:a16="http://schemas.microsoft.com/office/drawing/2014/main" id="{2A5B2804-2EFF-46FE-B81D-D8E872A795D6}"/>
            </a:ext>
          </a:extLst>
        </xdr:cNvPr>
        <xdr:cNvPicPr>
          <a:picLocks noChangeAspect="1"/>
        </xdr:cNvPicPr>
      </xdr:nvPicPr>
      <xdr:blipFill>
        <a:blip xmlns:r="http://schemas.openxmlformats.org/officeDocument/2006/relationships" r:embed="rId1"/>
        <a:stretch>
          <a:fillRect/>
        </a:stretch>
      </xdr:blipFill>
      <xdr:spPr>
        <a:xfrm>
          <a:off x="1400174" y="1666875"/>
          <a:ext cx="219699" cy="2474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rick M. Juanico" refreshedDate="44186.301550578704" createdVersion="6" refreshedVersion="6" minRefreshableVersion="3" recordCount="13" xr:uid="{708FC51C-7143-47AA-BB11-B721E3AD355E}">
  <cacheSource type="worksheet">
    <worksheetSource name="Table32"/>
  </cacheSource>
  <cacheFields count="7">
    <cacheField name="Event" numFmtId="14">
      <sharedItems count="5">
        <s v="Beauty expo 2019"/>
        <s v="Brow &amp; arch training (7/18)"/>
        <s v="Fiesta Friday (7/12)"/>
        <s v="Joli annual conference"/>
        <s v="LuxeLash launch party"/>
      </sharedItems>
    </cacheField>
    <cacheField name="Type" numFmtId="0">
      <sharedItems count="3">
        <s v="Conference"/>
        <s v="Training"/>
        <s v="Party"/>
      </sharedItems>
    </cacheField>
    <cacheField name="Date" numFmtId="0">
      <sharedItems containsDate="1" containsMixedTypes="1" minDate="2019-08-11T00:00:00" maxDate="2020-09-02T00:00:00"/>
    </cacheField>
    <cacheField name="Category" numFmtId="0">
      <sharedItems/>
    </cacheField>
    <cacheField name="Budget" numFmtId="164">
      <sharedItems containsSemiMixedTypes="0" containsString="0" containsNumber="1" containsInteger="1" minValue="250" maxValue="11000"/>
    </cacheField>
    <cacheField name="Spent to date" numFmtId="164">
      <sharedItems containsSemiMixedTypes="0" containsString="0" containsNumber="1" containsInteger="1" minValue="0" maxValue="6850"/>
    </cacheField>
    <cacheField name="Related tasks / expenses" numFmtId="0">
      <sharedItems containsBlank="1"/>
    </cacheField>
  </cacheFields>
  <extLst>
    <ext xmlns:x14="http://schemas.microsoft.com/office/spreadsheetml/2009/9/main" uri="{725AE2AE-9491-48be-B2B4-4EB974FC3084}">
      <x14:pivotCacheDefinition pivotCacheId="5779377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rick M. Juanico" refreshedDate="44186.301550694443" createdVersion="6" refreshedVersion="6" minRefreshableVersion="3" recordCount="15" xr:uid="{452DEA38-39E0-4736-BE50-292B6CBA113E}">
  <cacheSource type="worksheet">
    <worksheetSource name="Table323"/>
  </cacheSource>
  <cacheFields count="11">
    <cacheField name="Task description" numFmtId="14">
      <sharedItems count="13">
        <s v="Reserve venue for the beauty expo"/>
        <s v="Secure caterer"/>
        <s v="Swag for 350 participants"/>
        <s v="Raffle giveaway/prize"/>
        <s v="Book makeup artist"/>
        <s v="Reserve meeting space"/>
        <s v="Fiesta Friday decorations"/>
        <s v="Book DJ"/>
        <s v="Book conference performance"/>
        <s v="Reserve The Hilltop"/>
        <s v="Reserve Northwestern Center"/>
        <s v="Registration giveaways"/>
        <s v="Book event DJ"/>
      </sharedItems>
    </cacheField>
    <cacheField name="Task status" numFmtId="0">
      <sharedItems count="3">
        <s v="Completed"/>
        <s v="In progress"/>
        <s v="Not started"/>
      </sharedItems>
    </cacheField>
    <cacheField name="Event" numFmtId="0">
      <sharedItems count="5">
        <s v="Beauty expo 2019"/>
        <s v="Brow &amp; arch training (7/18)"/>
        <s v="Fiesta Friday (7/12)"/>
        <s v="Joli annual conference"/>
        <s v="LuxeLash launch party"/>
      </sharedItems>
    </cacheField>
    <cacheField name="Event date" numFmtId="0">
      <sharedItems containsDate="1" containsMixedTypes="1" minDate="2019-08-11T00:00:00" maxDate="2020-09-02T00:00:00" count="5">
        <d v="2019-08-11T00:00:00"/>
        <s v="12/18/2019"/>
        <s v="1/16/2020"/>
        <s v="1/24/2020"/>
        <d v="2020-09-01T00:00:00"/>
      </sharedItems>
    </cacheField>
    <cacheField name="Task lead" numFmtId="164">
      <sharedItems count="4">
        <s v="Taylor Ungar"/>
        <s v="Logan Grandmont"/>
        <s v="Tenzin Soepa"/>
        <s v="Brooke Khan"/>
      </sharedItems>
    </cacheField>
    <cacheField name="Deadline" numFmtId="14">
      <sharedItems containsDate="1" containsMixedTypes="1" minDate="2019-02-07T00:00:00" maxDate="2019-12-08T00:00:00" count="13">
        <d v="2019-05-22T00:00:00"/>
        <d v="2019-05-24T00:00:00"/>
        <d v="2019-04-06T00:00:00"/>
        <d v="2019-06-06T00:00:00"/>
        <d v="2019-07-15T00:00:00"/>
        <d v="2019-07-18T00:00:00"/>
        <d v="2019-10-07T00:00:00"/>
        <s v="6/28/2019"/>
        <d v="2019-02-07T00:00:00"/>
        <s v="7/16/2019"/>
        <s v="6/26/2019"/>
        <s v="7/25/2019"/>
        <d v="2019-12-07T00:00:00"/>
      </sharedItems>
    </cacheField>
    <cacheField name="Notes" numFmtId="0">
      <sharedItems containsBlank="1" count="6">
        <m/>
        <s v="Employees are volunteering to teach"/>
        <s v="Training in-store"/>
        <s v="Sourcing in-house"/>
        <s v="Should find a cheaper caterer for the next Fiesta Friday in August"/>
        <s v="Over $2k to reserve for a night — might be out of our budget for this month?"/>
      </sharedItems>
    </cacheField>
    <cacheField name="Vendor" numFmtId="0">
      <sharedItems containsBlank="1" count="11">
        <s v="Aldorf Hotel"/>
        <s v="Big Table Caterers"/>
        <s v="Fancy Finds"/>
        <s v="Joli Beauty"/>
        <m/>
        <s v="So Delicious Catering"/>
        <s v="DJ Emcee"/>
        <s v="Tiny Machine Music"/>
        <s v="The Hilltop"/>
        <s v="The Northwestern Center"/>
        <s v="Swag City"/>
      </sharedItems>
    </cacheField>
    <cacheField name="Vendor Type" numFmtId="0">
      <sharedItems containsBlank="1" count="6">
        <s v="Venue"/>
        <s v="Catering"/>
        <s v="Swag &amp; giveaways"/>
        <s v="Internal"/>
        <m/>
        <s v="Entertainment"/>
      </sharedItems>
    </cacheField>
    <cacheField name="Contact Name" numFmtId="0">
      <sharedItems containsBlank="1" count="11">
        <s v="Kendall Mahdavi"/>
        <s v="Sam Epps"/>
        <s v="Madison Taub"/>
        <s v="Leslie Walker"/>
        <m/>
        <s v="Cameron Toth"/>
        <s v="River Oe"/>
        <s v="Jordan Peretz"/>
        <s v="Gal Samari"/>
        <s v="Ari Ramírez-Medina"/>
        <s v="Sandy Hagen"/>
      </sharedItems>
    </cacheField>
    <cacheField name="Contact Info" numFmtId="0">
      <sharedItems containsBlank="1" count="2">
        <s v="1234-56789-0"/>
        <m u="1"/>
      </sharedItems>
    </cacheField>
  </cacheFields>
  <extLst>
    <ext xmlns:x14="http://schemas.microsoft.com/office/spreadsheetml/2009/9/main" uri="{725AE2AE-9491-48be-B2B4-4EB974FC3084}">
      <x14:pivotCacheDefinition pivotCacheId="228166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d v="2019-08-11T00:00:00"/>
    <s v="Venue"/>
    <n v="9500"/>
    <n v="5474"/>
    <s v="Reserve venue for the beauty expo"/>
  </r>
  <r>
    <x v="0"/>
    <x v="0"/>
    <d v="2019-08-11T00:00:00"/>
    <s v="Music"/>
    <n v="250"/>
    <n v="0"/>
    <m/>
  </r>
  <r>
    <x v="0"/>
    <x v="0"/>
    <d v="2019-08-11T00:00:00"/>
    <s v="Food"/>
    <n v="2000"/>
    <n v="1800"/>
    <s v="Secure caterer"/>
  </r>
  <r>
    <x v="0"/>
    <x v="0"/>
    <d v="2019-08-11T00:00:00"/>
    <s v="Swag"/>
    <n v="5000"/>
    <n v="1410"/>
    <s v="Swag for 350 participants,Raffle giveaway/prize"/>
  </r>
  <r>
    <x v="0"/>
    <x v="0"/>
    <d v="2019-08-11T00:00:00"/>
    <s v="Transportation"/>
    <n v="11000"/>
    <n v="0"/>
    <m/>
  </r>
  <r>
    <x v="1"/>
    <x v="1"/>
    <s v="12/18/2019"/>
    <s v="Overall"/>
    <n v="4000"/>
    <n v="0"/>
    <s v="Book makeup artist,Reserve meeting space"/>
  </r>
  <r>
    <x v="2"/>
    <x v="2"/>
    <s v="1/16/2020"/>
    <s v="Overall"/>
    <n v="1100"/>
    <n v="2875"/>
    <s v="Secure caterer,Book DJ,Fiesta Friday decorations"/>
  </r>
  <r>
    <x v="3"/>
    <x v="0"/>
    <s v="1/24/2020"/>
    <s v="Venue"/>
    <n v="7500"/>
    <n v="6850"/>
    <s v="Reserve The Hilltop"/>
  </r>
  <r>
    <x v="3"/>
    <x v="0"/>
    <s v="1/24/2020"/>
    <s v="Music"/>
    <n v="9000"/>
    <n v="0"/>
    <s v="Book conference performance"/>
  </r>
  <r>
    <x v="4"/>
    <x v="2"/>
    <d v="2020-09-01T00:00:00"/>
    <s v="Venue"/>
    <n v="5000"/>
    <n v="0"/>
    <s v="Reserve Northwestern Center"/>
  </r>
  <r>
    <x v="4"/>
    <x v="2"/>
    <d v="2020-09-01T00:00:00"/>
    <s v="Music"/>
    <n v="7500"/>
    <n v="1250"/>
    <s v="Book event DJ"/>
  </r>
  <r>
    <x v="4"/>
    <x v="2"/>
    <d v="2020-09-01T00:00:00"/>
    <s v="Food"/>
    <n v="3200"/>
    <n v="2275"/>
    <s v="Secure caterer"/>
  </r>
  <r>
    <x v="4"/>
    <x v="2"/>
    <d v="2020-09-01T00:00:00"/>
    <s v="Swag"/>
    <n v="4000"/>
    <n v="0"/>
    <s v="Registration giveaway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x v="0"/>
    <x v="0"/>
    <x v="0"/>
    <x v="0"/>
    <x v="0"/>
    <x v="0"/>
  </r>
  <r>
    <x v="1"/>
    <x v="0"/>
    <x v="0"/>
    <x v="0"/>
    <x v="0"/>
    <x v="1"/>
    <x v="0"/>
    <x v="1"/>
    <x v="1"/>
    <x v="1"/>
    <x v="0"/>
  </r>
  <r>
    <x v="2"/>
    <x v="0"/>
    <x v="0"/>
    <x v="0"/>
    <x v="0"/>
    <x v="2"/>
    <x v="0"/>
    <x v="2"/>
    <x v="2"/>
    <x v="2"/>
    <x v="0"/>
  </r>
  <r>
    <x v="3"/>
    <x v="0"/>
    <x v="0"/>
    <x v="0"/>
    <x v="1"/>
    <x v="3"/>
    <x v="0"/>
    <x v="2"/>
    <x v="2"/>
    <x v="2"/>
    <x v="0"/>
  </r>
  <r>
    <x v="4"/>
    <x v="0"/>
    <x v="1"/>
    <x v="1"/>
    <x v="0"/>
    <x v="4"/>
    <x v="1"/>
    <x v="3"/>
    <x v="3"/>
    <x v="3"/>
    <x v="0"/>
  </r>
  <r>
    <x v="5"/>
    <x v="0"/>
    <x v="1"/>
    <x v="1"/>
    <x v="2"/>
    <x v="5"/>
    <x v="2"/>
    <x v="3"/>
    <x v="3"/>
    <x v="3"/>
    <x v="0"/>
  </r>
  <r>
    <x v="6"/>
    <x v="1"/>
    <x v="2"/>
    <x v="2"/>
    <x v="3"/>
    <x v="6"/>
    <x v="3"/>
    <x v="4"/>
    <x v="4"/>
    <x v="4"/>
    <x v="0"/>
  </r>
  <r>
    <x v="1"/>
    <x v="0"/>
    <x v="2"/>
    <x v="2"/>
    <x v="2"/>
    <x v="7"/>
    <x v="4"/>
    <x v="5"/>
    <x v="1"/>
    <x v="5"/>
    <x v="0"/>
  </r>
  <r>
    <x v="7"/>
    <x v="0"/>
    <x v="2"/>
    <x v="2"/>
    <x v="3"/>
    <x v="8"/>
    <x v="0"/>
    <x v="6"/>
    <x v="5"/>
    <x v="6"/>
    <x v="0"/>
  </r>
  <r>
    <x v="8"/>
    <x v="2"/>
    <x v="3"/>
    <x v="3"/>
    <x v="2"/>
    <x v="9"/>
    <x v="0"/>
    <x v="7"/>
    <x v="5"/>
    <x v="7"/>
    <x v="0"/>
  </r>
  <r>
    <x v="9"/>
    <x v="0"/>
    <x v="3"/>
    <x v="3"/>
    <x v="1"/>
    <x v="10"/>
    <x v="0"/>
    <x v="8"/>
    <x v="0"/>
    <x v="8"/>
    <x v="0"/>
  </r>
  <r>
    <x v="10"/>
    <x v="2"/>
    <x v="4"/>
    <x v="4"/>
    <x v="1"/>
    <x v="6"/>
    <x v="5"/>
    <x v="9"/>
    <x v="0"/>
    <x v="9"/>
    <x v="0"/>
  </r>
  <r>
    <x v="11"/>
    <x v="2"/>
    <x v="4"/>
    <x v="4"/>
    <x v="0"/>
    <x v="11"/>
    <x v="0"/>
    <x v="10"/>
    <x v="2"/>
    <x v="10"/>
    <x v="0"/>
  </r>
  <r>
    <x v="12"/>
    <x v="1"/>
    <x v="4"/>
    <x v="4"/>
    <x v="3"/>
    <x v="12"/>
    <x v="0"/>
    <x v="6"/>
    <x v="5"/>
    <x v="6"/>
    <x v="0"/>
  </r>
  <r>
    <x v="1"/>
    <x v="1"/>
    <x v="4"/>
    <x v="4"/>
    <x v="0"/>
    <x v="9"/>
    <x v="0"/>
    <x v="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E8F22-B44E-4484-BF8D-59384263FDEC}"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M11:N12" firstHeaderRow="0" firstDataRow="1" firstDataCol="0" rowPageCount="1" colPageCount="1"/>
  <pivotFields count="7">
    <pivotField axis="axisPage" showAll="0">
      <items count="6">
        <item x="0"/>
        <item x="1"/>
        <item x="2"/>
        <item x="3"/>
        <item x="4"/>
        <item t="default"/>
      </items>
    </pivotField>
    <pivotField showAll="0">
      <items count="4">
        <item x="0"/>
        <item x="2"/>
        <item x="1"/>
        <item t="default"/>
      </items>
    </pivotField>
    <pivotField showAll="0"/>
    <pivotField showAll="0"/>
    <pivotField dataField="1" numFmtId="164" showAll="0"/>
    <pivotField dataField="1" numFmtId="164" showAll="0"/>
    <pivotField showAll="0"/>
  </pivotFields>
  <rowItems count="1">
    <i/>
  </rowItems>
  <colFields count="1">
    <field x="-2"/>
  </colFields>
  <colItems count="2">
    <i>
      <x/>
    </i>
    <i i="1">
      <x v="1"/>
    </i>
  </colItems>
  <pageFields count="1">
    <pageField fld="0" hier="-1"/>
  </pageFields>
  <dataFields count="2">
    <dataField name="Sum of Budget" fld="4" baseField="0" baseItem="0"/>
    <dataField name="Sum of Spent to date" fld="5" baseField="0" baseItem="0"/>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962EA-8DEB-4B70-9E2D-628ED66AC1E8}"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5:Q11" firstHeaderRow="1" firstDataRow="1" firstDataCol="1" rowPageCount="1" colPageCount="1"/>
  <pivotFields count="11">
    <pivotField showAll="0"/>
    <pivotField showAll="0"/>
    <pivotField axis="axisPage" showAll="0">
      <items count="6">
        <item x="0"/>
        <item x="1"/>
        <item x="2"/>
        <item x="3"/>
        <item x="4"/>
        <item t="default"/>
      </items>
    </pivotField>
    <pivotField axis="axisRow" showAll="0">
      <items count="6">
        <item x="2"/>
        <item x="3"/>
        <item x="1"/>
        <item x="0"/>
        <item x="4"/>
        <item t="default"/>
      </items>
    </pivotField>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C30ADA-0EF7-438D-AD04-D99DED8582BA}" name="PivotTable1"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B19:J34" firstHeaderRow="1" firstDataRow="1" firstDataCol="9"/>
  <pivotFields count="11">
    <pivotField axis="axisRow" compact="0" outline="0" showAll="0" defaultSubtotal="0">
      <items count="13">
        <item x="8"/>
        <item x="7"/>
        <item x="12"/>
        <item x="4"/>
        <item x="6"/>
        <item x="3"/>
        <item x="11"/>
        <item x="5"/>
        <item x="10"/>
        <item x="9"/>
        <item x="0"/>
        <item x="1"/>
        <item x="2"/>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1"/>
        <item x="0"/>
        <item x="2"/>
      </items>
      <extLst>
        <ext xmlns:x14="http://schemas.microsoft.com/office/spreadsheetml/2009/9/main" uri="{2946ED86-A175-432a-8AC1-64E0C546D7DE}">
          <x14:pivotField fillDownLabels="1"/>
        </ext>
      </extLst>
    </pivotField>
    <pivotField axis="axisRow" compact="0" outline="0" showAll="0" defaultSubtotal="0">
      <items count="13">
        <item x="10"/>
        <item x="7"/>
        <item x="9"/>
        <item x="11"/>
        <item x="8"/>
        <item x="2"/>
        <item x="0"/>
        <item x="1"/>
        <item x="3"/>
        <item x="4"/>
        <item x="5"/>
        <item x="6"/>
        <item x="12"/>
      </items>
      <extLst>
        <ext xmlns:x14="http://schemas.microsoft.com/office/spreadsheetml/2009/9/main" uri="{2946ED86-A175-432a-8AC1-64E0C546D7DE}">
          <x14:pivotField fillDownLabels="1"/>
        </ext>
      </extLst>
    </pivotField>
    <pivotField axis="axisRow" compact="0" outline="0" showAll="0" defaultSubtotal="0">
      <items count="6">
        <item x="1"/>
        <item x="5"/>
        <item x="4"/>
        <item x="3"/>
        <item x="2"/>
        <item n="-" x="0"/>
      </items>
      <extLst>
        <ext xmlns:x14="http://schemas.microsoft.com/office/spreadsheetml/2009/9/main" uri="{2946ED86-A175-432a-8AC1-64E0C546D7DE}">
          <x14:pivotField fillDownLabels="1"/>
        </ext>
      </extLst>
    </pivotField>
    <pivotField axis="axisRow" compact="0" outline="0" showAll="0" defaultSubtotal="0">
      <items count="11">
        <item x="0"/>
        <item x="1"/>
        <item x="6"/>
        <item x="2"/>
        <item x="3"/>
        <item x="5"/>
        <item x="10"/>
        <item x="8"/>
        <item x="9"/>
        <item x="7"/>
        <item n="-" x="4"/>
      </items>
      <extLst>
        <ext xmlns:x14="http://schemas.microsoft.com/office/spreadsheetml/2009/9/main" uri="{2946ED86-A175-432a-8AC1-64E0C546D7DE}">
          <x14:pivotField fillDownLabels="1"/>
        </ext>
      </extLst>
    </pivotField>
    <pivotField axis="axisRow" compact="0" outline="0" showAll="0" defaultSubtotal="0">
      <items count="6">
        <item x="1"/>
        <item x="5"/>
        <item x="3"/>
        <item sd="0" x="2"/>
        <item x="0"/>
        <item n="-" x="4"/>
      </items>
      <extLst>
        <ext xmlns:x14="http://schemas.microsoft.com/office/spreadsheetml/2009/9/main" uri="{2946ED86-A175-432a-8AC1-64E0C546D7DE}">
          <x14:pivotField fillDownLabels="1"/>
        </ext>
      </extLst>
    </pivotField>
    <pivotField axis="axisRow" compact="0" outline="0" showAll="0" defaultSubtotal="0">
      <items count="11">
        <item x="9"/>
        <item x="5"/>
        <item x="8"/>
        <item x="7"/>
        <item x="0"/>
        <item x="3"/>
        <item x="2"/>
        <item x="6"/>
        <item x="1"/>
        <item x="10"/>
        <item n="-" x="4"/>
      </items>
      <extLst>
        <ext xmlns:x14="http://schemas.microsoft.com/office/spreadsheetml/2009/9/main" uri="{2946ED86-A175-432a-8AC1-64E0C546D7DE}">
          <x14:pivotField fillDownLabels="1"/>
        </ext>
      </extLst>
    </pivotField>
    <pivotField axis="axisRow" compact="0" outline="0" showAll="0" defaultSubtotal="0">
      <items count="2">
        <item m="1" x="1"/>
        <item x="0"/>
      </items>
      <extLst>
        <ext xmlns:x14="http://schemas.microsoft.com/office/spreadsheetml/2009/9/main" uri="{2946ED86-A175-432a-8AC1-64E0C546D7DE}">
          <x14:pivotField fillDownLabels="1"/>
        </ext>
      </extLst>
    </pivotField>
  </pivotFields>
  <rowFields count="9">
    <field x="0"/>
    <field x="1"/>
    <field x="4"/>
    <field x="7"/>
    <field x="8"/>
    <field x="5"/>
    <field x="9"/>
    <field x="10"/>
    <field x="6"/>
  </rowFields>
  <rowItems count="15">
    <i>
      <x/>
      <x v="2"/>
      <x v="3"/>
      <x v="9"/>
      <x v="1"/>
      <x v="2"/>
      <x v="3"/>
      <x v="1"/>
      <x v="5"/>
    </i>
    <i>
      <x v="1"/>
      <x/>
      <x/>
      <x v="2"/>
      <x v="1"/>
      <x v="4"/>
      <x v="7"/>
      <x v="1"/>
      <x v="5"/>
    </i>
    <i>
      <x v="2"/>
      <x v="1"/>
      <x/>
      <x v="2"/>
      <x v="1"/>
      <x v="12"/>
      <x v="7"/>
      <x v="1"/>
      <x v="5"/>
    </i>
    <i>
      <x v="3"/>
      <x/>
      <x v="2"/>
      <x v="4"/>
      <x v="2"/>
      <x v="9"/>
      <x v="5"/>
      <x v="1"/>
      <x/>
    </i>
    <i>
      <x v="4"/>
      <x v="1"/>
      <x/>
      <x v="10"/>
      <x v="5"/>
      <x v="11"/>
      <x v="10"/>
      <x v="1"/>
      <x v="3"/>
    </i>
    <i>
      <x v="5"/>
      <x/>
      <x v="1"/>
      <x v="3"/>
      <x v="3"/>
    </i>
    <i>
      <x v="6"/>
      <x v="2"/>
      <x v="2"/>
      <x v="6"/>
      <x v="3"/>
    </i>
    <i>
      <x v="7"/>
      <x/>
      <x v="3"/>
      <x v="4"/>
      <x v="2"/>
      <x v="10"/>
      <x v="5"/>
      <x v="1"/>
      <x v="4"/>
    </i>
    <i>
      <x v="8"/>
      <x v="2"/>
      <x v="1"/>
      <x v="8"/>
      <x v="4"/>
      <x v="11"/>
      <x/>
      <x v="1"/>
      <x v="1"/>
    </i>
    <i>
      <x v="9"/>
      <x/>
      <x v="1"/>
      <x v="7"/>
      <x v="4"/>
      <x/>
      <x v="2"/>
      <x v="1"/>
      <x v="5"/>
    </i>
    <i>
      <x v="10"/>
      <x/>
      <x v="2"/>
      <x/>
      <x v="4"/>
      <x v="6"/>
      <x v="4"/>
      <x v="1"/>
      <x v="5"/>
    </i>
    <i>
      <x v="11"/>
      <x/>
      <x v="2"/>
      <x v="1"/>
      <x/>
      <x v="7"/>
      <x v="8"/>
      <x v="1"/>
      <x v="5"/>
    </i>
    <i r="2">
      <x v="3"/>
      <x v="5"/>
      <x/>
      <x v="1"/>
      <x v="1"/>
      <x v="1"/>
      <x v="2"/>
    </i>
    <i r="1">
      <x v="1"/>
      <x v="2"/>
      <x v="1"/>
      <x/>
      <x v="2"/>
      <x v="8"/>
      <x v="1"/>
      <x v="5"/>
    </i>
    <i>
      <x v="12"/>
      <x/>
      <x v="2"/>
      <x v="3"/>
      <x v="3"/>
    </i>
  </rowItems>
  <colItems count="1">
    <i/>
  </colItems>
  <formats count="42">
    <format dxfId="45">
      <pivotArea field="0" type="button" dataOnly="0" labelOnly="1" outline="0" axis="axisRow" fieldPosition="0"/>
    </format>
    <format dxfId="44">
      <pivotArea field="1" type="button" dataOnly="0" labelOnly="1" outline="0" axis="axisRow" fieldPosition="1"/>
    </format>
    <format dxfId="43">
      <pivotArea field="4" type="button" dataOnly="0" labelOnly="1" outline="0" axis="axisRow" fieldPosition="2"/>
    </format>
    <format dxfId="42">
      <pivotArea field="7" type="button" dataOnly="0" labelOnly="1" outline="0" axis="axisRow" fieldPosition="3"/>
    </format>
    <format dxfId="41">
      <pivotArea field="8" type="button" dataOnly="0" labelOnly="1" outline="0" axis="axisRow" fieldPosition="4"/>
    </format>
    <format dxfId="40">
      <pivotArea field="5" type="button" dataOnly="0" labelOnly="1" outline="0" axis="axisRow" fieldPosition="5"/>
    </format>
    <format dxfId="39">
      <pivotArea field="9" type="button" dataOnly="0" labelOnly="1" outline="0" axis="axisRow" fieldPosition="6"/>
    </format>
    <format dxfId="38">
      <pivotArea field="10" type="button" dataOnly="0" labelOnly="1" outline="0" axis="axisRow" fieldPosition="7"/>
    </format>
    <format dxfId="37">
      <pivotArea field="6" type="button" dataOnly="0" labelOnly="1" outline="0" axis="axisRow" fieldPosition="8"/>
    </format>
    <format dxfId="36">
      <pivotArea field="1" type="button" dataOnly="0" labelOnly="1" outline="0" axis="axisRow" fieldPosition="1"/>
    </format>
    <format dxfId="35">
      <pivotArea field="4" type="button" dataOnly="0" labelOnly="1" outline="0" axis="axisRow" fieldPosition="2"/>
    </format>
    <format dxfId="34">
      <pivotArea field="7" type="button" dataOnly="0" labelOnly="1" outline="0" axis="axisRow" fieldPosition="3"/>
    </format>
    <format dxfId="33">
      <pivotArea field="8" type="button" dataOnly="0" labelOnly="1" outline="0" axis="axisRow" fieldPosition="4"/>
    </format>
    <format dxfId="32">
      <pivotArea field="5" type="button" dataOnly="0" labelOnly="1" outline="0" axis="axisRow" fieldPosition="5"/>
    </format>
    <format dxfId="31">
      <pivotArea field="9" type="button" dataOnly="0" labelOnly="1" outline="0" axis="axisRow" fieldPosition="6"/>
    </format>
    <format dxfId="30">
      <pivotArea field="10" type="button" dataOnly="0" labelOnly="1" outline="0" axis="axisRow" fieldPosition="7"/>
    </format>
    <format dxfId="29">
      <pivotArea field="6" type="button" dataOnly="0" labelOnly="1" outline="0" axis="axisRow" fieldPosition="8"/>
    </format>
    <format dxfId="28">
      <pivotArea field="4" type="button" dataOnly="0" labelOnly="1" outline="0" axis="axisRow" fieldPosition="2"/>
    </format>
    <format dxfId="27">
      <pivotArea field="7" type="button" dataOnly="0" labelOnly="1" outline="0" axis="axisRow" fieldPosition="3"/>
    </format>
    <format dxfId="26">
      <pivotArea field="8" type="button" dataOnly="0" labelOnly="1" outline="0" axis="axisRow" fieldPosition="4"/>
    </format>
    <format dxfId="25">
      <pivotArea field="9" type="button" dataOnly="0" labelOnly="1" outline="0" axis="axisRow" fieldPosition="6"/>
    </format>
    <format dxfId="24">
      <pivotArea field="6" type="button" dataOnly="0" labelOnly="1" outline="0" axis="axisRow" fieldPosition="8"/>
    </format>
    <format dxfId="23">
      <pivotArea field="5" type="button" dataOnly="0" labelOnly="1" outline="0" axis="axisRow" fieldPosition="5"/>
    </format>
    <format dxfId="22">
      <pivotArea dataOnly="0" labelOnly="1" outline="0" fieldPosition="0">
        <references count="6">
          <reference field="0" count="1" selected="0">
            <x v="0"/>
          </reference>
          <reference field="1" count="1" selected="0">
            <x v="2"/>
          </reference>
          <reference field="4" count="1" selected="0">
            <x v="3"/>
          </reference>
          <reference field="5" count="1">
            <x v="2"/>
          </reference>
          <reference field="7" count="1" selected="0">
            <x v="9"/>
          </reference>
          <reference field="8" count="1" selected="0">
            <x v="1"/>
          </reference>
        </references>
      </pivotArea>
    </format>
    <format dxfId="21">
      <pivotArea dataOnly="0" labelOnly="1" outline="0" fieldPosition="0">
        <references count="6">
          <reference field="0" count="1" selected="0">
            <x v="9"/>
          </reference>
          <reference field="1" count="1" selected="0">
            <x v="0"/>
          </reference>
          <reference field="4" count="1" selected="0">
            <x v="1"/>
          </reference>
          <reference field="5" count="1">
            <x v="0"/>
          </reference>
          <reference field="7" count="1" selected="0">
            <x v="7"/>
          </reference>
          <reference field="8" count="1" selected="0">
            <x v="4"/>
          </reference>
        </references>
      </pivotArea>
    </format>
    <format dxfId="20">
      <pivotArea dataOnly="0" labelOnly="1" outline="0" fieldPosition="0">
        <references count="6">
          <reference field="0" count="1" selected="0">
            <x v="11"/>
          </reference>
          <reference field="1" count="1" selected="0">
            <x v="0"/>
          </reference>
          <reference field="4" count="1" selected="0">
            <x v="3"/>
          </reference>
          <reference field="5" count="1">
            <x v="1"/>
          </reference>
          <reference field="7" count="1" selected="0">
            <x v="5"/>
          </reference>
          <reference field="8" count="1" selected="0">
            <x v="0"/>
          </reference>
        </references>
      </pivotArea>
    </format>
    <format dxfId="19">
      <pivotArea dataOnly="0" labelOnly="1" outline="0" fieldPosition="0">
        <references count="6">
          <reference field="0" count="1" selected="0">
            <x v="11"/>
          </reference>
          <reference field="1" count="1" selected="0">
            <x v="1"/>
          </reference>
          <reference field="4" count="1" selected="0">
            <x v="2"/>
          </reference>
          <reference field="5" count="1">
            <x v="2"/>
          </reference>
          <reference field="7" count="1" selected="0">
            <x v="1"/>
          </reference>
          <reference field="8" count="1" selected="0">
            <x v="0"/>
          </reference>
        </references>
      </pivotArea>
    </format>
    <format dxfId="18">
      <pivotArea field="10" type="button" dataOnly="0" labelOnly="1" outline="0" axis="axisRow" fieldPosition="7"/>
    </format>
    <format dxfId="17">
      <pivotArea field="1" type="button" dataOnly="0" labelOnly="1" outline="0" axis="axisRow" fieldPosition="1"/>
    </format>
    <format dxfId="16">
      <pivotArea dataOnly="0" labelOnly="1" outline="0" fieldPosition="0">
        <references count="1">
          <reference field="4" count="0"/>
        </references>
      </pivotArea>
    </format>
    <format dxfId="15">
      <pivotArea dataOnly="0" labelOnly="1" outline="0" fieldPosition="0">
        <references count="2">
          <reference field="0" count="1" selected="0">
            <x v="0"/>
          </reference>
          <reference field="1" count="1">
            <x v="2"/>
          </reference>
        </references>
      </pivotArea>
    </format>
    <format dxfId="14">
      <pivotArea dataOnly="0" labelOnly="1" outline="0" fieldPosition="0">
        <references count="2">
          <reference field="0" count="1" selected="0">
            <x v="1"/>
          </reference>
          <reference field="1" count="1">
            <x v="0"/>
          </reference>
        </references>
      </pivotArea>
    </format>
    <format dxfId="13">
      <pivotArea dataOnly="0" labelOnly="1" outline="0" fieldPosition="0">
        <references count="2">
          <reference field="0" count="1" selected="0">
            <x v="2"/>
          </reference>
          <reference field="1" count="1">
            <x v="1"/>
          </reference>
        </references>
      </pivotArea>
    </format>
    <format dxfId="12">
      <pivotArea dataOnly="0" labelOnly="1" outline="0" fieldPosition="0">
        <references count="2">
          <reference field="0" count="1" selected="0">
            <x v="3"/>
          </reference>
          <reference field="1" count="1">
            <x v="0"/>
          </reference>
        </references>
      </pivotArea>
    </format>
    <format dxfId="11">
      <pivotArea dataOnly="0" labelOnly="1" outline="0" fieldPosition="0">
        <references count="2">
          <reference field="0" count="1" selected="0">
            <x v="4"/>
          </reference>
          <reference field="1" count="1">
            <x v="1"/>
          </reference>
        </references>
      </pivotArea>
    </format>
    <format dxfId="10">
      <pivotArea dataOnly="0" labelOnly="1" outline="0" fieldPosition="0">
        <references count="2">
          <reference field="0" count="1" selected="0">
            <x v="5"/>
          </reference>
          <reference field="1" count="1">
            <x v="0"/>
          </reference>
        </references>
      </pivotArea>
    </format>
    <format dxfId="9">
      <pivotArea dataOnly="0" labelOnly="1" outline="0" fieldPosition="0">
        <references count="2">
          <reference field="0" count="1" selected="0">
            <x v="6"/>
          </reference>
          <reference field="1" count="1">
            <x v="2"/>
          </reference>
        </references>
      </pivotArea>
    </format>
    <format dxfId="8">
      <pivotArea dataOnly="0" labelOnly="1" outline="0" fieldPosition="0">
        <references count="2">
          <reference field="0" count="1" selected="0">
            <x v="7"/>
          </reference>
          <reference field="1" count="1">
            <x v="0"/>
          </reference>
        </references>
      </pivotArea>
    </format>
    <format dxfId="7">
      <pivotArea dataOnly="0" labelOnly="1" outline="0" fieldPosition="0">
        <references count="2">
          <reference field="0" count="1" selected="0">
            <x v="8"/>
          </reference>
          <reference field="1" count="1">
            <x v="2"/>
          </reference>
        </references>
      </pivotArea>
    </format>
    <format dxfId="6">
      <pivotArea dataOnly="0" labelOnly="1" outline="0" fieldPosition="0">
        <references count="2">
          <reference field="0" count="1" selected="0">
            <x v="9"/>
          </reference>
          <reference field="1" count="1">
            <x v="0"/>
          </reference>
        </references>
      </pivotArea>
    </format>
    <format dxfId="5">
      <pivotArea dataOnly="0" labelOnly="1" outline="0" fieldPosition="0">
        <references count="2">
          <reference field="0" count="1" selected="0">
            <x v="11"/>
          </reference>
          <reference field="1" count="1">
            <x v="1"/>
          </reference>
        </references>
      </pivotArea>
    </format>
    <format dxfId="4">
      <pivotArea dataOnly="0" labelOnly="1" outline="0" fieldPosition="0">
        <references count="2">
          <reference field="0" count="1" selected="0">
            <x v="12"/>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 xr10:uid="{383BB5F3-4FAD-4743-83B8-3A3F9E086F5E}" sourceName="Event">
  <pivotTables>
    <pivotTable tabId="15" name="PivotTable3"/>
  </pivotTables>
  <data>
    <tabular pivotCacheId="577937744">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CFB9A01-4777-4727-B18D-FC16A8B186A1}" sourceName="Type">
  <pivotTables>
    <pivotTable tabId="15" name="PivotTable3"/>
  </pivotTables>
  <data>
    <tabular pivotCacheId="5779377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1" xr10:uid="{2409F91B-FBF3-4610-A836-230A5662C948}" sourceName="Event">
  <pivotTables>
    <pivotTable tabId="14" name="PivotTable2"/>
  </pivotTables>
  <data>
    <tabular pivotCacheId="22816686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nt" xr10:uid="{7BA8220C-3F3E-46DF-A9BD-ED4D497E190F}" cache="Slicer_Event" caption="Event" style="SlicerStyleLight6 2" rowHeight="241300"/>
  <slicer name="Type" xr10:uid="{7429673E-4DBC-4002-B9C9-4AB97CCF8D81}" cache="Slicer_Type" caption="Type" style="SlicerStyleLight6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nt 1" xr10:uid="{B751BD5B-441B-4BD1-9828-354798E04936}" cache="Slicer_Event1" caption="Event" startItem="1"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BBC36E-6277-44D8-9E6E-5EE65A8D51DE}" name="Table32" displayName="Table32" ref="B19:H32" totalsRowShown="0" headerRowDxfId="67" headerRowBorderDxfId="66">
  <autoFilter ref="B19:H32" xr:uid="{8BC8C884-F498-4CD0-B670-FD1C65775BEF}"/>
  <tableColumns count="7">
    <tableColumn id="2" xr3:uid="{4D828AB0-CE29-4DA1-B3F2-9BCFCBF14D6D}" name="Event" dataDxfId="65"/>
    <tableColumn id="16" xr3:uid="{D0DC7294-8C17-49FD-87C6-0B969ECAB6D8}" name="Type" dataDxfId="64"/>
    <tableColumn id="17" xr3:uid="{45929070-57D4-4812-AC60-E30A1CDDDC74}" name="Date" dataDxfId="63"/>
    <tableColumn id="1" xr3:uid="{2E62D623-23F1-4AC6-B958-F847792C40BE}" name="Category" dataDxfId="62"/>
    <tableColumn id="7" xr3:uid="{95116FBC-BFD3-4C01-B4AC-E6E1E8E07FFF}" name="Budget" dataDxfId="61"/>
    <tableColumn id="13" xr3:uid="{F2917526-BCB3-473A-9063-D5E3C9512FED}" name="Spent to date" dataDxfId="60"/>
    <tableColumn id="5" xr3:uid="{271BEE46-BA47-46D3-A18A-C1D36388B431}" name="Related tasks / expenses" dataDxfId="59"/>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BD7413-8D0B-4C84-A6AE-08273070CC8B}" name="Table323" displayName="Table323" ref="B11:L26" totalsRowShown="0" headerRowDxfId="58" headerRowBorderDxfId="57">
  <autoFilter ref="B11:L26" xr:uid="{8BC8C884-F498-4CD0-B670-FD1C65775BEF}"/>
  <tableColumns count="11">
    <tableColumn id="2" xr3:uid="{57F0DDD7-33A9-496F-81B0-C2E74B6CA876}" name="Task description" dataDxfId="56"/>
    <tableColumn id="16" xr3:uid="{DC1924D7-47B4-457A-A725-B55C7B32DF19}" name="Task status" dataDxfId="55"/>
    <tableColumn id="17" xr3:uid="{3F4B7D62-D397-4CB4-83B5-268F816A6D89}" name="Event" dataDxfId="54"/>
    <tableColumn id="1" xr3:uid="{03354814-6254-43B0-A396-D7D133F996AF}" name="Event date" dataDxfId="53"/>
    <tableColumn id="7" xr3:uid="{99C4ED74-1B22-40F8-9D99-DA5AD46F392F}" name="Task lead" dataDxfId="52"/>
    <tableColumn id="13" xr3:uid="{56859F03-293C-437A-9BE5-AB9C4ED2F9AC}" name="Deadline" dataDxfId="51"/>
    <tableColumn id="5" xr3:uid="{7112194B-4E8F-4319-A544-EA37E1B92F42}" name="Notes" dataDxfId="50"/>
    <tableColumn id="4" xr3:uid="{C5AE0C70-1045-4440-9398-A3CB843442CF}" name="Vendor" dataDxfId="49"/>
    <tableColumn id="6" xr3:uid="{5E0DBF6A-0724-4BEC-8B40-CEF489FB1C55}" name="Vendor Type" dataDxfId="48"/>
    <tableColumn id="8" xr3:uid="{64347D6A-AC56-443C-9E92-BDC2B369445E}" name="Contact Name" dataDxfId="47"/>
    <tableColumn id="9" xr3:uid="{A8C256FA-FB1E-46AA-AEF3-7E85EED2EAAE}" name="Contact Info" dataDxfId="46"/>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13014-EB4A-48A8-A18C-0656B0230CCF}">
  <sheetPr>
    <tabColor rgb="FFC00000"/>
  </sheetPr>
  <dimension ref="A1:N60"/>
  <sheetViews>
    <sheetView showGridLines="0" showRowColHeaders="0" tabSelected="1" topLeftCell="A48" zoomScaleNormal="100" workbookViewId="0">
      <selection activeCell="C54" sqref="C54:I66"/>
    </sheetView>
  </sheetViews>
  <sheetFormatPr defaultColWidth="10.140625" defaultRowHeight="15.75" x14ac:dyDescent="0.25"/>
  <cols>
    <col min="1" max="1" width="19.140625" style="2" customWidth="1"/>
    <col min="2" max="2" width="22.85546875" style="1" customWidth="1"/>
    <col min="3" max="3" width="25.140625" style="1" customWidth="1"/>
    <col min="4" max="16384" width="10.140625" style="1"/>
  </cols>
  <sheetData>
    <row r="1" spans="1:4" x14ac:dyDescent="0.25">
      <c r="A1" s="9"/>
    </row>
    <row r="2" spans="1:4" x14ac:dyDescent="0.25">
      <c r="A2" s="9"/>
    </row>
    <row r="3" spans="1:4" x14ac:dyDescent="0.25">
      <c r="A3" s="9"/>
    </row>
    <row r="4" spans="1:4" ht="3.6" customHeight="1" x14ac:dyDescent="0.25">
      <c r="A4" s="9"/>
    </row>
    <row r="5" spans="1:4" x14ac:dyDescent="0.25">
      <c r="B5" s="4" t="s">
        <v>9</v>
      </c>
      <c r="D5" s="4" t="s">
        <v>122</v>
      </c>
    </row>
    <row r="7" spans="1:4" ht="12.75" x14ac:dyDescent="0.2">
      <c r="A7" s="8" t="s">
        <v>8</v>
      </c>
      <c r="B7" s="4" t="s">
        <v>7</v>
      </c>
      <c r="D7" s="1" t="s">
        <v>123</v>
      </c>
    </row>
    <row r="9" spans="1:4" ht="12.75" x14ac:dyDescent="0.2">
      <c r="A9" s="7" t="s">
        <v>110</v>
      </c>
    </row>
    <row r="10" spans="1:4" ht="12.75" x14ac:dyDescent="0.2">
      <c r="A10" s="7" t="s">
        <v>112</v>
      </c>
    </row>
    <row r="11" spans="1:4" ht="12.75" x14ac:dyDescent="0.2">
      <c r="A11" s="7" t="s">
        <v>114</v>
      </c>
    </row>
    <row r="13" spans="1:4" ht="12.75" x14ac:dyDescent="0.2">
      <c r="A13" s="7"/>
    </row>
    <row r="14" spans="1:4" ht="12.75" x14ac:dyDescent="0.2">
      <c r="A14" s="7"/>
    </row>
    <row r="15" spans="1:4" ht="12.75" x14ac:dyDescent="0.2">
      <c r="A15" s="7"/>
    </row>
    <row r="16" spans="1:4" ht="12.75" x14ac:dyDescent="0.2">
      <c r="A16" s="7"/>
      <c r="B16" s="4" t="s">
        <v>6</v>
      </c>
      <c r="D16" s="4">
        <v>1</v>
      </c>
    </row>
    <row r="18" spans="2:14" x14ac:dyDescent="0.25">
      <c r="B18" s="4" t="s">
        <v>5</v>
      </c>
      <c r="C18" s="6" t="s">
        <v>110</v>
      </c>
      <c r="D18" s="1" t="s">
        <v>111</v>
      </c>
    </row>
    <row r="19" spans="2:14" x14ac:dyDescent="0.25">
      <c r="C19" s="5" t="s">
        <v>112</v>
      </c>
      <c r="D19" s="1" t="s">
        <v>113</v>
      </c>
    </row>
    <row r="20" spans="2:14" x14ac:dyDescent="0.25">
      <c r="C20" s="5" t="s">
        <v>114</v>
      </c>
      <c r="D20" s="1" t="s">
        <v>115</v>
      </c>
    </row>
    <row r="21" spans="2:14" x14ac:dyDescent="0.25">
      <c r="C21" s="5"/>
    </row>
    <row r="22" spans="2:14" x14ac:dyDescent="0.25">
      <c r="C22" s="5"/>
    </row>
    <row r="23" spans="2:14" x14ac:dyDescent="0.25">
      <c r="C23" s="5"/>
    </row>
    <row r="24" spans="2:14" x14ac:dyDescent="0.25">
      <c r="C24" s="5"/>
    </row>
    <row r="25" spans="2:14" x14ac:dyDescent="0.25">
      <c r="B25" s="4" t="s">
        <v>4</v>
      </c>
      <c r="C25" s="3" t="s">
        <v>3</v>
      </c>
      <c r="D25" s="1" t="s">
        <v>116</v>
      </c>
    </row>
    <row r="26" spans="2:14" x14ac:dyDescent="0.25">
      <c r="C26" s="3" t="s">
        <v>2</v>
      </c>
      <c r="D26" s="1" t="s">
        <v>117</v>
      </c>
    </row>
    <row r="27" spans="2:14" x14ac:dyDescent="0.25">
      <c r="C27" s="3" t="s">
        <v>1</v>
      </c>
      <c r="D27" s="1" t="s">
        <v>118</v>
      </c>
    </row>
    <row r="28" spans="2:14" x14ac:dyDescent="0.25">
      <c r="C28" s="3" t="s">
        <v>119</v>
      </c>
      <c r="D28" s="1" t="s">
        <v>120</v>
      </c>
    </row>
    <row r="29" spans="2:14" x14ac:dyDescent="0.25">
      <c r="C29" s="3" t="s">
        <v>121</v>
      </c>
      <c r="D29" s="1" t="s">
        <v>0</v>
      </c>
    </row>
    <row r="31" spans="2:14" x14ac:dyDescent="0.25">
      <c r="B31" s="41" t="s">
        <v>124</v>
      </c>
      <c r="C31" s="42"/>
      <c r="D31" s="43" t="s">
        <v>125</v>
      </c>
      <c r="E31" s="10"/>
      <c r="F31" s="10"/>
      <c r="G31" s="10"/>
      <c r="H31" s="44"/>
      <c r="I31" s="44"/>
      <c r="J31" s="44"/>
      <c r="K31" s="44"/>
      <c r="L31" s="44"/>
      <c r="M31" s="44"/>
      <c r="N31" s="44"/>
    </row>
    <row r="32" spans="2:14" x14ac:dyDescent="0.25">
      <c r="B32" s="10"/>
      <c r="C32" s="10"/>
      <c r="D32" s="43" t="s">
        <v>126</v>
      </c>
      <c r="E32" s="10"/>
      <c r="F32" s="10"/>
      <c r="G32" s="10"/>
      <c r="H32" s="44"/>
      <c r="I32" s="44"/>
      <c r="J32" s="44"/>
      <c r="K32" s="44"/>
      <c r="L32" s="44"/>
      <c r="M32" s="44"/>
      <c r="N32" s="44"/>
    </row>
    <row r="33" spans="2:14" x14ac:dyDescent="0.25">
      <c r="B33" s="10"/>
      <c r="C33" s="10"/>
      <c r="D33" s="10"/>
      <c r="E33" s="10"/>
      <c r="F33" s="10"/>
      <c r="G33" s="10"/>
      <c r="H33" s="44"/>
      <c r="I33" s="44"/>
      <c r="J33" s="44"/>
      <c r="K33" s="44"/>
      <c r="L33" s="44"/>
      <c r="M33" s="44"/>
      <c r="N33" s="44"/>
    </row>
    <row r="34" spans="2:14" x14ac:dyDescent="0.25">
      <c r="B34" s="10"/>
      <c r="C34" s="45" t="s">
        <v>127</v>
      </c>
      <c r="D34" s="10" t="s">
        <v>128</v>
      </c>
      <c r="E34" s="10"/>
      <c r="F34" s="10"/>
      <c r="G34" s="10"/>
      <c r="H34" s="44"/>
      <c r="I34" s="44"/>
      <c r="J34" s="44"/>
      <c r="K34" s="44"/>
      <c r="L34" s="44"/>
      <c r="M34" s="44"/>
      <c r="N34" s="44"/>
    </row>
    <row r="35" spans="2:14" x14ac:dyDescent="0.25">
      <c r="B35" s="10"/>
      <c r="C35" s="10"/>
      <c r="D35" s="42"/>
      <c r="E35" s="10"/>
      <c r="F35" s="10"/>
      <c r="G35" s="10"/>
      <c r="H35" s="44"/>
      <c r="I35" s="44"/>
      <c r="J35" s="44"/>
      <c r="K35" s="44"/>
      <c r="L35" s="44"/>
      <c r="M35" s="44"/>
      <c r="N35" s="44"/>
    </row>
    <row r="36" spans="2:14" x14ac:dyDescent="0.25">
      <c r="B36" s="10"/>
      <c r="C36" s="10"/>
      <c r="D36" s="42"/>
      <c r="E36" s="10"/>
      <c r="F36" s="10"/>
      <c r="G36" s="10"/>
      <c r="H36" s="44"/>
      <c r="I36" s="44"/>
      <c r="J36" s="44"/>
      <c r="K36" s="44"/>
      <c r="L36" s="44"/>
      <c r="M36" s="44"/>
      <c r="N36" s="44"/>
    </row>
    <row r="37" spans="2:14" x14ac:dyDescent="0.25">
      <c r="B37" s="10"/>
      <c r="C37" s="10"/>
      <c r="D37" s="42"/>
      <c r="E37" s="10"/>
      <c r="F37" s="10"/>
      <c r="G37" s="10"/>
      <c r="H37" s="44"/>
      <c r="I37" s="44"/>
      <c r="J37" s="44"/>
      <c r="K37" s="44"/>
      <c r="L37" s="44"/>
      <c r="M37" s="44"/>
      <c r="N37" s="44"/>
    </row>
    <row r="38" spans="2:14" x14ac:dyDescent="0.25">
      <c r="B38" s="10"/>
      <c r="C38" s="10"/>
      <c r="D38" s="42"/>
      <c r="E38" s="10"/>
      <c r="F38" s="10"/>
      <c r="G38" s="10"/>
      <c r="H38" s="44"/>
      <c r="I38" s="44"/>
      <c r="J38" s="44"/>
      <c r="K38" s="44"/>
      <c r="L38" s="44"/>
      <c r="M38" s="44"/>
      <c r="N38" s="44"/>
    </row>
    <row r="39" spans="2:14" x14ac:dyDescent="0.25">
      <c r="B39" s="10"/>
      <c r="C39" s="10"/>
      <c r="D39" s="42"/>
      <c r="E39" s="10"/>
      <c r="F39" s="10"/>
      <c r="G39" s="10"/>
      <c r="H39" s="44"/>
      <c r="I39" s="44"/>
      <c r="J39" s="44"/>
      <c r="K39" s="44"/>
      <c r="L39" s="44"/>
      <c r="M39" s="44"/>
      <c r="N39" s="44"/>
    </row>
    <row r="40" spans="2:14" x14ac:dyDescent="0.25">
      <c r="B40" s="10"/>
      <c r="C40" s="45" t="s">
        <v>129</v>
      </c>
      <c r="D40" s="10" t="s">
        <v>130</v>
      </c>
      <c r="E40" s="10"/>
      <c r="F40" s="10"/>
      <c r="G40" s="10"/>
      <c r="H40" s="44"/>
      <c r="I40" s="44"/>
      <c r="J40" s="44"/>
      <c r="K40" s="44"/>
      <c r="L40" s="44"/>
      <c r="M40" s="44"/>
      <c r="N40" s="44"/>
    </row>
    <row r="41" spans="2:14" x14ac:dyDescent="0.25">
      <c r="B41" s="10"/>
      <c r="C41" s="10"/>
      <c r="D41" s="10"/>
      <c r="E41" s="10"/>
      <c r="F41" s="10"/>
      <c r="G41" s="10"/>
      <c r="H41" s="44"/>
      <c r="I41" s="44"/>
      <c r="J41" s="44"/>
      <c r="K41" s="44"/>
      <c r="L41" s="44"/>
      <c r="M41" s="44"/>
      <c r="N41" s="44"/>
    </row>
    <row r="42" spans="2:14" x14ac:dyDescent="0.25">
      <c r="B42" s="10"/>
      <c r="C42" s="45" t="s">
        <v>131</v>
      </c>
      <c r="D42" s="10" t="s">
        <v>132</v>
      </c>
      <c r="E42" s="10"/>
      <c r="F42" s="10"/>
      <c r="G42" s="10"/>
      <c r="H42" s="44"/>
      <c r="I42" s="44"/>
      <c r="J42" s="44"/>
      <c r="K42" s="44"/>
      <c r="L42" s="44"/>
      <c r="M42" s="44"/>
      <c r="N42" s="44"/>
    </row>
    <row r="43" spans="2:14" x14ac:dyDescent="0.25">
      <c r="B43" s="10"/>
      <c r="C43" s="10"/>
      <c r="D43" s="10"/>
      <c r="E43" s="10"/>
      <c r="F43" s="10"/>
      <c r="G43" s="10"/>
      <c r="H43" s="44"/>
      <c r="I43" s="44"/>
      <c r="J43" s="44"/>
      <c r="K43" s="44"/>
      <c r="L43" s="44"/>
      <c r="M43" s="44"/>
      <c r="N43" s="44"/>
    </row>
    <row r="44" spans="2:14" x14ac:dyDescent="0.25">
      <c r="B44" s="10"/>
      <c r="C44" s="10"/>
      <c r="D44" s="10"/>
      <c r="E44" s="10"/>
      <c r="F44" s="10"/>
      <c r="G44" s="10"/>
      <c r="H44" s="44"/>
      <c r="I44" s="44"/>
      <c r="J44" s="44"/>
      <c r="K44" s="44"/>
      <c r="L44" s="44"/>
      <c r="M44" s="44"/>
      <c r="N44" s="44"/>
    </row>
    <row r="45" spans="2:14" x14ac:dyDescent="0.25">
      <c r="B45" s="10"/>
      <c r="C45" s="10"/>
      <c r="D45" s="10"/>
      <c r="E45" s="10"/>
      <c r="F45" s="10"/>
      <c r="G45" s="10"/>
      <c r="H45" s="44"/>
      <c r="I45" s="44"/>
      <c r="J45" s="44"/>
      <c r="K45" s="44"/>
      <c r="L45" s="44"/>
      <c r="M45" s="44"/>
      <c r="N45" s="44"/>
    </row>
    <row r="46" spans="2:14" x14ac:dyDescent="0.25">
      <c r="B46" s="10"/>
      <c r="C46" s="10"/>
      <c r="D46" s="10"/>
      <c r="E46" s="10"/>
      <c r="F46" s="10"/>
      <c r="G46" s="10"/>
      <c r="H46" s="44"/>
      <c r="I46" s="44"/>
      <c r="J46" s="44"/>
      <c r="K46" s="44"/>
      <c r="L46" s="44"/>
      <c r="M46" s="44"/>
      <c r="N46" s="44"/>
    </row>
    <row r="47" spans="2:14" x14ac:dyDescent="0.25">
      <c r="B47" s="10"/>
      <c r="C47" s="10"/>
      <c r="D47" s="10"/>
      <c r="E47" s="10"/>
      <c r="F47" s="10"/>
      <c r="G47" s="10"/>
      <c r="H47" s="44"/>
      <c r="I47" s="44"/>
      <c r="J47" s="44"/>
      <c r="K47" s="44"/>
      <c r="L47" s="44"/>
      <c r="M47" s="44"/>
      <c r="N47" s="44"/>
    </row>
    <row r="48" spans="2:14" x14ac:dyDescent="0.25">
      <c r="B48" s="10"/>
      <c r="C48" s="45" t="s">
        <v>133</v>
      </c>
      <c r="D48" s="10" t="s">
        <v>134</v>
      </c>
      <c r="E48" s="10"/>
      <c r="F48" s="10"/>
      <c r="G48" s="10"/>
      <c r="H48" s="44"/>
      <c r="I48" s="44"/>
      <c r="J48" s="44"/>
      <c r="K48" s="44"/>
      <c r="L48" s="44"/>
      <c r="M48" s="44"/>
      <c r="N48" s="44"/>
    </row>
    <row r="49" spans="2:14" x14ac:dyDescent="0.25">
      <c r="B49" s="10"/>
      <c r="C49" s="10"/>
      <c r="D49" s="10"/>
      <c r="E49" s="10"/>
      <c r="F49" s="10"/>
      <c r="G49" s="10"/>
      <c r="H49" s="44"/>
      <c r="I49" s="44"/>
      <c r="J49" s="44"/>
      <c r="K49" s="44"/>
      <c r="L49" s="44"/>
      <c r="M49" s="44"/>
      <c r="N49" s="44"/>
    </row>
    <row r="50" spans="2:14" x14ac:dyDescent="0.25">
      <c r="B50" s="10"/>
      <c r="C50" s="10"/>
      <c r="D50" s="10"/>
      <c r="E50" s="10"/>
      <c r="F50" s="10"/>
      <c r="G50" s="10"/>
      <c r="H50" s="44"/>
      <c r="I50" s="44"/>
      <c r="J50" s="44"/>
      <c r="K50" s="44"/>
      <c r="L50" s="44"/>
      <c r="M50" s="44"/>
      <c r="N50" s="44"/>
    </row>
    <row r="51" spans="2:14" x14ac:dyDescent="0.25">
      <c r="B51" s="10"/>
      <c r="C51" s="10"/>
      <c r="D51" s="10"/>
      <c r="E51" s="10"/>
      <c r="F51" s="10"/>
      <c r="G51" s="10"/>
      <c r="H51" s="44"/>
      <c r="I51" s="44"/>
      <c r="J51" s="44"/>
      <c r="K51" s="44"/>
      <c r="L51" s="44"/>
      <c r="M51" s="44"/>
      <c r="N51" s="44"/>
    </row>
    <row r="52" spans="2:14" x14ac:dyDescent="0.25">
      <c r="B52" s="10"/>
      <c r="C52" s="10"/>
      <c r="D52" s="10"/>
      <c r="E52" s="10"/>
      <c r="F52" s="10"/>
      <c r="G52" s="10"/>
      <c r="H52" s="44"/>
      <c r="I52" s="44"/>
      <c r="J52" s="44"/>
      <c r="K52" s="44"/>
      <c r="L52" s="44"/>
      <c r="M52" s="44"/>
      <c r="N52" s="44"/>
    </row>
    <row r="53" spans="2:14" x14ac:dyDescent="0.25">
      <c r="B53" s="10"/>
      <c r="C53" s="10"/>
      <c r="D53" s="10"/>
      <c r="E53" s="10"/>
      <c r="F53" s="10"/>
      <c r="G53" s="10"/>
      <c r="H53" s="44"/>
      <c r="I53" s="44"/>
      <c r="J53" s="44"/>
      <c r="K53" s="44"/>
      <c r="L53" s="44"/>
      <c r="M53" s="44"/>
      <c r="N53" s="44"/>
    </row>
    <row r="54" spans="2:14" x14ac:dyDescent="0.25">
      <c r="B54" s="10"/>
      <c r="C54" s="10"/>
      <c r="D54" s="43"/>
      <c r="E54" s="10"/>
      <c r="F54" s="10"/>
      <c r="G54" s="10"/>
      <c r="H54" s="44"/>
      <c r="I54" s="44"/>
      <c r="J54" s="44"/>
      <c r="K54" s="44"/>
      <c r="L54" s="44"/>
      <c r="M54" s="44"/>
      <c r="N54" s="44"/>
    </row>
    <row r="55" spans="2:14" x14ac:dyDescent="0.25">
      <c r="B55" s="10"/>
      <c r="C55" s="10"/>
      <c r="D55" s="44"/>
      <c r="E55" s="10"/>
      <c r="F55" s="10"/>
      <c r="G55" s="10"/>
      <c r="H55" s="44"/>
      <c r="I55" s="44"/>
      <c r="J55" s="44"/>
      <c r="K55" s="44"/>
      <c r="L55" s="44"/>
      <c r="M55" s="44"/>
      <c r="N55" s="44"/>
    </row>
    <row r="56" spans="2:14" x14ac:dyDescent="0.25">
      <c r="B56" s="10"/>
      <c r="C56" s="10"/>
      <c r="D56" s="46"/>
      <c r="E56" s="10"/>
      <c r="F56" s="10"/>
      <c r="G56" s="10"/>
      <c r="H56" s="44"/>
      <c r="I56" s="44"/>
      <c r="J56" s="44"/>
      <c r="K56" s="44"/>
      <c r="L56" s="44"/>
      <c r="M56" s="44"/>
      <c r="N56" s="44"/>
    </row>
    <row r="57" spans="2:14" x14ac:dyDescent="0.25">
      <c r="B57" s="10"/>
      <c r="C57" s="10"/>
      <c r="D57" s="44"/>
      <c r="E57" s="10"/>
      <c r="F57" s="10"/>
      <c r="G57" s="10"/>
      <c r="H57" s="44"/>
      <c r="I57" s="44"/>
      <c r="J57" s="44"/>
      <c r="K57" s="44"/>
      <c r="L57" s="44"/>
      <c r="M57" s="44"/>
      <c r="N57" s="44"/>
    </row>
    <row r="58" spans="2:14" x14ac:dyDescent="0.25">
      <c r="B58" s="10"/>
      <c r="C58" s="10"/>
      <c r="D58" s="44"/>
      <c r="E58" s="10"/>
      <c r="F58" s="10"/>
      <c r="G58" s="10"/>
      <c r="H58" s="44"/>
      <c r="I58" s="44"/>
      <c r="J58" s="44"/>
      <c r="K58" s="44"/>
      <c r="L58" s="44"/>
      <c r="M58" s="44"/>
      <c r="N58" s="44"/>
    </row>
    <row r="59" spans="2:14" x14ac:dyDescent="0.25">
      <c r="B59" s="10"/>
      <c r="C59" s="10"/>
      <c r="D59" s="44"/>
      <c r="E59" s="10"/>
      <c r="F59" s="10"/>
      <c r="G59" s="10"/>
      <c r="H59" s="44"/>
      <c r="I59" s="44"/>
      <c r="J59" s="44"/>
      <c r="K59" s="44"/>
      <c r="L59" s="44"/>
      <c r="M59" s="44"/>
      <c r="N59" s="44"/>
    </row>
    <row r="60" spans="2:14" x14ac:dyDescent="0.25">
      <c r="B60" s="44"/>
      <c r="C60" s="44"/>
      <c r="D60" s="44"/>
      <c r="E60" s="44"/>
      <c r="F60" s="44"/>
      <c r="G60" s="44"/>
      <c r="H60" s="44"/>
      <c r="I60" s="44"/>
      <c r="J60" s="44"/>
      <c r="K60" s="44"/>
      <c r="L60" s="44"/>
      <c r="M60" s="44"/>
      <c r="N60" s="44"/>
    </row>
  </sheetData>
  <conditionalFormatting sqref="D16">
    <cfRule type="iconSet" priority="1">
      <iconSet reverse="1">
        <cfvo type="percent" val="0"/>
        <cfvo type="num" val="1" gte="0"/>
        <cfvo type="num" val="2" gte="0"/>
      </iconSet>
    </cfRule>
  </conditionalFormatting>
  <hyperlinks>
    <hyperlink ref="A9" location="'Event Planning'!A1" tooltip="Event Planning" display="Event Planning" xr:uid="{86B6D138-4AA1-4A95-8074-54D39AE59E9B}"/>
    <hyperlink ref="A11" location="'Task Dashboard'!A1" tooltip="Task Dashboard" display="Task Dashboard" xr:uid="{BCAE11F2-31B1-455E-BD6F-03175FF0F718}"/>
    <hyperlink ref="A10" location="'Task Management'!A1" tooltip="Task Management" display="Task Management" xr:uid="{502E1A48-4960-45EE-ABE3-1B6450ADA4FC}"/>
  </hyperlinks>
  <pageMargins left="0.7" right="0.7" top="0.75" bottom="0.75" header="0.3" footer="0.3"/>
  <pageSetup paperSize="9" orientation="portrait" horizontalDpi="200" verticalDpi="200" r:id="rId1"/>
  <customProperties>
    <customPr name="_pios_id" r:id="rId2"/>
    <customPr name="EpmWorksheetKeyString_GU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798C-EF32-4ADC-A348-19DD0637EF7B}">
  <sheetPr>
    <tabColor rgb="FF8FCFAD"/>
  </sheetPr>
  <dimension ref="B7:O32"/>
  <sheetViews>
    <sheetView showGridLines="0" showRowColHeaders="0" workbookViewId="0">
      <selection activeCell="E10" sqref="E10"/>
    </sheetView>
  </sheetViews>
  <sheetFormatPr defaultColWidth="9.140625" defaultRowHeight="15" x14ac:dyDescent="0.25"/>
  <cols>
    <col min="1" max="1" width="9.140625" style="10"/>
    <col min="2" max="2" width="27.5703125" style="10" customWidth="1"/>
    <col min="3" max="3" width="26.85546875" customWidth="1"/>
    <col min="4" max="4" width="17.42578125" customWidth="1"/>
    <col min="5" max="5" width="28.42578125" style="10" customWidth="1"/>
    <col min="6" max="6" width="45" style="10" bestFit="1" customWidth="1"/>
    <col min="7" max="7" width="24.85546875" style="10" customWidth="1"/>
    <col min="8" max="8" width="28.28515625" style="10" bestFit="1" customWidth="1"/>
    <col min="9" max="12" width="9.140625" style="10"/>
    <col min="13" max="13" width="14" style="10" hidden="1" customWidth="1"/>
    <col min="14" max="14" width="19.7109375" style="10" hidden="1" customWidth="1"/>
    <col min="15" max="15" width="0" style="10" hidden="1" customWidth="1"/>
    <col min="16" max="16384" width="9.140625" style="10"/>
  </cols>
  <sheetData>
    <row r="7" spans="2:15" ht="12.75" x14ac:dyDescent="0.2">
      <c r="C7" s="10"/>
      <c r="D7" s="10"/>
    </row>
    <row r="8" spans="2:15" ht="12.75" x14ac:dyDescent="0.2">
      <c r="C8" s="10"/>
      <c r="D8" s="10"/>
    </row>
    <row r="9" spans="2:15" x14ac:dyDescent="0.25">
      <c r="C9" s="10"/>
      <c r="D9" s="10"/>
      <c r="M9" s="21" t="s">
        <v>17</v>
      </c>
      <c r="N9" t="s">
        <v>104</v>
      </c>
    </row>
    <row r="10" spans="2:15" ht="12.75" x14ac:dyDescent="0.2">
      <c r="C10" s="10"/>
      <c r="D10" s="10"/>
    </row>
    <row r="11" spans="2:15" x14ac:dyDescent="0.25">
      <c r="C11" s="10"/>
      <c r="D11" s="10"/>
      <c r="M11" t="s">
        <v>105</v>
      </c>
      <c r="N11" t="s">
        <v>109</v>
      </c>
      <c r="O11"/>
    </row>
    <row r="12" spans="2:15" x14ac:dyDescent="0.25">
      <c r="C12" s="10"/>
      <c r="D12" s="10"/>
      <c r="M12" s="23">
        <v>69050</v>
      </c>
      <c r="N12" s="23">
        <v>21934</v>
      </c>
      <c r="O12"/>
    </row>
    <row r="13" spans="2:15" x14ac:dyDescent="0.25">
      <c r="B13" s="14" t="s">
        <v>17</v>
      </c>
      <c r="C13" s="22" t="str">
        <f>IF(N9="(All)"," ",N9)</f>
        <v xml:space="preserve"> </v>
      </c>
      <c r="D13" s="10"/>
      <c r="M13"/>
      <c r="N13"/>
      <c r="O13"/>
    </row>
    <row r="14" spans="2:15" x14ac:dyDescent="0.25">
      <c r="B14" s="14" t="s">
        <v>106</v>
      </c>
      <c r="C14" s="35" t="str">
        <f>IF(N9="(All)"," ",M12)</f>
        <v xml:space="preserve"> </v>
      </c>
      <c r="D14" s="10"/>
      <c r="M14"/>
      <c r="N14"/>
      <c r="O14"/>
    </row>
    <row r="15" spans="2:15" x14ac:dyDescent="0.25">
      <c r="B15" s="14" t="s">
        <v>107</v>
      </c>
      <c r="C15" s="35" t="str">
        <f>IF(N9="(All)"," ",N12)</f>
        <v xml:space="preserve"> </v>
      </c>
      <c r="D15" s="10"/>
      <c r="M15"/>
      <c r="N15"/>
      <c r="O15"/>
    </row>
    <row r="16" spans="2:15" x14ac:dyDescent="0.25">
      <c r="B16" s="14" t="s">
        <v>108</v>
      </c>
      <c r="C16" s="35" t="str">
        <f>IFERROR(C14-C15,"")</f>
        <v/>
      </c>
      <c r="D16" s="10"/>
      <c r="M16"/>
      <c r="N16"/>
      <c r="O16"/>
    </row>
    <row r="17" spans="2:15" x14ac:dyDescent="0.25">
      <c r="C17" s="10"/>
      <c r="D17" s="10"/>
      <c r="M17"/>
      <c r="N17"/>
      <c r="O17"/>
    </row>
    <row r="18" spans="2:15" x14ac:dyDescent="0.25">
      <c r="C18" s="10"/>
      <c r="D18" s="10"/>
      <c r="M18"/>
      <c r="N18"/>
      <c r="O18"/>
    </row>
    <row r="19" spans="2:15" ht="15.75" thickBot="1" x14ac:dyDescent="0.3">
      <c r="B19" s="15" t="s">
        <v>17</v>
      </c>
      <c r="C19" s="15" t="s">
        <v>18</v>
      </c>
      <c r="D19" s="15" t="s">
        <v>19</v>
      </c>
      <c r="E19" s="15" t="s">
        <v>20</v>
      </c>
      <c r="F19" s="15" t="s">
        <v>21</v>
      </c>
      <c r="G19" s="15" t="s">
        <v>22</v>
      </c>
      <c r="H19" s="15" t="s">
        <v>23</v>
      </c>
      <c r="M19"/>
      <c r="N19"/>
      <c r="O19"/>
    </row>
    <row r="20" spans="2:15" ht="26.25" x14ac:dyDescent="0.25">
      <c r="B20" s="16" t="s">
        <v>12</v>
      </c>
      <c r="C20" s="12" t="s">
        <v>24</v>
      </c>
      <c r="D20" s="27">
        <v>43688</v>
      </c>
      <c r="E20" s="13" t="s">
        <v>25</v>
      </c>
      <c r="F20" s="29">
        <v>9500</v>
      </c>
      <c r="G20" s="29">
        <v>5474</v>
      </c>
      <c r="H20" s="17" t="s">
        <v>26</v>
      </c>
      <c r="M20"/>
      <c r="N20"/>
      <c r="O20"/>
    </row>
    <row r="21" spans="2:15" x14ac:dyDescent="0.25">
      <c r="B21" s="16" t="s">
        <v>12</v>
      </c>
      <c r="C21" s="10" t="s">
        <v>24</v>
      </c>
      <c r="D21" s="27">
        <v>43688</v>
      </c>
      <c r="E21" s="11" t="s">
        <v>27</v>
      </c>
      <c r="F21" s="30">
        <v>250</v>
      </c>
      <c r="G21" s="30">
        <v>0</v>
      </c>
      <c r="H21" s="18"/>
      <c r="M21"/>
      <c r="N21"/>
      <c r="O21"/>
    </row>
    <row r="22" spans="2:15" x14ac:dyDescent="0.25">
      <c r="B22" s="16" t="s">
        <v>12</v>
      </c>
      <c r="C22" s="12" t="s">
        <v>24</v>
      </c>
      <c r="D22" s="27">
        <v>43688</v>
      </c>
      <c r="E22" s="13" t="s">
        <v>28</v>
      </c>
      <c r="F22" s="29">
        <v>2000</v>
      </c>
      <c r="G22" s="29">
        <v>1800</v>
      </c>
      <c r="H22" s="17" t="s">
        <v>29</v>
      </c>
      <c r="M22"/>
      <c r="N22"/>
      <c r="O22"/>
    </row>
    <row r="23" spans="2:15" ht="26.25" x14ac:dyDescent="0.25">
      <c r="B23" s="16" t="s">
        <v>12</v>
      </c>
      <c r="C23" s="10" t="s">
        <v>24</v>
      </c>
      <c r="D23" s="27">
        <v>43688</v>
      </c>
      <c r="E23" s="11" t="s">
        <v>30</v>
      </c>
      <c r="F23" s="30">
        <v>5000</v>
      </c>
      <c r="G23" s="30">
        <v>1410</v>
      </c>
      <c r="H23" s="18" t="s">
        <v>31</v>
      </c>
      <c r="M23"/>
      <c r="N23"/>
      <c r="O23"/>
    </row>
    <row r="24" spans="2:15" x14ac:dyDescent="0.25">
      <c r="B24" s="16" t="s">
        <v>12</v>
      </c>
      <c r="C24" s="12" t="s">
        <v>24</v>
      </c>
      <c r="D24" s="27">
        <v>43688</v>
      </c>
      <c r="E24" s="13" t="s">
        <v>32</v>
      </c>
      <c r="F24" s="29">
        <v>11000</v>
      </c>
      <c r="G24" s="29">
        <v>0</v>
      </c>
      <c r="H24" s="17"/>
      <c r="M24"/>
      <c r="N24"/>
      <c r="O24"/>
    </row>
    <row r="25" spans="2:15" ht="26.25" x14ac:dyDescent="0.25">
      <c r="B25" s="16" t="s">
        <v>13</v>
      </c>
      <c r="C25" s="10" t="s">
        <v>33</v>
      </c>
      <c r="D25" s="20" t="s">
        <v>34</v>
      </c>
      <c r="E25" s="11" t="s">
        <v>35</v>
      </c>
      <c r="F25" s="30">
        <v>4000</v>
      </c>
      <c r="G25" s="30">
        <v>0</v>
      </c>
      <c r="H25" s="18" t="s">
        <v>36</v>
      </c>
      <c r="M25"/>
      <c r="N25"/>
      <c r="O25"/>
    </row>
    <row r="26" spans="2:15" ht="26.25" x14ac:dyDescent="0.25">
      <c r="B26" s="16" t="s">
        <v>14</v>
      </c>
      <c r="C26" s="28" t="s">
        <v>37</v>
      </c>
      <c r="D26" s="20" t="s">
        <v>38</v>
      </c>
      <c r="E26" s="11" t="s">
        <v>35</v>
      </c>
      <c r="F26" s="30">
        <v>1100</v>
      </c>
      <c r="G26" s="30">
        <v>2875</v>
      </c>
      <c r="H26" s="18" t="s">
        <v>39</v>
      </c>
      <c r="M26"/>
      <c r="N26"/>
      <c r="O26"/>
    </row>
    <row r="27" spans="2:15" x14ac:dyDescent="0.25">
      <c r="B27" s="16" t="s">
        <v>15</v>
      </c>
      <c r="C27" s="28" t="s">
        <v>24</v>
      </c>
      <c r="D27" s="20" t="s">
        <v>40</v>
      </c>
      <c r="E27" s="11" t="s">
        <v>25</v>
      </c>
      <c r="F27" s="30">
        <v>7500</v>
      </c>
      <c r="G27" s="30">
        <v>6850</v>
      </c>
      <c r="H27" s="18" t="s">
        <v>41</v>
      </c>
      <c r="M27"/>
      <c r="N27"/>
      <c r="O27"/>
    </row>
    <row r="28" spans="2:15" x14ac:dyDescent="0.25">
      <c r="B28" s="16" t="s">
        <v>15</v>
      </c>
      <c r="C28" s="28" t="s">
        <v>24</v>
      </c>
      <c r="D28" s="20" t="s">
        <v>40</v>
      </c>
      <c r="E28" s="11" t="s">
        <v>27</v>
      </c>
      <c r="F28" s="30">
        <v>9000</v>
      </c>
      <c r="G28" s="30">
        <v>0</v>
      </c>
      <c r="H28" s="18" t="s">
        <v>42</v>
      </c>
      <c r="M28"/>
      <c r="N28"/>
      <c r="O28"/>
    </row>
    <row r="29" spans="2:15" x14ac:dyDescent="0.25">
      <c r="B29" s="16" t="s">
        <v>16</v>
      </c>
      <c r="C29" s="28" t="s">
        <v>37</v>
      </c>
      <c r="D29" s="27">
        <v>44075</v>
      </c>
      <c r="E29" s="11" t="s">
        <v>25</v>
      </c>
      <c r="F29" s="30">
        <v>5000</v>
      </c>
      <c r="G29" s="30">
        <v>0</v>
      </c>
      <c r="H29" s="18" t="s">
        <v>43</v>
      </c>
    </row>
    <row r="30" spans="2:15" x14ac:dyDescent="0.25">
      <c r="B30" s="16" t="s">
        <v>16</v>
      </c>
      <c r="C30" s="28" t="s">
        <v>37</v>
      </c>
      <c r="D30" s="27">
        <v>44075</v>
      </c>
      <c r="E30" s="11" t="s">
        <v>27</v>
      </c>
      <c r="F30" s="30">
        <v>7500</v>
      </c>
      <c r="G30" s="30">
        <v>1250</v>
      </c>
      <c r="H30" s="18" t="s">
        <v>44</v>
      </c>
    </row>
    <row r="31" spans="2:15" x14ac:dyDescent="0.25">
      <c r="B31" s="16" t="s">
        <v>16</v>
      </c>
      <c r="C31" s="28" t="s">
        <v>37</v>
      </c>
      <c r="D31" s="27">
        <v>44075</v>
      </c>
      <c r="E31" s="11" t="s">
        <v>28</v>
      </c>
      <c r="F31" s="30">
        <v>3200</v>
      </c>
      <c r="G31" s="30">
        <v>2275</v>
      </c>
      <c r="H31" s="18" t="s">
        <v>29</v>
      </c>
    </row>
    <row r="32" spans="2:15" x14ac:dyDescent="0.25">
      <c r="B32" s="16" t="s">
        <v>16</v>
      </c>
      <c r="C32" s="28" t="s">
        <v>37</v>
      </c>
      <c r="D32" s="27">
        <v>44075</v>
      </c>
      <c r="E32" s="11" t="s">
        <v>30</v>
      </c>
      <c r="F32" s="30">
        <v>4000</v>
      </c>
      <c r="G32" s="30">
        <v>0</v>
      </c>
      <c r="H32" s="18" t="s">
        <v>45</v>
      </c>
    </row>
  </sheetData>
  <conditionalFormatting sqref="B13:B16">
    <cfRule type="cellIs" dxfId="3" priority="1" operator="equal">
      <formula>"(blank)"</formula>
    </cfRule>
  </conditionalFormatting>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2D87B-BB13-43F1-965F-6D09E92D7FD7}">
  <sheetPr>
    <tabColor rgb="FF8FCFAD"/>
  </sheetPr>
  <dimension ref="B7:L26"/>
  <sheetViews>
    <sheetView showGridLines="0" showRowColHeaders="0" workbookViewId="0"/>
  </sheetViews>
  <sheetFormatPr defaultColWidth="9.140625" defaultRowHeight="15" x14ac:dyDescent="0.25"/>
  <cols>
    <col min="1" max="1" width="9.140625" style="10"/>
    <col min="2" max="2" width="30" style="10" bestFit="1" customWidth="1"/>
    <col min="3" max="3" width="15.42578125" bestFit="1" customWidth="1"/>
    <col min="4" max="4" width="25" bestFit="1" customWidth="1"/>
    <col min="5" max="5" width="28.42578125" style="10" customWidth="1"/>
    <col min="6" max="6" width="15.85546875" style="10" bestFit="1" customWidth="1"/>
    <col min="7" max="7" width="24.85546875" style="10" customWidth="1"/>
    <col min="8" max="8" width="30" style="10" customWidth="1"/>
    <col min="9" max="9" width="21.85546875" style="10" bestFit="1" customWidth="1"/>
    <col min="10" max="10" width="17.140625" style="10" bestFit="1" customWidth="1"/>
    <col min="11" max="11" width="18.42578125" style="10" bestFit="1" customWidth="1"/>
    <col min="12" max="12" width="16.42578125" style="10" bestFit="1" customWidth="1"/>
    <col min="13" max="16384" width="9.140625" style="10"/>
  </cols>
  <sheetData>
    <row r="7" spans="2:12" ht="12.75" x14ac:dyDescent="0.2">
      <c r="C7" s="10"/>
      <c r="D7" s="10"/>
    </row>
    <row r="8" spans="2:12" ht="12.75" x14ac:dyDescent="0.2">
      <c r="C8" s="10"/>
      <c r="D8" s="10"/>
    </row>
    <row r="9" spans="2:12" ht="12.75" x14ac:dyDescent="0.2">
      <c r="C9" s="10"/>
      <c r="D9" s="10"/>
    </row>
    <row r="10" spans="2:12" ht="12.75" x14ac:dyDescent="0.2">
      <c r="C10" s="10"/>
      <c r="D10" s="10"/>
    </row>
    <row r="11" spans="2:12" ht="30" customHeight="1" thickBot="1" x14ac:dyDescent="0.25">
      <c r="B11" s="15" t="s">
        <v>78</v>
      </c>
      <c r="C11" s="15" t="s">
        <v>79</v>
      </c>
      <c r="D11" s="15" t="s">
        <v>17</v>
      </c>
      <c r="E11" s="15" t="s">
        <v>80</v>
      </c>
      <c r="F11" s="15" t="s">
        <v>81</v>
      </c>
      <c r="G11" s="15" t="s">
        <v>82</v>
      </c>
      <c r="H11" s="31" t="s">
        <v>84</v>
      </c>
      <c r="I11" s="31" t="s">
        <v>83</v>
      </c>
      <c r="J11" s="31" t="s">
        <v>89</v>
      </c>
      <c r="K11" s="31" t="s">
        <v>90</v>
      </c>
      <c r="L11" s="31" t="s">
        <v>101</v>
      </c>
    </row>
    <row r="12" spans="2:12" ht="24.95" customHeight="1" x14ac:dyDescent="0.25">
      <c r="B12" s="26" t="s">
        <v>26</v>
      </c>
      <c r="C12" s="13" t="s">
        <v>46</v>
      </c>
      <c r="D12" s="27" t="s">
        <v>12</v>
      </c>
      <c r="E12" s="27">
        <v>43688</v>
      </c>
      <c r="F12" s="29" t="s">
        <v>47</v>
      </c>
      <c r="G12" s="33">
        <v>43607</v>
      </c>
      <c r="H12" s="28"/>
      <c r="I12" s="24" t="s">
        <v>48</v>
      </c>
      <c r="J12" s="24" t="s">
        <v>25</v>
      </c>
      <c r="K12" s="10" t="s">
        <v>91</v>
      </c>
      <c r="L12" s="10" t="s">
        <v>102</v>
      </c>
    </row>
    <row r="13" spans="2:12" ht="24.95" customHeight="1" x14ac:dyDescent="0.25">
      <c r="B13" s="26" t="s">
        <v>29</v>
      </c>
      <c r="C13" s="11" t="s">
        <v>46</v>
      </c>
      <c r="D13" s="27" t="s">
        <v>12</v>
      </c>
      <c r="E13" s="27">
        <v>43688</v>
      </c>
      <c r="F13" s="30" t="s">
        <v>47</v>
      </c>
      <c r="G13" s="16">
        <v>43609</v>
      </c>
      <c r="H13" s="28"/>
      <c r="I13" s="25" t="s">
        <v>49</v>
      </c>
      <c r="J13" s="32" t="s">
        <v>85</v>
      </c>
      <c r="K13" s="10" t="s">
        <v>92</v>
      </c>
      <c r="L13" s="10" t="s">
        <v>102</v>
      </c>
    </row>
    <row r="14" spans="2:12" ht="24.95" customHeight="1" x14ac:dyDescent="0.25">
      <c r="B14" s="26" t="s">
        <v>50</v>
      </c>
      <c r="C14" s="13" t="s">
        <v>46</v>
      </c>
      <c r="D14" s="27" t="s">
        <v>12</v>
      </c>
      <c r="E14" s="27">
        <v>43688</v>
      </c>
      <c r="F14" s="29" t="s">
        <v>47</v>
      </c>
      <c r="G14" s="33">
        <v>43561</v>
      </c>
      <c r="H14" s="28"/>
      <c r="I14" s="24" t="s">
        <v>51</v>
      </c>
      <c r="J14" s="24" t="s">
        <v>86</v>
      </c>
      <c r="K14" s="10" t="s">
        <v>93</v>
      </c>
      <c r="L14" s="10" t="s">
        <v>102</v>
      </c>
    </row>
    <row r="15" spans="2:12" ht="24.95" customHeight="1" x14ac:dyDescent="0.25">
      <c r="B15" s="26" t="s">
        <v>52</v>
      </c>
      <c r="C15" s="11" t="s">
        <v>46</v>
      </c>
      <c r="D15" s="27" t="s">
        <v>12</v>
      </c>
      <c r="E15" s="27">
        <v>43688</v>
      </c>
      <c r="F15" s="30" t="s">
        <v>53</v>
      </c>
      <c r="G15" s="16">
        <v>43622</v>
      </c>
      <c r="H15" s="28"/>
      <c r="I15" s="25" t="s">
        <v>51</v>
      </c>
      <c r="J15" s="32" t="s">
        <v>86</v>
      </c>
      <c r="K15" s="10" t="s">
        <v>93</v>
      </c>
      <c r="L15" s="10" t="s">
        <v>102</v>
      </c>
    </row>
    <row r="16" spans="2:12" ht="24.95" customHeight="1" x14ac:dyDescent="0.25">
      <c r="B16" s="26" t="s">
        <v>54</v>
      </c>
      <c r="C16" s="13" t="s">
        <v>46</v>
      </c>
      <c r="D16" s="27" t="s">
        <v>13</v>
      </c>
      <c r="E16" s="13" t="s">
        <v>34</v>
      </c>
      <c r="F16" s="29" t="s">
        <v>47</v>
      </c>
      <c r="G16" s="16">
        <v>43661</v>
      </c>
      <c r="H16" s="28" t="s">
        <v>56</v>
      </c>
      <c r="I16" s="24" t="s">
        <v>55</v>
      </c>
      <c r="J16" s="24" t="s">
        <v>87</v>
      </c>
      <c r="K16" s="10" t="s">
        <v>94</v>
      </c>
      <c r="L16" s="10" t="s">
        <v>102</v>
      </c>
    </row>
    <row r="17" spans="2:12" ht="24.95" customHeight="1" x14ac:dyDescent="0.25">
      <c r="B17" s="26" t="s">
        <v>57</v>
      </c>
      <c r="C17" s="11" t="s">
        <v>46</v>
      </c>
      <c r="D17" s="20" t="s">
        <v>13</v>
      </c>
      <c r="E17" s="11" t="s">
        <v>34</v>
      </c>
      <c r="F17" s="30" t="s">
        <v>58</v>
      </c>
      <c r="G17" s="16">
        <v>43664</v>
      </c>
      <c r="H17" s="28" t="s">
        <v>59</v>
      </c>
      <c r="I17" s="25" t="s">
        <v>55</v>
      </c>
      <c r="J17" s="32" t="s">
        <v>87</v>
      </c>
      <c r="K17" s="10" t="s">
        <v>94</v>
      </c>
      <c r="L17" s="10" t="s">
        <v>102</v>
      </c>
    </row>
    <row r="18" spans="2:12" ht="24.95" customHeight="1" x14ac:dyDescent="0.25">
      <c r="B18" s="26" t="s">
        <v>60</v>
      </c>
      <c r="C18" s="25" t="s">
        <v>61</v>
      </c>
      <c r="D18" s="20" t="s">
        <v>14</v>
      </c>
      <c r="E18" s="20" t="s">
        <v>38</v>
      </c>
      <c r="F18" s="30" t="s">
        <v>62</v>
      </c>
      <c r="G18" s="16">
        <v>43745</v>
      </c>
      <c r="H18" s="28" t="s">
        <v>63</v>
      </c>
      <c r="I18" s="25"/>
      <c r="J18" s="24"/>
      <c r="L18" s="10" t="s">
        <v>102</v>
      </c>
    </row>
    <row r="19" spans="2:12" ht="24.95" customHeight="1" x14ac:dyDescent="0.25">
      <c r="B19" s="26" t="s">
        <v>29</v>
      </c>
      <c r="C19" s="25" t="s">
        <v>46</v>
      </c>
      <c r="D19" s="20" t="s">
        <v>14</v>
      </c>
      <c r="E19" s="20" t="s">
        <v>38</v>
      </c>
      <c r="F19" s="30" t="s">
        <v>58</v>
      </c>
      <c r="G19" s="16" t="s">
        <v>64</v>
      </c>
      <c r="H19" s="28" t="s">
        <v>66</v>
      </c>
      <c r="I19" s="25" t="s">
        <v>65</v>
      </c>
      <c r="J19" s="32" t="s">
        <v>85</v>
      </c>
      <c r="K19" s="10" t="s">
        <v>95</v>
      </c>
      <c r="L19" s="10" t="s">
        <v>102</v>
      </c>
    </row>
    <row r="20" spans="2:12" ht="24.95" customHeight="1" x14ac:dyDescent="0.25">
      <c r="B20" s="26" t="s">
        <v>67</v>
      </c>
      <c r="C20" s="25" t="s">
        <v>46</v>
      </c>
      <c r="D20" s="20" t="s">
        <v>14</v>
      </c>
      <c r="E20" s="20" t="s">
        <v>38</v>
      </c>
      <c r="F20" s="30" t="s">
        <v>62</v>
      </c>
      <c r="G20" s="16">
        <v>43503</v>
      </c>
      <c r="H20" s="28"/>
      <c r="I20" s="25" t="s">
        <v>68</v>
      </c>
      <c r="J20" s="24" t="s">
        <v>88</v>
      </c>
      <c r="K20" s="10" t="s">
        <v>96</v>
      </c>
      <c r="L20" s="10" t="s">
        <v>102</v>
      </c>
    </row>
    <row r="21" spans="2:12" ht="24.95" customHeight="1" x14ac:dyDescent="0.25">
      <c r="B21" s="26" t="s">
        <v>42</v>
      </c>
      <c r="C21" s="25" t="s">
        <v>69</v>
      </c>
      <c r="D21" s="27" t="s">
        <v>15</v>
      </c>
      <c r="E21" s="11" t="s">
        <v>40</v>
      </c>
      <c r="F21" s="30" t="s">
        <v>58</v>
      </c>
      <c r="G21" s="16" t="s">
        <v>70</v>
      </c>
      <c r="H21" s="28"/>
      <c r="I21" s="25" t="s">
        <v>71</v>
      </c>
      <c r="J21" s="32" t="s">
        <v>88</v>
      </c>
      <c r="K21" s="10" t="s">
        <v>97</v>
      </c>
      <c r="L21" s="10" t="s">
        <v>102</v>
      </c>
    </row>
    <row r="22" spans="2:12" ht="24.95" customHeight="1" x14ac:dyDescent="0.25">
      <c r="B22" s="26" t="s">
        <v>41</v>
      </c>
      <c r="C22" s="25" t="s">
        <v>46</v>
      </c>
      <c r="D22" s="27" t="s">
        <v>15</v>
      </c>
      <c r="E22" s="11" t="s">
        <v>40</v>
      </c>
      <c r="F22" s="30" t="s">
        <v>53</v>
      </c>
      <c r="G22" s="16" t="s">
        <v>72</v>
      </c>
      <c r="H22" s="28"/>
      <c r="I22" s="25" t="s">
        <v>73</v>
      </c>
      <c r="J22" s="24" t="s">
        <v>25</v>
      </c>
      <c r="K22" s="10" t="s">
        <v>98</v>
      </c>
      <c r="L22" s="10" t="s">
        <v>102</v>
      </c>
    </row>
    <row r="23" spans="2:12" ht="24.95" customHeight="1" x14ac:dyDescent="0.25">
      <c r="B23" s="26" t="s">
        <v>43</v>
      </c>
      <c r="C23" s="25" t="s">
        <v>69</v>
      </c>
      <c r="D23" s="27" t="s">
        <v>16</v>
      </c>
      <c r="E23" s="27">
        <v>44075</v>
      </c>
      <c r="F23" s="30" t="s">
        <v>53</v>
      </c>
      <c r="G23" s="16">
        <v>43745</v>
      </c>
      <c r="H23" s="28" t="s">
        <v>75</v>
      </c>
      <c r="I23" s="25" t="s">
        <v>74</v>
      </c>
      <c r="J23" s="32" t="s">
        <v>25</v>
      </c>
      <c r="K23" s="10" t="s">
        <v>99</v>
      </c>
      <c r="L23" s="10" t="s">
        <v>102</v>
      </c>
    </row>
    <row r="24" spans="2:12" ht="24.95" customHeight="1" x14ac:dyDescent="0.25">
      <c r="B24" s="26" t="s">
        <v>45</v>
      </c>
      <c r="C24" s="25" t="s">
        <v>69</v>
      </c>
      <c r="D24" s="27" t="s">
        <v>16</v>
      </c>
      <c r="E24" s="27">
        <v>44075</v>
      </c>
      <c r="F24" s="30" t="s">
        <v>47</v>
      </c>
      <c r="G24" s="16" t="s">
        <v>76</v>
      </c>
      <c r="H24" s="28"/>
      <c r="I24" s="25" t="s">
        <v>77</v>
      </c>
      <c r="J24" s="24" t="s">
        <v>86</v>
      </c>
      <c r="K24" s="10" t="s">
        <v>100</v>
      </c>
      <c r="L24" s="10" t="s">
        <v>102</v>
      </c>
    </row>
    <row r="25" spans="2:12" ht="24.95" customHeight="1" x14ac:dyDescent="0.25">
      <c r="B25" s="26" t="s">
        <v>44</v>
      </c>
      <c r="C25" s="25" t="s">
        <v>61</v>
      </c>
      <c r="D25" s="16" t="s">
        <v>16</v>
      </c>
      <c r="E25" s="27">
        <v>44075</v>
      </c>
      <c r="F25" s="30" t="s">
        <v>62</v>
      </c>
      <c r="G25" s="16">
        <v>43806</v>
      </c>
      <c r="H25" s="28"/>
      <c r="I25" s="25" t="s">
        <v>68</v>
      </c>
      <c r="J25" s="32" t="s">
        <v>88</v>
      </c>
      <c r="K25" s="10" t="s">
        <v>96</v>
      </c>
      <c r="L25" s="10" t="s">
        <v>102</v>
      </c>
    </row>
    <row r="26" spans="2:12" ht="24.95" customHeight="1" x14ac:dyDescent="0.25">
      <c r="B26" s="26" t="s">
        <v>29</v>
      </c>
      <c r="C26" s="25" t="s">
        <v>61</v>
      </c>
      <c r="D26" s="16" t="s">
        <v>16</v>
      </c>
      <c r="E26" s="27">
        <v>44075</v>
      </c>
      <c r="F26" s="30" t="s">
        <v>47</v>
      </c>
      <c r="G26" s="16" t="s">
        <v>70</v>
      </c>
      <c r="H26" s="28"/>
      <c r="I26" s="25" t="s">
        <v>49</v>
      </c>
      <c r="J26" s="24" t="s">
        <v>85</v>
      </c>
      <c r="K26" s="10" t="s">
        <v>92</v>
      </c>
      <c r="L26" s="10" t="s">
        <v>102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E6562-64F2-42E2-98FE-3944B11CFC6B}">
  <sheetPr>
    <tabColor rgb="FF8FCFAD"/>
  </sheetPr>
  <dimension ref="B3:R42"/>
  <sheetViews>
    <sheetView showGridLines="0" showRowColHeaders="0" workbookViewId="0">
      <selection activeCell="G28" sqref="G28"/>
    </sheetView>
  </sheetViews>
  <sheetFormatPr defaultRowHeight="15" x14ac:dyDescent="0.25"/>
  <cols>
    <col min="1" max="1" width="13.140625" bestFit="1" customWidth="1"/>
    <col min="2" max="2" width="32.7109375" bestFit="1" customWidth="1"/>
    <col min="3" max="3" width="15.140625" bestFit="1" customWidth="1"/>
    <col min="4" max="4" width="16.7109375" bestFit="1" customWidth="1"/>
    <col min="5" max="5" width="36.7109375" customWidth="1"/>
    <col min="6" max="6" width="17.28515625" bestFit="1" customWidth="1"/>
    <col min="7" max="7" width="16.7109375" style="20" bestFit="1" customWidth="1"/>
    <col min="8" max="8" width="25.85546875" style="20" bestFit="1" customWidth="1"/>
    <col min="9" max="9" width="19.140625" bestFit="1" customWidth="1"/>
    <col min="10" max="10" width="70.140625" style="38" bestFit="1" customWidth="1"/>
    <col min="11" max="11" width="20.5703125" style="20" bestFit="1" customWidth="1"/>
    <col min="12" max="12" width="18.7109375" style="20" bestFit="1" customWidth="1"/>
    <col min="13" max="13" width="70.140625" bestFit="1" customWidth="1"/>
    <col min="14" max="14" width="13.5703125" bestFit="1" customWidth="1"/>
    <col min="15" max="15" width="31.85546875" bestFit="1" customWidth="1"/>
    <col min="16" max="16" width="12" bestFit="1" customWidth="1"/>
    <col min="17" max="17" width="13.140625" bestFit="1" customWidth="1"/>
    <col min="18" max="18" width="7.140625" bestFit="1" customWidth="1"/>
  </cols>
  <sheetData>
    <row r="3" spans="4:18" x14ac:dyDescent="0.25">
      <c r="Q3" s="21" t="s">
        <v>17</v>
      </c>
      <c r="R3" t="s">
        <v>104</v>
      </c>
    </row>
    <row r="5" spans="4:18" x14ac:dyDescent="0.25">
      <c r="Q5" s="21" t="s">
        <v>103</v>
      </c>
    </row>
    <row r="6" spans="4:18" x14ac:dyDescent="0.25">
      <c r="Q6" s="34" t="s">
        <v>38</v>
      </c>
    </row>
    <row r="7" spans="4:18" x14ac:dyDescent="0.25">
      <c r="Q7" s="34" t="s">
        <v>40</v>
      </c>
    </row>
    <row r="8" spans="4:18" x14ac:dyDescent="0.25">
      <c r="Q8" s="34" t="s">
        <v>34</v>
      </c>
    </row>
    <row r="9" spans="4:18" x14ac:dyDescent="0.25">
      <c r="Q9" s="40">
        <v>43688</v>
      </c>
    </row>
    <row r="10" spans="4:18" x14ac:dyDescent="0.25">
      <c r="Q10" s="40">
        <v>44075</v>
      </c>
    </row>
    <row r="11" spans="4:18" x14ac:dyDescent="0.25">
      <c r="D11" s="14" t="s">
        <v>17</v>
      </c>
      <c r="E11" s="22" t="str">
        <f>IF(R3="(All)","",R3)</f>
        <v/>
      </c>
      <c r="Q11" s="34" t="s">
        <v>10</v>
      </c>
    </row>
    <row r="14" spans="4:18" x14ac:dyDescent="0.25">
      <c r="D14" s="14" t="s">
        <v>19</v>
      </c>
      <c r="E14" s="22" t="str">
        <f>IF(R3="(All)","",Q6)</f>
        <v/>
      </c>
    </row>
    <row r="17" spans="2:14" x14ac:dyDescent="0.25">
      <c r="D17" s="20"/>
      <c r="E17" s="20"/>
    </row>
    <row r="18" spans="2:14" x14ac:dyDescent="0.25">
      <c r="N18" s="21"/>
    </row>
    <row r="19" spans="2:14" x14ac:dyDescent="0.25">
      <c r="B19" s="36" t="s">
        <v>78</v>
      </c>
      <c r="C19" s="37" t="s">
        <v>79</v>
      </c>
      <c r="D19" s="37" t="s">
        <v>81</v>
      </c>
      <c r="E19" s="37" t="s">
        <v>83</v>
      </c>
      <c r="F19" s="37" t="s">
        <v>89</v>
      </c>
      <c r="G19" s="37" t="s">
        <v>82</v>
      </c>
      <c r="H19" s="37" t="s">
        <v>90</v>
      </c>
      <c r="I19" s="37" t="s">
        <v>101</v>
      </c>
      <c r="J19" s="37" t="s">
        <v>84</v>
      </c>
    </row>
    <row r="20" spans="2:14" x14ac:dyDescent="0.25">
      <c r="B20" t="s">
        <v>42</v>
      </c>
      <c r="C20" s="34" t="s">
        <v>69</v>
      </c>
      <c r="D20" s="20" t="s">
        <v>58</v>
      </c>
      <c r="E20" t="s">
        <v>71</v>
      </c>
      <c r="F20" t="s">
        <v>88</v>
      </c>
      <c r="G20" s="39" t="s">
        <v>70</v>
      </c>
      <c r="H20" t="s">
        <v>97</v>
      </c>
      <c r="I20" t="s">
        <v>102</v>
      </c>
      <c r="J20" t="s">
        <v>11</v>
      </c>
    </row>
    <row r="21" spans="2:14" x14ac:dyDescent="0.25">
      <c r="B21" t="s">
        <v>67</v>
      </c>
      <c r="C21" s="34" t="s">
        <v>46</v>
      </c>
      <c r="D21" s="20" t="s">
        <v>62</v>
      </c>
      <c r="E21" t="s">
        <v>68</v>
      </c>
      <c r="F21" t="s">
        <v>88</v>
      </c>
      <c r="G21" s="19">
        <v>43503</v>
      </c>
      <c r="H21" t="s">
        <v>96</v>
      </c>
      <c r="I21" t="s">
        <v>102</v>
      </c>
      <c r="J21" t="s">
        <v>11</v>
      </c>
    </row>
    <row r="22" spans="2:14" x14ac:dyDescent="0.25">
      <c r="B22" t="s">
        <v>44</v>
      </c>
      <c r="C22" s="34" t="s">
        <v>61</v>
      </c>
      <c r="D22" s="20" t="s">
        <v>62</v>
      </c>
      <c r="E22" t="s">
        <v>68</v>
      </c>
      <c r="F22" t="s">
        <v>88</v>
      </c>
      <c r="G22" s="19">
        <v>43806</v>
      </c>
      <c r="H22" t="s">
        <v>96</v>
      </c>
      <c r="I22" t="s">
        <v>102</v>
      </c>
      <c r="J22" t="s">
        <v>11</v>
      </c>
    </row>
    <row r="23" spans="2:14" x14ac:dyDescent="0.25">
      <c r="B23" t="s">
        <v>54</v>
      </c>
      <c r="C23" s="34" t="s">
        <v>46</v>
      </c>
      <c r="D23" s="20" t="s">
        <v>47</v>
      </c>
      <c r="E23" t="s">
        <v>55</v>
      </c>
      <c r="F23" t="s">
        <v>87</v>
      </c>
      <c r="G23" s="19">
        <v>43661</v>
      </c>
      <c r="H23" t="s">
        <v>94</v>
      </c>
      <c r="I23" t="s">
        <v>102</v>
      </c>
      <c r="J23" t="s">
        <v>56</v>
      </c>
    </row>
    <row r="24" spans="2:14" x14ac:dyDescent="0.25">
      <c r="B24" t="s">
        <v>60</v>
      </c>
      <c r="C24" s="34" t="s">
        <v>61</v>
      </c>
      <c r="D24" s="20" t="s">
        <v>62</v>
      </c>
      <c r="E24" t="s">
        <v>11</v>
      </c>
      <c r="F24" t="s">
        <v>11</v>
      </c>
      <c r="G24" s="19">
        <v>43745</v>
      </c>
      <c r="H24" t="s">
        <v>11</v>
      </c>
      <c r="I24" t="s">
        <v>102</v>
      </c>
      <c r="J24" t="s">
        <v>63</v>
      </c>
    </row>
    <row r="25" spans="2:14" x14ac:dyDescent="0.25">
      <c r="B25" t="s">
        <v>52</v>
      </c>
      <c r="C25" s="34" t="s">
        <v>46</v>
      </c>
      <c r="D25" s="20" t="s">
        <v>53</v>
      </c>
      <c r="E25" t="s">
        <v>51</v>
      </c>
      <c r="F25" t="s">
        <v>86</v>
      </c>
      <c r="G25"/>
      <c r="H25"/>
      <c r="J25"/>
    </row>
    <row r="26" spans="2:14" x14ac:dyDescent="0.25">
      <c r="B26" t="s">
        <v>45</v>
      </c>
      <c r="C26" s="34" t="s">
        <v>69</v>
      </c>
      <c r="D26" s="20" t="s">
        <v>47</v>
      </c>
      <c r="E26" t="s">
        <v>77</v>
      </c>
      <c r="F26" t="s">
        <v>86</v>
      </c>
      <c r="G26"/>
      <c r="H26"/>
      <c r="J26"/>
    </row>
    <row r="27" spans="2:14" x14ac:dyDescent="0.25">
      <c r="B27" t="s">
        <v>57</v>
      </c>
      <c r="C27" s="34" t="s">
        <v>46</v>
      </c>
      <c r="D27" s="20" t="s">
        <v>58</v>
      </c>
      <c r="E27" t="s">
        <v>55</v>
      </c>
      <c r="F27" t="s">
        <v>87</v>
      </c>
      <c r="G27" s="19">
        <v>43664</v>
      </c>
      <c r="H27" t="s">
        <v>94</v>
      </c>
      <c r="I27" t="s">
        <v>102</v>
      </c>
      <c r="J27" t="s">
        <v>59</v>
      </c>
    </row>
    <row r="28" spans="2:14" x14ac:dyDescent="0.25">
      <c r="B28" t="s">
        <v>43</v>
      </c>
      <c r="C28" s="34" t="s">
        <v>69</v>
      </c>
      <c r="D28" s="20" t="s">
        <v>53</v>
      </c>
      <c r="E28" t="s">
        <v>74</v>
      </c>
      <c r="F28" t="s">
        <v>25</v>
      </c>
      <c r="G28" s="19">
        <v>43745</v>
      </c>
      <c r="H28" t="s">
        <v>99</v>
      </c>
      <c r="I28" t="s">
        <v>102</v>
      </c>
      <c r="J28" t="s">
        <v>75</v>
      </c>
    </row>
    <row r="29" spans="2:14" x14ac:dyDescent="0.25">
      <c r="B29" t="s">
        <v>41</v>
      </c>
      <c r="C29" s="34" t="s">
        <v>46</v>
      </c>
      <c r="D29" s="20" t="s">
        <v>53</v>
      </c>
      <c r="E29" t="s">
        <v>73</v>
      </c>
      <c r="F29" t="s">
        <v>25</v>
      </c>
      <c r="G29" s="39" t="s">
        <v>72</v>
      </c>
      <c r="H29" t="s">
        <v>98</v>
      </c>
      <c r="I29" t="s">
        <v>102</v>
      </c>
      <c r="J29" t="s">
        <v>11</v>
      </c>
    </row>
    <row r="30" spans="2:14" x14ac:dyDescent="0.25">
      <c r="B30" t="s">
        <v>26</v>
      </c>
      <c r="C30" s="34" t="s">
        <v>46</v>
      </c>
      <c r="D30" s="20" t="s">
        <v>47</v>
      </c>
      <c r="E30" t="s">
        <v>48</v>
      </c>
      <c r="F30" t="s">
        <v>25</v>
      </c>
      <c r="G30" s="19">
        <v>43607</v>
      </c>
      <c r="H30" t="s">
        <v>91</v>
      </c>
      <c r="I30" t="s">
        <v>102</v>
      </c>
      <c r="J30" t="s">
        <v>11</v>
      </c>
    </row>
    <row r="31" spans="2:14" x14ac:dyDescent="0.25">
      <c r="B31" t="s">
        <v>29</v>
      </c>
      <c r="C31" s="34" t="s">
        <v>46</v>
      </c>
      <c r="D31" s="20" t="s">
        <v>47</v>
      </c>
      <c r="E31" t="s">
        <v>49</v>
      </c>
      <c r="F31" t="s">
        <v>85</v>
      </c>
      <c r="G31" s="19">
        <v>43609</v>
      </c>
      <c r="H31" t="s">
        <v>92</v>
      </c>
      <c r="I31" t="s">
        <v>102</v>
      </c>
      <c r="J31" t="s">
        <v>11</v>
      </c>
    </row>
    <row r="32" spans="2:14" x14ac:dyDescent="0.25">
      <c r="B32" t="s">
        <v>29</v>
      </c>
      <c r="C32" s="34" t="s">
        <v>46</v>
      </c>
      <c r="D32" s="20" t="s">
        <v>58</v>
      </c>
      <c r="E32" t="s">
        <v>65</v>
      </c>
      <c r="F32" t="s">
        <v>85</v>
      </c>
      <c r="G32" s="39" t="s">
        <v>64</v>
      </c>
      <c r="H32" t="s">
        <v>95</v>
      </c>
      <c r="I32" t="s">
        <v>102</v>
      </c>
      <c r="J32" t="s">
        <v>66</v>
      </c>
    </row>
    <row r="33" spans="2:10" x14ac:dyDescent="0.25">
      <c r="B33" t="s">
        <v>29</v>
      </c>
      <c r="C33" s="34" t="s">
        <v>61</v>
      </c>
      <c r="D33" s="20" t="s">
        <v>47</v>
      </c>
      <c r="E33" t="s">
        <v>49</v>
      </c>
      <c r="F33" t="s">
        <v>85</v>
      </c>
      <c r="G33" s="39" t="s">
        <v>70</v>
      </c>
      <c r="H33" t="s">
        <v>92</v>
      </c>
      <c r="I33" t="s">
        <v>102</v>
      </c>
      <c r="J33" t="s">
        <v>11</v>
      </c>
    </row>
    <row r="34" spans="2:10" x14ac:dyDescent="0.25">
      <c r="B34" t="s">
        <v>50</v>
      </c>
      <c r="C34" s="34" t="s">
        <v>46</v>
      </c>
      <c r="D34" s="20" t="s">
        <v>47</v>
      </c>
      <c r="E34" t="s">
        <v>51</v>
      </c>
      <c r="F34" t="s">
        <v>86</v>
      </c>
      <c r="G34"/>
      <c r="H34"/>
      <c r="J34"/>
    </row>
    <row r="35" spans="2:10" x14ac:dyDescent="0.25">
      <c r="C35" s="34"/>
      <c r="H35"/>
      <c r="I35" s="20"/>
      <c r="J35"/>
    </row>
    <row r="36" spans="2:10" x14ac:dyDescent="0.25">
      <c r="E36" s="20"/>
      <c r="G36" s="38"/>
      <c r="I36" s="20"/>
      <c r="J36"/>
    </row>
    <row r="37" spans="2:10" x14ac:dyDescent="0.25">
      <c r="D37" s="20"/>
      <c r="E37" s="20"/>
      <c r="G37" s="38"/>
      <c r="I37" s="20"/>
      <c r="J37"/>
    </row>
    <row r="38" spans="2:10" x14ac:dyDescent="0.25">
      <c r="D38" s="20"/>
      <c r="E38" s="20"/>
      <c r="G38" s="38"/>
      <c r="I38" s="20"/>
      <c r="J38"/>
    </row>
    <row r="39" spans="2:10" x14ac:dyDescent="0.25">
      <c r="D39" s="20"/>
      <c r="E39" s="20"/>
      <c r="G39" s="38"/>
      <c r="I39" s="20"/>
      <c r="J39"/>
    </row>
    <row r="40" spans="2:10" x14ac:dyDescent="0.25">
      <c r="D40" s="20"/>
      <c r="E40" s="20"/>
      <c r="G40" s="38"/>
      <c r="I40" s="20"/>
      <c r="J40"/>
    </row>
    <row r="41" spans="2:10" x14ac:dyDescent="0.25">
      <c r="D41" s="20"/>
      <c r="E41" s="20"/>
      <c r="G41" s="38"/>
      <c r="I41" s="20"/>
      <c r="J41"/>
    </row>
    <row r="42" spans="2:10" x14ac:dyDescent="0.25">
      <c r="D42" s="20"/>
      <c r="E42" s="20"/>
      <c r="G42" s="38"/>
      <c r="I42" s="20"/>
      <c r="J42"/>
    </row>
  </sheetData>
  <conditionalFormatting sqref="B19:J19">
    <cfRule type="cellIs" dxfId="2" priority="1" operator="equal">
      <formula>"(blank)"</formula>
    </cfRule>
  </conditionalFormatting>
  <conditionalFormatting sqref="D11">
    <cfRule type="cellIs" dxfId="1" priority="8" operator="equal">
      <formula>"(blank)"</formula>
    </cfRule>
  </conditionalFormatting>
  <conditionalFormatting sqref="D14">
    <cfRule type="cellIs" dxfId="0" priority="7" operator="equal">
      <formula>"(blank)"</formula>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Event Planning</vt:lpstr>
      <vt:lpstr>Task Management</vt:lpstr>
      <vt:lpstr>Task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mlmangosing@proviewglobal.com</dc:creator>
  <cp:lastModifiedBy>QSK1184</cp:lastModifiedBy>
  <dcterms:created xsi:type="dcterms:W3CDTF">2020-10-26T20:17:34Z</dcterms:created>
  <dcterms:modified xsi:type="dcterms:W3CDTF">2024-09-20T12:20:52Z</dcterms:modified>
</cp:coreProperties>
</file>